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jm6426/Desktop/rtRBA/rtRBA-main/build_model/input/precursors/"/>
    </mc:Choice>
  </mc:AlternateContent>
  <xr:revisionPtr revIDLastSave="0" documentId="13_ncr:1_{F42B2DC3-1892-E84E-81E2-35C509C93B1F}" xr6:coauthVersionLast="47" xr6:coauthVersionMax="47" xr10:uidLastSave="{00000000-0000-0000-0000-000000000000}"/>
  <bookViews>
    <workbookView xWindow="0" yWindow="500" windowWidth="25600" windowHeight="14300" xr2:uid="{D09B0413-95EE-F045-8525-7D2AE75EB99B}"/>
  </bookViews>
  <sheets>
    <sheet name="rxns-making-metabolites-v2" sheetId="4" r:id="rId1"/>
    <sheet name="rxns-making-metabolites" sheetId="1" r:id="rId2"/>
    <sheet name="old-v-new-methods" sheetId="7" r:id="rId3"/>
    <sheet name="protein-stoich" sheetId="2" r:id="rId4"/>
    <sheet name="GSM" sheetId="3" r:id="rId5"/>
  </sheets>
  <definedNames>
    <definedName name="_xlnm._FilterDatabase" localSheetId="3">'protein-stoich'!$A$1:$J$1208</definedName>
    <definedName name="_FilterDatabase_0_0" localSheetId="3">'protein-stoich'!$A$1:$J$1046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4" l="1" a="1"/>
  <c r="E2" i="4" s="1"/>
  <c r="A4" i="4" s="1"/>
  <c r="F2" i="4" l="1" a="1"/>
  <c r="F2" i="4" s="1"/>
  <c r="F15" i="4" l="1" a="1"/>
  <c r="F15" i="4" s="1"/>
  <c r="F3" i="4" a="1"/>
  <c r="F3" i="4" s="1"/>
  <c r="F66" i="4" a="1"/>
  <c r="F66" i="4" s="1"/>
  <c r="F62" i="4" a="1"/>
  <c r="F62" i="4" s="1"/>
  <c r="F58" i="4" a="1"/>
  <c r="F58" i="4" s="1"/>
  <c r="F54" i="4" a="1"/>
  <c r="F54" i="4" s="1"/>
  <c r="F50" i="4" a="1"/>
  <c r="F50" i="4" s="1"/>
  <c r="F46" i="4" a="1"/>
  <c r="F46" i="4" s="1"/>
  <c r="F42" i="4" a="1"/>
  <c r="F42" i="4" s="1"/>
  <c r="F36" i="4" a="1"/>
  <c r="F36" i="4" s="1"/>
  <c r="F32" i="4" a="1"/>
  <c r="F32" i="4" s="1"/>
  <c r="F28" i="4" a="1"/>
  <c r="F28" i="4" s="1"/>
  <c r="F24" i="4" a="1"/>
  <c r="F24" i="4" s="1"/>
  <c r="F20" i="4" a="1"/>
  <c r="F20" i="4" s="1"/>
  <c r="F38" i="4" a="1"/>
  <c r="F38" i="4" s="1"/>
  <c r="F7" i="4" a="1"/>
  <c r="F7" i="4" s="1"/>
  <c r="F14" i="4" a="1"/>
  <c r="F14" i="4" s="1"/>
  <c r="F73" i="4" a="1"/>
  <c r="F73" i="4" s="1"/>
  <c r="F65" i="4" a="1"/>
  <c r="F65" i="4" s="1"/>
  <c r="F57" i="4" a="1"/>
  <c r="F57" i="4" s="1"/>
  <c r="F49" i="4" a="1"/>
  <c r="F49" i="4" s="1"/>
  <c r="F41" i="4" a="1"/>
  <c r="F41" i="4" s="1"/>
  <c r="F35" i="4" a="1"/>
  <c r="F35" i="4" s="1"/>
  <c r="F31" i="4" a="1"/>
  <c r="F31" i="4" s="1"/>
  <c r="F27" i="4" a="1"/>
  <c r="F27" i="4" s="1"/>
  <c r="F23" i="4" a="1"/>
  <c r="F23" i="4" s="1"/>
  <c r="F19" i="4" a="1"/>
  <c r="F19" i="4" s="1"/>
  <c r="F39" i="4" a="1"/>
  <c r="F39" i="4" s="1"/>
  <c r="F13" i="4" a="1"/>
  <c r="F13" i="4" s="1"/>
  <c r="F9" i="4" a="1"/>
  <c r="F9" i="4" s="1"/>
  <c r="F5" i="4" a="1"/>
  <c r="F5" i="4" s="1"/>
  <c r="F72" i="4" a="1"/>
  <c r="F72" i="4" s="1"/>
  <c r="F68" i="4" a="1"/>
  <c r="F68" i="4" s="1"/>
  <c r="F64" i="4" a="1"/>
  <c r="F64" i="4" s="1"/>
  <c r="F60" i="4" a="1"/>
  <c r="F60" i="4" s="1"/>
  <c r="F56" i="4" a="1"/>
  <c r="F56" i="4" s="1"/>
  <c r="F52" i="4" a="1"/>
  <c r="F52" i="4" s="1"/>
  <c r="F48" i="4" a="1"/>
  <c r="F48" i="4" s="1"/>
  <c r="F44" i="4" a="1"/>
  <c r="F44" i="4" s="1"/>
  <c r="F40" i="4" a="1"/>
  <c r="F40" i="4" s="1"/>
  <c r="F34" i="4" a="1"/>
  <c r="F34" i="4" s="1"/>
  <c r="F30" i="4" a="1"/>
  <c r="F30" i="4" s="1"/>
  <c r="F26" i="4" a="1"/>
  <c r="F26" i="4" s="1"/>
  <c r="F22" i="4" a="1"/>
  <c r="F22" i="4" s="1"/>
  <c r="F18" i="4" a="1"/>
  <c r="F18" i="4" s="1"/>
  <c r="F11" i="4" a="1"/>
  <c r="F11" i="4" s="1"/>
  <c r="F70" i="4" a="1"/>
  <c r="F70" i="4" s="1"/>
  <c r="F10" i="4" a="1"/>
  <c r="F10" i="4" s="1"/>
  <c r="F6" i="4" a="1"/>
  <c r="F6" i="4" s="1"/>
  <c r="F69" i="4" a="1"/>
  <c r="F69" i="4" s="1"/>
  <c r="F61" i="4" a="1"/>
  <c r="F61" i="4" s="1"/>
  <c r="F53" i="4" a="1"/>
  <c r="F53" i="4" s="1"/>
  <c r="F45" i="4" a="1"/>
  <c r="F45" i="4" s="1"/>
  <c r="F16" i="4" a="1"/>
  <c r="F16" i="4" s="1"/>
  <c r="F12" i="4" a="1"/>
  <c r="F12" i="4" s="1"/>
  <c r="F8" i="4" a="1"/>
  <c r="F8" i="4" s="1"/>
  <c r="F4" i="4" a="1"/>
  <c r="F4" i="4" s="1"/>
  <c r="F71" i="4" a="1"/>
  <c r="F71" i="4" s="1"/>
  <c r="F67" i="4" a="1"/>
  <c r="F67" i="4" s="1"/>
  <c r="F63" i="4" a="1"/>
  <c r="F63" i="4" s="1"/>
  <c r="F59" i="4" a="1"/>
  <c r="F59" i="4" s="1"/>
  <c r="F55" i="4" a="1"/>
  <c r="F55" i="4" s="1"/>
  <c r="F51" i="4" a="1"/>
  <c r="F51" i="4" s="1"/>
  <c r="F47" i="4" a="1"/>
  <c r="F47" i="4" s="1"/>
  <c r="F43" i="4" a="1"/>
  <c r="F43" i="4" s="1"/>
  <c r="F37" i="4" a="1"/>
  <c r="F37" i="4" s="1"/>
  <c r="F33" i="4" a="1"/>
  <c r="F33" i="4" s="1"/>
  <c r="F29" i="4" a="1"/>
  <c r="F29" i="4" s="1"/>
  <c r="F25" i="4" a="1"/>
  <c r="F25" i="4" s="1"/>
  <c r="F21" i="4" a="1"/>
  <c r="F21" i="4" s="1"/>
  <c r="F17" i="4" a="1"/>
  <c r="F17" i="4" s="1"/>
  <c r="B2" i="4" l="1" a="1"/>
  <c r="B2" i="4" s="1"/>
  <c r="A2" i="4" s="1"/>
  <c r="D2" i="4" a="1"/>
  <c r="D2" i="4" s="1"/>
  <c r="A1" i="7" s="1" a="1"/>
  <c r="A1" i="7" s="1"/>
  <c r="B2" i="1" a="1"/>
  <c r="B2" i="1" s="1"/>
  <c r="C2" i="1" s="1" a="1"/>
  <c r="C2" i="1" s="1"/>
  <c r="H1219" i="2" a="1"/>
  <c r="H1219" i="2" s="1"/>
  <c r="C1219" i="2"/>
  <c r="H1218" i="2" a="1"/>
  <c r="H1218" i="2" s="1"/>
  <c r="C1218" i="2"/>
  <c r="H1217" i="2" a="1"/>
  <c r="H1217" i="2" s="1"/>
  <c r="C1217" i="2"/>
  <c r="H1216" i="2" a="1"/>
  <c r="H1216" i="2" s="1"/>
  <c r="C1216" i="2"/>
  <c r="H1215" i="2" a="1"/>
  <c r="H1215" i="2" s="1"/>
  <c r="C1215" i="2"/>
  <c r="H1214" i="2" a="1"/>
  <c r="H1214" i="2" s="1"/>
  <c r="C1214" i="2"/>
  <c r="H1213" i="2" a="1"/>
  <c r="H1213" i="2" s="1"/>
  <c r="C1213" i="2"/>
  <c r="H1212" i="2" a="1"/>
  <c r="H1212" i="2" s="1"/>
  <c r="C1212" i="2"/>
  <c r="H1211" i="2"/>
  <c r="H1211" i="2" a="1"/>
  <c r="C1211" i="2"/>
  <c r="H1210" i="2" a="1"/>
  <c r="H1210" i="2" s="1"/>
  <c r="H1209" i="2" a="1"/>
  <c r="H1209" i="2" s="1"/>
  <c r="H1208" i="2" a="1"/>
  <c r="H1208" i="2" s="1"/>
  <c r="A1208" i="2"/>
  <c r="H1207" i="2" a="1"/>
  <c r="H1207" i="2" s="1"/>
  <c r="A1207" i="2"/>
  <c r="H1206" i="2" a="1"/>
  <c r="H1206" i="2" s="1"/>
  <c r="A1206" i="2"/>
  <c r="H1205" i="2" a="1"/>
  <c r="H1205" i="2" s="1"/>
  <c r="A1205" i="2"/>
  <c r="H1204" i="2" a="1"/>
  <c r="H1204" i="2" s="1"/>
  <c r="A1204" i="2"/>
  <c r="H1203" i="2" a="1"/>
  <c r="H1203" i="2" s="1"/>
  <c r="A1203" i="2"/>
  <c r="H1202" i="2" a="1"/>
  <c r="H1202" i="2" s="1"/>
  <c r="A1202" i="2"/>
  <c r="H1201" i="2" a="1"/>
  <c r="H1201" i="2" s="1"/>
  <c r="A1201" i="2"/>
  <c r="H1200" i="2" a="1"/>
  <c r="H1200" i="2" s="1"/>
  <c r="A1200" i="2"/>
  <c r="H1199" i="2" a="1"/>
  <c r="H1199" i="2" s="1"/>
  <c r="A1199" i="2"/>
  <c r="H1198" i="2" a="1"/>
  <c r="H1198" i="2" s="1"/>
  <c r="A1198" i="2"/>
  <c r="H1197" i="2" a="1"/>
  <c r="H1197" i="2" s="1"/>
  <c r="A1197" i="2"/>
  <c r="H1196" i="2"/>
  <c r="H1196" i="2" a="1"/>
  <c r="A1196" i="2"/>
  <c r="H1195" i="2" a="1"/>
  <c r="H1195" i="2" s="1"/>
  <c r="A1195" i="2"/>
  <c r="H1194" i="2" a="1"/>
  <c r="H1194" i="2" s="1"/>
  <c r="A1194" i="2"/>
  <c r="H1193" i="2" a="1"/>
  <c r="H1193" i="2" s="1"/>
  <c r="A1193" i="2"/>
  <c r="H1192" i="2" a="1"/>
  <c r="H1192" i="2" s="1"/>
  <c r="A1192" i="2"/>
  <c r="H1191" i="2" a="1"/>
  <c r="H1191" i="2" s="1"/>
  <c r="A1191" i="2"/>
  <c r="H1190" i="2" a="1"/>
  <c r="H1190" i="2" s="1"/>
  <c r="A1190" i="2"/>
  <c r="H1189" i="2" a="1"/>
  <c r="H1189" i="2" s="1"/>
  <c r="A1189" i="2"/>
  <c r="H1188" i="2"/>
  <c r="H1188" i="2" a="1"/>
  <c r="A1188" i="2"/>
  <c r="H1187" i="2" a="1"/>
  <c r="H1187" i="2" s="1"/>
  <c r="A1187" i="2"/>
  <c r="H1186" i="2" a="1"/>
  <c r="H1186" i="2" s="1"/>
  <c r="A1186" i="2"/>
  <c r="H1185" i="2" a="1"/>
  <c r="H1185" i="2" s="1"/>
  <c r="A1185" i="2"/>
  <c r="H1184" i="2" a="1"/>
  <c r="H1184" i="2" s="1"/>
  <c r="A1184" i="2"/>
  <c r="H1183" i="2" a="1"/>
  <c r="H1183" i="2" s="1"/>
  <c r="A1183" i="2"/>
  <c r="H1182" i="2" a="1"/>
  <c r="H1182" i="2" s="1"/>
  <c r="A1182" i="2"/>
  <c r="H1181" i="2" a="1"/>
  <c r="H1181" i="2" s="1"/>
  <c r="A1181" i="2"/>
  <c r="H1180" i="2" a="1"/>
  <c r="H1180" i="2" s="1"/>
  <c r="A1180" i="2"/>
  <c r="H1179" i="2" a="1"/>
  <c r="H1179" i="2" s="1"/>
  <c r="A1179" i="2"/>
  <c r="H1178" i="2"/>
  <c r="H1178" i="2" a="1"/>
  <c r="A1178" i="2"/>
  <c r="H1177" i="2"/>
  <c r="H1177" i="2" a="1"/>
  <c r="A1177" i="2"/>
  <c r="H1176" i="2" a="1"/>
  <c r="H1176" i="2" s="1"/>
  <c r="A1176" i="2"/>
  <c r="H1175" i="2" a="1"/>
  <c r="H1175" i="2" s="1"/>
  <c r="A1175" i="2"/>
  <c r="H1174" i="2" a="1"/>
  <c r="H1174" i="2" s="1"/>
  <c r="A1174" i="2"/>
  <c r="H1173" i="2"/>
  <c r="H1173" i="2" a="1"/>
  <c r="A1173" i="2"/>
  <c r="H1172" i="2" a="1"/>
  <c r="H1172" i="2" s="1"/>
  <c r="A1172" i="2"/>
  <c r="H1171" i="2" a="1"/>
  <c r="H1171" i="2" s="1"/>
  <c r="A1171" i="2"/>
  <c r="H1170" i="2" a="1"/>
  <c r="H1170" i="2" s="1"/>
  <c r="A1170" i="2"/>
  <c r="H1169" i="2" a="1"/>
  <c r="H1169" i="2" s="1"/>
  <c r="A1169" i="2"/>
  <c r="H1168" i="2" a="1"/>
  <c r="H1168" i="2" s="1"/>
  <c r="A1168" i="2"/>
  <c r="H1167" i="2" a="1"/>
  <c r="H1167" i="2" s="1"/>
  <c r="A1167" i="2"/>
  <c r="H1166" i="2" a="1"/>
  <c r="H1166" i="2" s="1"/>
  <c r="A1166" i="2"/>
  <c r="H1165" i="2" a="1"/>
  <c r="H1165" i="2" s="1"/>
  <c r="A1165" i="2"/>
  <c r="H1164" i="2" a="1"/>
  <c r="H1164" i="2" s="1"/>
  <c r="A1164" i="2"/>
  <c r="H1163" i="2" a="1"/>
  <c r="H1163" i="2" s="1"/>
  <c r="A1163" i="2"/>
  <c r="H1162" i="2" a="1"/>
  <c r="H1162" i="2" s="1"/>
  <c r="A1162" i="2"/>
  <c r="H1161" i="2" a="1"/>
  <c r="H1161" i="2" s="1"/>
  <c r="A1161" i="2"/>
  <c r="H1160" i="2" a="1"/>
  <c r="H1160" i="2" s="1"/>
  <c r="A1160" i="2"/>
  <c r="H1159" i="2" a="1"/>
  <c r="H1159" i="2" s="1"/>
  <c r="A1159" i="2"/>
  <c r="H1158" i="2" a="1"/>
  <c r="H1158" i="2" s="1"/>
  <c r="A1158" i="2"/>
  <c r="H1157" i="2"/>
  <c r="H1157" i="2" a="1"/>
  <c r="A1157" i="2"/>
  <c r="H1156" i="2" a="1"/>
  <c r="H1156" i="2" s="1"/>
  <c r="A1156" i="2"/>
  <c r="H1155" i="2" a="1"/>
  <c r="H1155" i="2" s="1"/>
  <c r="A1155" i="2"/>
  <c r="H1154" i="2" a="1"/>
  <c r="H1154" i="2" s="1"/>
  <c r="A1154" i="2"/>
  <c r="H1153" i="2" a="1"/>
  <c r="H1153" i="2" s="1"/>
  <c r="A1153" i="2"/>
  <c r="H1152" i="2" a="1"/>
  <c r="H1152" i="2" s="1"/>
  <c r="A1152" i="2"/>
  <c r="H1151" i="2" a="1"/>
  <c r="H1151" i="2" s="1"/>
  <c r="A1151" i="2"/>
  <c r="H1150" i="2" a="1"/>
  <c r="H1150" i="2" s="1"/>
  <c r="A1150" i="2"/>
  <c r="H1149" i="2" a="1"/>
  <c r="H1149" i="2" s="1"/>
  <c r="A1149" i="2"/>
  <c r="H1148" i="2" a="1"/>
  <c r="H1148" i="2" s="1"/>
  <c r="A1148" i="2"/>
  <c r="H1147" i="2" a="1"/>
  <c r="H1147" i="2" s="1"/>
  <c r="A1147" i="2"/>
  <c r="H1146" i="2" a="1"/>
  <c r="H1146" i="2" s="1"/>
  <c r="A1146" i="2"/>
  <c r="H1145" i="2"/>
  <c r="H1145" i="2" a="1"/>
  <c r="A1145" i="2"/>
  <c r="H1144" i="2" a="1"/>
  <c r="H1144" i="2" s="1"/>
  <c r="A1144" i="2"/>
  <c r="H1143" i="2" a="1"/>
  <c r="H1143" i="2" s="1"/>
  <c r="A1143" i="2"/>
  <c r="H1142" i="2" a="1"/>
  <c r="H1142" i="2" s="1"/>
  <c r="A1142" i="2"/>
  <c r="H1141" i="2"/>
  <c r="H1141" i="2" a="1"/>
  <c r="A1141" i="2"/>
  <c r="H1140" i="2" a="1"/>
  <c r="H1140" i="2" s="1"/>
  <c r="A1140" i="2"/>
  <c r="H1139" i="2" a="1"/>
  <c r="H1139" i="2" s="1"/>
  <c r="A1139" i="2"/>
  <c r="H1138" i="2" a="1"/>
  <c r="H1138" i="2" s="1"/>
  <c r="A1138" i="2"/>
  <c r="H1137" i="2" a="1"/>
  <c r="H1137" i="2" s="1"/>
  <c r="A1137" i="2"/>
  <c r="H1136" i="2" a="1"/>
  <c r="H1136" i="2" s="1"/>
  <c r="A1136" i="2"/>
  <c r="H1135" i="2" a="1"/>
  <c r="H1135" i="2" s="1"/>
  <c r="A1135" i="2"/>
  <c r="H1134" i="2" a="1"/>
  <c r="H1134" i="2" s="1"/>
  <c r="A1134" i="2"/>
  <c r="H1133" i="2" a="1"/>
  <c r="H1133" i="2" s="1"/>
  <c r="A1133" i="2"/>
  <c r="H1132" i="2" a="1"/>
  <c r="H1132" i="2" s="1"/>
  <c r="A1132" i="2"/>
  <c r="H1131" i="2" a="1"/>
  <c r="H1131" i="2" s="1"/>
  <c r="A1131" i="2"/>
  <c r="H1130" i="2" a="1"/>
  <c r="H1130" i="2" s="1"/>
  <c r="A1130" i="2"/>
  <c r="H1129" i="2"/>
  <c r="H1129" i="2" a="1"/>
  <c r="A1129" i="2"/>
  <c r="H1128" i="2" a="1"/>
  <c r="H1128" i="2" s="1"/>
  <c r="A1128" i="2"/>
  <c r="H1127" i="2" a="1"/>
  <c r="H1127" i="2" s="1"/>
  <c r="A1127" i="2"/>
  <c r="H1126" i="2" a="1"/>
  <c r="H1126" i="2" s="1"/>
  <c r="A1126" i="2"/>
  <c r="H1125" i="2"/>
  <c r="H1125" i="2" a="1"/>
  <c r="A1125" i="2"/>
  <c r="H1124" i="2" a="1"/>
  <c r="H1124" i="2" s="1"/>
  <c r="A1124" i="2"/>
  <c r="H1123" i="2" a="1"/>
  <c r="H1123" i="2" s="1"/>
  <c r="A1123" i="2"/>
  <c r="H1122" i="2" a="1"/>
  <c r="H1122" i="2" s="1"/>
  <c r="A1122" i="2"/>
  <c r="H1121" i="2" a="1"/>
  <c r="H1121" i="2" s="1"/>
  <c r="A1121" i="2"/>
  <c r="H1120" i="2" a="1"/>
  <c r="H1120" i="2" s="1"/>
  <c r="A1120" i="2"/>
  <c r="H1119" i="2" a="1"/>
  <c r="H1119" i="2" s="1"/>
  <c r="A1119" i="2"/>
  <c r="H1118" i="2" a="1"/>
  <c r="H1118" i="2" s="1"/>
  <c r="A1118" i="2"/>
  <c r="H1117" i="2" a="1"/>
  <c r="H1117" i="2" s="1"/>
  <c r="A1117" i="2"/>
  <c r="H1116" i="2" a="1"/>
  <c r="H1116" i="2" s="1"/>
  <c r="A1116" i="2"/>
  <c r="H1115" i="2" a="1"/>
  <c r="H1115" i="2" s="1"/>
  <c r="A1115" i="2"/>
  <c r="H1114" i="2" a="1"/>
  <c r="H1114" i="2" s="1"/>
  <c r="A1114" i="2"/>
  <c r="H1113" i="2"/>
  <c r="H1113" i="2" a="1"/>
  <c r="A1113" i="2"/>
  <c r="H1112" i="2" a="1"/>
  <c r="H1112" i="2" s="1"/>
  <c r="A1112" i="2"/>
  <c r="H1111" i="2" a="1"/>
  <c r="H1111" i="2" s="1"/>
  <c r="A1111" i="2"/>
  <c r="H1110" i="2" a="1"/>
  <c r="H1110" i="2" s="1"/>
  <c r="A1110" i="2"/>
  <c r="H1109" i="2"/>
  <c r="H1109" i="2" a="1"/>
  <c r="A1109" i="2"/>
  <c r="H1108" i="2" a="1"/>
  <c r="H1108" i="2" s="1"/>
  <c r="A1108" i="2"/>
  <c r="H1107" i="2" a="1"/>
  <c r="H1107" i="2" s="1"/>
  <c r="A1107" i="2"/>
  <c r="H1106" i="2" a="1"/>
  <c r="H1106" i="2" s="1"/>
  <c r="A1106" i="2"/>
  <c r="H1105" i="2" a="1"/>
  <c r="H1105" i="2" s="1"/>
  <c r="A1105" i="2"/>
  <c r="H1104" i="2" a="1"/>
  <c r="H1104" i="2" s="1"/>
  <c r="A1104" i="2"/>
  <c r="H1103" i="2" a="1"/>
  <c r="H1103" i="2" s="1"/>
  <c r="A1103" i="2"/>
  <c r="H1102" i="2" a="1"/>
  <c r="H1102" i="2" s="1"/>
  <c r="A1102" i="2"/>
  <c r="H1101" i="2" a="1"/>
  <c r="H1101" i="2" s="1"/>
  <c r="A1101" i="2"/>
  <c r="H1100" i="2" a="1"/>
  <c r="H1100" i="2" s="1"/>
  <c r="A1100" i="2"/>
  <c r="H1099" i="2" a="1"/>
  <c r="H1099" i="2" s="1"/>
  <c r="A1099" i="2"/>
  <c r="H1098" i="2" a="1"/>
  <c r="H1098" i="2" s="1"/>
  <c r="A1098" i="2"/>
  <c r="H1097" i="2"/>
  <c r="H1097" i="2" a="1"/>
  <c r="A1097" i="2"/>
  <c r="H1096" i="2" a="1"/>
  <c r="H1096" i="2" s="1"/>
  <c r="A1096" i="2"/>
  <c r="H1095" i="2" a="1"/>
  <c r="H1095" i="2" s="1"/>
  <c r="A1095" i="2"/>
  <c r="H1094" i="2" a="1"/>
  <c r="H1094" i="2" s="1"/>
  <c r="A1094" i="2"/>
  <c r="H1093" i="2"/>
  <c r="H1093" i="2" a="1"/>
  <c r="A1093" i="2"/>
  <c r="H1092" i="2" a="1"/>
  <c r="H1092" i="2" s="1"/>
  <c r="A1092" i="2"/>
  <c r="H1091" i="2" a="1"/>
  <c r="H1091" i="2" s="1"/>
  <c r="A1091" i="2"/>
  <c r="H1090" i="2" a="1"/>
  <c r="H1090" i="2" s="1"/>
  <c r="A1090" i="2"/>
  <c r="H1089" i="2" a="1"/>
  <c r="H1089" i="2" s="1"/>
  <c r="A1089" i="2"/>
  <c r="H1088" i="2" a="1"/>
  <c r="H1088" i="2" s="1"/>
  <c r="A1088" i="2"/>
  <c r="H1087" i="2" a="1"/>
  <c r="H1087" i="2" s="1"/>
  <c r="A1087" i="2"/>
  <c r="H1086" i="2" a="1"/>
  <c r="H1086" i="2" s="1"/>
  <c r="A1086" i="2"/>
  <c r="H1085" i="2" a="1"/>
  <c r="H1085" i="2" s="1"/>
  <c r="A1085" i="2"/>
  <c r="H1084" i="2" a="1"/>
  <c r="H1084" i="2" s="1"/>
  <c r="A1084" i="2"/>
  <c r="H1083" i="2" a="1"/>
  <c r="H1083" i="2" s="1"/>
  <c r="A1083" i="2"/>
  <c r="H1082" i="2" a="1"/>
  <c r="H1082" i="2" s="1"/>
  <c r="A1082" i="2"/>
  <c r="H1081" i="2"/>
  <c r="H1081" i="2" a="1"/>
  <c r="A1081" i="2"/>
  <c r="H1080" i="2" a="1"/>
  <c r="H1080" i="2" s="1"/>
  <c r="A1080" i="2"/>
  <c r="H1079" i="2" a="1"/>
  <c r="H1079" i="2" s="1"/>
  <c r="A1079" i="2"/>
  <c r="H1078" i="2" a="1"/>
  <c r="H1078" i="2" s="1"/>
  <c r="A1078" i="2"/>
  <c r="H1077" i="2"/>
  <c r="H1077" i="2" a="1"/>
  <c r="A1077" i="2"/>
  <c r="H1076" i="2" a="1"/>
  <c r="H1076" i="2" s="1"/>
  <c r="A1076" i="2"/>
  <c r="H1075" i="2" a="1"/>
  <c r="H1075" i="2" s="1"/>
  <c r="A1075" i="2"/>
  <c r="H1074" i="2" a="1"/>
  <c r="H1074" i="2" s="1"/>
  <c r="A1074" i="2"/>
  <c r="H1073" i="2"/>
  <c r="H1073" i="2" a="1"/>
  <c r="A1073" i="2"/>
  <c r="H1072" i="2" a="1"/>
  <c r="H1072" i="2" s="1"/>
  <c r="A1072" i="2"/>
  <c r="H1071" i="2" a="1"/>
  <c r="H1071" i="2" s="1"/>
  <c r="A1071" i="2"/>
  <c r="H1070" i="2" a="1"/>
  <c r="H1070" i="2" s="1"/>
  <c r="A1070" i="2"/>
  <c r="H1069" i="2" a="1"/>
  <c r="H1069" i="2" s="1"/>
  <c r="A1069" i="2"/>
  <c r="H1068" i="2" a="1"/>
  <c r="H1068" i="2" s="1"/>
  <c r="A1068" i="2"/>
  <c r="H1067" i="2" a="1"/>
  <c r="H1067" i="2" s="1"/>
  <c r="A1067" i="2"/>
  <c r="H1066" i="2" a="1"/>
  <c r="H1066" i="2" s="1"/>
  <c r="A1066" i="2"/>
  <c r="H1065" i="2" a="1"/>
  <c r="H1065" i="2" s="1"/>
  <c r="A1065" i="2"/>
  <c r="H1064" i="2" a="1"/>
  <c r="H1064" i="2" s="1"/>
  <c r="A1064" i="2"/>
  <c r="H1063" i="2" a="1"/>
  <c r="H1063" i="2" s="1"/>
  <c r="A1063" i="2"/>
  <c r="H1062" i="2" a="1"/>
  <c r="H1062" i="2" s="1"/>
  <c r="A1062" i="2"/>
  <c r="H1061" i="2"/>
  <c r="H1061" i="2" a="1"/>
  <c r="A1061" i="2"/>
  <c r="H1060" i="2" a="1"/>
  <c r="H1060" i="2" s="1"/>
  <c r="A1060" i="2"/>
  <c r="H1059" i="2" a="1"/>
  <c r="H1059" i="2" s="1"/>
  <c r="A1059" i="2"/>
  <c r="H1058" i="2" a="1"/>
  <c r="H1058" i="2" s="1"/>
  <c r="A1058" i="2"/>
  <c r="H1057" i="2"/>
  <c r="H1057" i="2" a="1"/>
  <c r="A1057" i="2"/>
  <c r="H1056" i="2" a="1"/>
  <c r="H1056" i="2" s="1"/>
  <c r="A1056" i="2"/>
  <c r="H1055" i="2" a="1"/>
  <c r="H1055" i="2" s="1"/>
  <c r="A1055" i="2"/>
  <c r="H1054" i="2" a="1"/>
  <c r="H1054" i="2" s="1"/>
  <c r="A1054" i="2"/>
  <c r="H1053" i="2" a="1"/>
  <c r="H1053" i="2" s="1"/>
  <c r="A1053" i="2"/>
  <c r="H1052" i="2" a="1"/>
  <c r="H1052" i="2" s="1"/>
  <c r="A1052" i="2"/>
  <c r="H1051" i="2" a="1"/>
  <c r="H1051" i="2" s="1"/>
  <c r="A1051" i="2"/>
  <c r="H1050" i="2" a="1"/>
  <c r="H1050" i="2" s="1"/>
  <c r="A1050" i="2"/>
  <c r="H1049" i="2"/>
  <c r="H1049" i="2" a="1"/>
  <c r="A1049" i="2"/>
  <c r="H1048" i="2" a="1"/>
  <c r="H1048" i="2" s="1"/>
  <c r="A1048" i="2"/>
  <c r="H1047" i="2" a="1"/>
  <c r="H1047" i="2" s="1"/>
  <c r="A1047" i="2"/>
  <c r="H1046" i="2" a="1"/>
  <c r="H1046" i="2" s="1"/>
  <c r="A1046" i="2"/>
  <c r="H1045" i="2"/>
  <c r="H1045" i="2" a="1"/>
  <c r="A1045" i="2"/>
  <c r="H1044" i="2" a="1"/>
  <c r="H1044" i="2" s="1"/>
  <c r="A1044" i="2"/>
  <c r="H1043" i="2" a="1"/>
  <c r="H1043" i="2" s="1"/>
  <c r="A1043" i="2"/>
  <c r="H1042" i="2" a="1"/>
  <c r="H1042" i="2" s="1"/>
  <c r="A1042" i="2"/>
  <c r="H1041" i="2"/>
  <c r="H1041" i="2" a="1"/>
  <c r="A1041" i="2"/>
  <c r="H1040" i="2" a="1"/>
  <c r="H1040" i="2" s="1"/>
  <c r="A1040" i="2"/>
  <c r="H1039" i="2" a="1"/>
  <c r="H1039" i="2" s="1"/>
  <c r="A1039" i="2"/>
  <c r="H1038" i="2" a="1"/>
  <c r="H1038" i="2" s="1"/>
  <c r="A1038" i="2"/>
  <c r="H1037" i="2" a="1"/>
  <c r="H1037" i="2" s="1"/>
  <c r="A1037" i="2"/>
  <c r="H1036" i="2" a="1"/>
  <c r="H1036" i="2" s="1"/>
  <c r="A1036" i="2"/>
  <c r="H1035" i="2" a="1"/>
  <c r="H1035" i="2" s="1"/>
  <c r="A1035" i="2"/>
  <c r="H1034" i="2" a="1"/>
  <c r="H1034" i="2" s="1"/>
  <c r="A1034" i="2"/>
  <c r="H1033" i="2" a="1"/>
  <c r="H1033" i="2" s="1"/>
  <c r="A1033" i="2"/>
  <c r="H1032" i="2" a="1"/>
  <c r="H1032" i="2" s="1"/>
  <c r="A1032" i="2"/>
  <c r="H1031" i="2" a="1"/>
  <c r="H1031" i="2" s="1"/>
  <c r="A1031" i="2"/>
  <c r="H1030" i="2" a="1"/>
  <c r="H1030" i="2" s="1"/>
  <c r="A1030" i="2"/>
  <c r="H1029" i="2"/>
  <c r="H1029" i="2" a="1"/>
  <c r="A1029" i="2"/>
  <c r="H1028" i="2" a="1"/>
  <c r="H1028" i="2" s="1"/>
  <c r="A1028" i="2"/>
  <c r="H1027" i="2" a="1"/>
  <c r="H1027" i="2" s="1"/>
  <c r="A1027" i="2"/>
  <c r="H1026" i="2" a="1"/>
  <c r="H1026" i="2" s="1"/>
  <c r="A1026" i="2"/>
  <c r="H1025" i="2"/>
  <c r="H1025" i="2" a="1"/>
  <c r="A1025" i="2"/>
  <c r="H1024" i="2" a="1"/>
  <c r="H1024" i="2" s="1"/>
  <c r="A1024" i="2"/>
  <c r="H1023" i="2" a="1"/>
  <c r="H1023" i="2" s="1"/>
  <c r="A1023" i="2"/>
  <c r="H1022" i="2" a="1"/>
  <c r="H1022" i="2" s="1"/>
  <c r="A1022" i="2"/>
  <c r="H1021" i="2" a="1"/>
  <c r="H1021" i="2" s="1"/>
  <c r="A1021" i="2"/>
  <c r="H1020" i="2" a="1"/>
  <c r="H1020" i="2" s="1"/>
  <c r="A1020" i="2"/>
  <c r="H1019" i="2" a="1"/>
  <c r="H1019" i="2" s="1"/>
  <c r="A1019" i="2"/>
  <c r="H1018" i="2" a="1"/>
  <c r="H1018" i="2" s="1"/>
  <c r="A1018" i="2"/>
  <c r="H1017" i="2"/>
  <c r="H1017" i="2" a="1"/>
  <c r="A1017" i="2"/>
  <c r="H1016" i="2" a="1"/>
  <c r="H1016" i="2" s="1"/>
  <c r="A1016" i="2"/>
  <c r="H1015" i="2" a="1"/>
  <c r="H1015" i="2" s="1"/>
  <c r="A1015" i="2"/>
  <c r="H1014" i="2" a="1"/>
  <c r="H1014" i="2" s="1"/>
  <c r="A1014" i="2"/>
  <c r="H1013" i="2"/>
  <c r="H1013" i="2" a="1"/>
  <c r="A1013" i="2"/>
  <c r="H1012" i="2" a="1"/>
  <c r="H1012" i="2" s="1"/>
  <c r="A1012" i="2"/>
  <c r="H1011" i="2" a="1"/>
  <c r="H1011" i="2" s="1"/>
  <c r="A1011" i="2"/>
  <c r="H1010" i="2" a="1"/>
  <c r="H1010" i="2" s="1"/>
  <c r="A1010" i="2"/>
  <c r="H1009" i="2"/>
  <c r="H1009" i="2" a="1"/>
  <c r="A1009" i="2"/>
  <c r="H1008" i="2" a="1"/>
  <c r="H1008" i="2" s="1"/>
  <c r="A1008" i="2"/>
  <c r="H1007" i="2" a="1"/>
  <c r="H1007" i="2" s="1"/>
  <c r="A1007" i="2"/>
  <c r="H1006" i="2" a="1"/>
  <c r="H1006" i="2" s="1"/>
  <c r="A1006" i="2"/>
  <c r="H1005" i="2" a="1"/>
  <c r="H1005" i="2" s="1"/>
  <c r="A1005" i="2"/>
  <c r="H1004" i="2" a="1"/>
  <c r="H1004" i="2" s="1"/>
  <c r="A1004" i="2"/>
  <c r="H1003" i="2" a="1"/>
  <c r="H1003" i="2" s="1"/>
  <c r="A1003" i="2"/>
  <c r="H1002" i="2" a="1"/>
  <c r="H1002" i="2" s="1"/>
  <c r="A1002" i="2"/>
  <c r="H1001" i="2"/>
  <c r="H1001" i="2" a="1"/>
  <c r="A1001" i="2"/>
  <c r="H1000" i="2" a="1"/>
  <c r="H1000" i="2" s="1"/>
  <c r="A1000" i="2"/>
  <c r="H999" i="2" a="1"/>
  <c r="H999" i="2" s="1"/>
  <c r="A999" i="2"/>
  <c r="H998" i="2" a="1"/>
  <c r="H998" i="2" s="1"/>
  <c r="A998" i="2"/>
  <c r="H997" i="2" a="1"/>
  <c r="H997" i="2" s="1"/>
  <c r="A997" i="2"/>
  <c r="H996" i="2" a="1"/>
  <c r="H996" i="2" s="1"/>
  <c r="A996" i="2"/>
  <c r="H995" i="2"/>
  <c r="H995" i="2" a="1"/>
  <c r="A995" i="2"/>
  <c r="H994" i="2" a="1"/>
  <c r="H994" i="2" s="1"/>
  <c r="A994" i="2"/>
  <c r="H993" i="2"/>
  <c r="H993" i="2" a="1"/>
  <c r="A993" i="2"/>
  <c r="H992" i="2"/>
  <c r="H992" i="2" a="1"/>
  <c r="A992" i="2"/>
  <c r="H991" i="2" a="1"/>
  <c r="H991" i="2" s="1"/>
  <c r="A991" i="2"/>
  <c r="H990" i="2" a="1"/>
  <c r="H990" i="2" s="1"/>
  <c r="A990" i="2"/>
  <c r="H989" i="2" a="1"/>
  <c r="H989" i="2" s="1"/>
  <c r="A989" i="2"/>
  <c r="H988" i="2" a="1"/>
  <c r="H988" i="2" s="1"/>
  <c r="A988" i="2"/>
  <c r="H987" i="2" a="1"/>
  <c r="H987" i="2" s="1"/>
  <c r="A987" i="2"/>
  <c r="H986" i="2" a="1"/>
  <c r="H986" i="2" s="1"/>
  <c r="A986" i="2"/>
  <c r="H985" i="2"/>
  <c r="H985" i="2" a="1"/>
  <c r="A985" i="2"/>
  <c r="H984" i="2" a="1"/>
  <c r="H984" i="2" s="1"/>
  <c r="A984" i="2"/>
  <c r="H983" i="2" a="1"/>
  <c r="H983" i="2" s="1"/>
  <c r="A983" i="2"/>
  <c r="H982" i="2" a="1"/>
  <c r="H982" i="2" s="1"/>
  <c r="A982" i="2"/>
  <c r="H981" i="2" a="1"/>
  <c r="H981" i="2" s="1"/>
  <c r="A981" i="2"/>
  <c r="H980" i="2" a="1"/>
  <c r="H980" i="2" s="1"/>
  <c r="A980" i="2"/>
  <c r="H979" i="2"/>
  <c r="H979" i="2" a="1"/>
  <c r="A979" i="2"/>
  <c r="H978" i="2" a="1"/>
  <c r="H978" i="2" s="1"/>
  <c r="A978" i="2"/>
  <c r="H977" i="2"/>
  <c r="H977" i="2" a="1"/>
  <c r="A977" i="2"/>
  <c r="H976" i="2"/>
  <c r="H976" i="2" a="1"/>
  <c r="A976" i="2"/>
  <c r="H975" i="2" a="1"/>
  <c r="H975" i="2" s="1"/>
  <c r="A975" i="2"/>
  <c r="H974" i="2" a="1"/>
  <c r="H974" i="2" s="1"/>
  <c r="A974" i="2"/>
  <c r="H973" i="2" a="1"/>
  <c r="H973" i="2" s="1"/>
  <c r="A973" i="2"/>
  <c r="H972" i="2" a="1"/>
  <c r="H972" i="2" s="1"/>
  <c r="A972" i="2"/>
  <c r="H971" i="2" a="1"/>
  <c r="H971" i="2" s="1"/>
  <c r="A971" i="2"/>
  <c r="H970" i="2" a="1"/>
  <c r="H970" i="2" s="1"/>
  <c r="A970" i="2"/>
  <c r="H969" i="2"/>
  <c r="H969" i="2" a="1"/>
  <c r="A969" i="2"/>
  <c r="H968" i="2" a="1"/>
  <c r="H968" i="2" s="1"/>
  <c r="A968" i="2"/>
  <c r="H967" i="2" a="1"/>
  <c r="H967" i="2" s="1"/>
  <c r="A967" i="2"/>
  <c r="H966" i="2" a="1"/>
  <c r="H966" i="2" s="1"/>
  <c r="A966" i="2"/>
  <c r="H965" i="2" a="1"/>
  <c r="H965" i="2" s="1"/>
  <c r="A965" i="2"/>
  <c r="H964" i="2" a="1"/>
  <c r="H964" i="2" s="1"/>
  <c r="A964" i="2"/>
  <c r="H963" i="2"/>
  <c r="H963" i="2" a="1"/>
  <c r="A963" i="2"/>
  <c r="H962" i="2" a="1"/>
  <c r="H962" i="2" s="1"/>
  <c r="A962" i="2"/>
  <c r="H961" i="2"/>
  <c r="H961" i="2" a="1"/>
  <c r="A961" i="2"/>
  <c r="H960" i="2"/>
  <c r="H960" i="2" a="1"/>
  <c r="A960" i="2"/>
  <c r="H959" i="2" a="1"/>
  <c r="H959" i="2" s="1"/>
  <c r="A959" i="2"/>
  <c r="H958" i="2" a="1"/>
  <c r="H958" i="2" s="1"/>
  <c r="A958" i="2"/>
  <c r="H957" i="2" a="1"/>
  <c r="H957" i="2" s="1"/>
  <c r="A957" i="2"/>
  <c r="H956" i="2" a="1"/>
  <c r="H956" i="2" s="1"/>
  <c r="A956" i="2"/>
  <c r="H955" i="2" a="1"/>
  <c r="H955" i="2" s="1"/>
  <c r="A955" i="2"/>
  <c r="H954" i="2" a="1"/>
  <c r="H954" i="2" s="1"/>
  <c r="A954" i="2"/>
  <c r="H953" i="2"/>
  <c r="H953" i="2" a="1"/>
  <c r="A953" i="2"/>
  <c r="H952" i="2" a="1"/>
  <c r="H952" i="2" s="1"/>
  <c r="A952" i="2"/>
  <c r="H951" i="2" a="1"/>
  <c r="H951" i="2" s="1"/>
  <c r="A951" i="2"/>
  <c r="H950" i="2" a="1"/>
  <c r="H950" i="2" s="1"/>
  <c r="A950" i="2"/>
  <c r="H949" i="2" a="1"/>
  <c r="H949" i="2" s="1"/>
  <c r="A949" i="2"/>
  <c r="H948" i="2" a="1"/>
  <c r="H948" i="2" s="1"/>
  <c r="A948" i="2"/>
  <c r="H947" i="2" a="1"/>
  <c r="H947" i="2" s="1"/>
  <c r="A947" i="2"/>
  <c r="H946" i="2" a="1"/>
  <c r="H946" i="2" s="1"/>
  <c r="A946" i="2"/>
  <c r="H945" i="2"/>
  <c r="H945" i="2" a="1"/>
  <c r="A945" i="2"/>
  <c r="H944" i="2" a="1"/>
  <c r="H944" i="2" s="1"/>
  <c r="A944" i="2"/>
  <c r="H943" i="2" a="1"/>
  <c r="H943" i="2" s="1"/>
  <c r="A943" i="2"/>
  <c r="H942" i="2" a="1"/>
  <c r="H942" i="2" s="1"/>
  <c r="A942" i="2"/>
  <c r="H941" i="2" a="1"/>
  <c r="H941" i="2" s="1"/>
  <c r="A941" i="2"/>
  <c r="H940" i="2" a="1"/>
  <c r="H940" i="2" s="1"/>
  <c r="A940" i="2"/>
  <c r="H939" i="2" a="1"/>
  <c r="H939" i="2" s="1"/>
  <c r="A939" i="2"/>
  <c r="H938" i="2" a="1"/>
  <c r="H938" i="2" s="1"/>
  <c r="A938" i="2"/>
  <c r="H937" i="2" a="1"/>
  <c r="H937" i="2" s="1"/>
  <c r="A937" i="2"/>
  <c r="H936" i="2" a="1"/>
  <c r="H936" i="2" s="1"/>
  <c r="A936" i="2"/>
  <c r="H935" i="2"/>
  <c r="H935" i="2" a="1"/>
  <c r="A935" i="2"/>
  <c r="H934" i="2" a="1"/>
  <c r="H934" i="2" s="1"/>
  <c r="A934" i="2"/>
  <c r="H933" i="2"/>
  <c r="H933" i="2" a="1"/>
  <c r="A933" i="2"/>
  <c r="H932" i="2"/>
  <c r="H932" i="2" a="1"/>
  <c r="A932" i="2"/>
  <c r="H931" i="2" a="1"/>
  <c r="H931" i="2" s="1"/>
  <c r="A931" i="2"/>
  <c r="H930" i="2" a="1"/>
  <c r="H930" i="2" s="1"/>
  <c r="A930" i="2"/>
  <c r="H929" i="2" a="1"/>
  <c r="H929" i="2" s="1"/>
  <c r="A929" i="2"/>
  <c r="H928" i="2" a="1"/>
  <c r="H928" i="2" s="1"/>
  <c r="A928" i="2"/>
  <c r="H927" i="2" a="1"/>
  <c r="H927" i="2" s="1"/>
  <c r="A927" i="2"/>
  <c r="H926" i="2" a="1"/>
  <c r="H926" i="2" s="1"/>
  <c r="A926" i="2"/>
  <c r="H925" i="2"/>
  <c r="H925" i="2" a="1"/>
  <c r="A925" i="2"/>
  <c r="H924" i="2" a="1"/>
  <c r="H924" i="2" s="1"/>
  <c r="A924" i="2"/>
  <c r="H923" i="2" a="1"/>
  <c r="H923" i="2" s="1"/>
  <c r="A923" i="2"/>
  <c r="H922" i="2" a="1"/>
  <c r="H922" i="2" s="1"/>
  <c r="A922" i="2"/>
  <c r="H921" i="2" a="1"/>
  <c r="H921" i="2" s="1"/>
  <c r="A921" i="2"/>
  <c r="H920" i="2" a="1"/>
  <c r="H920" i="2" s="1"/>
  <c r="A920" i="2"/>
  <c r="H919" i="2" a="1"/>
  <c r="H919" i="2" s="1"/>
  <c r="A919" i="2"/>
  <c r="H918" i="2" a="1"/>
  <c r="H918" i="2" s="1"/>
  <c r="A918" i="2"/>
  <c r="H917" i="2" a="1"/>
  <c r="H917" i="2" s="1"/>
  <c r="A917" i="2"/>
  <c r="H916" i="2" a="1"/>
  <c r="H916" i="2" s="1"/>
  <c r="A916" i="2"/>
  <c r="H915" i="2" a="1"/>
  <c r="H915" i="2" s="1"/>
  <c r="A915" i="2"/>
  <c r="H914" i="2" a="1"/>
  <c r="H914" i="2" s="1"/>
  <c r="A914" i="2"/>
  <c r="H913" i="2" a="1"/>
  <c r="H913" i="2" s="1"/>
  <c r="A913" i="2"/>
  <c r="H912" i="2" a="1"/>
  <c r="H912" i="2" s="1"/>
  <c r="A912" i="2"/>
  <c r="H911" i="2" a="1"/>
  <c r="H911" i="2" s="1"/>
  <c r="A911" i="2"/>
  <c r="H910" i="2" a="1"/>
  <c r="H910" i="2" s="1"/>
  <c r="A910" i="2"/>
  <c r="H909" i="2"/>
  <c r="H909" i="2" a="1"/>
  <c r="A909" i="2"/>
  <c r="H908" i="2" a="1"/>
  <c r="H908" i="2" s="1"/>
  <c r="A908" i="2"/>
  <c r="H907" i="2" a="1"/>
  <c r="H907" i="2" s="1"/>
  <c r="A907" i="2"/>
  <c r="H906" i="2" a="1"/>
  <c r="H906" i="2" s="1"/>
  <c r="A906" i="2"/>
  <c r="H905" i="2"/>
  <c r="H905" i="2" a="1"/>
  <c r="A905" i="2"/>
  <c r="H904" i="2" a="1"/>
  <c r="H904" i="2" s="1"/>
  <c r="A904" i="2"/>
  <c r="H903" i="2" a="1"/>
  <c r="H903" i="2" s="1"/>
  <c r="A903" i="2"/>
  <c r="H902" i="2" a="1"/>
  <c r="H902" i="2" s="1"/>
  <c r="A902" i="2"/>
  <c r="H901" i="2" a="1"/>
  <c r="H901" i="2" s="1"/>
  <c r="A901" i="2"/>
  <c r="H900" i="2" a="1"/>
  <c r="H900" i="2" s="1"/>
  <c r="A900" i="2"/>
  <c r="H899" i="2" a="1"/>
  <c r="H899" i="2" s="1"/>
  <c r="A899" i="2"/>
  <c r="H898" i="2" a="1"/>
  <c r="H898" i="2" s="1"/>
  <c r="A898" i="2"/>
  <c r="H897" i="2"/>
  <c r="H897" i="2" a="1"/>
  <c r="A897" i="2"/>
  <c r="H896" i="2" a="1"/>
  <c r="H896" i="2" s="1"/>
  <c r="A896" i="2"/>
  <c r="H895" i="2" a="1"/>
  <c r="H895" i="2" s="1"/>
  <c r="A895" i="2"/>
  <c r="H894" i="2" a="1"/>
  <c r="H894" i="2" s="1"/>
  <c r="A894" i="2"/>
  <c r="H893" i="2" a="1"/>
  <c r="H893" i="2" s="1"/>
  <c r="A893" i="2"/>
  <c r="H892" i="2" a="1"/>
  <c r="H892" i="2" s="1"/>
  <c r="A892" i="2"/>
  <c r="H891" i="2" a="1"/>
  <c r="H891" i="2" s="1"/>
  <c r="A891" i="2"/>
  <c r="H890" i="2" a="1"/>
  <c r="H890" i="2" s="1"/>
  <c r="A890" i="2"/>
  <c r="H889" i="2" a="1"/>
  <c r="H889" i="2" s="1"/>
  <c r="A889" i="2"/>
  <c r="H888" i="2" a="1"/>
  <c r="H888" i="2" s="1"/>
  <c r="A888" i="2"/>
  <c r="H887" i="2"/>
  <c r="H887" i="2" a="1"/>
  <c r="A887" i="2"/>
  <c r="H886" i="2" a="1"/>
  <c r="H886" i="2" s="1"/>
  <c r="A886" i="2"/>
  <c r="H885" i="2" a="1"/>
  <c r="H885" i="2" s="1"/>
  <c r="A885" i="2"/>
  <c r="H884" i="2"/>
  <c r="H884" i="2" a="1"/>
  <c r="A884" i="2"/>
  <c r="H883" i="2" a="1"/>
  <c r="H883" i="2" s="1"/>
  <c r="A883" i="2"/>
  <c r="H882" i="2" a="1"/>
  <c r="H882" i="2" s="1"/>
  <c r="A882" i="2"/>
  <c r="H881" i="2"/>
  <c r="H881" i="2" a="1"/>
  <c r="A881" i="2"/>
  <c r="H880" i="2" a="1"/>
  <c r="H880" i="2" s="1"/>
  <c r="A880" i="2"/>
  <c r="H879" i="2" a="1"/>
  <c r="H879" i="2" s="1"/>
  <c r="A879" i="2"/>
  <c r="H878" i="2" a="1"/>
  <c r="H878" i="2" s="1"/>
  <c r="A878" i="2"/>
  <c r="H877" i="2"/>
  <c r="H877" i="2" a="1"/>
  <c r="A877" i="2"/>
  <c r="H876" i="2" a="1"/>
  <c r="H876" i="2" s="1"/>
  <c r="A876" i="2"/>
  <c r="H875" i="2" a="1"/>
  <c r="H875" i="2" s="1"/>
  <c r="A875" i="2"/>
  <c r="H874" i="2" a="1"/>
  <c r="H874" i="2" s="1"/>
  <c r="A874" i="2"/>
  <c r="H873" i="2" a="1"/>
  <c r="H873" i="2" s="1"/>
  <c r="A873" i="2"/>
  <c r="H872" i="2" a="1"/>
  <c r="H872" i="2" s="1"/>
  <c r="A872" i="2"/>
  <c r="H871" i="2" a="1"/>
  <c r="H871" i="2" s="1"/>
  <c r="A871" i="2"/>
  <c r="H870" i="2" a="1"/>
  <c r="H870" i="2" s="1"/>
  <c r="A870" i="2"/>
  <c r="H869" i="2"/>
  <c r="H869" i="2" a="1"/>
  <c r="A869" i="2"/>
  <c r="H868" i="2" a="1"/>
  <c r="H868" i="2" s="1"/>
  <c r="A868" i="2"/>
  <c r="H867" i="2" a="1"/>
  <c r="H867" i="2" s="1"/>
  <c r="A867" i="2"/>
  <c r="H866" i="2" a="1"/>
  <c r="H866" i="2" s="1"/>
  <c r="A866" i="2"/>
  <c r="H865" i="2"/>
  <c r="H865" i="2" a="1"/>
  <c r="A865" i="2"/>
  <c r="H864" i="2" a="1"/>
  <c r="H864" i="2" s="1"/>
  <c r="A864" i="2"/>
  <c r="H863" i="2" a="1"/>
  <c r="H863" i="2" s="1"/>
  <c r="A863" i="2"/>
  <c r="H862" i="2" a="1"/>
  <c r="H862" i="2" s="1"/>
  <c r="A862" i="2"/>
  <c r="H861" i="2" a="1"/>
  <c r="H861" i="2" s="1"/>
  <c r="A861" i="2"/>
  <c r="H860" i="2" a="1"/>
  <c r="H860" i="2" s="1"/>
  <c r="A860" i="2"/>
  <c r="H859" i="2" a="1"/>
  <c r="H859" i="2" s="1"/>
  <c r="A859" i="2"/>
  <c r="H858" i="2"/>
  <c r="H858" i="2" a="1"/>
  <c r="A858" i="2"/>
  <c r="H857" i="2" a="1"/>
  <c r="H857" i="2" s="1"/>
  <c r="A857" i="2"/>
  <c r="H856" i="2" a="1"/>
  <c r="H856" i="2" s="1"/>
  <c r="A856" i="2"/>
  <c r="H855" i="2" a="1"/>
  <c r="H855" i="2" s="1"/>
  <c r="A855" i="2"/>
  <c r="H854" i="2"/>
  <c r="H854" i="2" a="1"/>
  <c r="A854" i="2"/>
  <c r="H853" i="2" a="1"/>
  <c r="H853" i="2" s="1"/>
  <c r="A853" i="2"/>
  <c r="H852" i="2" a="1"/>
  <c r="H852" i="2" s="1"/>
  <c r="A852" i="2"/>
  <c r="H851" i="2" a="1"/>
  <c r="H851" i="2" s="1"/>
  <c r="A851" i="2"/>
  <c r="H850" i="2" a="1"/>
  <c r="H850" i="2" s="1"/>
  <c r="A850" i="2"/>
  <c r="H849" i="2" a="1"/>
  <c r="H849" i="2" s="1"/>
  <c r="A849" i="2"/>
  <c r="H848" i="2"/>
  <c r="H848" i="2" a="1"/>
  <c r="A848" i="2"/>
  <c r="H847" i="2" a="1"/>
  <c r="H847" i="2" s="1"/>
  <c r="A847" i="2"/>
  <c r="H846" i="2"/>
  <c r="H846" i="2" a="1"/>
  <c r="A846" i="2"/>
  <c r="H845" i="2" a="1"/>
  <c r="H845" i="2" s="1"/>
  <c r="A845" i="2"/>
  <c r="H844" i="2"/>
  <c r="H844" i="2" a="1"/>
  <c r="A844" i="2"/>
  <c r="H843" i="2" a="1"/>
  <c r="H843" i="2" s="1"/>
  <c r="A843" i="2"/>
  <c r="H842" i="2" a="1"/>
  <c r="H842" i="2" s="1"/>
  <c r="A842" i="2"/>
  <c r="H841" i="2" a="1"/>
  <c r="H841" i="2" s="1"/>
  <c r="A841" i="2"/>
  <c r="H840" i="2" a="1"/>
  <c r="H840" i="2" s="1"/>
  <c r="A840" i="2"/>
  <c r="H839" i="2" a="1"/>
  <c r="H839" i="2" s="1"/>
  <c r="A839" i="2"/>
  <c r="H838" i="2"/>
  <c r="H838" i="2" a="1"/>
  <c r="A838" i="2"/>
  <c r="H837" i="2" a="1"/>
  <c r="H837" i="2" s="1"/>
  <c r="A837" i="2"/>
  <c r="H836" i="2"/>
  <c r="H836" i="2" a="1"/>
  <c r="A836" i="2"/>
  <c r="H835" i="2" a="1"/>
  <c r="H835" i="2" s="1"/>
  <c r="A835" i="2"/>
  <c r="H834" i="2" a="1"/>
  <c r="H834" i="2" s="1"/>
  <c r="A834" i="2"/>
  <c r="H833" i="2" a="1"/>
  <c r="H833" i="2" s="1"/>
  <c r="A833" i="2"/>
  <c r="H832" i="2"/>
  <c r="H832" i="2" a="1"/>
  <c r="A832" i="2"/>
  <c r="H831" i="2" a="1"/>
  <c r="H831" i="2" s="1"/>
  <c r="A831" i="2"/>
  <c r="H830" i="2"/>
  <c r="H830" i="2" a="1"/>
  <c r="A830" i="2"/>
  <c r="H829" i="2" a="1"/>
  <c r="H829" i="2" s="1"/>
  <c r="A829" i="2"/>
  <c r="H828" i="2"/>
  <c r="H828" i="2" a="1"/>
  <c r="A828" i="2"/>
  <c r="H827" i="2" a="1"/>
  <c r="H827" i="2" s="1"/>
  <c r="A827" i="2"/>
  <c r="H826" i="2" a="1"/>
  <c r="H826" i="2" s="1"/>
  <c r="A826" i="2"/>
  <c r="H825" i="2" a="1"/>
  <c r="H825" i="2" s="1"/>
  <c r="A825" i="2"/>
  <c r="H824" i="2" a="1"/>
  <c r="H824" i="2" s="1"/>
  <c r="A824" i="2"/>
  <c r="H823" i="2" a="1"/>
  <c r="H823" i="2" s="1"/>
  <c r="A823" i="2"/>
  <c r="H822" i="2"/>
  <c r="H822" i="2" a="1"/>
  <c r="A822" i="2"/>
  <c r="H821" i="2" a="1"/>
  <c r="H821" i="2" s="1"/>
  <c r="A821" i="2"/>
  <c r="H820" i="2"/>
  <c r="H820" i="2" a="1"/>
  <c r="A820" i="2"/>
  <c r="H819" i="2" a="1"/>
  <c r="H819" i="2" s="1"/>
  <c r="A819" i="2"/>
  <c r="H818" i="2" a="1"/>
  <c r="H818" i="2" s="1"/>
  <c r="A818" i="2"/>
  <c r="H817" i="2" a="1"/>
  <c r="H817" i="2" s="1"/>
  <c r="A817" i="2"/>
  <c r="H816" i="2"/>
  <c r="H816" i="2" a="1"/>
  <c r="A816" i="2"/>
  <c r="H815" i="2" a="1"/>
  <c r="H815" i="2" s="1"/>
  <c r="A815" i="2"/>
  <c r="H814" i="2"/>
  <c r="H814" i="2" a="1"/>
  <c r="A814" i="2"/>
  <c r="H813" i="2" a="1"/>
  <c r="H813" i="2" s="1"/>
  <c r="A813" i="2"/>
  <c r="H812" i="2"/>
  <c r="H812" i="2" a="1"/>
  <c r="A812" i="2"/>
  <c r="H811" i="2" a="1"/>
  <c r="H811" i="2" s="1"/>
  <c r="A811" i="2"/>
  <c r="H810" i="2" a="1"/>
  <c r="H810" i="2" s="1"/>
  <c r="A810" i="2"/>
  <c r="H809" i="2" a="1"/>
  <c r="H809" i="2" s="1"/>
  <c r="A809" i="2"/>
  <c r="H808" i="2" a="1"/>
  <c r="H808" i="2" s="1"/>
  <c r="A808" i="2"/>
  <c r="H807" i="2" a="1"/>
  <c r="H807" i="2" s="1"/>
  <c r="A807" i="2"/>
  <c r="H806" i="2"/>
  <c r="H806" i="2" a="1"/>
  <c r="A806" i="2"/>
  <c r="H805" i="2" a="1"/>
  <c r="H805" i="2" s="1"/>
  <c r="A805" i="2"/>
  <c r="H804" i="2"/>
  <c r="H804" i="2" a="1"/>
  <c r="A804" i="2"/>
  <c r="H803" i="2" a="1"/>
  <c r="H803" i="2" s="1"/>
  <c r="A803" i="2"/>
  <c r="H802" i="2" a="1"/>
  <c r="H802" i="2" s="1"/>
  <c r="A802" i="2"/>
  <c r="H801" i="2" a="1"/>
  <c r="H801" i="2" s="1"/>
  <c r="A801" i="2"/>
  <c r="H800" i="2"/>
  <c r="H800" i="2" a="1"/>
  <c r="A800" i="2"/>
  <c r="H799" i="2" a="1"/>
  <c r="H799" i="2" s="1"/>
  <c r="A799" i="2"/>
  <c r="H798" i="2"/>
  <c r="H798" i="2" a="1"/>
  <c r="A798" i="2"/>
  <c r="H797" i="2" a="1"/>
  <c r="H797" i="2" s="1"/>
  <c r="A797" i="2"/>
  <c r="H796" i="2"/>
  <c r="H796" i="2" a="1"/>
  <c r="A796" i="2"/>
  <c r="H795" i="2" a="1"/>
  <c r="H795" i="2" s="1"/>
  <c r="A795" i="2"/>
  <c r="H794" i="2" a="1"/>
  <c r="H794" i="2" s="1"/>
  <c r="A794" i="2"/>
  <c r="H793" i="2" a="1"/>
  <c r="H793" i="2" s="1"/>
  <c r="A793" i="2"/>
  <c r="H792" i="2" a="1"/>
  <c r="H792" i="2" s="1"/>
  <c r="A792" i="2"/>
  <c r="H791" i="2" a="1"/>
  <c r="H791" i="2" s="1"/>
  <c r="A791" i="2"/>
  <c r="H790" i="2"/>
  <c r="H790" i="2" a="1"/>
  <c r="A790" i="2"/>
  <c r="H789" i="2" a="1"/>
  <c r="H789" i="2" s="1"/>
  <c r="A789" i="2"/>
  <c r="H788" i="2"/>
  <c r="H788" i="2" a="1"/>
  <c r="A788" i="2"/>
  <c r="H787" i="2" a="1"/>
  <c r="H787" i="2" s="1"/>
  <c r="A787" i="2"/>
  <c r="H786" i="2" a="1"/>
  <c r="H786" i="2" s="1"/>
  <c r="A786" i="2"/>
  <c r="H785" i="2" a="1"/>
  <c r="H785" i="2" s="1"/>
  <c r="A785" i="2"/>
  <c r="H784" i="2"/>
  <c r="H784" i="2" a="1"/>
  <c r="A784" i="2"/>
  <c r="H783" i="2" a="1"/>
  <c r="H783" i="2" s="1"/>
  <c r="A783" i="2"/>
  <c r="H782" i="2"/>
  <c r="H782" i="2" a="1"/>
  <c r="A782" i="2"/>
  <c r="H781" i="2" a="1"/>
  <c r="H781" i="2" s="1"/>
  <c r="A781" i="2"/>
  <c r="H780" i="2"/>
  <c r="H780" i="2" a="1"/>
  <c r="A780" i="2"/>
  <c r="H779" i="2" a="1"/>
  <c r="H779" i="2" s="1"/>
  <c r="A779" i="2"/>
  <c r="H778" i="2" a="1"/>
  <c r="H778" i="2" s="1"/>
  <c r="A778" i="2"/>
  <c r="H777" i="2" a="1"/>
  <c r="H777" i="2" s="1"/>
  <c r="A777" i="2"/>
  <c r="H776" i="2" a="1"/>
  <c r="H776" i="2" s="1"/>
  <c r="A776" i="2"/>
  <c r="H775" i="2" a="1"/>
  <c r="H775" i="2" s="1"/>
  <c r="A775" i="2"/>
  <c r="H774" i="2"/>
  <c r="H774" i="2" a="1"/>
  <c r="A774" i="2"/>
  <c r="H773" i="2" a="1"/>
  <c r="H773" i="2" s="1"/>
  <c r="A773" i="2"/>
  <c r="H772" i="2"/>
  <c r="H772" i="2" a="1"/>
  <c r="A772" i="2"/>
  <c r="H771" i="2" a="1"/>
  <c r="H771" i="2" s="1"/>
  <c r="A771" i="2"/>
  <c r="H770" i="2" a="1"/>
  <c r="H770" i="2" s="1"/>
  <c r="A770" i="2"/>
  <c r="H769" i="2" a="1"/>
  <c r="H769" i="2" s="1"/>
  <c r="A769" i="2"/>
  <c r="H768" i="2"/>
  <c r="H768" i="2" a="1"/>
  <c r="A768" i="2"/>
  <c r="H767" i="2" a="1"/>
  <c r="H767" i="2" s="1"/>
  <c r="A767" i="2"/>
  <c r="H766" i="2"/>
  <c r="H766" i="2" a="1"/>
  <c r="A766" i="2"/>
  <c r="H765" i="2" a="1"/>
  <c r="H765" i="2" s="1"/>
  <c r="A765" i="2"/>
  <c r="H764" i="2"/>
  <c r="H764" i="2" a="1"/>
  <c r="A764" i="2"/>
  <c r="H763" i="2" a="1"/>
  <c r="H763" i="2" s="1"/>
  <c r="A763" i="2"/>
  <c r="H762" i="2" a="1"/>
  <c r="H762" i="2" s="1"/>
  <c r="A762" i="2"/>
  <c r="H761" i="2" a="1"/>
  <c r="H761" i="2" s="1"/>
  <c r="A761" i="2"/>
  <c r="H760" i="2" a="1"/>
  <c r="H760" i="2" s="1"/>
  <c r="A760" i="2"/>
  <c r="H759" i="2" a="1"/>
  <c r="H759" i="2" s="1"/>
  <c r="A759" i="2"/>
  <c r="H758" i="2"/>
  <c r="H758" i="2" a="1"/>
  <c r="A758" i="2"/>
  <c r="H757" i="2" a="1"/>
  <c r="H757" i="2" s="1"/>
  <c r="A757" i="2"/>
  <c r="H756" i="2"/>
  <c r="H756" i="2" a="1"/>
  <c r="A756" i="2"/>
  <c r="H755" i="2" a="1"/>
  <c r="H755" i="2" s="1"/>
  <c r="A755" i="2"/>
  <c r="H754" i="2" a="1"/>
  <c r="H754" i="2" s="1"/>
  <c r="A754" i="2"/>
  <c r="H753" i="2" a="1"/>
  <c r="H753" i="2" s="1"/>
  <c r="A753" i="2"/>
  <c r="H752" i="2"/>
  <c r="H752" i="2" a="1"/>
  <c r="A752" i="2"/>
  <c r="H751" i="2" a="1"/>
  <c r="H751" i="2" s="1"/>
  <c r="A751" i="2"/>
  <c r="H750" i="2"/>
  <c r="H750" i="2" a="1"/>
  <c r="A750" i="2"/>
  <c r="H749" i="2" a="1"/>
  <c r="H749" i="2" s="1"/>
  <c r="A749" i="2"/>
  <c r="H748" i="2"/>
  <c r="H748" i="2" a="1"/>
  <c r="A748" i="2"/>
  <c r="H747" i="2" a="1"/>
  <c r="H747" i="2" s="1"/>
  <c r="A747" i="2"/>
  <c r="H746" i="2" a="1"/>
  <c r="H746" i="2" s="1"/>
  <c r="A746" i="2"/>
  <c r="H745" i="2" a="1"/>
  <c r="H745" i="2" s="1"/>
  <c r="A745" i="2"/>
  <c r="H744" i="2" a="1"/>
  <c r="H744" i="2" s="1"/>
  <c r="A744" i="2"/>
  <c r="H743" i="2" a="1"/>
  <c r="H743" i="2" s="1"/>
  <c r="A743" i="2"/>
  <c r="H742" i="2"/>
  <c r="H742" i="2" a="1"/>
  <c r="A742" i="2"/>
  <c r="H741" i="2" a="1"/>
  <c r="H741" i="2" s="1"/>
  <c r="A741" i="2"/>
  <c r="H740" i="2"/>
  <c r="H740" i="2" a="1"/>
  <c r="A740" i="2"/>
  <c r="H739" i="2" a="1"/>
  <c r="H739" i="2" s="1"/>
  <c r="A739" i="2"/>
  <c r="H738" i="2" a="1"/>
  <c r="H738" i="2" s="1"/>
  <c r="A738" i="2"/>
  <c r="H737" i="2" a="1"/>
  <c r="H737" i="2" s="1"/>
  <c r="A737" i="2"/>
  <c r="H736" i="2"/>
  <c r="H736" i="2" a="1"/>
  <c r="A736" i="2"/>
  <c r="H735" i="2" a="1"/>
  <c r="H735" i="2" s="1"/>
  <c r="A735" i="2"/>
  <c r="H734" i="2"/>
  <c r="H734" i="2" a="1"/>
  <c r="A734" i="2"/>
  <c r="H733" i="2" a="1"/>
  <c r="H733" i="2" s="1"/>
  <c r="A733" i="2"/>
  <c r="H732" i="2"/>
  <c r="H732" i="2" a="1"/>
  <c r="A732" i="2"/>
  <c r="H731" i="2" a="1"/>
  <c r="H731" i="2" s="1"/>
  <c r="A731" i="2"/>
  <c r="H730" i="2" a="1"/>
  <c r="H730" i="2" s="1"/>
  <c r="A730" i="2"/>
  <c r="H729" i="2" a="1"/>
  <c r="H729" i="2" s="1"/>
  <c r="A729" i="2"/>
  <c r="H728" i="2" a="1"/>
  <c r="H728" i="2" s="1"/>
  <c r="A728" i="2"/>
  <c r="H727" i="2" a="1"/>
  <c r="H727" i="2" s="1"/>
  <c r="A727" i="2"/>
  <c r="H726" i="2"/>
  <c r="H726" i="2" a="1"/>
  <c r="A726" i="2"/>
  <c r="H725" i="2" a="1"/>
  <c r="H725" i="2" s="1"/>
  <c r="A725" i="2"/>
  <c r="H724" i="2"/>
  <c r="H724" i="2" a="1"/>
  <c r="A724" i="2"/>
  <c r="H723" i="2" a="1"/>
  <c r="H723" i="2" s="1"/>
  <c r="A723" i="2"/>
  <c r="H722" i="2" a="1"/>
  <c r="H722" i="2" s="1"/>
  <c r="A722" i="2"/>
  <c r="H721" i="2" a="1"/>
  <c r="H721" i="2" s="1"/>
  <c r="A721" i="2"/>
  <c r="H720" i="2"/>
  <c r="H720" i="2" a="1"/>
  <c r="A720" i="2"/>
  <c r="H719" i="2" a="1"/>
  <c r="H719" i="2" s="1"/>
  <c r="A719" i="2"/>
  <c r="H718" i="2"/>
  <c r="H718" i="2" a="1"/>
  <c r="A718" i="2"/>
  <c r="H717" i="2" a="1"/>
  <c r="H717" i="2" s="1"/>
  <c r="A717" i="2"/>
  <c r="H716" i="2"/>
  <c r="H716" i="2" a="1"/>
  <c r="A716" i="2"/>
  <c r="H715" i="2" a="1"/>
  <c r="H715" i="2" s="1"/>
  <c r="A715" i="2"/>
  <c r="H714" i="2" a="1"/>
  <c r="H714" i="2" s="1"/>
  <c r="A714" i="2"/>
  <c r="H713" i="2" a="1"/>
  <c r="H713" i="2" s="1"/>
  <c r="A713" i="2"/>
  <c r="H712" i="2" a="1"/>
  <c r="H712" i="2" s="1"/>
  <c r="A712" i="2"/>
  <c r="H711" i="2" a="1"/>
  <c r="H711" i="2" s="1"/>
  <c r="A711" i="2"/>
  <c r="H710" i="2"/>
  <c r="H710" i="2" a="1"/>
  <c r="A710" i="2"/>
  <c r="H709" i="2" a="1"/>
  <c r="H709" i="2" s="1"/>
  <c r="A709" i="2"/>
  <c r="H708" i="2"/>
  <c r="H708" i="2" a="1"/>
  <c r="A708" i="2"/>
  <c r="H707" i="2" a="1"/>
  <c r="H707" i="2" s="1"/>
  <c r="A707" i="2"/>
  <c r="H706" i="2" a="1"/>
  <c r="H706" i="2" s="1"/>
  <c r="A706" i="2"/>
  <c r="H705" i="2" a="1"/>
  <c r="H705" i="2" s="1"/>
  <c r="A705" i="2"/>
  <c r="H704" i="2"/>
  <c r="H704" i="2" a="1"/>
  <c r="A704" i="2"/>
  <c r="H703" i="2" a="1"/>
  <c r="H703" i="2" s="1"/>
  <c r="A703" i="2"/>
  <c r="H702" i="2"/>
  <c r="H702" i="2" a="1"/>
  <c r="A702" i="2"/>
  <c r="H701" i="2" a="1"/>
  <c r="H701" i="2" s="1"/>
  <c r="A701" i="2"/>
  <c r="H700" i="2"/>
  <c r="H700" i="2" a="1"/>
  <c r="A700" i="2"/>
  <c r="H699" i="2" a="1"/>
  <c r="H699" i="2" s="1"/>
  <c r="A699" i="2"/>
  <c r="H698" i="2" a="1"/>
  <c r="H698" i="2" s="1"/>
  <c r="A698" i="2"/>
  <c r="H697" i="2" a="1"/>
  <c r="H697" i="2" s="1"/>
  <c r="A697" i="2"/>
  <c r="H696" i="2" a="1"/>
  <c r="H696" i="2" s="1"/>
  <c r="A696" i="2"/>
  <c r="H695" i="2" a="1"/>
  <c r="H695" i="2" s="1"/>
  <c r="A695" i="2"/>
  <c r="H694" i="2"/>
  <c r="H694" i="2" a="1"/>
  <c r="A694" i="2"/>
  <c r="H693" i="2" a="1"/>
  <c r="H693" i="2" s="1"/>
  <c r="A693" i="2"/>
  <c r="H692" i="2"/>
  <c r="H692" i="2" a="1"/>
  <c r="A692" i="2"/>
  <c r="H691" i="2" a="1"/>
  <c r="H691" i="2" s="1"/>
  <c r="A691" i="2"/>
  <c r="H690" i="2" a="1"/>
  <c r="H690" i="2" s="1"/>
  <c r="A690" i="2"/>
  <c r="H689" i="2" a="1"/>
  <c r="H689" i="2" s="1"/>
  <c r="A689" i="2"/>
  <c r="H688" i="2"/>
  <c r="H688" i="2" a="1"/>
  <c r="A688" i="2"/>
  <c r="H687" i="2" a="1"/>
  <c r="H687" i="2" s="1"/>
  <c r="A687" i="2"/>
  <c r="H686" i="2"/>
  <c r="H686" i="2" a="1"/>
  <c r="A686" i="2"/>
  <c r="H685" i="2" a="1"/>
  <c r="H685" i="2" s="1"/>
  <c r="A685" i="2"/>
  <c r="H684" i="2"/>
  <c r="H684" i="2" a="1"/>
  <c r="A684" i="2"/>
  <c r="H683" i="2" a="1"/>
  <c r="H683" i="2" s="1"/>
  <c r="A683" i="2"/>
  <c r="H682" i="2" a="1"/>
  <c r="H682" i="2" s="1"/>
  <c r="A682" i="2"/>
  <c r="H681" i="2" a="1"/>
  <c r="H681" i="2" s="1"/>
  <c r="A681" i="2"/>
  <c r="H680" i="2" a="1"/>
  <c r="H680" i="2" s="1"/>
  <c r="A680" i="2"/>
  <c r="H679" i="2" a="1"/>
  <c r="H679" i="2" s="1"/>
  <c r="A679" i="2"/>
  <c r="H678" i="2"/>
  <c r="H678" i="2" a="1"/>
  <c r="A678" i="2"/>
  <c r="H677" i="2" a="1"/>
  <c r="H677" i="2" s="1"/>
  <c r="A677" i="2"/>
  <c r="H676" i="2"/>
  <c r="H676" i="2" a="1"/>
  <c r="A676" i="2"/>
  <c r="H675" i="2" a="1"/>
  <c r="H675" i="2" s="1"/>
  <c r="A675" i="2"/>
  <c r="H674" i="2" a="1"/>
  <c r="H674" i="2" s="1"/>
  <c r="A674" i="2"/>
  <c r="H673" i="2" a="1"/>
  <c r="H673" i="2" s="1"/>
  <c r="A673" i="2"/>
  <c r="H672" i="2"/>
  <c r="H672" i="2" a="1"/>
  <c r="A672" i="2"/>
  <c r="H671" i="2" a="1"/>
  <c r="H671" i="2" s="1"/>
  <c r="A671" i="2"/>
  <c r="H670" i="2"/>
  <c r="H670" i="2" a="1"/>
  <c r="A670" i="2"/>
  <c r="H669" i="2" a="1"/>
  <c r="H669" i="2" s="1"/>
  <c r="A669" i="2"/>
  <c r="H668" i="2"/>
  <c r="H668" i="2" a="1"/>
  <c r="A668" i="2"/>
  <c r="H667" i="2" a="1"/>
  <c r="H667" i="2" s="1"/>
  <c r="A667" i="2"/>
  <c r="H666" i="2" a="1"/>
  <c r="H666" i="2" s="1"/>
  <c r="A666" i="2"/>
  <c r="H665" i="2" a="1"/>
  <c r="H665" i="2" s="1"/>
  <c r="A665" i="2"/>
  <c r="H664" i="2" a="1"/>
  <c r="H664" i="2" s="1"/>
  <c r="A664" i="2"/>
  <c r="H663" i="2" a="1"/>
  <c r="H663" i="2" s="1"/>
  <c r="A663" i="2"/>
  <c r="H662" i="2"/>
  <c r="H662" i="2" a="1"/>
  <c r="A662" i="2"/>
  <c r="H661" i="2" a="1"/>
  <c r="H661" i="2" s="1"/>
  <c r="A661" i="2"/>
  <c r="H660" i="2"/>
  <c r="H660" i="2" a="1"/>
  <c r="A660" i="2"/>
  <c r="H659" i="2" a="1"/>
  <c r="H659" i="2" s="1"/>
  <c r="A659" i="2"/>
  <c r="H658" i="2" a="1"/>
  <c r="H658" i="2" s="1"/>
  <c r="A658" i="2"/>
  <c r="H657" i="2" a="1"/>
  <c r="H657" i="2" s="1"/>
  <c r="A657" i="2"/>
  <c r="H656" i="2"/>
  <c r="H656" i="2" a="1"/>
  <c r="A656" i="2"/>
  <c r="H655" i="2" a="1"/>
  <c r="H655" i="2" s="1"/>
  <c r="A655" i="2"/>
  <c r="H654" i="2" a="1"/>
  <c r="H654" i="2" s="1"/>
  <c r="A654" i="2"/>
  <c r="H653" i="2" a="1"/>
  <c r="H653" i="2" s="1"/>
  <c r="A653" i="2"/>
  <c r="H652" i="2"/>
  <c r="H652" i="2" a="1"/>
  <c r="A652" i="2"/>
  <c r="H651" i="2" a="1"/>
  <c r="H651" i="2" s="1"/>
  <c r="A651" i="2"/>
  <c r="H650" i="2" a="1"/>
  <c r="H650" i="2" s="1"/>
  <c r="A650" i="2"/>
  <c r="H649" i="2" a="1"/>
  <c r="H649" i="2" s="1"/>
  <c r="A649" i="2"/>
  <c r="H648" i="2" a="1"/>
  <c r="H648" i="2" s="1"/>
  <c r="A648" i="2"/>
  <c r="H647" i="2" a="1"/>
  <c r="H647" i="2" s="1"/>
  <c r="A647" i="2"/>
  <c r="H646" i="2"/>
  <c r="H646" i="2" a="1"/>
  <c r="A646" i="2"/>
  <c r="H645" i="2" a="1"/>
  <c r="H645" i="2" s="1"/>
  <c r="A645" i="2"/>
  <c r="H644" i="2"/>
  <c r="H644" i="2" a="1"/>
  <c r="A644" i="2"/>
  <c r="H643" i="2" a="1"/>
  <c r="H643" i="2" s="1"/>
  <c r="A643" i="2"/>
  <c r="H642" i="2" a="1"/>
  <c r="H642" i="2" s="1"/>
  <c r="A642" i="2"/>
  <c r="H641" i="2" a="1"/>
  <c r="H641" i="2" s="1"/>
  <c r="A641" i="2"/>
  <c r="H640" i="2"/>
  <c r="H640" i="2" a="1"/>
  <c r="A640" i="2"/>
  <c r="H639" i="2" a="1"/>
  <c r="H639" i="2" s="1"/>
  <c r="A639" i="2"/>
  <c r="H638" i="2" a="1"/>
  <c r="H638" i="2" s="1"/>
  <c r="A638" i="2"/>
  <c r="H637" i="2" a="1"/>
  <c r="H637" i="2" s="1"/>
  <c r="A637" i="2"/>
  <c r="H636" i="2"/>
  <c r="H636" i="2" a="1"/>
  <c r="A636" i="2"/>
  <c r="H635" i="2" a="1"/>
  <c r="H635" i="2" s="1"/>
  <c r="A635" i="2"/>
  <c r="H634" i="2" a="1"/>
  <c r="H634" i="2" s="1"/>
  <c r="A634" i="2"/>
  <c r="H633" i="2" a="1"/>
  <c r="H633" i="2" s="1"/>
  <c r="A633" i="2"/>
  <c r="H632" i="2" a="1"/>
  <c r="H632" i="2" s="1"/>
  <c r="A632" i="2"/>
  <c r="H631" i="2" a="1"/>
  <c r="H631" i="2" s="1"/>
  <c r="A631" i="2"/>
  <c r="H630" i="2"/>
  <c r="H630" i="2" a="1"/>
  <c r="A630" i="2"/>
  <c r="H629" i="2" a="1"/>
  <c r="H629" i="2" s="1"/>
  <c r="A629" i="2"/>
  <c r="H628" i="2"/>
  <c r="H628" i="2" a="1"/>
  <c r="A628" i="2"/>
  <c r="H627" i="2" a="1"/>
  <c r="H627" i="2" s="1"/>
  <c r="A627" i="2"/>
  <c r="H626" i="2" a="1"/>
  <c r="H626" i="2" s="1"/>
  <c r="A626" i="2"/>
  <c r="H625" i="2" a="1"/>
  <c r="H625" i="2" s="1"/>
  <c r="A625" i="2"/>
  <c r="H624" i="2"/>
  <c r="H624" i="2" a="1"/>
  <c r="A624" i="2"/>
  <c r="H623" i="2" a="1"/>
  <c r="H623" i="2" s="1"/>
  <c r="A623" i="2"/>
  <c r="H622" i="2" a="1"/>
  <c r="H622" i="2" s="1"/>
  <c r="A622" i="2"/>
  <c r="H621" i="2" a="1"/>
  <c r="H621" i="2" s="1"/>
  <c r="A621" i="2"/>
  <c r="H620" i="2"/>
  <c r="H620" i="2" a="1"/>
  <c r="A620" i="2"/>
  <c r="H619" i="2" a="1"/>
  <c r="H619" i="2" s="1"/>
  <c r="A619" i="2"/>
  <c r="H618" i="2" a="1"/>
  <c r="H618" i="2" s="1"/>
  <c r="A618" i="2"/>
  <c r="H617" i="2" a="1"/>
  <c r="H617" i="2" s="1"/>
  <c r="A617" i="2"/>
  <c r="H616" i="2" a="1"/>
  <c r="H616" i="2" s="1"/>
  <c r="A616" i="2"/>
  <c r="H615" i="2" a="1"/>
  <c r="H615" i="2" s="1"/>
  <c r="A615" i="2"/>
  <c r="H614" i="2"/>
  <c r="H614" i="2" a="1"/>
  <c r="A614" i="2"/>
  <c r="H613" i="2" a="1"/>
  <c r="H613" i="2" s="1"/>
  <c r="A613" i="2"/>
  <c r="H612" i="2"/>
  <c r="H612" i="2" a="1"/>
  <c r="A612" i="2"/>
  <c r="H611" i="2" a="1"/>
  <c r="H611" i="2" s="1"/>
  <c r="A611" i="2"/>
  <c r="H610" i="2" a="1"/>
  <c r="H610" i="2" s="1"/>
  <c r="A610" i="2"/>
  <c r="H609" i="2" a="1"/>
  <c r="H609" i="2" s="1"/>
  <c r="A609" i="2"/>
  <c r="H608" i="2"/>
  <c r="H608" i="2" a="1"/>
  <c r="A608" i="2"/>
  <c r="H607" i="2" a="1"/>
  <c r="H607" i="2" s="1"/>
  <c r="A607" i="2"/>
  <c r="H606" i="2" a="1"/>
  <c r="H606" i="2" s="1"/>
  <c r="A606" i="2"/>
  <c r="H605" i="2" a="1"/>
  <c r="H605" i="2" s="1"/>
  <c r="A605" i="2"/>
  <c r="H604" i="2"/>
  <c r="H604" i="2" a="1"/>
  <c r="A604" i="2"/>
  <c r="H603" i="2" a="1"/>
  <c r="H603" i="2" s="1"/>
  <c r="A603" i="2"/>
  <c r="H602" i="2" a="1"/>
  <c r="H602" i="2" s="1"/>
  <c r="A602" i="2"/>
  <c r="H601" i="2" a="1"/>
  <c r="H601" i="2" s="1"/>
  <c r="A601" i="2"/>
  <c r="H600" i="2" a="1"/>
  <c r="H600" i="2" s="1"/>
  <c r="A600" i="2"/>
  <c r="H599" i="2" a="1"/>
  <c r="H599" i="2" s="1"/>
  <c r="A599" i="2"/>
  <c r="H598" i="2"/>
  <c r="H598" i="2" a="1"/>
  <c r="A598" i="2"/>
  <c r="H597" i="2" a="1"/>
  <c r="H597" i="2" s="1"/>
  <c r="A597" i="2"/>
  <c r="H596" i="2"/>
  <c r="H596" i="2" a="1"/>
  <c r="A596" i="2"/>
  <c r="H595" i="2" a="1"/>
  <c r="H595" i="2" s="1"/>
  <c r="A595" i="2"/>
  <c r="H594" i="2" a="1"/>
  <c r="H594" i="2" s="1"/>
  <c r="A594" i="2"/>
  <c r="H593" i="2" a="1"/>
  <c r="H593" i="2" s="1"/>
  <c r="A593" i="2"/>
  <c r="H592" i="2"/>
  <c r="H592" i="2" a="1"/>
  <c r="A592" i="2"/>
  <c r="H591" i="2" a="1"/>
  <c r="H591" i="2" s="1"/>
  <c r="A591" i="2"/>
  <c r="H590" i="2" a="1"/>
  <c r="H590" i="2" s="1"/>
  <c r="A590" i="2"/>
  <c r="H589" i="2" a="1"/>
  <c r="H589" i="2" s="1"/>
  <c r="A589" i="2"/>
  <c r="H588" i="2"/>
  <c r="H588" i="2" a="1"/>
  <c r="A588" i="2"/>
  <c r="H587" i="2" a="1"/>
  <c r="H587" i="2" s="1"/>
  <c r="A587" i="2"/>
  <c r="H586" i="2" a="1"/>
  <c r="H586" i="2" s="1"/>
  <c r="A586" i="2"/>
  <c r="H585" i="2" a="1"/>
  <c r="H585" i="2" s="1"/>
  <c r="A585" i="2"/>
  <c r="H584" i="2" a="1"/>
  <c r="H584" i="2" s="1"/>
  <c r="A584" i="2"/>
  <c r="H583" i="2" a="1"/>
  <c r="H583" i="2" s="1"/>
  <c r="A583" i="2"/>
  <c r="H582" i="2"/>
  <c r="H582" i="2" a="1"/>
  <c r="A582" i="2"/>
  <c r="H581" i="2" a="1"/>
  <c r="H581" i="2" s="1"/>
  <c r="A581" i="2"/>
  <c r="H580" i="2"/>
  <c r="H580" i="2" a="1"/>
  <c r="A580" i="2"/>
  <c r="H579" i="2" a="1"/>
  <c r="H579" i="2" s="1"/>
  <c r="A579" i="2"/>
  <c r="H578" i="2" a="1"/>
  <c r="H578" i="2" s="1"/>
  <c r="A578" i="2"/>
  <c r="H577" i="2" a="1"/>
  <c r="H577" i="2" s="1"/>
  <c r="A577" i="2"/>
  <c r="H576" i="2"/>
  <c r="H576" i="2" a="1"/>
  <c r="A576" i="2"/>
  <c r="H575" i="2" a="1"/>
  <c r="H575" i="2" s="1"/>
  <c r="A575" i="2"/>
  <c r="H574" i="2" a="1"/>
  <c r="H574" i="2" s="1"/>
  <c r="A574" i="2"/>
  <c r="H573" i="2" a="1"/>
  <c r="H573" i="2" s="1"/>
  <c r="A573" i="2"/>
  <c r="H572" i="2" a="1"/>
  <c r="H572" i="2" s="1"/>
  <c r="A572" i="2"/>
  <c r="H571" i="2" a="1"/>
  <c r="H571" i="2" s="1"/>
  <c r="A571" i="2"/>
  <c r="H570" i="2"/>
  <c r="H570" i="2" a="1"/>
  <c r="A570" i="2"/>
  <c r="H569" i="2" a="1"/>
  <c r="H569" i="2" s="1"/>
  <c r="A569" i="2"/>
  <c r="H568" i="2" a="1"/>
  <c r="H568" i="2" s="1"/>
  <c r="A568" i="2"/>
  <c r="H567" i="2" a="1"/>
  <c r="H567" i="2" s="1"/>
  <c r="A567" i="2"/>
  <c r="H566" i="2" a="1"/>
  <c r="H566" i="2" s="1"/>
  <c r="A566" i="2"/>
  <c r="H565" i="2"/>
  <c r="H565" i="2" a="1"/>
  <c r="A565" i="2"/>
  <c r="H564" i="2"/>
  <c r="H564" i="2" a="1"/>
  <c r="A564" i="2"/>
  <c r="H563" i="2" a="1"/>
  <c r="H563" i="2" s="1"/>
  <c r="A563" i="2"/>
  <c r="H562" i="2" a="1"/>
  <c r="H562" i="2" s="1"/>
  <c r="A562" i="2"/>
  <c r="H561" i="2" a="1"/>
  <c r="H561" i="2" s="1"/>
  <c r="A561" i="2"/>
  <c r="H560" i="2" a="1"/>
  <c r="H560" i="2" s="1"/>
  <c r="A560" i="2"/>
  <c r="H559" i="2" a="1"/>
  <c r="H559" i="2" s="1"/>
  <c r="A559" i="2"/>
  <c r="H558" i="2" a="1"/>
  <c r="H558" i="2" s="1"/>
  <c r="A558" i="2"/>
  <c r="H557" i="2"/>
  <c r="H557" i="2" a="1"/>
  <c r="A557" i="2"/>
  <c r="H556" i="2" a="1"/>
  <c r="H556" i="2" s="1"/>
  <c r="A556" i="2"/>
  <c r="H555" i="2" a="1"/>
  <c r="H555" i="2" s="1"/>
  <c r="A555" i="2"/>
  <c r="H554" i="2" a="1"/>
  <c r="H554" i="2" s="1"/>
  <c r="A554" i="2"/>
  <c r="H553" i="2"/>
  <c r="H553" i="2" a="1"/>
  <c r="A553" i="2"/>
  <c r="H552" i="2" a="1"/>
  <c r="H552" i="2" s="1"/>
  <c r="A552" i="2"/>
  <c r="H551" i="2" a="1"/>
  <c r="H551" i="2" s="1"/>
  <c r="A551" i="2"/>
  <c r="H550" i="2" a="1"/>
  <c r="H550" i="2" s="1"/>
  <c r="A550" i="2"/>
  <c r="H549" i="2"/>
  <c r="H549" i="2" a="1"/>
  <c r="A549" i="2"/>
  <c r="H548" i="2"/>
  <c r="H548" i="2" a="1"/>
  <c r="A548" i="2"/>
  <c r="H547" i="2" a="1"/>
  <c r="H547" i="2" s="1"/>
  <c r="A547" i="2"/>
  <c r="H546" i="2" a="1"/>
  <c r="H546" i="2" s="1"/>
  <c r="A546" i="2"/>
  <c r="H545" i="2" a="1"/>
  <c r="H545" i="2" s="1"/>
  <c r="A545" i="2"/>
  <c r="H544" i="2" a="1"/>
  <c r="H544" i="2" s="1"/>
  <c r="A544" i="2"/>
  <c r="H543" i="2" a="1"/>
  <c r="H543" i="2" s="1"/>
  <c r="A543" i="2"/>
  <c r="H542" i="2" a="1"/>
  <c r="H542" i="2" s="1"/>
  <c r="A542" i="2"/>
  <c r="H541" i="2"/>
  <c r="H541" i="2" a="1"/>
  <c r="A541" i="2"/>
  <c r="H540" i="2" a="1"/>
  <c r="H540" i="2" s="1"/>
  <c r="A540" i="2"/>
  <c r="H539" i="2" a="1"/>
  <c r="H539" i="2" s="1"/>
  <c r="A539" i="2"/>
  <c r="H538" i="2" a="1"/>
  <c r="H538" i="2" s="1"/>
  <c r="A538" i="2"/>
  <c r="H537" i="2"/>
  <c r="H537" i="2" a="1"/>
  <c r="A537" i="2"/>
  <c r="H536" i="2" a="1"/>
  <c r="H536" i="2" s="1"/>
  <c r="A536" i="2"/>
  <c r="H535" i="2" a="1"/>
  <c r="H535" i="2" s="1"/>
  <c r="A535" i="2"/>
  <c r="H534" i="2" a="1"/>
  <c r="H534" i="2" s="1"/>
  <c r="A534" i="2"/>
  <c r="H533" i="2"/>
  <c r="H533" i="2" a="1"/>
  <c r="A533" i="2"/>
  <c r="H532" i="2"/>
  <c r="H532" i="2" a="1"/>
  <c r="A532" i="2"/>
  <c r="H531" i="2" a="1"/>
  <c r="H531" i="2" s="1"/>
  <c r="A531" i="2"/>
  <c r="H530" i="2" a="1"/>
  <c r="H530" i="2" s="1"/>
  <c r="A530" i="2"/>
  <c r="H529" i="2" a="1"/>
  <c r="H529" i="2" s="1"/>
  <c r="A529" i="2"/>
  <c r="H528" i="2" a="1"/>
  <c r="H528" i="2" s="1"/>
  <c r="A528" i="2"/>
  <c r="H527" i="2" a="1"/>
  <c r="H527" i="2" s="1"/>
  <c r="A527" i="2"/>
  <c r="H526" i="2" a="1"/>
  <c r="H526" i="2" s="1"/>
  <c r="A526" i="2"/>
  <c r="H525" i="2"/>
  <c r="H525" i="2" a="1"/>
  <c r="A525" i="2"/>
  <c r="H524" i="2" a="1"/>
  <c r="H524" i="2" s="1"/>
  <c r="A524" i="2"/>
  <c r="H523" i="2" a="1"/>
  <c r="H523" i="2" s="1"/>
  <c r="A523" i="2"/>
  <c r="H522" i="2" a="1"/>
  <c r="H522" i="2" s="1"/>
  <c r="A522" i="2"/>
  <c r="H521" i="2"/>
  <c r="H521" i="2" a="1"/>
  <c r="A521" i="2"/>
  <c r="H520" i="2" a="1"/>
  <c r="H520" i="2" s="1"/>
  <c r="A520" i="2"/>
  <c r="H519" i="2" a="1"/>
  <c r="H519" i="2" s="1"/>
  <c r="A519" i="2"/>
  <c r="H518" i="2" a="1"/>
  <c r="H518" i="2" s="1"/>
  <c r="A518" i="2"/>
  <c r="H517" i="2"/>
  <c r="H517" i="2" a="1"/>
  <c r="A517" i="2"/>
  <c r="H516" i="2"/>
  <c r="H516" i="2" a="1"/>
  <c r="A516" i="2"/>
  <c r="H515" i="2" a="1"/>
  <c r="H515" i="2" s="1"/>
  <c r="A515" i="2"/>
  <c r="H514" i="2" a="1"/>
  <c r="H514" i="2" s="1"/>
  <c r="A514" i="2"/>
  <c r="H513" i="2" a="1"/>
  <c r="H513" i="2" s="1"/>
  <c r="A513" i="2"/>
  <c r="H512" i="2" a="1"/>
  <c r="H512" i="2" s="1"/>
  <c r="A512" i="2"/>
  <c r="H511" i="2" a="1"/>
  <c r="H511" i="2" s="1"/>
  <c r="A511" i="2"/>
  <c r="H510" i="2" a="1"/>
  <c r="H510" i="2" s="1"/>
  <c r="A510" i="2"/>
  <c r="H509" i="2"/>
  <c r="H509" i="2" a="1"/>
  <c r="A509" i="2"/>
  <c r="H508" i="2" a="1"/>
  <c r="H508" i="2" s="1"/>
  <c r="A508" i="2"/>
  <c r="H507" i="2" a="1"/>
  <c r="H507" i="2" s="1"/>
  <c r="A507" i="2"/>
  <c r="H506" i="2" a="1"/>
  <c r="H506" i="2" s="1"/>
  <c r="A506" i="2"/>
  <c r="H505" i="2"/>
  <c r="H505" i="2" a="1"/>
  <c r="A505" i="2"/>
  <c r="H504" i="2" a="1"/>
  <c r="H504" i="2" s="1"/>
  <c r="A504" i="2"/>
  <c r="H503" i="2" a="1"/>
  <c r="H503" i="2" s="1"/>
  <c r="A503" i="2"/>
  <c r="H502" i="2" a="1"/>
  <c r="H502" i="2" s="1"/>
  <c r="A502" i="2"/>
  <c r="H501" i="2"/>
  <c r="H501" i="2" a="1"/>
  <c r="A501" i="2"/>
  <c r="H500" i="2"/>
  <c r="H500" i="2" a="1"/>
  <c r="A500" i="2"/>
  <c r="H499" i="2" a="1"/>
  <c r="H499" i="2" s="1"/>
  <c r="A499" i="2"/>
  <c r="H498" i="2" a="1"/>
  <c r="H498" i="2" s="1"/>
  <c r="A498" i="2"/>
  <c r="H497" i="2" a="1"/>
  <c r="H497" i="2" s="1"/>
  <c r="A497" i="2"/>
  <c r="H496" i="2" a="1"/>
  <c r="H496" i="2" s="1"/>
  <c r="A496" i="2"/>
  <c r="H495" i="2" a="1"/>
  <c r="H495" i="2" s="1"/>
  <c r="A495" i="2"/>
  <c r="H494" i="2" a="1"/>
  <c r="H494" i="2" s="1"/>
  <c r="A494" i="2"/>
  <c r="H493" i="2"/>
  <c r="H493" i="2" a="1"/>
  <c r="A493" i="2"/>
  <c r="H492" i="2" a="1"/>
  <c r="H492" i="2" s="1"/>
  <c r="A492" i="2"/>
  <c r="H491" i="2" a="1"/>
  <c r="H491" i="2" s="1"/>
  <c r="A491" i="2"/>
  <c r="H490" i="2" a="1"/>
  <c r="H490" i="2" s="1"/>
  <c r="A490" i="2"/>
  <c r="H489" i="2"/>
  <c r="H489" i="2" a="1"/>
  <c r="A489" i="2"/>
  <c r="H488" i="2" a="1"/>
  <c r="H488" i="2" s="1"/>
  <c r="A488" i="2"/>
  <c r="H487" i="2" a="1"/>
  <c r="H487" i="2" s="1"/>
  <c r="A487" i="2"/>
  <c r="H486" i="2" a="1"/>
  <c r="H486" i="2" s="1"/>
  <c r="A486" i="2"/>
  <c r="H485" i="2"/>
  <c r="H485" i="2" a="1"/>
  <c r="A485" i="2"/>
  <c r="H484" i="2"/>
  <c r="H484" i="2" a="1"/>
  <c r="A484" i="2"/>
  <c r="H483" i="2" a="1"/>
  <c r="H483" i="2" s="1"/>
  <c r="A483" i="2"/>
  <c r="H482" i="2" a="1"/>
  <c r="H482" i="2" s="1"/>
  <c r="A482" i="2"/>
  <c r="H481" i="2" a="1"/>
  <c r="H481" i="2" s="1"/>
  <c r="A481" i="2"/>
  <c r="H480" i="2" a="1"/>
  <c r="H480" i="2" s="1"/>
  <c r="A480" i="2"/>
  <c r="H479" i="2" a="1"/>
  <c r="H479" i="2" s="1"/>
  <c r="A479" i="2"/>
  <c r="H478" i="2" a="1"/>
  <c r="H478" i="2" s="1"/>
  <c r="A478" i="2"/>
  <c r="H477" i="2"/>
  <c r="H477" i="2" a="1"/>
  <c r="A477" i="2"/>
  <c r="H476" i="2" a="1"/>
  <c r="H476" i="2" s="1"/>
  <c r="A476" i="2"/>
  <c r="H475" i="2" a="1"/>
  <c r="H475" i="2" s="1"/>
  <c r="A475" i="2"/>
  <c r="H474" i="2" a="1"/>
  <c r="H474" i="2" s="1"/>
  <c r="A474" i="2"/>
  <c r="H473" i="2"/>
  <c r="H473" i="2" a="1"/>
  <c r="A473" i="2"/>
  <c r="H472" i="2" a="1"/>
  <c r="H472" i="2" s="1"/>
  <c r="A472" i="2"/>
  <c r="H471" i="2" a="1"/>
  <c r="H471" i="2" s="1"/>
  <c r="A471" i="2"/>
  <c r="H470" i="2" a="1"/>
  <c r="H470" i="2" s="1"/>
  <c r="A470" i="2"/>
  <c r="H469" i="2"/>
  <c r="H469" i="2" a="1"/>
  <c r="A469" i="2"/>
  <c r="H468" i="2"/>
  <c r="H468" i="2" a="1"/>
  <c r="A468" i="2"/>
  <c r="H467" i="2" a="1"/>
  <c r="H467" i="2" s="1"/>
  <c r="A467" i="2"/>
  <c r="H466" i="2" a="1"/>
  <c r="H466" i="2" s="1"/>
  <c r="A466" i="2"/>
  <c r="H465" i="2" a="1"/>
  <c r="H465" i="2" s="1"/>
  <c r="A465" i="2"/>
  <c r="H464" i="2" a="1"/>
  <c r="H464" i="2" s="1"/>
  <c r="A464" i="2"/>
  <c r="H463" i="2" a="1"/>
  <c r="H463" i="2" s="1"/>
  <c r="A463" i="2"/>
  <c r="H462" i="2" a="1"/>
  <c r="H462" i="2" s="1"/>
  <c r="A462" i="2"/>
  <c r="H461" i="2"/>
  <c r="H461" i="2" a="1"/>
  <c r="A461" i="2"/>
  <c r="H460" i="2" a="1"/>
  <c r="H460" i="2" s="1"/>
  <c r="A460" i="2"/>
  <c r="H459" i="2" a="1"/>
  <c r="H459" i="2" s="1"/>
  <c r="A459" i="2"/>
  <c r="H458" i="2" a="1"/>
  <c r="H458" i="2" s="1"/>
  <c r="A458" i="2"/>
  <c r="H457" i="2"/>
  <c r="H457" i="2" a="1"/>
  <c r="A457" i="2"/>
  <c r="H456" i="2" a="1"/>
  <c r="H456" i="2" s="1"/>
  <c r="A456" i="2"/>
  <c r="H455" i="2" a="1"/>
  <c r="H455" i="2" s="1"/>
  <c r="A455" i="2"/>
  <c r="H454" i="2" a="1"/>
  <c r="H454" i="2" s="1"/>
  <c r="A454" i="2"/>
  <c r="H453" i="2"/>
  <c r="H453" i="2" a="1"/>
  <c r="A453" i="2"/>
  <c r="H452" i="2"/>
  <c r="H452" i="2" a="1"/>
  <c r="A452" i="2"/>
  <c r="H451" i="2" a="1"/>
  <c r="H451" i="2" s="1"/>
  <c r="A451" i="2"/>
  <c r="H450" i="2" a="1"/>
  <c r="H450" i="2" s="1"/>
  <c r="A450" i="2"/>
  <c r="H449" i="2" a="1"/>
  <c r="H449" i="2" s="1"/>
  <c r="A449" i="2"/>
  <c r="H448" i="2" a="1"/>
  <c r="H448" i="2" s="1"/>
  <c r="A448" i="2"/>
  <c r="H447" i="2" a="1"/>
  <c r="H447" i="2" s="1"/>
  <c r="A447" i="2"/>
  <c r="H446" i="2" a="1"/>
  <c r="H446" i="2" s="1"/>
  <c r="A446" i="2"/>
  <c r="H445" i="2"/>
  <c r="H445" i="2" a="1"/>
  <c r="A445" i="2"/>
  <c r="H444" i="2" a="1"/>
  <c r="H444" i="2" s="1"/>
  <c r="A444" i="2"/>
  <c r="H443" i="2" a="1"/>
  <c r="H443" i="2" s="1"/>
  <c r="A443" i="2"/>
  <c r="H442" i="2" a="1"/>
  <c r="H442" i="2" s="1"/>
  <c r="A442" i="2"/>
  <c r="H441" i="2"/>
  <c r="H441" i="2" a="1"/>
  <c r="A441" i="2"/>
  <c r="H440" i="2" a="1"/>
  <c r="H440" i="2" s="1"/>
  <c r="A440" i="2"/>
  <c r="H439" i="2" a="1"/>
  <c r="H439" i="2" s="1"/>
  <c r="A439" i="2"/>
  <c r="H438" i="2" a="1"/>
  <c r="H438" i="2" s="1"/>
  <c r="A438" i="2"/>
  <c r="H437" i="2"/>
  <c r="H437" i="2" a="1"/>
  <c r="A437" i="2"/>
  <c r="H436" i="2"/>
  <c r="H436" i="2" a="1"/>
  <c r="A436" i="2"/>
  <c r="H435" i="2" a="1"/>
  <c r="H435" i="2" s="1"/>
  <c r="A435" i="2"/>
  <c r="H434" i="2" a="1"/>
  <c r="H434" i="2" s="1"/>
  <c r="A434" i="2"/>
  <c r="H433" i="2" a="1"/>
  <c r="H433" i="2" s="1"/>
  <c r="A433" i="2"/>
  <c r="H432" i="2" a="1"/>
  <c r="H432" i="2" s="1"/>
  <c r="A432" i="2"/>
  <c r="H431" i="2" a="1"/>
  <c r="H431" i="2" s="1"/>
  <c r="A431" i="2"/>
  <c r="H430" i="2" a="1"/>
  <c r="H430" i="2" s="1"/>
  <c r="A430" i="2"/>
  <c r="H429" i="2"/>
  <c r="H429" i="2" a="1"/>
  <c r="A429" i="2"/>
  <c r="H428" i="2" a="1"/>
  <c r="H428" i="2" s="1"/>
  <c r="A428" i="2"/>
  <c r="H427" i="2" a="1"/>
  <c r="H427" i="2" s="1"/>
  <c r="A427" i="2"/>
  <c r="H426" i="2" a="1"/>
  <c r="H426" i="2" s="1"/>
  <c r="A426" i="2"/>
  <c r="H425" i="2"/>
  <c r="H425" i="2" a="1"/>
  <c r="A425" i="2"/>
  <c r="H424" i="2" a="1"/>
  <c r="H424" i="2" s="1"/>
  <c r="A424" i="2"/>
  <c r="H423" i="2" a="1"/>
  <c r="H423" i="2" s="1"/>
  <c r="A423" i="2"/>
  <c r="H422" i="2" a="1"/>
  <c r="H422" i="2" s="1"/>
  <c r="A422" i="2"/>
  <c r="H421" i="2" a="1"/>
  <c r="H421" i="2" s="1"/>
  <c r="A421" i="2"/>
  <c r="H420" i="2"/>
  <c r="H420" i="2" a="1"/>
  <c r="A420" i="2"/>
  <c r="H419" i="2" a="1"/>
  <c r="H419" i="2" s="1"/>
  <c r="A419" i="2"/>
  <c r="H418" i="2" a="1"/>
  <c r="H418" i="2" s="1"/>
  <c r="A418" i="2"/>
  <c r="H417" i="2" a="1"/>
  <c r="H417" i="2" s="1"/>
  <c r="A417" i="2"/>
  <c r="H416" i="2"/>
  <c r="H416" i="2" a="1"/>
  <c r="A416" i="2"/>
  <c r="H415" i="2" a="1"/>
  <c r="H415" i="2" s="1"/>
  <c r="A415" i="2"/>
  <c r="H414" i="2" a="1"/>
  <c r="H414" i="2" s="1"/>
  <c r="A414" i="2"/>
  <c r="H413" i="2" a="1"/>
  <c r="H413" i="2" s="1"/>
  <c r="A413" i="2"/>
  <c r="H412" i="2"/>
  <c r="H412" i="2" a="1"/>
  <c r="A412" i="2"/>
  <c r="H411" i="2" a="1"/>
  <c r="H411" i="2" s="1"/>
  <c r="A411" i="2"/>
  <c r="H410" i="2" a="1"/>
  <c r="H410" i="2" s="1"/>
  <c r="A410" i="2"/>
  <c r="H409" i="2" a="1"/>
  <c r="H409" i="2" s="1"/>
  <c r="A409" i="2"/>
  <c r="H408" i="2"/>
  <c r="H408" i="2" a="1"/>
  <c r="A408" i="2"/>
  <c r="H407" i="2" a="1"/>
  <c r="H407" i="2" s="1"/>
  <c r="A407" i="2"/>
  <c r="H406" i="2" a="1"/>
  <c r="H406" i="2" s="1"/>
  <c r="A406" i="2"/>
  <c r="H405" i="2" a="1"/>
  <c r="H405" i="2" s="1"/>
  <c r="A405" i="2"/>
  <c r="H404" i="2"/>
  <c r="H404" i="2" a="1"/>
  <c r="A404" i="2"/>
  <c r="H403" i="2" a="1"/>
  <c r="H403" i="2" s="1"/>
  <c r="A403" i="2"/>
  <c r="H402" i="2" a="1"/>
  <c r="H402" i="2" s="1"/>
  <c r="A402" i="2"/>
  <c r="H401" i="2" a="1"/>
  <c r="H401" i="2" s="1"/>
  <c r="A401" i="2"/>
  <c r="H400" i="2"/>
  <c r="H400" i="2" a="1"/>
  <c r="A400" i="2"/>
  <c r="H399" i="2" a="1"/>
  <c r="H399" i="2" s="1"/>
  <c r="A399" i="2"/>
  <c r="H398" i="2" a="1"/>
  <c r="H398" i="2" s="1"/>
  <c r="A398" i="2"/>
  <c r="H397" i="2" a="1"/>
  <c r="H397" i="2" s="1"/>
  <c r="A397" i="2"/>
  <c r="H396" i="2"/>
  <c r="H396" i="2" a="1"/>
  <c r="A396" i="2"/>
  <c r="H395" i="2" a="1"/>
  <c r="H395" i="2" s="1"/>
  <c r="A395" i="2"/>
  <c r="H394" i="2" a="1"/>
  <c r="H394" i="2" s="1"/>
  <c r="A394" i="2"/>
  <c r="H393" i="2" a="1"/>
  <c r="H393" i="2" s="1"/>
  <c r="A393" i="2"/>
  <c r="H392" i="2"/>
  <c r="H392" i="2" a="1"/>
  <c r="A392" i="2"/>
  <c r="H391" i="2" a="1"/>
  <c r="H391" i="2" s="1"/>
  <c r="A391" i="2"/>
  <c r="H390" i="2" a="1"/>
  <c r="H390" i="2" s="1"/>
  <c r="A390" i="2"/>
  <c r="H389" i="2" a="1"/>
  <c r="H389" i="2" s="1"/>
  <c r="A389" i="2"/>
  <c r="H388" i="2"/>
  <c r="H388" i="2" a="1"/>
  <c r="A388" i="2"/>
  <c r="H387" i="2" a="1"/>
  <c r="H387" i="2" s="1"/>
  <c r="A387" i="2"/>
  <c r="H386" i="2" a="1"/>
  <c r="H386" i="2" s="1"/>
  <c r="A386" i="2"/>
  <c r="H385" i="2" a="1"/>
  <c r="H385" i="2" s="1"/>
  <c r="A385" i="2"/>
  <c r="H384" i="2"/>
  <c r="H384" i="2" a="1"/>
  <c r="A384" i="2"/>
  <c r="H383" i="2" a="1"/>
  <c r="H383" i="2" s="1"/>
  <c r="A383" i="2"/>
  <c r="H382" i="2" a="1"/>
  <c r="H382" i="2" s="1"/>
  <c r="A382" i="2"/>
  <c r="H381" i="2" a="1"/>
  <c r="H381" i="2" s="1"/>
  <c r="A381" i="2"/>
  <c r="H380" i="2"/>
  <c r="H380" i="2" a="1"/>
  <c r="A380" i="2"/>
  <c r="H379" i="2" a="1"/>
  <c r="H379" i="2" s="1"/>
  <c r="A379" i="2"/>
  <c r="H378" i="2" a="1"/>
  <c r="H378" i="2" s="1"/>
  <c r="A378" i="2"/>
  <c r="H377" i="2" a="1"/>
  <c r="H377" i="2" s="1"/>
  <c r="A377" i="2"/>
  <c r="H376" i="2"/>
  <c r="H376" i="2" a="1"/>
  <c r="A376" i="2"/>
  <c r="H375" i="2" a="1"/>
  <c r="H375" i="2" s="1"/>
  <c r="A375" i="2"/>
  <c r="H374" i="2" a="1"/>
  <c r="H374" i="2" s="1"/>
  <c r="A374" i="2"/>
  <c r="H373" i="2" a="1"/>
  <c r="H373" i="2" s="1"/>
  <c r="A373" i="2"/>
  <c r="H372" i="2"/>
  <c r="H372" i="2" a="1"/>
  <c r="A372" i="2"/>
  <c r="H371" i="2" a="1"/>
  <c r="H371" i="2" s="1"/>
  <c r="A371" i="2"/>
  <c r="H370" i="2" a="1"/>
  <c r="H370" i="2" s="1"/>
  <c r="A370" i="2"/>
  <c r="H369" i="2" a="1"/>
  <c r="H369" i="2" s="1"/>
  <c r="A369" i="2"/>
  <c r="H368" i="2"/>
  <c r="H368" i="2" a="1"/>
  <c r="A368" i="2"/>
  <c r="H367" i="2" a="1"/>
  <c r="H367" i="2" s="1"/>
  <c r="A367" i="2"/>
  <c r="H366" i="2" a="1"/>
  <c r="H366" i="2" s="1"/>
  <c r="A366" i="2"/>
  <c r="H365" i="2" a="1"/>
  <c r="H365" i="2" s="1"/>
  <c r="A365" i="2"/>
  <c r="H364" i="2"/>
  <c r="H364" i="2" a="1"/>
  <c r="A364" i="2"/>
  <c r="H363" i="2" a="1"/>
  <c r="H363" i="2" s="1"/>
  <c r="A363" i="2"/>
  <c r="H362" i="2" a="1"/>
  <c r="H362" i="2" s="1"/>
  <c r="A362" i="2"/>
  <c r="H361" i="2" a="1"/>
  <c r="H361" i="2" s="1"/>
  <c r="A361" i="2"/>
  <c r="H360" i="2"/>
  <c r="H360" i="2" a="1"/>
  <c r="A360" i="2"/>
  <c r="H359" i="2" a="1"/>
  <c r="H359" i="2" s="1"/>
  <c r="A359" i="2"/>
  <c r="H358" i="2" a="1"/>
  <c r="H358" i="2" s="1"/>
  <c r="A358" i="2"/>
  <c r="H357" i="2" a="1"/>
  <c r="H357" i="2" s="1"/>
  <c r="A357" i="2"/>
  <c r="H356" i="2"/>
  <c r="H356" i="2" a="1"/>
  <c r="A356" i="2"/>
  <c r="H355" i="2" a="1"/>
  <c r="H355" i="2" s="1"/>
  <c r="A355" i="2"/>
  <c r="H354" i="2" a="1"/>
  <c r="H354" i="2" s="1"/>
  <c r="A354" i="2"/>
  <c r="H353" i="2" a="1"/>
  <c r="H353" i="2" s="1"/>
  <c r="A353" i="2"/>
  <c r="H352" i="2"/>
  <c r="H352" i="2" a="1"/>
  <c r="A352" i="2"/>
  <c r="H351" i="2" a="1"/>
  <c r="H351" i="2" s="1"/>
  <c r="A351" i="2"/>
  <c r="H350" i="2" a="1"/>
  <c r="H350" i="2" s="1"/>
  <c r="A350" i="2"/>
  <c r="H349" i="2" a="1"/>
  <c r="H349" i="2" s="1"/>
  <c r="A349" i="2"/>
  <c r="H348" i="2"/>
  <c r="H348" i="2" a="1"/>
  <c r="A348" i="2"/>
  <c r="H347" i="2" a="1"/>
  <c r="H347" i="2" s="1"/>
  <c r="A347" i="2"/>
  <c r="H346" i="2" a="1"/>
  <c r="H346" i="2" s="1"/>
  <c r="A346" i="2"/>
  <c r="H345" i="2" a="1"/>
  <c r="H345" i="2" s="1"/>
  <c r="A345" i="2"/>
  <c r="H344" i="2"/>
  <c r="H344" i="2" a="1"/>
  <c r="A344" i="2"/>
  <c r="H343" i="2" a="1"/>
  <c r="H343" i="2" s="1"/>
  <c r="A343" i="2"/>
  <c r="H342" i="2" a="1"/>
  <c r="H342" i="2" s="1"/>
  <c r="A342" i="2"/>
  <c r="H341" i="2" a="1"/>
  <c r="H341" i="2" s="1"/>
  <c r="A341" i="2"/>
  <c r="H340" i="2"/>
  <c r="H340" i="2" a="1"/>
  <c r="A340" i="2"/>
  <c r="H339" i="2" a="1"/>
  <c r="H339" i="2" s="1"/>
  <c r="A339" i="2"/>
  <c r="H338" i="2" a="1"/>
  <c r="H338" i="2" s="1"/>
  <c r="A338" i="2"/>
  <c r="H337" i="2" a="1"/>
  <c r="H337" i="2" s="1"/>
  <c r="A337" i="2"/>
  <c r="H336" i="2"/>
  <c r="H336" i="2" a="1"/>
  <c r="A336" i="2"/>
  <c r="H335" i="2" a="1"/>
  <c r="H335" i="2" s="1"/>
  <c r="A335" i="2"/>
  <c r="H334" i="2" a="1"/>
  <c r="H334" i="2" s="1"/>
  <c r="A334" i="2"/>
  <c r="H333" i="2" a="1"/>
  <c r="H333" i="2" s="1"/>
  <c r="A333" i="2"/>
  <c r="H332" i="2"/>
  <c r="H332" i="2" a="1"/>
  <c r="A332" i="2"/>
  <c r="H331" i="2" a="1"/>
  <c r="H331" i="2" s="1"/>
  <c r="A331" i="2"/>
  <c r="H330" i="2" a="1"/>
  <c r="H330" i="2" s="1"/>
  <c r="A330" i="2"/>
  <c r="H329" i="2" a="1"/>
  <c r="H329" i="2" s="1"/>
  <c r="A329" i="2"/>
  <c r="H328" i="2"/>
  <c r="H328" i="2" a="1"/>
  <c r="A328" i="2"/>
  <c r="H327" i="2" a="1"/>
  <c r="H327" i="2" s="1"/>
  <c r="A327" i="2"/>
  <c r="H326" i="2" a="1"/>
  <c r="H326" i="2" s="1"/>
  <c r="A326" i="2"/>
  <c r="H325" i="2"/>
  <c r="H325" i="2" a="1"/>
  <c r="A325" i="2"/>
  <c r="H324" i="2"/>
  <c r="H324" i="2" a="1"/>
  <c r="A324" i="2"/>
  <c r="H323" i="2" a="1"/>
  <c r="H323" i="2" s="1"/>
  <c r="A323" i="2"/>
  <c r="H322" i="2" a="1"/>
  <c r="H322" i="2" s="1"/>
  <c r="A322" i="2"/>
  <c r="H321" i="2" a="1"/>
  <c r="H321" i="2" s="1"/>
  <c r="A321" i="2"/>
  <c r="H320" i="2"/>
  <c r="H320" i="2" a="1"/>
  <c r="A320" i="2"/>
  <c r="H319" i="2" a="1"/>
  <c r="H319" i="2" s="1"/>
  <c r="A319" i="2"/>
  <c r="H318" i="2" a="1"/>
  <c r="H318" i="2" s="1"/>
  <c r="A318" i="2"/>
  <c r="H317" i="2"/>
  <c r="H317" i="2" a="1"/>
  <c r="A317" i="2"/>
  <c r="H316" i="2"/>
  <c r="H316" i="2" a="1"/>
  <c r="A316" i="2"/>
  <c r="H315" i="2" a="1"/>
  <c r="H315" i="2" s="1"/>
  <c r="A315" i="2"/>
  <c r="H314" i="2" a="1"/>
  <c r="H314" i="2" s="1"/>
  <c r="A314" i="2"/>
  <c r="H313" i="2" a="1"/>
  <c r="H313" i="2" s="1"/>
  <c r="A313" i="2"/>
  <c r="H312" i="2"/>
  <c r="H312" i="2" a="1"/>
  <c r="A312" i="2"/>
  <c r="H311" i="2" a="1"/>
  <c r="H311" i="2" s="1"/>
  <c r="A311" i="2"/>
  <c r="H310" i="2" a="1"/>
  <c r="H310" i="2" s="1"/>
  <c r="A310" i="2"/>
  <c r="H309" i="2"/>
  <c r="H309" i="2" a="1"/>
  <c r="A309" i="2"/>
  <c r="H308" i="2"/>
  <c r="H308" i="2" a="1"/>
  <c r="A308" i="2"/>
  <c r="H307" i="2" a="1"/>
  <c r="H307" i="2" s="1"/>
  <c r="A307" i="2"/>
  <c r="H306" i="2" a="1"/>
  <c r="H306" i="2" s="1"/>
  <c r="A306" i="2"/>
  <c r="H305" i="2" a="1"/>
  <c r="H305" i="2" s="1"/>
  <c r="A305" i="2"/>
  <c r="H304" i="2"/>
  <c r="H304" i="2" a="1"/>
  <c r="A304" i="2"/>
  <c r="H303" i="2" a="1"/>
  <c r="H303" i="2" s="1"/>
  <c r="A303" i="2"/>
  <c r="H302" i="2" a="1"/>
  <c r="H302" i="2" s="1"/>
  <c r="A302" i="2"/>
  <c r="H301" i="2"/>
  <c r="H301" i="2" a="1"/>
  <c r="A301" i="2"/>
  <c r="H300" i="2"/>
  <c r="H300" i="2" a="1"/>
  <c r="A300" i="2"/>
  <c r="H299" i="2" a="1"/>
  <c r="H299" i="2" s="1"/>
  <c r="A299" i="2"/>
  <c r="H298" i="2" a="1"/>
  <c r="H298" i="2" s="1"/>
  <c r="A298" i="2"/>
  <c r="H297" i="2" a="1"/>
  <c r="H297" i="2" s="1"/>
  <c r="A297" i="2"/>
  <c r="H296" i="2" a="1"/>
  <c r="H296" i="2" s="1"/>
  <c r="A296" i="2"/>
  <c r="H295" i="2" a="1"/>
  <c r="H295" i="2" s="1"/>
  <c r="A295" i="2"/>
  <c r="H294" i="2" a="1"/>
  <c r="H294" i="2" s="1"/>
  <c r="A294" i="2"/>
  <c r="H293" i="2"/>
  <c r="H293" i="2" a="1"/>
  <c r="A293" i="2"/>
  <c r="H292" i="2"/>
  <c r="H292" i="2" a="1"/>
  <c r="A292" i="2"/>
  <c r="H291" i="2" a="1"/>
  <c r="H291" i="2" s="1"/>
  <c r="A291" i="2"/>
  <c r="H290" i="2" a="1"/>
  <c r="H290" i="2" s="1"/>
  <c r="A290" i="2"/>
  <c r="H289" i="2" a="1"/>
  <c r="H289" i="2" s="1"/>
  <c r="A289" i="2"/>
  <c r="H288" i="2" a="1"/>
  <c r="H288" i="2" s="1"/>
  <c r="A288" i="2"/>
  <c r="H287" i="2" a="1"/>
  <c r="H287" i="2" s="1"/>
  <c r="A287" i="2"/>
  <c r="H286" i="2" a="1"/>
  <c r="H286" i="2" s="1"/>
  <c r="A286" i="2"/>
  <c r="H285" i="2"/>
  <c r="H285" i="2" a="1"/>
  <c r="A285" i="2"/>
  <c r="H284" i="2"/>
  <c r="H284" i="2" a="1"/>
  <c r="A284" i="2"/>
  <c r="H283" i="2" a="1"/>
  <c r="H283" i="2" s="1"/>
  <c r="A283" i="2"/>
  <c r="H282" i="2" a="1"/>
  <c r="H282" i="2" s="1"/>
  <c r="A282" i="2"/>
  <c r="H281" i="2" a="1"/>
  <c r="H281" i="2" s="1"/>
  <c r="A281" i="2"/>
  <c r="H280" i="2" a="1"/>
  <c r="H280" i="2" s="1"/>
  <c r="A280" i="2"/>
  <c r="H279" i="2" a="1"/>
  <c r="H279" i="2" s="1"/>
  <c r="A279" i="2"/>
  <c r="H278" i="2" a="1"/>
  <c r="H278" i="2" s="1"/>
  <c r="A278" i="2"/>
  <c r="H277" i="2"/>
  <c r="H277" i="2" a="1"/>
  <c r="A277" i="2"/>
  <c r="H276" i="2"/>
  <c r="H276" i="2" a="1"/>
  <c r="A276" i="2"/>
  <c r="H275" i="2" a="1"/>
  <c r="H275" i="2" s="1"/>
  <c r="A275" i="2"/>
  <c r="H274" i="2" a="1"/>
  <c r="H274" i="2" s="1"/>
  <c r="A274" i="2"/>
  <c r="H273" i="2" a="1"/>
  <c r="H273" i="2" s="1"/>
  <c r="A273" i="2"/>
  <c r="H272" i="2" a="1"/>
  <c r="H272" i="2" s="1"/>
  <c r="A272" i="2"/>
  <c r="H271" i="2" a="1"/>
  <c r="H271" i="2" s="1"/>
  <c r="A271" i="2"/>
  <c r="H270" i="2" a="1"/>
  <c r="H270" i="2" s="1"/>
  <c r="A270" i="2"/>
  <c r="H269" i="2"/>
  <c r="H269" i="2" a="1"/>
  <c r="A269" i="2"/>
  <c r="H268" i="2"/>
  <c r="H268" i="2" a="1"/>
  <c r="A268" i="2"/>
  <c r="H267" i="2" a="1"/>
  <c r="H267" i="2" s="1"/>
  <c r="A267" i="2"/>
  <c r="H266" i="2" a="1"/>
  <c r="H266" i="2" s="1"/>
  <c r="A266" i="2"/>
  <c r="H265" i="2" a="1"/>
  <c r="H265" i="2" s="1"/>
  <c r="A265" i="2"/>
  <c r="H264" i="2" a="1"/>
  <c r="H264" i="2" s="1"/>
  <c r="A264" i="2"/>
  <c r="H263" i="2" a="1"/>
  <c r="H263" i="2" s="1"/>
  <c r="A263" i="2"/>
  <c r="H262" i="2" a="1"/>
  <c r="H262" i="2" s="1"/>
  <c r="A262" i="2"/>
  <c r="H261" i="2"/>
  <c r="H261" i="2" a="1"/>
  <c r="A261" i="2"/>
  <c r="H260" i="2"/>
  <c r="H260" i="2" a="1"/>
  <c r="A260" i="2"/>
  <c r="H259" i="2" a="1"/>
  <c r="H259" i="2" s="1"/>
  <c r="A259" i="2"/>
  <c r="H258" i="2" a="1"/>
  <c r="H258" i="2" s="1"/>
  <c r="A258" i="2"/>
  <c r="H257" i="2" a="1"/>
  <c r="H257" i="2" s="1"/>
  <c r="A257" i="2"/>
  <c r="H256" i="2" a="1"/>
  <c r="H256" i="2" s="1"/>
  <c r="A256" i="2"/>
  <c r="H255" i="2" a="1"/>
  <c r="H255" i="2" s="1"/>
  <c r="A255" i="2"/>
  <c r="H254" i="2" a="1"/>
  <c r="H254" i="2" s="1"/>
  <c r="A254" i="2"/>
  <c r="H253" i="2"/>
  <c r="H253" i="2" a="1"/>
  <c r="A253" i="2"/>
  <c r="H252" i="2"/>
  <c r="H252" i="2" a="1"/>
  <c r="A252" i="2"/>
  <c r="H251" i="2" a="1"/>
  <c r="H251" i="2" s="1"/>
  <c r="A251" i="2"/>
  <c r="H250" i="2" a="1"/>
  <c r="H250" i="2" s="1"/>
  <c r="A250" i="2"/>
  <c r="H249" i="2" a="1"/>
  <c r="H249" i="2" s="1"/>
  <c r="A249" i="2"/>
  <c r="H248" i="2" a="1"/>
  <c r="H248" i="2" s="1"/>
  <c r="A248" i="2"/>
  <c r="H247" i="2" a="1"/>
  <c r="H247" i="2" s="1"/>
  <c r="A247" i="2"/>
  <c r="H246" i="2" a="1"/>
  <c r="H246" i="2" s="1"/>
  <c r="A246" i="2"/>
  <c r="H245" i="2"/>
  <c r="H245" i="2" a="1"/>
  <c r="A245" i="2"/>
  <c r="H244" i="2"/>
  <c r="H244" i="2" a="1"/>
  <c r="A244" i="2"/>
  <c r="H243" i="2" a="1"/>
  <c r="H243" i="2" s="1"/>
  <c r="A243" i="2"/>
  <c r="H242" i="2" a="1"/>
  <c r="H242" i="2" s="1"/>
  <c r="A242" i="2"/>
  <c r="H241" i="2" a="1"/>
  <c r="H241" i="2" s="1"/>
  <c r="A241" i="2"/>
  <c r="H240" i="2" a="1"/>
  <c r="H240" i="2" s="1"/>
  <c r="A240" i="2"/>
  <c r="H239" i="2" a="1"/>
  <c r="H239" i="2" s="1"/>
  <c r="A239" i="2"/>
  <c r="H238" i="2" a="1"/>
  <c r="H238" i="2" s="1"/>
  <c r="A238" i="2"/>
  <c r="H237" i="2"/>
  <c r="H237" i="2" a="1"/>
  <c r="A237" i="2"/>
  <c r="H236" i="2"/>
  <c r="H236" i="2" a="1"/>
  <c r="A236" i="2"/>
  <c r="H235" i="2" a="1"/>
  <c r="H235" i="2" s="1"/>
  <c r="A235" i="2"/>
  <c r="H234" i="2" a="1"/>
  <c r="H234" i="2" s="1"/>
  <c r="A234" i="2"/>
  <c r="H233" i="2" a="1"/>
  <c r="H233" i="2" s="1"/>
  <c r="A233" i="2"/>
  <c r="H232" i="2" a="1"/>
  <c r="H232" i="2" s="1"/>
  <c r="A232" i="2"/>
  <c r="H231" i="2" a="1"/>
  <c r="H231" i="2" s="1"/>
  <c r="A231" i="2"/>
  <c r="H230" i="2" a="1"/>
  <c r="H230" i="2" s="1"/>
  <c r="A230" i="2"/>
  <c r="H229" i="2"/>
  <c r="H229" i="2" a="1"/>
  <c r="A229" i="2"/>
  <c r="H228" i="2"/>
  <c r="H228" i="2" a="1"/>
  <c r="A228" i="2"/>
  <c r="H227" i="2" a="1"/>
  <c r="H227" i="2" s="1"/>
  <c r="A227" i="2"/>
  <c r="H226" i="2" a="1"/>
  <c r="H226" i="2" s="1"/>
  <c r="A226" i="2"/>
  <c r="H225" i="2" a="1"/>
  <c r="H225" i="2" s="1"/>
  <c r="A225" i="2"/>
  <c r="H224" i="2" a="1"/>
  <c r="H224" i="2" s="1"/>
  <c r="A224" i="2"/>
  <c r="H223" i="2" a="1"/>
  <c r="H223" i="2" s="1"/>
  <c r="A223" i="2"/>
  <c r="H222" i="2" a="1"/>
  <c r="H222" i="2" s="1"/>
  <c r="A222" i="2"/>
  <c r="H221" i="2"/>
  <c r="H221" i="2" a="1"/>
  <c r="A221" i="2"/>
  <c r="H220" i="2"/>
  <c r="H220" i="2" a="1"/>
  <c r="A220" i="2"/>
  <c r="H219" i="2" a="1"/>
  <c r="H219" i="2" s="1"/>
  <c r="A219" i="2"/>
  <c r="H218" i="2" a="1"/>
  <c r="H218" i="2" s="1"/>
  <c r="A218" i="2"/>
  <c r="H217" i="2" a="1"/>
  <c r="H217" i="2" s="1"/>
  <c r="A217" i="2"/>
  <c r="H216" i="2" a="1"/>
  <c r="H216" i="2" s="1"/>
  <c r="A216" i="2"/>
  <c r="H215" i="2" a="1"/>
  <c r="H215" i="2" s="1"/>
  <c r="A215" i="2"/>
  <c r="H214" i="2" a="1"/>
  <c r="H214" i="2" s="1"/>
  <c r="A214" i="2"/>
  <c r="H213" i="2"/>
  <c r="H213" i="2" a="1"/>
  <c r="A213" i="2"/>
  <c r="H212" i="2"/>
  <c r="H212" i="2" a="1"/>
  <c r="A212" i="2"/>
  <c r="H211" i="2" a="1"/>
  <c r="H211" i="2" s="1"/>
  <c r="A211" i="2"/>
  <c r="H210" i="2" a="1"/>
  <c r="H210" i="2" s="1"/>
  <c r="A210" i="2"/>
  <c r="H209" i="2" a="1"/>
  <c r="H209" i="2" s="1"/>
  <c r="A209" i="2"/>
  <c r="H208" i="2" a="1"/>
  <c r="H208" i="2" s="1"/>
  <c r="A208" i="2"/>
  <c r="H207" i="2" a="1"/>
  <c r="H207" i="2" s="1"/>
  <c r="A207" i="2"/>
  <c r="H206" i="2" a="1"/>
  <c r="H206" i="2" s="1"/>
  <c r="A206" i="2"/>
  <c r="H205" i="2"/>
  <c r="H205" i="2" a="1"/>
  <c r="A205" i="2"/>
  <c r="H204" i="2"/>
  <c r="H204" i="2" a="1"/>
  <c r="A204" i="2"/>
  <c r="H203" i="2" a="1"/>
  <c r="H203" i="2" s="1"/>
  <c r="A203" i="2"/>
  <c r="H202" i="2" a="1"/>
  <c r="H202" i="2" s="1"/>
  <c r="A202" i="2"/>
  <c r="H201" i="2" a="1"/>
  <c r="H201" i="2" s="1"/>
  <c r="A201" i="2"/>
  <c r="H200" i="2" a="1"/>
  <c r="H200" i="2" s="1"/>
  <c r="A200" i="2"/>
  <c r="H199" i="2" a="1"/>
  <c r="H199" i="2" s="1"/>
  <c r="A199" i="2"/>
  <c r="H198" i="2" a="1"/>
  <c r="H198" i="2" s="1"/>
  <c r="A198" i="2"/>
  <c r="H197" i="2"/>
  <c r="H197" i="2" a="1"/>
  <c r="A197" i="2"/>
  <c r="H196" i="2"/>
  <c r="H196" i="2" a="1"/>
  <c r="A196" i="2"/>
  <c r="H195" i="2" a="1"/>
  <c r="H195" i="2" s="1"/>
  <c r="A195" i="2"/>
  <c r="H194" i="2" a="1"/>
  <c r="H194" i="2" s="1"/>
  <c r="A194" i="2"/>
  <c r="H193" i="2" a="1"/>
  <c r="H193" i="2" s="1"/>
  <c r="A193" i="2"/>
  <c r="H192" i="2" a="1"/>
  <c r="H192" i="2" s="1"/>
  <c r="A192" i="2"/>
  <c r="H191" i="2" a="1"/>
  <c r="H191" i="2" s="1"/>
  <c r="A191" i="2"/>
  <c r="H190" i="2" a="1"/>
  <c r="H190" i="2" s="1"/>
  <c r="A190" i="2"/>
  <c r="H189" i="2"/>
  <c r="H189" i="2" a="1"/>
  <c r="A189" i="2"/>
  <c r="H188" i="2"/>
  <c r="H188" i="2" a="1"/>
  <c r="A188" i="2"/>
  <c r="H187" i="2" a="1"/>
  <c r="H187" i="2" s="1"/>
  <c r="A187" i="2"/>
  <c r="H186" i="2" a="1"/>
  <c r="H186" i="2" s="1"/>
  <c r="A186" i="2"/>
  <c r="H185" i="2" a="1"/>
  <c r="H185" i="2" s="1"/>
  <c r="A185" i="2"/>
  <c r="H184" i="2" a="1"/>
  <c r="H184" i="2" s="1"/>
  <c r="A184" i="2"/>
  <c r="H183" i="2" a="1"/>
  <c r="H183" i="2" s="1"/>
  <c r="A183" i="2"/>
  <c r="H182" i="2" a="1"/>
  <c r="H182" i="2" s="1"/>
  <c r="A182" i="2"/>
  <c r="H181" i="2"/>
  <c r="H181" i="2" a="1"/>
  <c r="A181" i="2"/>
  <c r="H180" i="2"/>
  <c r="H180" i="2" a="1"/>
  <c r="A180" i="2"/>
  <c r="H179" i="2" a="1"/>
  <c r="H179" i="2" s="1"/>
  <c r="A179" i="2"/>
  <c r="H178" i="2" a="1"/>
  <c r="H178" i="2" s="1"/>
  <c r="A178" i="2"/>
  <c r="H177" i="2" a="1"/>
  <c r="H177" i="2" s="1"/>
  <c r="A177" i="2"/>
  <c r="H176" i="2" a="1"/>
  <c r="H176" i="2" s="1"/>
  <c r="A176" i="2"/>
  <c r="H175" i="2" a="1"/>
  <c r="H175" i="2" s="1"/>
  <c r="A175" i="2"/>
  <c r="H174" i="2" a="1"/>
  <c r="H174" i="2" s="1"/>
  <c r="A174" i="2"/>
  <c r="H173" i="2"/>
  <c r="H173" i="2" a="1"/>
  <c r="A173" i="2"/>
  <c r="H172" i="2"/>
  <c r="H172" i="2" a="1"/>
  <c r="A172" i="2"/>
  <c r="H171" i="2" a="1"/>
  <c r="H171" i="2" s="1"/>
  <c r="A171" i="2"/>
  <c r="H170" i="2" a="1"/>
  <c r="H170" i="2" s="1"/>
  <c r="A170" i="2"/>
  <c r="H169" i="2" a="1"/>
  <c r="H169" i="2" s="1"/>
  <c r="A169" i="2"/>
  <c r="H168" i="2" a="1"/>
  <c r="H168" i="2" s="1"/>
  <c r="A168" i="2"/>
  <c r="H167" i="2" a="1"/>
  <c r="H167" i="2" s="1"/>
  <c r="A167" i="2"/>
  <c r="H166" i="2" a="1"/>
  <c r="H166" i="2" s="1"/>
  <c r="A166" i="2"/>
  <c r="H165" i="2"/>
  <c r="H165" i="2" a="1"/>
  <c r="A165" i="2"/>
  <c r="H164" i="2"/>
  <c r="H164" i="2" a="1"/>
  <c r="A164" i="2"/>
  <c r="H163" i="2" a="1"/>
  <c r="H163" i="2" s="1"/>
  <c r="A163" i="2"/>
  <c r="H162" i="2" a="1"/>
  <c r="H162" i="2" s="1"/>
  <c r="A162" i="2"/>
  <c r="H161" i="2" a="1"/>
  <c r="H161" i="2" s="1"/>
  <c r="A161" i="2"/>
  <c r="H160" i="2" a="1"/>
  <c r="H160" i="2" s="1"/>
  <c r="A160" i="2"/>
  <c r="H159" i="2" a="1"/>
  <c r="H159" i="2" s="1"/>
  <c r="A159" i="2"/>
  <c r="H158" i="2" a="1"/>
  <c r="H158" i="2" s="1"/>
  <c r="A158" i="2"/>
  <c r="H157" i="2"/>
  <c r="H157" i="2" a="1"/>
  <c r="A157" i="2"/>
  <c r="H156" i="2"/>
  <c r="H156" i="2" a="1"/>
  <c r="A156" i="2"/>
  <c r="H155" i="2" a="1"/>
  <c r="H155" i="2" s="1"/>
  <c r="A155" i="2"/>
  <c r="H154" i="2" a="1"/>
  <c r="H154" i="2" s="1"/>
  <c r="A154" i="2"/>
  <c r="H153" i="2" a="1"/>
  <c r="H153" i="2" s="1"/>
  <c r="A153" i="2"/>
  <c r="H152" i="2" a="1"/>
  <c r="H152" i="2" s="1"/>
  <c r="A152" i="2"/>
  <c r="H151" i="2" a="1"/>
  <c r="H151" i="2" s="1"/>
  <c r="A151" i="2"/>
  <c r="H150" i="2" a="1"/>
  <c r="H150" i="2" s="1"/>
  <c r="A150" i="2"/>
  <c r="H149" i="2"/>
  <c r="H149" i="2" a="1"/>
  <c r="A149" i="2"/>
  <c r="H148" i="2"/>
  <c r="H148" i="2" a="1"/>
  <c r="A148" i="2"/>
  <c r="H147" i="2" a="1"/>
  <c r="H147" i="2" s="1"/>
  <c r="A147" i="2"/>
  <c r="H146" i="2" a="1"/>
  <c r="H146" i="2" s="1"/>
  <c r="A146" i="2"/>
  <c r="H145" i="2" a="1"/>
  <c r="H145" i="2" s="1"/>
  <c r="A145" i="2"/>
  <c r="H144" i="2" a="1"/>
  <c r="H144" i="2" s="1"/>
  <c r="A144" i="2"/>
  <c r="H143" i="2" a="1"/>
  <c r="H143" i="2" s="1"/>
  <c r="A143" i="2"/>
  <c r="H142" i="2" a="1"/>
  <c r="H142" i="2" s="1"/>
  <c r="A142" i="2"/>
  <c r="H141" i="2"/>
  <c r="H141" i="2" a="1"/>
  <c r="A141" i="2"/>
  <c r="H140" i="2"/>
  <c r="H140" i="2" a="1"/>
  <c r="A140" i="2"/>
  <c r="H139" i="2" a="1"/>
  <c r="H139" i="2" s="1"/>
  <c r="A139" i="2"/>
  <c r="H138" i="2" a="1"/>
  <c r="H138" i="2" s="1"/>
  <c r="A138" i="2"/>
  <c r="H137" i="2" a="1"/>
  <c r="H137" i="2" s="1"/>
  <c r="A137" i="2"/>
  <c r="H136" i="2" a="1"/>
  <c r="H136" i="2" s="1"/>
  <c r="A136" i="2"/>
  <c r="H135" i="2" a="1"/>
  <c r="H135" i="2" s="1"/>
  <c r="A135" i="2"/>
  <c r="H134" i="2" a="1"/>
  <c r="H134" i="2" s="1"/>
  <c r="A134" i="2"/>
  <c r="H133" i="2"/>
  <c r="H133" i="2" a="1"/>
  <c r="A133" i="2"/>
  <c r="H132" i="2"/>
  <c r="H132" i="2" a="1"/>
  <c r="A132" i="2"/>
  <c r="H131" i="2" a="1"/>
  <c r="H131" i="2" s="1"/>
  <c r="A131" i="2"/>
  <c r="H130" i="2" a="1"/>
  <c r="H130" i="2" s="1"/>
  <c r="A130" i="2"/>
  <c r="H129" i="2" a="1"/>
  <c r="H129" i="2" s="1"/>
  <c r="A129" i="2"/>
  <c r="H128" i="2" a="1"/>
  <c r="H128" i="2" s="1"/>
  <c r="A128" i="2"/>
  <c r="H127" i="2" a="1"/>
  <c r="H127" i="2" s="1"/>
  <c r="A127" i="2"/>
  <c r="H126" i="2" a="1"/>
  <c r="H126" i="2" s="1"/>
  <c r="A126" i="2"/>
  <c r="H125" i="2"/>
  <c r="H125" i="2" a="1"/>
  <c r="A125" i="2"/>
  <c r="H124" i="2"/>
  <c r="H124" i="2" a="1"/>
  <c r="A124" i="2"/>
  <c r="H123" i="2" a="1"/>
  <c r="H123" i="2" s="1"/>
  <c r="A123" i="2"/>
  <c r="H122" i="2" a="1"/>
  <c r="H122" i="2" s="1"/>
  <c r="A122" i="2"/>
  <c r="H121" i="2" a="1"/>
  <c r="H121" i="2" s="1"/>
  <c r="A121" i="2"/>
  <c r="H120" i="2" a="1"/>
  <c r="H120" i="2" s="1"/>
  <c r="A120" i="2"/>
  <c r="H119" i="2" a="1"/>
  <c r="H119" i="2" s="1"/>
  <c r="A119" i="2"/>
  <c r="H118" i="2" a="1"/>
  <c r="H118" i="2" s="1"/>
  <c r="A118" i="2"/>
  <c r="H117" i="2"/>
  <c r="H117" i="2" a="1"/>
  <c r="A117" i="2"/>
  <c r="H116" i="2"/>
  <c r="H116" i="2" a="1"/>
  <c r="A116" i="2"/>
  <c r="H115" i="2" a="1"/>
  <c r="H115" i="2" s="1"/>
  <c r="A115" i="2"/>
  <c r="H114" i="2" a="1"/>
  <c r="H114" i="2" s="1"/>
  <c r="A114" i="2"/>
  <c r="H113" i="2" a="1"/>
  <c r="H113" i="2" s="1"/>
  <c r="A113" i="2"/>
  <c r="H112" i="2" a="1"/>
  <c r="H112" i="2" s="1"/>
  <c r="A112" i="2"/>
  <c r="H111" i="2" a="1"/>
  <c r="H111" i="2" s="1"/>
  <c r="A111" i="2"/>
  <c r="H110" i="2" a="1"/>
  <c r="H110" i="2" s="1"/>
  <c r="A110" i="2"/>
  <c r="H109" i="2"/>
  <c r="H109" i="2" a="1"/>
  <c r="A109" i="2"/>
  <c r="H108" i="2"/>
  <c r="H108" i="2" a="1"/>
  <c r="A108" i="2"/>
  <c r="H107" i="2" a="1"/>
  <c r="H107" i="2" s="1"/>
  <c r="A107" i="2"/>
  <c r="H106" i="2" a="1"/>
  <c r="H106" i="2" s="1"/>
  <c r="A106" i="2"/>
  <c r="H105" i="2" a="1"/>
  <c r="H105" i="2" s="1"/>
  <c r="A105" i="2"/>
  <c r="H104" i="2" a="1"/>
  <c r="H104" i="2" s="1"/>
  <c r="A104" i="2"/>
  <c r="H103" i="2" a="1"/>
  <c r="H103" i="2" s="1"/>
  <c r="A103" i="2"/>
  <c r="H102" i="2" a="1"/>
  <c r="H102" i="2" s="1"/>
  <c r="A102" i="2"/>
  <c r="H101" i="2"/>
  <c r="H101" i="2" a="1"/>
  <c r="A101" i="2"/>
  <c r="H100" i="2"/>
  <c r="H100" i="2" a="1"/>
  <c r="A100" i="2"/>
  <c r="H99" i="2" a="1"/>
  <c r="H99" i="2" s="1"/>
  <c r="A99" i="2"/>
  <c r="H98" i="2" a="1"/>
  <c r="H98" i="2" s="1"/>
  <c r="A98" i="2"/>
  <c r="H97" i="2" a="1"/>
  <c r="H97" i="2" s="1"/>
  <c r="A97" i="2"/>
  <c r="H96" i="2" a="1"/>
  <c r="H96" i="2" s="1"/>
  <c r="A96" i="2"/>
  <c r="H95" i="2" a="1"/>
  <c r="H95" i="2" s="1"/>
  <c r="A95" i="2"/>
  <c r="H94" i="2" a="1"/>
  <c r="H94" i="2" s="1"/>
  <c r="A94" i="2"/>
  <c r="H93" i="2"/>
  <c r="H93" i="2" a="1"/>
  <c r="A93" i="2"/>
  <c r="H92" i="2"/>
  <c r="H92" i="2" a="1"/>
  <c r="A92" i="2"/>
  <c r="H91" i="2" a="1"/>
  <c r="H91" i="2" s="1"/>
  <c r="A91" i="2"/>
  <c r="H90" i="2" a="1"/>
  <c r="H90" i="2" s="1"/>
  <c r="A90" i="2"/>
  <c r="H89" i="2" a="1"/>
  <c r="H89" i="2" s="1"/>
  <c r="A89" i="2"/>
  <c r="H88" i="2" a="1"/>
  <c r="H88" i="2" s="1"/>
  <c r="A88" i="2"/>
  <c r="H87" i="2" a="1"/>
  <c r="H87" i="2" s="1"/>
  <c r="A87" i="2"/>
  <c r="H86" i="2" a="1"/>
  <c r="H86" i="2" s="1"/>
  <c r="A86" i="2"/>
  <c r="H85" i="2" a="1"/>
  <c r="H85" i="2" s="1"/>
  <c r="A85" i="2"/>
  <c r="H84" i="2" a="1"/>
  <c r="H84" i="2" s="1"/>
  <c r="A84" i="2"/>
  <c r="H83" i="2" a="1"/>
  <c r="H83" i="2" s="1"/>
  <c r="A83" i="2"/>
  <c r="H82" i="2" a="1"/>
  <c r="H82" i="2" s="1"/>
  <c r="A82" i="2"/>
  <c r="H81" i="2" a="1"/>
  <c r="H81" i="2" s="1"/>
  <c r="A81" i="2"/>
  <c r="H80" i="2"/>
  <c r="H80" i="2" a="1"/>
  <c r="A80" i="2"/>
  <c r="H79" i="2" a="1"/>
  <c r="H79" i="2" s="1"/>
  <c r="A79" i="2"/>
  <c r="H78" i="2" a="1"/>
  <c r="H78" i="2" s="1"/>
  <c r="A78" i="2"/>
  <c r="H77" i="2" a="1"/>
  <c r="H77" i="2" s="1"/>
  <c r="A77" i="2"/>
  <c r="H76" i="2"/>
  <c r="H76" i="2" a="1"/>
  <c r="A76" i="2"/>
  <c r="H75" i="2" a="1"/>
  <c r="H75" i="2" s="1"/>
  <c r="A75" i="2"/>
  <c r="H74" i="2" a="1"/>
  <c r="H74" i="2" s="1"/>
  <c r="A74" i="2"/>
  <c r="H73" i="2" a="1"/>
  <c r="H73" i="2" s="1"/>
  <c r="A73" i="2"/>
  <c r="H72" i="2" a="1"/>
  <c r="H72" i="2" s="1"/>
  <c r="A72" i="2"/>
  <c r="H71" i="2" a="1"/>
  <c r="H71" i="2" s="1"/>
  <c r="A71" i="2"/>
  <c r="H70" i="2" a="1"/>
  <c r="H70" i="2" s="1"/>
  <c r="A70" i="2"/>
  <c r="H69" i="2" a="1"/>
  <c r="H69" i="2" s="1"/>
  <c r="A69" i="2"/>
  <c r="H68" i="2" a="1"/>
  <c r="H68" i="2" s="1"/>
  <c r="A68" i="2"/>
  <c r="H67" i="2" a="1"/>
  <c r="H67" i="2" s="1"/>
  <c r="A67" i="2"/>
  <c r="H66" i="2" a="1"/>
  <c r="H66" i="2" s="1"/>
  <c r="A66" i="2"/>
  <c r="H65" i="2" a="1"/>
  <c r="H65" i="2" s="1"/>
  <c r="A65" i="2"/>
  <c r="H64" i="2"/>
  <c r="H64" i="2" a="1"/>
  <c r="A64" i="2"/>
  <c r="H63" i="2" a="1"/>
  <c r="H63" i="2" s="1"/>
  <c r="A63" i="2"/>
  <c r="H62" i="2" a="1"/>
  <c r="H62" i="2" s="1"/>
  <c r="A62" i="2"/>
  <c r="H61" i="2" a="1"/>
  <c r="H61" i="2" s="1"/>
  <c r="A61" i="2"/>
  <c r="H60" i="2"/>
  <c r="H60" i="2" a="1"/>
  <c r="A60" i="2"/>
  <c r="H59" i="2" a="1"/>
  <c r="H59" i="2" s="1"/>
  <c r="A59" i="2"/>
  <c r="H58" i="2" a="1"/>
  <c r="H58" i="2" s="1"/>
  <c r="A58" i="2"/>
  <c r="H57" i="2" a="1"/>
  <c r="H57" i="2" s="1"/>
  <c r="A57" i="2"/>
  <c r="H56" i="2" a="1"/>
  <c r="H56" i="2" s="1"/>
  <c r="A56" i="2"/>
  <c r="H55" i="2" a="1"/>
  <c r="H55" i="2" s="1"/>
  <c r="A55" i="2"/>
  <c r="H54" i="2" a="1"/>
  <c r="H54" i="2" s="1"/>
  <c r="A54" i="2"/>
  <c r="H53" i="2" a="1"/>
  <c r="H53" i="2" s="1"/>
  <c r="A53" i="2"/>
  <c r="H52" i="2" a="1"/>
  <c r="H52" i="2" s="1"/>
  <c r="A52" i="2"/>
  <c r="H51" i="2" a="1"/>
  <c r="H51" i="2" s="1"/>
  <c r="A51" i="2"/>
  <c r="H50" i="2" a="1"/>
  <c r="H50" i="2" s="1"/>
  <c r="A50" i="2"/>
  <c r="H49" i="2" a="1"/>
  <c r="H49" i="2" s="1"/>
  <c r="A49" i="2"/>
  <c r="H48" i="2"/>
  <c r="H48" i="2" a="1"/>
  <c r="A48" i="2"/>
  <c r="H47" i="2" a="1"/>
  <c r="H47" i="2" s="1"/>
  <c r="A47" i="2"/>
  <c r="H46" i="2" a="1"/>
  <c r="H46" i="2" s="1"/>
  <c r="A46" i="2"/>
  <c r="H45" i="2" a="1"/>
  <c r="H45" i="2" s="1"/>
  <c r="A45" i="2"/>
  <c r="H44" i="2"/>
  <c r="H44" i="2" a="1"/>
  <c r="A44" i="2"/>
  <c r="H43" i="2" a="1"/>
  <c r="H43" i="2" s="1"/>
  <c r="A43" i="2"/>
  <c r="H42" i="2" a="1"/>
  <c r="H42" i="2" s="1"/>
  <c r="A42" i="2"/>
  <c r="H41" i="2" a="1"/>
  <c r="H41" i="2" s="1"/>
  <c r="A41" i="2"/>
  <c r="H40" i="2" a="1"/>
  <c r="H40" i="2" s="1"/>
  <c r="A40" i="2"/>
  <c r="H39" i="2" a="1"/>
  <c r="H39" i="2" s="1"/>
  <c r="A39" i="2"/>
  <c r="H38" i="2" a="1"/>
  <c r="H38" i="2" s="1"/>
  <c r="A38" i="2"/>
  <c r="H37" i="2" a="1"/>
  <c r="H37" i="2" s="1"/>
  <c r="A37" i="2"/>
  <c r="H36" i="2" a="1"/>
  <c r="H36" i="2" s="1"/>
  <c r="A36" i="2"/>
  <c r="H35" i="2" a="1"/>
  <c r="H35" i="2" s="1"/>
  <c r="A35" i="2"/>
  <c r="H34" i="2" a="1"/>
  <c r="H34" i="2" s="1"/>
  <c r="A34" i="2"/>
  <c r="H33" i="2" a="1"/>
  <c r="H33" i="2" s="1"/>
  <c r="A33" i="2"/>
  <c r="H32" i="2"/>
  <c r="H32" i="2" a="1"/>
  <c r="A32" i="2"/>
  <c r="H31" i="2" a="1"/>
  <c r="H31" i="2" s="1"/>
  <c r="A31" i="2"/>
  <c r="H30" i="2" a="1"/>
  <c r="H30" i="2" s="1"/>
  <c r="A30" i="2"/>
  <c r="H29" i="2" a="1"/>
  <c r="H29" i="2" s="1"/>
  <c r="A29" i="2"/>
  <c r="H28" i="2"/>
  <c r="H28" i="2" a="1"/>
  <c r="A28" i="2"/>
  <c r="H27" i="2" a="1"/>
  <c r="H27" i="2" s="1"/>
  <c r="A27" i="2"/>
  <c r="H26" i="2" a="1"/>
  <c r="H26" i="2" s="1"/>
  <c r="A26" i="2"/>
  <c r="H25" i="2" a="1"/>
  <c r="H25" i="2" s="1"/>
  <c r="A25" i="2"/>
  <c r="H24" i="2" a="1"/>
  <c r="H24" i="2" s="1"/>
  <c r="A24" i="2"/>
  <c r="H23" i="2" a="1"/>
  <c r="H23" i="2" s="1"/>
  <c r="A23" i="2"/>
  <c r="H22" i="2" a="1"/>
  <c r="H22" i="2" s="1"/>
  <c r="A22" i="2"/>
  <c r="H21" i="2" a="1"/>
  <c r="H21" i="2" s="1"/>
  <c r="A21" i="2"/>
  <c r="H20" i="2" a="1"/>
  <c r="H20" i="2" s="1"/>
  <c r="A20" i="2"/>
  <c r="H19" i="2" a="1"/>
  <c r="H19" i="2" s="1"/>
  <c r="A19" i="2"/>
  <c r="H18" i="2" a="1"/>
  <c r="H18" i="2" s="1"/>
  <c r="A18" i="2"/>
  <c r="H17" i="2" a="1"/>
  <c r="H17" i="2" s="1"/>
  <c r="A17" i="2"/>
  <c r="H16" i="2"/>
  <c r="H16" i="2" a="1"/>
  <c r="A16" i="2"/>
  <c r="H15" i="2" a="1"/>
  <c r="H15" i="2" s="1"/>
  <c r="A15" i="2"/>
  <c r="H14" i="2" a="1"/>
  <c r="H14" i="2" s="1"/>
  <c r="A14" i="2"/>
  <c r="H13" i="2" a="1"/>
  <c r="H13" i="2" s="1"/>
  <c r="A13" i="2"/>
  <c r="H12" i="2"/>
  <c r="H12" i="2" a="1"/>
  <c r="A12" i="2"/>
  <c r="H11" i="2" a="1"/>
  <c r="H11" i="2" s="1"/>
  <c r="A11" i="2"/>
  <c r="H10" i="2" a="1"/>
  <c r="H10" i="2" s="1"/>
  <c r="A10" i="2"/>
  <c r="H9" i="2" a="1"/>
  <c r="H9" i="2" s="1"/>
  <c r="A9" i="2"/>
  <c r="H8" i="2" a="1"/>
  <c r="H8" i="2" s="1"/>
  <c r="A8" i="2"/>
  <c r="H7" i="2" a="1"/>
  <c r="H7" i="2" s="1"/>
  <c r="A7" i="2"/>
  <c r="H6" i="2" a="1"/>
  <c r="H6" i="2" s="1"/>
  <c r="A6" i="2"/>
  <c r="H5" i="2" a="1"/>
  <c r="H5" i="2" s="1"/>
  <c r="A5" i="2"/>
  <c r="H4" i="2" a="1"/>
  <c r="H4" i="2" s="1"/>
  <c r="A4" i="2"/>
  <c r="H3" i="2" a="1"/>
  <c r="H3" i="2" s="1"/>
  <c r="A3" i="2"/>
  <c r="H2" i="2"/>
  <c r="H2" i="2" a="1"/>
  <c r="A2" i="2"/>
  <c r="C73" i="1" l="1" a="1"/>
  <c r="C73" i="1" s="1"/>
  <c r="C69" i="1" a="1"/>
  <c r="C69" i="1" s="1"/>
  <c r="C65" i="1" a="1"/>
  <c r="C65" i="1" s="1"/>
  <c r="C61" i="1" a="1"/>
  <c r="C61" i="1" s="1"/>
  <c r="C57" i="1" a="1"/>
  <c r="C57" i="1" s="1"/>
  <c r="C53" i="1" a="1"/>
  <c r="C53" i="1" s="1"/>
  <c r="C49" i="1" a="1"/>
  <c r="C49" i="1" s="1"/>
  <c r="C45" i="1" a="1"/>
  <c r="C45" i="1" s="1"/>
  <c r="C41" i="1" a="1"/>
  <c r="C41" i="1" s="1"/>
  <c r="C37" i="1" a="1"/>
  <c r="C37" i="1" s="1"/>
  <c r="C33" i="1" a="1"/>
  <c r="C33" i="1" s="1"/>
  <c r="C29" i="1" a="1"/>
  <c r="C29" i="1" s="1"/>
  <c r="C25" i="1" a="1"/>
  <c r="C25" i="1" s="1"/>
  <c r="C21" i="1" a="1"/>
  <c r="C21" i="1" s="1"/>
  <c r="C17" i="1" a="1"/>
  <c r="C17" i="1" s="1"/>
  <c r="C13" i="1" a="1"/>
  <c r="C13" i="1" s="1"/>
  <c r="C9" i="1" a="1"/>
  <c r="C9" i="1" s="1"/>
  <c r="C5" i="1" a="1"/>
  <c r="C5" i="1" s="1"/>
  <c r="C72" i="1" a="1"/>
  <c r="C72" i="1" s="1"/>
  <c r="C68" i="1" a="1"/>
  <c r="C68" i="1" s="1"/>
  <c r="C64" i="1" a="1"/>
  <c r="C64" i="1" s="1"/>
  <c r="C60" i="1" a="1"/>
  <c r="C60" i="1" s="1"/>
  <c r="C56" i="1" a="1"/>
  <c r="C56" i="1" s="1"/>
  <c r="C52" i="1" a="1"/>
  <c r="C52" i="1" s="1"/>
  <c r="C48" i="1" a="1"/>
  <c r="C48" i="1" s="1"/>
  <c r="C44" i="1" a="1"/>
  <c r="C44" i="1" s="1"/>
  <c r="C40" i="1" a="1"/>
  <c r="C40" i="1" s="1"/>
  <c r="C36" i="1" a="1"/>
  <c r="C36" i="1" s="1"/>
  <c r="C32" i="1" a="1"/>
  <c r="C32" i="1" s="1"/>
  <c r="C28" i="1" a="1"/>
  <c r="C28" i="1" s="1"/>
  <c r="C24" i="1" a="1"/>
  <c r="C24" i="1" s="1"/>
  <c r="C20" i="1" a="1"/>
  <c r="C20" i="1" s="1"/>
  <c r="C16" i="1" a="1"/>
  <c r="C16" i="1" s="1"/>
  <c r="C12" i="1" a="1"/>
  <c r="C12" i="1" s="1"/>
  <c r="C8" i="1" a="1"/>
  <c r="C8" i="1" s="1"/>
  <c r="C4" i="1" a="1"/>
  <c r="C4" i="1" s="1"/>
  <c r="C71" i="1" a="1"/>
  <c r="C71" i="1" s="1"/>
  <c r="C67" i="1" a="1"/>
  <c r="C67" i="1" s="1"/>
  <c r="C63" i="1" a="1"/>
  <c r="C63" i="1" s="1"/>
  <c r="C59" i="1" a="1"/>
  <c r="C59" i="1" s="1"/>
  <c r="C55" i="1" a="1"/>
  <c r="C55" i="1" s="1"/>
  <c r="C51" i="1" a="1"/>
  <c r="C51" i="1" s="1"/>
  <c r="C47" i="1" a="1"/>
  <c r="C47" i="1" s="1"/>
  <c r="C43" i="1" a="1"/>
  <c r="C43" i="1" s="1"/>
  <c r="C39" i="1" a="1"/>
  <c r="C39" i="1" s="1"/>
  <c r="C35" i="1" a="1"/>
  <c r="C35" i="1" s="1"/>
  <c r="C31" i="1" a="1"/>
  <c r="C31" i="1" s="1"/>
  <c r="C27" i="1" a="1"/>
  <c r="C27" i="1" s="1"/>
  <c r="C23" i="1" a="1"/>
  <c r="C23" i="1" s="1"/>
  <c r="C19" i="1" a="1"/>
  <c r="C19" i="1" s="1"/>
  <c r="C15" i="1" a="1"/>
  <c r="C15" i="1" s="1"/>
  <c r="C11" i="1" a="1"/>
  <c r="C11" i="1" s="1"/>
  <c r="C7" i="1" a="1"/>
  <c r="C7" i="1" s="1"/>
  <c r="C70" i="1" a="1"/>
  <c r="C70" i="1" s="1"/>
  <c r="C66" i="1" a="1"/>
  <c r="C66" i="1" s="1"/>
  <c r="C62" i="1" a="1"/>
  <c r="C62" i="1" s="1"/>
  <c r="C58" i="1" a="1"/>
  <c r="C58" i="1" s="1"/>
  <c r="C54" i="1" a="1"/>
  <c r="C54" i="1" s="1"/>
  <c r="C50" i="1" a="1"/>
  <c r="C50" i="1" s="1"/>
  <c r="C46" i="1" a="1"/>
  <c r="C46" i="1" s="1"/>
  <c r="C42" i="1" a="1"/>
  <c r="C42" i="1" s="1"/>
  <c r="C38" i="1" a="1"/>
  <c r="C38" i="1" s="1"/>
  <c r="C34" i="1" a="1"/>
  <c r="C34" i="1" s="1"/>
  <c r="C30" i="1" a="1"/>
  <c r="C30" i="1" s="1"/>
  <c r="C26" i="1" a="1"/>
  <c r="C26" i="1" s="1"/>
  <c r="C22" i="1" a="1"/>
  <c r="C22" i="1" s="1"/>
  <c r="C18" i="1" a="1"/>
  <c r="C18" i="1" s="1"/>
  <c r="C14" i="1" a="1"/>
  <c r="C14" i="1" s="1"/>
  <c r="C10" i="1" a="1"/>
  <c r="C10" i="1" s="1"/>
  <c r="C6" i="1" a="1"/>
  <c r="C6" i="1" s="1"/>
  <c r="C3" i="1" a="1"/>
  <c r="C3" i="1" s="1"/>
  <c r="A2" i="1" l="1" a="1"/>
  <c r="A2" i="1" s="1"/>
  <c r="B3" i="7" s="1" a="1"/>
  <c r="B3"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<sst xmlns="http://schemas.openxmlformats.org/spreadsheetml/2006/main" count="60977" uniqueCount="26659">
  <si>
    <t>id</t>
  </si>
  <si>
    <t>gene_src</t>
  </si>
  <si>
    <t>name</t>
  </si>
  <si>
    <t>uniprot</t>
  </si>
  <si>
    <t>subloc_assigned</t>
  </si>
  <si>
    <t>cofactor_stoich</t>
  </si>
  <si>
    <t>cofactor_comments</t>
  </si>
  <si>
    <t>MW (g/mmol)</t>
  </si>
  <si>
    <t>sequence</t>
  </si>
  <si>
    <t>status</t>
  </si>
  <si>
    <t>rt0004</t>
  </si>
  <si>
    <t>MEU1</t>
  </si>
  <si>
    <t>A0A2T0AH34</t>
  </si>
  <si>
    <t>c</t>
  </si>
  <si>
    <t/>
  </si>
  <si>
    <t>MPSVSPSHYTMDNAPLIGVIGGSGLYKLDNLEIVKTVNPVTPWGPPSSPITIASLSTPEGPVTLAFLARHGPHHNIPPSNVPSRANIAALKRIGVKAIVAFSAVGSLREEIRPGDIIVPDQIIDRTKGVRPSTYFDRTMVGHAMFGEPFDVQLREFIVPHVKEAINTFKGHINPSDEPRLHTKKTVVVMEGPQFSTRAESNMYRLWGGDIINMSALPEAKLAREAELSYALVATSTDYDAWRVDAAPVTVEEVMKTLRTNAELSKHITASILGAVHTAVKSGQIQGQTGQMQYSLMTPHKEVGAEELHRLTYLLPNYFNYPDPAAERRSRSRARIDVDMDDYTGGEEHAPRGRQ</t>
  </si>
  <si>
    <t>cofAsgnManual</t>
  </si>
  <si>
    <t>rt0008</t>
  </si>
  <si>
    <t>ATH1</t>
  </si>
  <si>
    <t>A0A2T0AH21</t>
  </si>
  <si>
    <t>v</t>
  </si>
  <si>
    <t>MPASRRSRLLLAAAASIPLASAAQIDYKLSTTELNRTSWERQPYVANGYIGQRIPAEGFGYREVVANNASGHDGTQGWPLFTPRQTAAIVAGFYDQQNETAGTNFDQTGGEQPISTLPTFDSLYLTINNQTYSTLTPDSQIANWSQSMSIDDGIVQTMLDWTPDGMNKSVSLEYTVLAHRVWPNVAAVRLSVQGLTQDMQVAFTDVLDGVGAWRTDPVSAGPVPNYTQIIHSAVRPNGISNVTAYEVSLMDAWPHSAGWTNDTGANCITQQGVLTTNASTASQCYRATRVPQNGRLDAIKYVGIASSDSYPGSELATALQAAKHANATGWEAMVNQHQQAWKQVWNDADIVINGDSEEFREIQLATRASLFHILTNVFWDSITWVAPSLFALQPDYGENIIDYYHRQLGAAEVNAREFNLSGALFPWTNARFGNCTGVGPCYDYEYHLNPDIALAAWQYFAATGNKTWLQEKGYPLIRGAADMIATFVKYNETTGQYYTTNMTSPDEYSNHKNNSAMTNGAFAVTLQHAQEVGSMLGYDSPSNWTAIRKNITMLQAPSGILLEFDGFNGTTAVKQADVVLLEYPYEYPRSASAALQDLDFYSIATSPNGPGMTYSIFSIIAAELSPVGCASWSYFLQSSQPYARAPYYQFSEQTSDVYAENGGTNPAYTFLTGHGGYLQTLTHGFTGYRFRTDRLYFDPILPPQFSQGYTLKGFKWQGGVYDIQVAQDNTKITWKSGSSSQNVTVEIAKGNSKAGNHTLTPGQSLTVPTRATSGALVEGNIAQCQTVLTNDTRFGLENNTIVPGEYALSAIDGANATTWQPLTANKTSMTIDLTSVKTIKGFHMNWGPEPPTTFSISIANSSSDVAAAMSSPVASGNVSISAPFNAQSANQVAIQIGNLTDAGLPQPVFARYVSLTVEGNQSPGAKYGPTVAEFAVLGA</t>
  </si>
  <si>
    <t>rt0017</t>
  </si>
  <si>
    <t>ADO1</t>
  </si>
  <si>
    <t>A0A0K3CAI2</t>
  </si>
  <si>
    <t>mg2_c:1</t>
  </si>
  <si>
    <t>COFACTOR: Name=Mg(2+); Xref=ChEBI:CHEBI:18420; Evidence={ECO:0000256|ARBA:ARBA00001946, ECO:0000256|RuleBase:RU368116};</t>
  </si>
  <si>
    <t>MSNSSLLLLAMGNPLLDMSVTDAPELLDKYNLKPNDAVLAEGKQSEIYDDLQKNYKVLYVAGGAAQNCARGAQYVLPEGSTAYLGCVGSDSLADQLRAANDREGLQSAYQVVEDKPTGACAVVITGHNRSLCTTLGAAESFSPSHLSKPEIASLIDRAQNFYLGGFFLTHGLESALILANHAAEKNKPFAMNLSAPFIPQFFKSQVDEMLPYVDVLIGNESEAQAYADSHEWNTKDLSEIATKLASLPKNNSSLPRLVVITQGSDSTIVASSSPSDSGLSSSPKTYPVSKLPSEAIVDTNGAGDAFAGGFLGARALGKSVDESVEVGHKLGAMCVGLNGPSFKFPKVNVL</t>
  </si>
  <si>
    <t>rt0018</t>
  </si>
  <si>
    <t>A0A2T0AH33</t>
  </si>
  <si>
    <t>x</t>
  </si>
  <si>
    <t>MTDFARALPEFRAFLRTWNEIGGFPFDKEPAEGARPFLASFPAAPAPEPSLATTGNVEIDSSSGKLRLVVVKPVNVSKPPVVVAIHGGGGVVGVPECALPSNPPDAHMLILVVRMDFPLYTAFAQAGFAVVSPDYRLAPEHRMPAALDDVESAWIWATSQEAAAAGFDTSRVAVYGSSAGSNLAAGLAIRLKNQAKKAPALTLLDSVLADDRVDLYNSMQPDESIAPYHIWKRSDAERVRHWLYGDRQDLSVEEAPLRSQDPVKDFGGLGPHYLSVCELDSLLSHGLSYARSLYTANVPTSLHVWGGAPHAFATLCPGTELAMSVREEYVRALKGAFGEEL</t>
  </si>
  <si>
    <t>rt0027</t>
  </si>
  <si>
    <t>IMD4,IMD2</t>
  </si>
  <si>
    <t>A0A2T0AH42</t>
  </si>
  <si>
    <t>k_c:1</t>
  </si>
  <si>
    <t>COFACTOR: Name=K(+); Xref=ChEBI:CHEBI:29103; Evidence={ECO:0000256|HAMAP-Rule:MF_03156};</t>
  </si>
  <si>
    <t>MPFLDPKNALAHLETYTRGDGLSVRELMDSQKQGGLTYNDFLVLPGHIDFPASAVSLESRVTKKTVIKTPFLSSPMDTVTETDMAIAMALLGGLGVIHHNLPPQMQADMVRAVKKFENGFITDPICLTPKNTVADVWAIKEKHGFCGIPITDSGKLGGKLLGIVTGRDIQFRPNSASLESVMTQGADLVTGPAGITLEQANDILRDSKKGKLPLVDKEGRLVALLARSDLLKNKDYPLASKKPDSKQLLCAAAIGTRAPDRDRLRLLVEAGLDVVVLDSSQGNSVYQIDMIKWIKQEFPDLEVIAGNVVTREQAASLIHAGADGLRVGMGSGSICITQEVTAVGRPQATAVFAVAEFARQFGVPVIADGGISNVGHIAKALALGASAVMMGGLLAGTTESPGEYFYNEGKRLKKYRGMGSIDAMDAGTVKDHKKADEIDNAATSRYFSEGDAVRVAQGVAGAVQDKGSLRKFIPYLFAGLQHSLQDMGTRSIAEMQDASFDNTLRFELRTASAQLEGGVHGLHSYEKRLFS</t>
  </si>
  <si>
    <t>rt0031</t>
  </si>
  <si>
    <t>DUT1</t>
  </si>
  <si>
    <t>A0A2T0AH32</t>
  </si>
  <si>
    <t>COFACTOR: Name=Mg(2+); Xref=ChEBI:CHEBI:18420; Evidence={ECO:0000256|RuleBase:RU367024};</t>
  </si>
  <si>
    <t>MTISDRPKQSTASSDPPSASLSEGELLALLLVDAACSLRVDDDTLCLLPFTELTRDCCMKRTFPPPANTASTTAEPPAKRPAMSTTASSSPASFLVQRLSDSATVPTRGSSYAAGYDLYSAEDKTVPAQGKALISTGLAIAVPEGTYGRVAPRSGLASKHMIDTGAGVIDADYRGEVKVLLFNHAKEDFQISTGDRIAQLILERIVTPEPVEVSSLTETARGAGGFGSTGGFGVSEKVLEAAKVLEAEKEVAASSN</t>
  </si>
  <si>
    <t>rt0045</t>
  </si>
  <si>
    <t>A0A2T0AH75</t>
  </si>
  <si>
    <t>MATSSACLPTPTASSSRYTLTAASQLPTPRSPTSFVARTGTRLTLDGDDFKAVGANVYWLGLDENVQPNPAYPSKGRVLEAMAVAAAMGATTIRSQSLGISYGSALSIENALGVFKPEGDPAWDALDFAVFAARQYGLRLILPLTDQYDYYHGGIPTFLRWRNLSSTDYTPFYDLSSPVFSDFELYIRTLLNHTSPYTNLTLAQDPTILAFELGNELGGYFASHYPPSIAWSAAVAGLLKGLAPRTLVVSGRYGVSEEEAGVEEIDILSDHFYPPSLSRLTHSSSLSSSHQKPLLIGEYDWTNRPYLTYRWTWFVLCLPVLLAGLLWMVGRGRGWGPWRVTIRGLGTCGRARRRRRKEERREAEGQELAFTSTGTDSPTRAAATPDDALELDKSFLASHSTSALPILSPTPSLSSTSLPRRSSRSTSSLLDRPLTLRICHISLLLLIVFLPLLAVLCHTYIPTPISTFLSRLTALSSSSSGAPQVAGDLYWSLFGRDDSCCAYVTHEDGYTLHYPSFPSSSSIPPSSKGVLELTKHAWTVRGERPFWLAQGKEVGDVGWEDLPVVGCPQAGVRMGNGTVVGGT</t>
  </si>
  <si>
    <t>rt0063</t>
  </si>
  <si>
    <t>A0A2T0AH77</t>
  </si>
  <si>
    <t>MAPSVPITVYSAKICPWAQRVTLALREVGAYANNQVKHVEIDLQNKPADYAQRVNPASKVPVIVVGEEGAPGTLNIPESGVLLELVAELWSESGLSPEDPVKRAYARFFSQRYQDVVNGPYSQVLYQGKTEAAPSLLTGIEEIQSLLAKHNGTFLLGDKPSIGDLAVAPFVGRLFTLGKQGFVPEGVFSKLSSDEKYAPFRAYHEALVSRPSWSETFDEEYIVEKMTARIKQMREQQKL</t>
  </si>
  <si>
    <t>rt0066</t>
  </si>
  <si>
    <t>HEM25</t>
  </si>
  <si>
    <t>A0A2T0AH89</t>
  </si>
  <si>
    <t>m</t>
  </si>
  <si>
    <t>MATTASTPLDPPVSSEAAPAKEKLPATWHLASGAASGAASVLILQPLDLIKTRVQQEPSKPVASTSRIAATTGGGGAAVLQGEAVQATRAQIARAKIWSTTKDVVRADGVRGLWRGTVPTLYRNVPGVSLYFLSLSRLRDFVGKSSLFRPKGAPTTSPGGKIKLTPIGDLLVGSTARTAVGFVLTPFTLLKTISESTLSIPSSAAASRPSTFTALQTLYSTGGLRSLWRGAVPTALRDAPGAGLFIVFYERGRRILGVSGDKGKGAVGGGLAGASASLASTLLTTPFDVLKTRRQLFPQQYTSLWSSIGLVYRRSGLRGFWEGGGLRVVRKAGSAGIGWAVYEAVVVGLGEKRMKSQREKALARSGGG</t>
  </si>
  <si>
    <t>rt0073</t>
  </si>
  <si>
    <t>CHS1,CHS2</t>
  </si>
  <si>
    <t>A0A2T0AH87</t>
  </si>
  <si>
    <t>MHRRPNEMYQPPSSPFQSRPDAPPTPQRPQGRGYVGGGQGGVQMQPQPSYHSHRSQDPYDETANLYGFYAAEDNASTTSHTALNMPVTEKDYYHSPPPPASQHLLSPHYSPSHQIPAYPPPPSPSAHYVPMPSPHGYFPPQPLFSPSFQPGAYYESSSHYAQARQAVMKRREQKKVELVDGHLVLELNVPRSLKQVSRFAGEDMREESGWLRYTAVTDDPDDFTRKRYRLRQVLAGRQTELFICCTMYNEDEELFCRTFRSVIKNIQHLQSRTKSKTWGVESWKKVVVCIVSDGRAKINPRTLKILGLQGVYQDGVMKDSVEGRDTQAHVFEYTTQVMVDSDGTVKAGISPIQVIFCLKEQNQKKLNSHRWAFNAFAPQLRPNVCVLIDVGTKPASDSIYKLWKAFDKHPHVGGACGEITVDLGKGWRNLVNPLVAAQNFEYKMSHILDKSLESVFGFISVLPGAFSAYRYKALLGEPLQAYFAGEKMHQPGNIASLSDSNMYLAEDRILCFEIVTKKREAWVLRFVKGAQASTDVPDSVAEFISQRRRWMNGAFFAALYATTHYYRVWTSGQNVFRCMWLSIIFLYNAITLVFSFLGLSSFYLAFYFLCTSATSDSSKDPFGGYGSDVIDVANWIYMSTIGVCIVCALGNKPSGSRWWYILVMFVFAALFGIAIYCTGWVVYNSVPHTVAGWKDIKDLLATSAFRNLVISIGATLGLYIISSVLHLDPWHVVTCFVQYMMFLPSFMIVLQIYAFANLHDLAWGTKGDTTVKDLGGTKKTKTADGKEVLEVAVPTKDEDIDELWQHMKQDIATPQTKTKSKRSADQKQADHFANIRTNTLLFYLGANLCLAIVFSSTKLWTKLLHVDGSVSYYSIAIFWAVAGLSAFRFVGSTMYLVMRMFGH</t>
  </si>
  <si>
    <t>rt0075</t>
  </si>
  <si>
    <t>ECM31</t>
  </si>
  <si>
    <t>A0A0K3C5U5</t>
  </si>
  <si>
    <t>MEWIQTPCQLLSLDRLTLTLANTAVRARLSLDMSTGSVARCFTHALRTASDWAAPVASSSRLLSPARAMPTRAFAGGQRILGHACACCRGQKRAYSSYPTERPGAGAFAPRRKRTIMDFNSLKKKKVPVTMLTAHDYPSARFIESIAPPAPAPGAVPAPAGSSSSAAPRGIDIALVGDSLAMVACGYPSTNYLTLDEMLYHCRSVARGCTTSFLVADLPFGSFSASIEDGVRAAVRLIQEGHMDAVKIEGGPEIVPLIRRLTEVGIPVMAHVGLTPQRQAALSGYRVQGKTVSSAVKVWEDACAVQDAGAFAVVLEAVPSKLAAWVTERLRIPTIGIGAGAGCDGQVLVQLDMLGVDSDLGAGGKGPRFLKKYADVGERAREAVRSYVDEVRRREFPTEGEHTYPIEDKAWEGFLEAVKETEREA</t>
  </si>
  <si>
    <t>rt0078</t>
  </si>
  <si>
    <t>NB5M</t>
  </si>
  <si>
    <t>A0A2T0AH93</t>
  </si>
  <si>
    <t>MGGSGGYHPVKIDPGVEAFAYMRENVWQHFRFTNRTTRLAVLWGVVVPSLVYAVSYPQDLKWDLLGARRDDPIARFGKYSQKPSERAAAAAPADEE</t>
  </si>
  <si>
    <t>rt0084</t>
  </si>
  <si>
    <t>HNT2</t>
  </si>
  <si>
    <t>A0A0K3C6E3</t>
  </si>
  <si>
    <t>mn2_c:1</t>
  </si>
  <si>
    <t>COFACTOR: Name=Mn(2+); Xref=ChEBI:CHEBI:29035; Evidence={ECO:0000256|RuleBase:RU366076};</t>
  </si>
  <si>
    <t>MASLSTLRFASFRVAHQVFFQSALSYGLVNLKPLVPGPDVLVVPRRVTPRFRDLTPEEVTDLFQSVHQISRVIEQEYSAQALNIALQDGPLAGQSVPHVHVHIIPRRAKDFEPLDEMYNALDAKNLSQDFAEAYASRPTRSERKAFEAELRERERGNVESPFSGIEGERKPRAREEMQKEAERLTGLFPEANRAVFGKGEEERAEQ</t>
  </si>
  <si>
    <t>rt0086</t>
  </si>
  <si>
    <t>CDA1</t>
  </si>
  <si>
    <t>A0A0K3C3R9</t>
  </si>
  <si>
    <t>co2_c:1</t>
  </si>
  <si>
    <t>COFACTOR: Name=Co(2+); Xref=ChEBI:CHEBI:48828; Evidence={ECO:0000256|ARBA:ARBA00001941};</t>
  </si>
  <si>
    <t>MLWPATLGLLLTSTLASPLYSRQTSTLPAPGTRGPAPKSEWIAVYEAAKGAGKIPTFVSAKLSGAGNPYYPPGVDTGENGVCSWSAAACFGDDDISDAPDGMYGVSFDDGPLPSSPALYQFLQKQNQTATHFFIGTNIVNNPDVFRQALASNAHIGVHTWSHPYMTTLNDTQILGELGWTVQAIHDLSGGLIPKFWRPPYGDADNRVRAIAKEVFNLTLVGWNRDSDDWCLNESGGSSCGSYGPKSTDDLENELRSWVVGGASPGIIGLEHELTSKSVGGFVNTYAGLKQHGWDARCIPDLFNLSWYLNSATNGQPIKSGVSIGAGLSSFPPTSSSIFEPTSTTSSPSASLVLTSPVAAVESISQAVQHIASSATSYLAFSPFSVPLAFVLAAGLLA</t>
  </si>
  <si>
    <t>rt0088</t>
  </si>
  <si>
    <t>A0A2T0AHA5</t>
  </si>
  <si>
    <t>MPAKLRGIGVYDKDRKAPVVELEEGEQLPPLPQVRRMGDSYVQMDLLFSKDESLREQYVGGLSKVRMGRLMEDFDSLAGAAAYRYVLPDGADISTAHKYGFYLVTAAVDRMDLLRPLMNPDGTVPDLRLSGHVSYATSSSIEVFLRMSTIPSSATEESSTILLGRFAMACRSAQGGKHPVPKLVVDGPEEAAIWSMGREMREGKKMRSQKSLQKTPPTAEEAAMLHELFIQRAEVYDRKTATPADVVMMSDTRVNSAQLMHPQERNVHNKVFGGYLMRLAYETAYSTACLFSRSAVTFVALDELQFAQPVEIGSLLLLDSKVTFSPLLGEHHSFHVSVEAATCDLYSGEKKVTNVFHYTFAADKPLQRYVLPRTYRQAMQWLDAQRRRRVGIEVRQAYDQAP</t>
  </si>
  <si>
    <t>rt0089</t>
  </si>
  <si>
    <t>A0A0K3C6E6</t>
  </si>
  <si>
    <t>MLLPLLALAAAPYTLASPLYARQTGAYPPALQKGPTPKQEWVATYNAAKAAGKIPSFPPATLVGGNPTYPSGTNTGENGVCSWTVSHCFGDNDISDAPDGMYAIAFDDGPLPSSVKLYNFLKQQNQTATHFLIGTNIVNNPDVFNLALSIGGHLAVHTWSHPYMSTLTDMQVLGELGWTAQAIYDQSGGLVPKYWRPPYGDTDDRVRAIAEEVFGLTLVAWNRDSNDWCLNSGPGACPSYGPQSQADLESELKGWMAGSKSPGPCGLEHESGPATVGAFINTYPGIKQHGWDARCVPDLFGADWYQNAARNGTPVPVPSASAIGHGPVSLAVSASSSSVALNTTSAASTATAPVTTSRLSTASAVTSTSSTSASAAAQSAKSKATSAAPAGAIVSGGLALAAAALALLA</t>
  </si>
  <si>
    <t>rt0092</t>
  </si>
  <si>
    <t>DOG2,GPP2</t>
  </si>
  <si>
    <t>A0A2T0AHC5</t>
  </si>
  <si>
    <t>AEFDVEGILFDMDGTLVDSIKVLEAAWAGVAQEIGQDPAEVIAATHGRRAIDNLRDLKPKLRRLTNEQMEPHVEEFEKRILKEADEFTERVRSRRSSESSSRRNSNQSSRRPSRRGSSSSGPNPLLSGLAGGQFSLSKISTGAATSEGGRGTPESGKTDADLDTVNQKLAKLDPNDDRMAQLDADPFADSDEEDEEDNEFDLNGACTNKSVRILPGVRRLIESLPAGRFAVATSGAKTYCHGALARAGIKRPKVTVTADDPRLTAGKPDPAPFLLAAKDLGIPIEKCLVFEDSPSGIKAGVASGARTIAICTSHPVEKINSQGAHYIVPSLDCVHARRNKDGTIHITIDA</t>
  </si>
  <si>
    <t>rt0111</t>
  </si>
  <si>
    <t>VBA5,VBA2</t>
  </si>
  <si>
    <t>A0A2T0AHA9</t>
  </si>
  <si>
    <t>MPLQRALSAQAGTLDAAAPVLNPRTESDIDVQLAQQNLANLAPAHSLDPARTGSSETVVAEENGASSAPSATKPVDQQVIPKNNMPIVMFCLALTTFLAALDQTIVATALSTISKDLNGTTGSLSWVSAAYLLCVTSLAPCYGKLSDYFGRKIVFFSSIVVFIIGSALCGAAQDIVWLCVCRGVQGVGGGGVMQMTQVVVSDITTLQSRSKYTGIIGATWGFAAVVGPLLGGVLTSKASWRWCFFLNLPVASLALVLLFFFLNLNPHTPPKFAYLLSTFDFLGLFLLVAGLVVLLVGFTSGETSWSSAQTIACLVVGVCTLLAAVGVELKTKRSPIIPPRLFRIRTSAALLIGVFFQAFGFIPLSYYEPLYFQALGSSPLMSGVLMMPFSVGTALFGVAYGFLVAKLKRTKELIILSYFISTLGFALVCTLDESSSRAKQMLYLLVAALGIGPLFQLPMLHIQASMPVKDMATSTATLALMRSVGGTVGISVSGAIYASQLKTRLGGIQGYSGMESGAAVGAVQGLVDIQPPELRRQVLNAYARSLNFPWIICTPLLFVGFLISFLLKHYSMERAAVKAPRKGEVGGTVSLASGVTNDERNEDSVCKATKTGRWRSYNWSSDGETRMEREAGETEKDERRICGSKATKEEQYRQKTSLYNEGCWL</t>
  </si>
  <si>
    <t>rt0136</t>
  </si>
  <si>
    <t>A0A2T0AHG1</t>
  </si>
  <si>
    <t>MSSSNDLETLETPHLSLELLRYGHHFHSLVAKGSKPDAKPVDVLAGLADHAAYHHSVGRGFLNPVVGRYANRLPSGETKLNTGAALQLAGAEGVCLHGGSEGLDTLPWIPIARQDSTLFPLEDEDHPIPPPPSDPGAPITESSSVHRLISPGGADGFPCSLEIEALVTVYAPEGEKGVKTVAEGKDGRTLGKVKVVMRAKIREDGDEDISKGTPVNLTVHWGFRLDNCQDSDALNHHLFMDSDKIVALDDKALATGKIDPIKKGDALDFYSQGREGPHRRLGDNYPAGGIDLNFLLSHASDLADPPPKPHLPTSPQVILTAPSSVTSSNLPRLSLRFTSSAPSVQVYTAVGLDSNGPARKPVHGGPTEINTTAETAEKARSDGQGYPKDGIVFLEFHHPVGTVTHTAKEGLEGETELGNWLKERADKLGVEKDGDRSWEYDTVLRKGQVYENRTEVEIVELSS</t>
  </si>
  <si>
    <t>rt0144</t>
  </si>
  <si>
    <t>A0A0K3C723</t>
  </si>
  <si>
    <t>MAHTDSSTLTNLAHLACPPQTANVVAAAVPSPDSLTHALAQRYRLDLAATWCGDSTLVALNPLEVKADVSEASKAEYEQRVYAPRDRQRSGGDDVQPHAYNLACRVYFAMRRTGESQSILYSGLSGSGSSSQQQLVTAQLLRLSTSGKKDTRLAEQVQALQTLLTSFGCAKTQQNPSATRFSSLLELNFSNAGKLAGAKVLAYGLDRTRFAKIGKDERTFHAFYQLVAGSTREEKDSYGILDDAGSYNLFAKSSTYRLPPGVPNSDDSIAFDELRAAFKVLGFKPRHVASILRTLSAILLLGNLEFAEHPEDPYDFQSDPAWVTNRDVLERAASLLGVSSEDLERALTNRVRWVRKEVTATILRAEGADAQRDSLMAALYSILFAFVVETANHRLFPGDEAISALHNDGGSSIVQFSQPGFTNHSSSRPGSRTSVLIQALNGFDDFLHNYQSELVRFWTLEHAFDGDLGVAARAQEDGVKVVDVLPADDGTGRIELMRGGRVGGKADEKPGGILGGLAKTGAAMVRKGLGADEADDEFLRGMRDHFASHPSFVSHPSGPGARTAFAIKHFGDQQVVYDAHHFVELDLDQLDPDHVALLRSSFDSFVAKLVSGPSLAAEVHPLDENTVVAAQVSSMPLRRPSKVKVCEAFARGEEEGQEKDYTEPLLDSLAIHPVSAQINATTAHLLGSILARTNLWNVISLLPNATMTPRQIDARLLKAQVSAFQLPQLAARRQSSDFLHDADLNDFLIRHGVGVSAHENAHDAVDAFLRDFGFASERGEFAIGQQRVWLGWKAWKAVEDRVRQSEPVEHRQAAVEAVREGRVREAEEALEGRRGDEKEKEELEEGEGGLQGYLPHFGPSRSTVNVGYTGGGPAAAAGGESVDDLLYSNGGTPQTPTTPDYVPYSAGAGGLGSTNAFDTYRSGLSHYNQHDSFVGNPLQPPSAPYMRHGGGSYGSMGSLGGAAGAGQHAPMASEIWGNDKQTPAGFGAHGGSLYGVHAAAGGGGGGGKGGEGVLDREGNPQEGEGKAIEEVPTSRGRRVWVAIVWMLTFWVPTPCLTYLGRMKRPDVRMAWREKLALCMLIAFFCGIVIFYIIVFGKLLCPNYNKAWNTAELGYYSTASQFWVAVRGNVYDITKFYKVQHSDIQGETVTSTDMLQLAGLDLTGYFPIPLTSACPSLVTDENLSLQSQNFTAEVPTAVHTSGYLQPEKSSALSSASWYFDTFLPKMRDYHKGPLVWSKGKIQEQAEKNSRQWAIVNGSVYDLTDYFYTANLLNDQKYFFLDKDLANLWTAQPGTDLTGPIKDLGMDWPTLQTNMACIQTLFYLGETDFRESPRCKVQPNLLLAFSILIMVTILAKFLAALQFGSKRLPEQRDKFIICQVTCYTEGEESLKKTIDSLATLNYDDKRKLILVICDGMIVGSGNDRPTPRIVLDILGVDQNIEPDPLMYKAVAEGSKQLNYGKVWSGLYEVEGHVVPYLVVAKTGRPSERSRPGNRGKRDSQILAMRFLNRVHFDSEMYPLELEMYHQVKNVIGVDPQMYEFIFVVDADTSVHADSLNRLVAACADDSQIIGICGETRLENEQVSWWTMIQVYEYFISHHMAKAFESLFGSVTCLPGCFSMYRLRSADKGKPLVISSLIVDDYSDNNLDTLHKKNLLSLGEDRYLTTLILKHFPTYKTKFVQEAKAMTVAPHSWSILLSQRRRWINSTVHNLAELLFLPNLCGALCFSMRWIVLIDLLGTVILPATLVYLVYLIVTIATGSGPLPVIALVMIAAVYGLQAFIFLIKRQWQYIGWLIIYLLAYPIYSFLLPVYAFWRFDDFTWGSTRVVVGEGRAKKVLQAEDEAFDESTIPLAKFADYEAALAEETYDTRSEKSYSTAGFSLATRIPKPYHGHTASRSTMQLGALPQMPSQGFGFSAPGSVVGAPAYTPGPGSVVGSDFGYPMSVNPYMQPATLQSQMSLAGYPQPPMSTLPRRQSGMSAFSYGGVAPSVFSVNPFANPPAPPQPSDDPNPTDETLISTLQAYLASEDLMHLSKRKARDGLAALFPRADLTSRKDWINQQIDALLSA</t>
  </si>
  <si>
    <t>rt0150</t>
  </si>
  <si>
    <t>SKN1</t>
  </si>
  <si>
    <t>A0A2T0AHJ7</t>
  </si>
  <si>
    <t>MKSFSLRAAINTLALCAVVIGIILLFAGWPIYRFVIAGGFPMDMSVTKQNASGMIPDVQVPTLVDPATPHSAYSRKGLDGEQYRLVFSDEFNRDGRTFWPGDDPYWEAVDLHYWGTKDLEWYDPDAITTSDGNLVITLTQQPWNNLNFRSGMLQSWNKFCFTGGYMEVNLSLPGGPTAQGFWPGVWTLGNLARPGYGGSNDGMWPYSYDSCDVGTLPNQTWPNGTAPDAAKHSGSQDYGGELSWLIGQRASACTCPADAGEHPGPSPDVGRGAPETGDRGSASQSIQIAPFTSGYNWKNTSPHVEFNPDWTIQQNQWHGSVYQESLSAEVMTDNTSFSGRGYTTYGFEYDPGPDGSIRWAINGSSTWTVHSSAIGPDAAAGIGQRIISEEPMSIVLNLAISFAFQEPEWGKLKFPASLLIDYVRVYQKGKPKIGCDPPDHPTSEYINNHMDLYMNPNISTFAQSNYTKPRNRLSATGCS</t>
  </si>
  <si>
    <t>rt0160</t>
  </si>
  <si>
    <t>A0A2T0AHK7</t>
  </si>
  <si>
    <t>e</t>
  </si>
  <si>
    <t>MLCFADTPTGVNSRYSTQFPAGVTTIATWSRDLISRRADAMGHEFSLVGAHTPMAIVAGPMGRSVFDGRTWEGFGVDPYMSGVATALSVEGFQKNGVSGMIKHYFGNEQEYLRIGVAGGYFPSNKDTTISSNIDAATVHEEYLWPFAEGVRAGAGHIMSSYNKLNGTLASESCHALVDLLKVELNAHSAVVSDWGAAYDTVEAAKNGLDFVEGGAPASNIFGGALGAAIKNGTLPKDIIDDKIVRMLTPYFALDQKKLPAVNIQRKILNKKSTQVVLDIAEESITLLKNARTKKDKRGLPLEKPSDILIVGPQAVPGPYGITSNFASAFFALPTNDYNGTITNGLGSGGSPAPYVVDPLTGISERARKQDPPAYVDWYYSSDTSAGVDLGFGFATKFLDAKISSSGQVVVFASTMAMEGYDRDASLKLSNGADEMIKYVAARHKDVIVVVSAPGPVAMDWASHANISAILYTYFPTTEAGTAIASVLFGDVSPSGKLPSTLANKVSDYPLNKYDGPIKSNPVAKFSEGVFLDYKHFEQKGIKPLYPYGFGMTYTSFSLSDFSILRTPKHRKAAVRETNERLFVAGKAVSGLYDVAYTARVKVHNTGKVAGAEVPQLYLTFPSSTPRKMPAHSLRGFDKVHLKPGHSATVTFELRNKDLAVWDVKRQGWTIPKGMYKVSVGTDSSTLPLSKTFVY</t>
  </si>
  <si>
    <t>rt0168</t>
  </si>
  <si>
    <t>CAB3</t>
  </si>
  <si>
    <t>A0A0K3CAY0</t>
  </si>
  <si>
    <t>MDPTEDLRQTIARLLPNGLGAKGDEERNPVVFPARNLHVLLAVSGSVASIKAPLIVRELLKYDKVDVQVVATKSATHFFSAAEIEKEYAHRVRVWTDADEWAGWNQIGDPVLHIELRRWADVVLVAPCSANTLAKITSGICDNILTSFLRALPTFVPVHLFPAMNTHMYSHPLTAKQLKMVQEELGYKVHGPIGKKLACGDIGIGAMTEWSDIVQLVVDEYGLKHRDEAS</t>
  </si>
  <si>
    <t>rt0172</t>
  </si>
  <si>
    <t>BNA3</t>
  </si>
  <si>
    <t>A0A2T0AHK5</t>
  </si>
  <si>
    <t>MAAQFGWDISDKITGEVNKTDVWSVFSPLAGHVPKDSLNLGQGFMNWKPPQFVLDAHTEVLQRVETNHYQLPRGNIRLRKALSKYLSPSFKLGRELDSNTEVQVTAGANEGMYAFAAAFLRPGDEVIVFEPYFDQYQGIISFNGGKPVYVPIRAPEGASTGNVQASEWKVDLDEFKAAITPKTKMVFINTPHNPIGKVYQEDELRAIGKICEEHDLLICADEVYDCLTFEGKEHVRIAALDDFWKRTVTVGSAGKTFASTGWRVGWTVGPPNLIQPLLAAHTRIVFSCNGPAQEAIAMGVEQALENGFFADQIKAYEERKQVLLEGLDKLGLPYTIPEGAYFVLVNTSRLEIPSDFETPDLIKGRARDWVVAWFVAQTAKVVLIPPTDFYSKEHWSLGENWIRVAFCKDTDTLRQASERLLALKPFIRDA</t>
  </si>
  <si>
    <t>rt0174</t>
  </si>
  <si>
    <t>A0A2T0AHL3</t>
  </si>
  <si>
    <t>MAPSTRLALVALSALLSLKALAHPDPQTLGIVDFTSDADLAGDELFDYLHDDSYAEGVLPAPEPADYEGDSSIFERSVDGSAVAEGWHAHSLQPHKRALSKVWSGKSTWAQAGVSGVAAMQITLVDNDHIVVYDKAETNPLYKKTGGSVWGAVYSISTKKVRPLDLKTNSFCAGGGWISNGTLVSVGGNPRQQYVYSKNGLAAVRLFTPCTNDKCDVYENPSRIRLTSSRWYPSTVRLTDGSLLIAGGMLAGGYSNSDATDNPTFEFFPPKGDGLPIYSNFLHTALNSNLFPVLWLLPNGYVFMAANQQAMVYDVKNNVERHLKKLPNGVTITYPGSAATALLPLTVANNYRPEVLFCGGTTANLDINPSQLSATYPASKQCSRMALDGAGVKKGWIVEEMPSPRVMGDAILLPDATVLIVNGAAAGVAGYGNVRDEVGASNARTPVKQPILYDPTGAVGKRFSNKFPKAKYERLYHSTATLIPDGRIWVAGSNPNDNVSKKEYATRYQVEMLSPPYMSMSRPTFSGQPAKMLYGKQYTLTVSLPKGTKKVQAFVMDLGYSTHGVHMSQRMVELAATLKGNKLTVTAPKTTGLYPPGPGWIHILADGVPSKSTKVMVGPGNSPPVSQSAIANMLKHTKGSAS</t>
  </si>
  <si>
    <t>rt0180</t>
  </si>
  <si>
    <t>CIT2</t>
  </si>
  <si>
    <t>A0A0K3C642</t>
  </si>
  <si>
    <t>MGGFKVENSLTITDNRTGKTIIVPVEHNAIPATAFKNLRKDKPETEQGDRQEDEVEGGIRVYDPGFMNTAVLQSRITFIDGERGILRHRGYPIEQLAEKSCFLETAYLLLYGELPSRSQFDLFRTEVLHHTFVHRDLAEIVGSFRHDAHPMAILTSSFAALGAYAPEANPSLAGQKVYTSGTAASLQLMDKQIFRLIGKSITLAAMAYRMRSGRQFVNPPTGMDYAESFLYMMDHLGEPNYRPHPVVAKALDTLFLLHADHEMNASCAAVLQVGSTLVDPYSAVSAGCAALYGPLHGGANEAVIRMLLRIGSPENVPAFIEKVKRKEEVLSGMGHRIYKTHDPRSKVIRKLADEVFAVTGEDPLLKTALALRDAALADDYFIKRRLAPNVDFYSGLIYRALGIPTDFFPVLFAVPRVVGWLAHWRQLMLQKGGVRIWRPRQVYVGEGERTYEGIEGREEKGKGVKGAEPAKVAHPTSTRVFLARQSKL</t>
  </si>
  <si>
    <t>rt0201</t>
  </si>
  <si>
    <t>PUT2</t>
  </si>
  <si>
    <t>A0A0K3C438</t>
  </si>
  <si>
    <t>MSVSTNAIFKLPTVKNEPNFNYAPGSPERAALKKALAELEAAAPFEVPAFVGGKEVKVSGERTEQPMPHNHKKALCTFGTSTPELASQAIEAALAAQPEWEAMPFNDRAAIFLRAADLISGKYRAKICAATMLGQGKNVWQAEIDAAAELADFFRFGAAQVEQLYAMQPTENSPGVWNRTEYRPLEGFVFAVTPFNFTAIGGNLVGAPALTGNVLVWKPSPMATYSSWLVFQILLEAGLPKNVIQFLPCPNGDATISLVDRVLSHRMFAGLHFTGSTHVFRHLWQKIGNNINNYLSYPRIVGETGGKNFQLVHPSANVRAAVTGAIRGAFEYQGQKCSALSRLYVPKGLWEGEGKFKEILLSEVAKITLGPVTEFEHFMGPVISQASFDKCLSYVEKAKQAGGEVLAGGKGDASSGYYVEPTIILTKDPRSPTMVDEIFGPVLTVYIYEDDQFEETCKLIDQTTTYALTGCIFSDDRAATVKAGALLRHAAGNYYINDKSTGAVVGAQPFGGARGSGTNDKAGSMTFFTRWCQPRSVKESFCPPESFPYPSNQRD</t>
  </si>
  <si>
    <t>rt0207</t>
  </si>
  <si>
    <t>HTS1</t>
  </si>
  <si>
    <t>A0A2T0AHM0</t>
  </si>
  <si>
    <t>MLLRSLTQRLTFATPRLARSVNPSAMSTVADLNARISEQGSLVRKLKEDKAAAEEVQKEVLTLKELKAALAKLTGADDSKGKKGSKFTLKTPKGTKDWHPSDMYLRQAIFRKITDVFELHGGVTIDTPVFELKEILSGKYGEDSKLIYDLQDQGGELCSLRYDLTVPFARFLAMNGTQYPNIKRYHIAKVYRRDQPAMSKGRMREFYQCDFDIAGVYDPMLPDAECLAITCEVLEALDIGEFTIKLNHRKILDGIFAVCGVPADKIRTISSAVDKLDKMPWEDVRKEMTEEKGLAGDVADRIGEYVKLKGGPELVEQLKQDERLTKNKSAVEGLNDMALLFKYLDIYGATPRVSFDLSLARGLDYYTGVIYEAVTEGSAPPVPVAPKPEAVPTPAQQKADVKGKKPALNADEEADIDESTIGVGSIAAGGRYDELVGMFASGGAAGKIPCVGISFGVERLFSILLRKAQEKGETAGRAKATEVFVMSLGDGLLEERMKVCKELWAAGIKAEFMYKAKPKLPKQFEVIDKEKIPYAVQVSPSELAKGTIRVKPQVGKELGSGNDIELKREELVPWLLEKLGKK</t>
  </si>
  <si>
    <t>rt0208</t>
  </si>
  <si>
    <t>DOG1</t>
  </si>
  <si>
    <t>A0A2T0AHL9</t>
  </si>
  <si>
    <t>MPSVELTVKAILFDSDGTLIDSTPAVKRTIARWCAVQGVDPREFAAAQHGTRAKDLLRRFATTPKKGSEMSEEELDAAVEELEKSVGETARQMKAYGEGSGIVALPGVLELLATLQGGGAQWGIVTSATRIHAVPALELAGILAPPVMVTGEQVSTGKPSPEPYLIGIDRLRDLQPDLMPLDVLVVEDAPAGFESAYSAGARLLAVCTGPVEAAEVRNAASKVNGAVVVKDLTAVSVIRCSSESITLRVFVV</t>
  </si>
  <si>
    <t>rt0211</t>
  </si>
  <si>
    <t>GPX2</t>
  </si>
  <si>
    <t>A0A2T0AHK8</t>
  </si>
  <si>
    <t>MASVASFYELEAEKPSGDKIKFDDLKGKVVLVVNTATKCGFTYQFTGLEELNKKYKDQGLVVLGFPSDQFGHQNPEDDETTGSVCQRNHGVTFPLLKKGDVNGSNAHPVFQYLKPKAKGILGERIAWNFTKFLVDKRGNVIHRYAPITKPDAIAADIEKALAESV</t>
  </si>
  <si>
    <t>rt0212</t>
  </si>
  <si>
    <t>NTH1,NTH2</t>
  </si>
  <si>
    <t>A0A2T0AHP3</t>
  </si>
  <si>
    <t>MADSVHSQIHAADKGPKVFSLGTVSSNGFNSVDIRGTYMLSNLLQELALARDHGQKQIVLDEARLNENPVSRLTRMIRNSFWSNLTRRIDGDALEKICADPKNRGSNRAPRIYVPEAEPGMRKYYERIAAAKPHLGLIVDTVPTNFDAKWVKDQNDKPGILALAMKEVSRGEGQDPDYQGIPFVVPGARFNELYNWDSYFISLGLLADGHVELAKGIVEHFLFEIKHYRKILNGNRSYYLMRSQPPFLTDLALQVFAQLDPETPEENKAWLKRAIQGAIEEYHIVWQEERRLDPVTGLSRYRPDGLGIPPETEASHFTAVLQPYAEELGVSVNEYTEMYNSGEVKNEKLDEYFLHDRGVRESGHDTTYRFEKRCADLGTIDLCSLLYKIEIDIATSIREHFDDSLELDHEFTLTPFPFGTEVPYKPTDPSLPDLSQPRSSTASKQTSAEWFARAARRKDLADHYLWHEGRGLYTDYDCKKKKQSLYESVTTFWPMWAGMASEQQAEKIMRYSLIKFEVAGGLVSGTESSRGRISLQRPNRQWDYPAAWSPHQIMAWVGCSKYGYAHEAQRLAYRWLHMITVGFVEAGGCIPEKLDAVAGNANIDAEYGNQGTDFHLIPREGFGWTNASYQVGLTFITQLQRRALGALTPPDVFFRAGRPFHQQ</t>
  </si>
  <si>
    <t>rt0217</t>
  </si>
  <si>
    <t>crtI</t>
  </si>
  <si>
    <t>A0A0K3C669</t>
  </si>
  <si>
    <t>nad_c:1</t>
  </si>
  <si>
    <t>COFACTOR: Name=NAD(+); Xref=ChEBI:CHEBI:57540; Evidence={ECO:0000256|ARBA:ARBA00001911};</t>
  </si>
  <si>
    <t>MAAANGHGKGKPSVLIVGAGVGGTASAARLAQSGFDVTVLEKNDFAGGRCSLFTDPTKSFRFDQGPSLFLIPRLFDETFSDLGTSLENEGIKLVKCEPNYRIVFPDKEVVEMSSDLTRMKKQVERWEGEKGFEGFLGFLKEGHAHYELSMVHVLHRNFTSLLSMVRPSLIIQLRKLHPFVSVYSRATKYFKTDRMRRAFTFASMYLGMSPFDALGAYNLLQYTEHCEGILYPLGGFGRIPQTLQKLAEKSGAKFRFNSPVKRVTVENGTAKGVELESGEKLKAEIVLVNADLVWSMAHLYEETSYSKRLEERPVSCSSISFYWSMNRKIPQLDSHTIFLAEEYRESFDSIFREHRIPHEPSFYVNVPSRHDPSAAPADKDAVIVLVPVGHISAALPSSSDWDKVVEDTRNKIIGEIERRLDIKDLRGCIEHETINTPITWGEKFNLHRGSILGLSHDFFNVLSFRPKTRHPSVKNAYFVGASAHPGTGVPIVLAGARLVATQILNDLGMPIPSRWNVSSSELATHKTIRDAAGGFTLLSVLFGLIALLVMYLRG</t>
  </si>
  <si>
    <t>rt0220</t>
  </si>
  <si>
    <t>crtZ</t>
  </si>
  <si>
    <t>A0A0K3C7B4</t>
  </si>
  <si>
    <t>fe2_c:1</t>
  </si>
  <si>
    <t>COFACTOR: Name=Fe(2+); Xref=ChEBI:CHEBI:29033; Evidence={ECO:0000256|ARBA:ARBA00001954};</t>
  </si>
  <si>
    <t>MGTKPRHTYKQGNYLPVREERTLEECACEGQLPQELVGGMYVRNGGEPALAELRGDDSADGPAYHWFDGDGMLTGVYFKPVPSSSPFDPNPRIAPLFVNKYVLTDVFLASKALGVTHPILPSIATLLGSIWSLHLILYSVFRALFLAFCSFFTESPLRHLSVANTSVLWHDGRALASCESGPLTWVTLPELDTVGFWSLEGDNGEKGLREQGGMLGWMKEWTTAHPKRDPHTGELMLFHMSFLPPYLHYSVIPSTHAPPPSARSEKAAPTPRILAAPVPIAAPRMMHDMAASRTHSILLDMPLSLDPRNLALGKPVISYDPSKPARFGVLPRHKPTLVKWYIAPACIIFHTAFAYDEPPSTSHDEVEAVNLVCCRLNSPRLIYSAGNLVLPESQSLPAGAKESCELYYYRFPSSSSASVTLEPSHAFPLAAIPFEFPTVPQDRAVGPSKYVYGCSVKHGSFDAALGSAAKIDCLVKVNVDLLVRQGKKRNEAGEGQSERPVDERGILDVIAQQTPRRGDRTSSDDDEPIRIFELPPLHYAQESSFVPRQNPRSEDDGYLLTYVFDERQLDPSTGRAVEGAKSELWVIDAWTMKDVVCRVKLPQRVPYGLHGHWFSREEIEEQRRAPSVRSRPPPKS</t>
  </si>
  <si>
    <t>rt0221</t>
  </si>
  <si>
    <t>crtYB</t>
  </si>
  <si>
    <t>A0A2T0AHN0</t>
  </si>
  <si>
    <t>MGGLDYWLVHLRWTIPPALVLWSTFRKLRTRRDVYKTLFLITIAVTATIPWDSYLIRHRIWSYPESSVVGPTLFAIPYEEIFFFFVQTYITATVYALFSRPVVHAVLLPRKPSDGRAARWIGTAAFLGIFALAWAKLEEGGEGTYLALIVGWVAPFLALLWFIASTHILAMPRWAVGLPILLPTLYLWECDARALQRGTWVIEKGTKLGLAFRGLEIEEAVFFLLTNVMIVFGLVACDYCLAVHDLRSYDKRTSSVFPPLRDFLPILLNSPDAAQRQRIEDLQAAIEILSIHSKSFSTASQVFEGRLRLDLLSLYAWCRVCDDLIDNASTVAAAESNIDMISGCLDLLYPPSSSTPTSLPVRVSNKQIEAALPGLSEPERGAFRLLSLLPIARPPLNELLDGFRTDLSFLALSDSKGVKTNGSANGNGNGISSISAELPIKTDSDLLVYANNVASSVADLCVQLVWAHCTPYSRTPAQSVPRDPTLSEAENAHVLAAAREMGQALQLVNIARDVPADLKIGRIYLPGRGLDTPVPELTADRRALLARANEMAAQSKDAIEKLPQEARGGIRAACLVYLSIGDAVGRALDEGRVMERARVSKGARARKAWQAL</t>
  </si>
  <si>
    <t>rt0234</t>
  </si>
  <si>
    <t>BNA1</t>
  </si>
  <si>
    <t>A0A0K3C6S6</t>
  </si>
  <si>
    <t>COFACTOR: Name=Fe(2+); Xref=ChEBI:CHEBI:29033; Evidence={ECO:0000256|ARBA:ARBA00001954, ECO:0000256|HAMAP-Rule:MF_03019};</t>
  </si>
  <si>
    <t>MLSPPLNIPKWLKENGHLLQPPVNNKCIYDGGDFTVMLVGGPNSRNDYHLNETGEWFYQLKGAMTLKVIDNSKVGERVKTNEGLEAVAVTGGEFREITIDEGEMFLLPGNTPHNPCRYSDTVGIVIERVRPGTAVDRLRWYCQNPEHASPTIIREVSFHCLDLGTQLKPLINEWMTKAELRVCPECGKEAEAK</t>
  </si>
  <si>
    <t>rt0235</t>
  </si>
  <si>
    <t>A0A0K3C682</t>
  </si>
  <si>
    <t>MSAISQSRGAPDPSLTDEPRPLPGAPSGIMIIIVGAGIGGLACAIESRLEGHEVILFEQTKEFKPLGDNIGLFPNSGRFIKRWGIHYELSKSCAYPDGLRWYRYDGQFITHQRQQKKGEDMGDANPFKDAPLYDTTRYDLHQLLIKRAKELGVQILMNTRVAKYVEEADFAGVEVDGKLYKADVVLGADGVKSKARELVLGVYDAPRPSGYAIFRTSYSADRIRANPICAHLAALDEDARSIWIGPDAHFIIGTTKSGKEMHWLLTHLDKADVEESWMYPGKVEDALEYVKDWDPVVKAVMETTPEGALVDWKLVFRDPLPRWVSEGGRTCVLGDAAHPFLPTSQQGASQAVEDGVTIAHALSIAKKKGLPLNVALNVYQTLRYERVKRAQQLGVDNRNRMHKVDYSKPIDPEAVQLQFALWLWQHDAIQHCHDNFDSALVAPMVDQLASTSPPVAQADKLAIEQPVVAAVAAA</t>
  </si>
  <si>
    <t>rt0237</t>
  </si>
  <si>
    <t>SMP3</t>
  </si>
  <si>
    <t>A0A2T0AHP5</t>
  </si>
  <si>
    <t>r</t>
  </si>
  <si>
    <t>MTLRRYARLYGVLALLRILIASTSTSAIHPDEHFQNPEIAASTVFEYALSSDGLLRTWEWEGTAPCRSIVPVVGSTGWIFALLKLAVGDKPTGYALFLAQKLAMLLFSFLIDYLIWSTSNGSPIPLLLFASSPVVFTFLLRPFSNSLETLVLAAAFYLAPRDAKRDSPFRLLAFGAVTALGIFTRITFVAFAAPLVLDVAQRLALQPSRSQSSLLRLAKRSIPIVLSFAITSLACAITDTSYLSSTGSAPLSRLILTPLNLLRYNLSAANLAEHGLHPRYMHVLVNWPMLFGVGLAIIPTAATTMRGAKDASSKPEERRRIILYLASFLLPTFLLSLQPHQEPRFLVPLIVPLALLAPYSPLFRSGTKRARKWRRAFWALWLVHSTILIILFGYLHQGGLLPALFALNGQLSDPSIALGARRAVDIVFWRTFMPPRHLLLPARDGNSVAPAVRVTDLAGASFDTLVSTLLDKTQHHRSSAAASHLTILVAPAYTVHSLDLLCSAHPTAAKPHNVCFEPVLVDKDGKERTFGVHVDMDRLEELRHTTWGTAGVGVWAVWRRASRDG</t>
  </si>
  <si>
    <t>rt0239</t>
  </si>
  <si>
    <t>PMI40</t>
  </si>
  <si>
    <t>A0A2T0AHQ8</t>
  </si>
  <si>
    <t>zn2_c:1</t>
  </si>
  <si>
    <t>COFACTOR: Name=Zn(2+); Xref=ChEBI:CHEBI:29105; Evidence={ECO:0000256|PIRSR:PIRSR001480-2, ECO:0000256|RuleBase:RU000611}; Note=Binds 1 zinc ion per subunit. {ECO:0000256|PIRSR:PIRSR001480-2, ECO:0000256|RuleBase:RU000611};</t>
  </si>
  <si>
    <t>MSESPVFEIVCGAQSYDWGKLGKDGSKCSHFAKGLPNFEYDENKPYAELWMGTHPSCPSTLMATGQDLKKYLKSRPELLGNKVVKKFGDDLPFLFKVLAIRKALSIQAHPDKQLAQKLHSEKPDIYKDPNHKPEMAVALTDFSGFCGFRPPSEIASFLDSVPEFAAVVGESVASSFKSKFGSSSSPSEEDKKAGLKEIFTPLMKAEDKLVQEQVEKLVKRVEKGDSGLDKEESELIKTLNSDFPGDVGIFCTFVLNIVRLKPGEAVFLKANEPHAYLDGDIMECMATSDNVVRAGLTPKLRDVPTLTSMLTYTSSPPSEQIMNPVGFRSTKHTTLYDPPIDEFSVLLTDLKDGETEKFDAVEGPSILIFTQLDGGAETARLRWSKGDEAIKREGQVFFVGAGEEISIEAKGGRVIAYRAFVEA</t>
  </si>
  <si>
    <t>rt0245</t>
  </si>
  <si>
    <t>A0A0K3C691</t>
  </si>
  <si>
    <t>MSSTKHASAIPQLSSPPTLSARGQRALIRPPLLRCSLFECQYNACCNHAGLLNLGVAENSLCLDFLADYFKKNFSLEYSDFTYGTALTGSLRLFAALRNLFDVHFNASQPVLPEHIVAGTGCSSVIDSLVSVLADAGEGILVAKPHYNGFVTSFRCRNEVLTIGVDVPAGKEALPESLDAFERKIEECKSMGLNIRAVMLCNPHNPLGFCYPRETLLAYLRFAERHNIHLISDEIYALSVYDSDLPSPVPFTSVLALDPIAEAGCNPERIHVVYGPSKDFGVNGLRLGVVVTRSNAVHTAMESSALLMKISSASDALWSGLLLDSTALPHYLSLNRSRLTSAYTRATSFLKTHQISYRPAQAGHFVWIDLSRFLPKHDEEGKVLEDVVEREEVLVQRFLRHGVNLGRASAYSGQPGYFRLTFTLRPDYFEVGLARLEDALGHERTQPVTVIKDAAEKVGQVVDMVGCLAVCA</t>
  </si>
  <si>
    <t>rt0250</t>
  </si>
  <si>
    <t>A0A2T0AHU6</t>
  </si>
  <si>
    <t>MAPPASSATETLSHTLHTLSLRSEPAGKPAETKEQKDLRLRWWSETVKEGDAYPYERFLPFFDTELRLPPLQPFKHVDPGHKALADPSPRSFLADAEVDDLTPDFGSEVSGVQLHQLDERGRQQLALFVAQRGVVAFRDQDFADQDPTWMIEDWCKFFGRPHIHPCSGAPKGYPEFHLVYRDAKAVFNYETDTRLTSSVWHSDVTYEEQPPGLTLLFLFDSPAAGGDTGYADQRGAYNHLSPNFRAYLETLQAVHSGVEQAEYSRKGNRGGIVKREPVENVHPIVRVHPVTGEKALFVNRQFTRRIVGLKQEESDAILNLLYLHIERGADFQVRLRHRPRTVIAWDNRITAHTAIVDFAKGGARRHGARITAQAERPYI</t>
  </si>
  <si>
    <t>rt0265</t>
  </si>
  <si>
    <t>URK1</t>
  </si>
  <si>
    <t>A0A0K3C6A2</t>
  </si>
  <si>
    <t>MQRSPNPPSASSSAHPPPSSHPHPTSSSTPSRSPPKNVVVTEKGRAPWYSKDGKPAPAYIIGIGGGSASGKTRVAMQVLKSLGVPWVLVISQDNFYKSLTPEESQNAFNNNHDFDSPDSFDYDKLVDCIREMKECRATHIPNYSFVKHARLDETTYLYGANVVIVEGIFVLYDKNLRDLLDLRVFVQCDSDLMLARRLRRDLVERGRDVNGVLDQYLRFVKPALDNFIQPTNRFADIIVPGHNNERSIDLIVSHVQRQLAERKRQFRGELYKETVSNGTGSIPSTPSVEKSEAESGLALIKEQCGVSEGTELPDTVHLLRQTPQMRGIHTLLRSTETDPEDFIFLANRLSTLVIEHALSLLPYREKPIETRTGIEHVGMELAIPDGHLCGVSILRSGASLEKGLRRVVRDVPVGSVLIQSDVKTGEPLLYQVSLPQCLTASLESAASSYVLLLDSQIGTGAAALMAVRILLDHGVKEENIIFCCILVSKVGGVWALKRAFPKVRIACSAADDGLEERVEKTHSGEKKIFTILPGLGSFGDRFFRSEHSDYA</t>
  </si>
  <si>
    <t>rt0267</t>
  </si>
  <si>
    <t>A0A0K3C7F1</t>
  </si>
  <si>
    <t>fe3_c:1</t>
  </si>
  <si>
    <t>COFACTOR: Name=Fe(3+); Xref=ChEBI:CHEBI:29034; Evidence={ECO:0000256|ARBA:ARBA00001965};</t>
  </si>
  <si>
    <t>MPSAAPDYSAYTQSVIDAIGSKASPRVKQAFPILIKHLHAAIVEAEVTVDEWLEACDLLIEAGKVSSEKRNEMVLVSDVLGVESLVDMMEHARYAQAGRDATFSAILGPFYRQGVPPQPNGSSIIRMKEPGAPFVHLHGTVTGKDGKPLKGAFVDVWHDAPDGFYDSQSPDKPEHHCRGRFETDSNGNYSLVALKPTPYPIPFDFSAGKLLNMMDRHPYRPAHIHFHVQAPGHKTLVTQVFSRDSQYLDDDAVFAVKDSLIVDFVKPTAPLPKGGEFDEEIKYELKYDITLAGDGEVDNSQYQG</t>
  </si>
  <si>
    <t>rt0271</t>
  </si>
  <si>
    <t>ACC1,HFA1</t>
  </si>
  <si>
    <t>A0A0K3C6V6</t>
  </si>
  <si>
    <t>btn_c:1</t>
  </si>
  <si>
    <t>COFACTOR: Name=biotin; Xref=ChEBI:CHEBI:57586; Evidence={ECO:0000256|ARBA:ARBA00001953};</t>
  </si>
  <si>
    <t>MPFSGEAKAVNGSHSVDEAPKNPKYDHGRVVKYLGGNSLESAPPSKVADWVRERGGHTVITKILIANNGIAAVKEIRSVRKWAYETFGSERAIEFTVMATPEDLKVNADYIRMADQYVEVPGGTNNNNYANVDVIVDVAERAGVHAVWAGWGHASENPRLPESLAASKHKIVFIGPPGSAMRSLGDKISSTIVAQHAQVPCMDWSGQGVDQVTQSPEGYVTVADDVYQQACVHDADEGLARASRIGYPVMIKASEGGGGKGIRKVEKEQDFKQAFQAVLTEVPGSPVFIMKLAGAARHLEVQVLADQYGNAISLFGRDCSVQRRHQKIIEEAPVTIAKPDTFEQMEKSAVRLAKLVGYVSAGTVEFLYSAADDKFAFLELNPRLQVEHPTTEMVSGVNLPAAQLQVAMGVPLHRIRDIRTLYGKAPNGSSEIDFDFENPESAKTQRKPSPKGHVVAVRITAENPDAGFKPSMGTLQELNFRSSTNVWGYFSVGSAGGLHEFADSQFGHIFAYGSDRSESRKNMVVALKELSIRGDFRTTVEYLIKLLETDAFEQNTITTAWLDSLISARLTAERPDTTLAIICGAVTKAHLASEANIAEYKRILEKGQSPAKELLATVVPLEFVLEDVKYRATASRSSPSSWSIYVNGSNVSVGIRPLADGGLLILLDGRSYTCYAKEEVGALRLSIDSRTVLIAQENDPTQLRSPSPGKLVRYFIESGEHISKGEAYAEIEVMKMIMPLIAAEDGIAQFIKQPGATLEAGDILGILSLDDPSRVHHAKPFDGQLPALGLPSIIGNKPHQRFAYLKDVLSNILMGYDNQAVMQSSIKELISVLRNPELPYGEANAVLSTLSGRIPAKLEQTLRQYIDQAHESGAEFPSAKCRKAIDTTLEQLRPAEAQTVRNFLVAFDDIVYRYRSGLKHHEWSTLAGIFAAYAETEKPFSGKDGDVVLELRDAHRDSLDSVVKIVLSHYKAASKNSLVLALLDIVKDSDSVPLIEQVVSPALKDLADLDSKATTKVALKAREVLIHIQLPSLDERLGQLEQILKASVTPTVYGEPGHDRTPRGEVLKDVIDSRFTVFDVLPSFFQHQDHWVSLAALDTYVRRAYRSYNLLNIEHIEADAAEDEPATVAWSFRMRKAASESEPPTPTTGLTSQRTASYSDLTFLLNNAQSEPIRYGAMFSVRSLDRFRQELGTVLRHFPDSNKGKLQQQPAASSSQEQWNVINVALTVPASAQVDEDALRADFAAHVNAMSAEIDARGMRRLTLLICREGQYPSYYTVRKQDGTWKELETIRDIEPALAFQLELGRLSNFHLEPCPVENRQVHVYYATAKGNSSDCRFFVRALVRPGRLRGNMKTADYLVSEADRLVTDVLDSLEVASSQRRAADGNHISLNFLYSLRLDFDEVQAALAGFIDRHGKRFWRLRVTGAEIRIVLEDAQGNIQPIRAIIENVSGFVVKYEAYREVTTDKGQVILKSIGPQGALHLQPVNFPYPTKEWLQPKRYKAHVVGTTYVYDFPDLFRQAIRKQWKAAGKTAPAELLVAKELVLDEFGKPQEVARPPGTNNIGMVGWIYTIFTPEYPTGRRVVVIANDITFKIGSFGPEEDRYFFAVTQLARQLGLPRVYLSANSGARLGIAEELVDLFSVAWVDSSRPEKGFKYLYLTAEKLGELKNKGEKSVITKRIEDEGETRYQITDIIGLQEGLGVESLKGSGLIAGETSRAYDDIFTITLVTARSVGIGAYLVRLGQRAVQVEGQPIILTGAGALNKVLGREVYSSNLQLGGTQIMYKNGVSHLTAANDLEGVLSIVQWLAFVPEHRGAPLPIMPSPVDPWDRSIDYTPIKGAYDPRWFLAGKTDEADGRWLSGFFDKGSFQETLSGWAQTVVVGRARLGGIPMGAIAVETRTIERIVPADPANPLSNEQKIMEAGQVWYPNSSFKTGQAIFDFNREGLPLIIFANWRGFSGGQQDMFDEVLKRGSLIVDGLSAYKQPVFVYIVPNGELRGGAWVVLDPSINAEGMMEMYVDETARAGVLEPEGIVEIKLRKDKLLALMDRLDPTYHALRVKSTDVSLSPADAAQAKTELAAREKQLMPIYQQVALQFADSHDKAGRILSKGCAREALEWSNARRYFYARLRRRVAEEAAVKRLGDADPTLSRDERLAIVHDAVGQGVDLNNDLAAAAAFEQGAAAITERVKLARATTVASTLAQLAQDDKEAFAASLQQVLGDKLTAADLARILA</t>
  </si>
  <si>
    <t>rt0283</t>
  </si>
  <si>
    <t>THR1</t>
  </si>
  <si>
    <t>A0A0K3CB67</t>
  </si>
  <si>
    <t>MFSAAPVAGQRKWTIRVPASSANIGPGFDVLGLALTRYLTLEVSLSPCPEAESKVVLSYTGEGAKDAPTDPYKNLITRVALYVLLSHRLTFPAAVVNIVIDNQVPFGRGMGSSAAAVVAGVLLGDALGDLKLPQERVKDYALMVERHPDNVTAALCGGFTGSFLRMLEPSELAPSSIPLAEVLPAYPPNAGPPQPGDELPPQPPVNVGRHVRYGFSKEIGVVVVVPKFEVETAKARGALPNSYPRQDVVFNLQRLAVLTASLSTSPLDPNVIWEAMRDKVHQPQREGLIPGLSKIVNTMTPSTHPGLLGICLSGAGPTILALVSNEGATKPTEGKATPQMEAVGEAIKDIWAQDGIEVEWLALDVDDEGAVLREHK</t>
  </si>
  <si>
    <t>rt0298</t>
  </si>
  <si>
    <t>A0A2T0AHW5</t>
  </si>
  <si>
    <t>MQAAADAVKSAVQNTGASSAGSSTVQDKFSQGWKPDANAEKEAQGGDDSRPPGTQHTMKDKPVDDILADGTPYKPAAKLEGKAILITGGDSGIGRATAILAALEGANVAIAYLPEEQKDADDTKEYIEKRTNNQSKVLLLPLDLKSEANCIKAVDETVANFGRLDVLFNNAAQQLENKDITTLDSKQWEDTFQINMHHMFYTSKAAIPHLAKTKGNIVNNASVNAFIGRPDLLDYTSTKGAIVAFTRGLANQQAEKGIRVNAVAPGPILTPLVPATFSRENLEGTNSVPLGRTGQPIEIAAPVIFLASSHASYISGNTLHVNGAQYVH</t>
  </si>
  <si>
    <t>rt0302</t>
  </si>
  <si>
    <t>FAS1</t>
  </si>
  <si>
    <t>A0A2T0AHX4</t>
  </si>
  <si>
    <t>MNGRATRSVTGTSTPVHTATTRPLVLLHPSTQTRISLHVPSTSQEWIAAEVARDTFQDWLHAAEKSGNLVGFEAAELDDEQAGEGDDEKELVLTAYFLKHVAGLLPFPSTATSPATAAVLLAAFNHFASVYLSGTDVHTLTASLAAPVRALVISSFFLAKTKLEVEGLGKVLPKQSESALLQKAATGQAEVFALFGGQGMNEVYFDELQTLYDLYTPLLTPFLARASEHLVSLAAAEQHTLLYDHSLDALAWLQDPSTRPEVPYLATCAVSLPLIGLTQLCQYVVYGKGSSLGPAELGAKFKGATGHSQGVVSALVIAHEYPPAAKDGSDAWEPFYEQALRGLIVLFQIGLQGTLAFPSIAISPALESSSVENGEGVPTAMLAVTGLDLKSLEKKIAEVNGHVKLEGRDETVSISLYNGARAFVVTGAPKDLVGLADGLRKNRAPAGKDQSKIPHSKRLPVFSMRFLPINVPYHSHLLQGATEKALATFSAEEAAHWAPSSFTCAVYNTEDGSDMRQLSASSVLESIFQQIFTSPIHWVSHATNFPSSATHAIDFGTGGASGIGSLCARNWEGRGIRTIMLGNRGEGTGAGKEAWGKKVPTEEKWNERFHPRLVRTSDGKIHLDTPFSRLLSKPPLMVGGMTPTTVKAGFVSAVLRAGYHIELAGGGHYNEKAVRAKVAEIQKLVNKPGIGITLNSLYINQRQWTFQFPLWAKMKQEGEPVEGLCVAAGIPSTEKAKEIIDTLREAGIKHVSFKPGSVDGIRQVVNIASANPDFPIILQWTGGRAGGHHSCEDFHAPILATYASIRQHPNIKLVAGSGFGSAEGCYPYLSGEWSENQYGVARMPFDGFMFASWVMVAKEAHTSESVKQLIVDAPGVEDGQWEQTYDKPTGGILTVNSELGEPIHKVATRGVKLWAEFDKKVFSLSKEKQLAWLADNKKYVIDRLNADFQKPWFPAKADGSPCDLADMTYAEVNARLVRLMYVAHEKRWIDPSLRNLVGDWIRRVEERLSNVNDSGVKISALQSYSELNEPEAFLKKFLTQYPQAEDQILASADVSYFLAISQRPGQKPVPFIPVLDANFSIWFKKDSLWQAEDIEAVFDQDPQRVCILQGPVAAKHCTSTQTPVAEMLGNIEHQLVKNVLDDYYGGDESKIPTIDYLAPPPKPVDAGAILAENNIAHSVEELADGGKKHVYSINGVLPPTGDWLAALAGPKLDWLQAFLSNVSIQAGEQSIPNPVKKVLAPRHGQRVELTLNKDGQPLKLDVFGGL</t>
  </si>
  <si>
    <t>rt0303</t>
  </si>
  <si>
    <t>ERG24</t>
  </si>
  <si>
    <t>A0A0K3CB80</t>
  </si>
  <si>
    <t>MAPSSDKGKVAAYDPAPRTEHYEFGGGLGALGVTLAVPFFTYWLAFACTADQCPPWPMSKFVAFHSNGLEAMRASAWWESLWSWEAASVYLAWYFWTVACAIGLPGKEIEGVELRNGKKLKYTMNGECLPSCRFPLADSPYCLFPAFSTMMVTLGCIAAWTYKFGPGALLYIPNHWPQLISAALAWSAFLATFVYYQSYIGTQMLALGGNTPNPFYNASLWFIGRGLNPRLGDFDIKAFNEMRPGLILWIVIDLSMVAYQYSTIGRVTDSMILTVAFHSWYVLDAEFNEPAILTTMDITTDGFGFMLSVGDLLWVPFTYSYTAYYLAFHPKDIGLSGCAGVLAVQLVGYWIFRSSNNEKNEFRSGRNPKNLTSMQTERGTRLLTSGWWGMSRHPNYLGDWIMAWAWCLPCGFSTPLPYFYPIYFGILLVHRQTRDDEACAKKYKKDWETYKRLVPWRIIPYVY</t>
  </si>
  <si>
    <t>rt0309</t>
  </si>
  <si>
    <t>HEM1</t>
  </si>
  <si>
    <t>A0A0K3CB84</t>
  </si>
  <si>
    <t>pydx5p_m:1</t>
  </si>
  <si>
    <t>COFACTOR: Name=pyridoxal 5'-phosphate; Xref=ChEBI:CHEBI:597326; Evidence={ECO:0000256|ARBA:ARBA00001933, ECO:0000256|RuleBase:RU003693};</t>
  </si>
  <si>
    <t>MAYEVAQALKRYGAVCPFLSHASVSSLRQYSTQSLRGTYTNRLTELASTRCPLMSHALAERGFATSAVVPARQQQPATTNQATPKSSSALAHSPSPAALARGYASIAEVQENAIRRATETSQAPQPAFVNPASISRDAHSPNEVHSAGRPTCALGFAKHRITSFRPGFDYEAFYGGELAKKHQDKSYRYFNNVNRLAAKYPVAHTANKADEVTVHCSNDYLGMGRHPVTLKAIHETLDTYGAGAGGTRNIAGNGAMHLALEAELASLHQKPAALVFSSCYVANVETLSTLGSKLPGCVILSDEMNHASMIQGIRHSRAQKMIFKHNDLVDLENKLKALPLETPKIIAFESVYSMSGTVGPIKEICDLAEKYGAITFLDEVHAVGMYGPTGAGVAEHLDFYANARGGEQGSVMDRVDIITGTLGKAYGVVGGYIAGSSQFVDMVRSYAPGFIFTTSIPPSTAAGARAAIAYQKEHLGDRQLQQRNVARVKRDLTAIGIPVIPNPSHIVPLLVGDADLAKQASDLLLTKHKLYIQSINFPTVSRGEERLRITPSPLHTDAQLKDLVAALDSVWNELGLKRTSEWEAEGGRCGVGIKEPKEVVNLWTEDLLALKDVDDARDKAVAMQGATFADAQDSAVKSKVAASASA</t>
  </si>
  <si>
    <t>rt0310</t>
  </si>
  <si>
    <t>ERG10</t>
  </si>
  <si>
    <t>A0A2T0AI07</t>
  </si>
  <si>
    <t>MLSSTASTAARRLAHIRMSSTTAQNGLREVFIVGAVRPDSFSRATRCPRADLAAIRFVLLDPLEPCPNTPCSPRKQARTPVGSFQGALKAATAVQLGVAAVKGVLAQAQVKPDQVEDLYFGQVLQAGAGQSPARQVVLGAGMPESTEATTVNKVCASGMKAVMLASQNIQTGQRDLMVAGGMESMSNAPFYAPRTPATFGHFQALDAIVKDGLTDVYGDYPMGNCAEETAAKHQISREDQDKYCLESYRKAAEAWKNGAFKAEIAPVTLKSRAGEVVVEEDEEYKKIKPEKVSSLKPVFKKDGTVTAANASNLNDGASALVLASQEKVDELNLKPLAKVISFADAACAPIDFPIAPAKAVPLALKRAGLSIDQVSKFEVNEAFSAVAIANQKILGIPTEKLNVSGGAVALGHALGSSGSRIIVTLVHLLKPGEYGVAGVCNGGGGASAIVIQRL</t>
  </si>
  <si>
    <t>rt0324</t>
  </si>
  <si>
    <t>UGA2</t>
  </si>
  <si>
    <t>A0A2T0AI08</t>
  </si>
  <si>
    <t>MASNKAAPLKLKNPSLWIEKGGFVNGKWTAGANDGTFEVINPGNGQVLGTLPEMTVEDTKEAVKVAHEALKSWRKTTETERAAILNKIFQIMTENSEDLAQIITAENGKPLADARGEVTYGASYFTWFAGEAVRNYGDVIPSAVKGVQNMTLKQPIGVCAIITPWNFPNAMVTRKLAAALAAGNTVVMKAPAETPYSVLAIAEICRQAGVPDGVVNVVLTQKHTPDVGKELCENPLIHKLSFTGSTRVGKILMKQASGTLKKLSFELGGNAPFIVFEDADLDKAVNGVIACKFRQSGQTCVCANRILVHDAVFDKFSQKLADAVRKFKVGEGVKDGITHGPLIHEAAVNKVQQHVDDAVSKGAKVVVGGKKLDVPGYFFEPTVLADVQSCAIDNEETFGPLAALYRFKTEEEAVEMANNTEVGLAGYFFTENIARLYRVAAALEVGMVGANTGVISQAAIPFGGIKESGFGREGSKYGLQDWTNIKLIAVGGL</t>
  </si>
  <si>
    <t>rt0331</t>
  </si>
  <si>
    <t>NUKM</t>
  </si>
  <si>
    <t>A0A2T0AHZ3</t>
  </si>
  <si>
    <t>MARPSSPRLAPDLVALRHLAPSAHPQQCSRSGQASTRLAHQANLANSPPQPPTGLQPALRQARPSAILARSIATTPARTASPSTEVSTPVNQVQASQAYDLAKVNSNQLSLETPRNGVEYALGTMDKIVNWARQGSMWPMTFGLACCAVEMMHMAAARYDQDRLGVVFRASPRQSDIMIVAGTLTNKMAPALRKVYDQMPEPRWVISMGSCANGGGYYHYSYSVVRGCDRIVPVDLYVPGCPPTAEALLCVAFAVVCSQESLLTRLIVSLSIPLLPAFASTAFPLALLAIAFHTSSYHLPLHRSPSTTPACRPPRYPRLALALRLALHFDPARSRQFRPRLYAALDAYSTWLLSLFTDDSVLFDLASRCARPPHPLPLLLLPLRHPPTSSHHYHTPTKTATACSSSNAK</t>
  </si>
  <si>
    <t>rt0334</t>
  </si>
  <si>
    <t>ERG8</t>
  </si>
  <si>
    <t>A0A0K3C7I9</t>
  </si>
  <si>
    <t>MPTIVSCPGKVLVAGGYLVLDRQHQGFVSATPSRFYTVVQDAGDAGAGVERFAVTVVSPQFDDGRWEYEARREDGEWVVAAVEREGSSSNTFVHLSVQAALQVASALNPSATFAPLEVTIVGSNDFYSQSRSDSAPVPFAPLNCTIRNVHKTGLGSSAAMVTSLTSSLLLHWTSSSSSNPSSPAGRLPNPDNDTIHLLHNLAQYVHSLAQGKVGSGFDVSAAVYGSQTYRRFAVECLGGLLDPQANGGSKISSKDLLSVLSPSLNSAWTSPSTAGSVTSFSLPPHTLLLLADVDAGSNTPSMVGEVMQWKKAAPEEAERVWSELGRSNEKLRDVFAELSEAAKEDAGANEREVAKLAGLTAKEWSSSAVPFAAAAQRILDTRALMRYMGEQSGVPTEPPEQTKLLDACSALPGVIGAGVPGAGGYDAIWVLCLDPSSASASTSPASAVESLLLSYTDMSVRPLSKNAWVRGGTFEGEAGLLRERVEEVEGLQEAIERGKKR</t>
  </si>
  <si>
    <t>rt0339</t>
  </si>
  <si>
    <t>HIS3</t>
  </si>
  <si>
    <t>A0A0K3C6F9</t>
  </si>
  <si>
    <t>MAAQYDPHSIRTATVTRKTGETDIQCTLTLDVEAGAKQVIEVDTGIGFLNHMLHALAKHGKMSLQLKCKGDLEVDDHHTAEDCALALGEAFKKALGERRGIRRYGTGFAPLDEALARAVLDISSRPYFCGDLQLKREKIGDLSCEMIPHVFHSFAEAAGVTLHVDVLRGFNDHHKSESAFKALALAIREAIQRDNSGDVPSTKGVLAV</t>
  </si>
  <si>
    <t>rt0341</t>
  </si>
  <si>
    <t>MET14</t>
  </si>
  <si>
    <t>A0A061AW89</t>
  </si>
  <si>
    <t>MSAPHSTSEPVSKNIVWHEGVSQKQREELVGQRGVTIWFTGLSASGKSTLACALELELLQRGKRAFRLDGDNVRFGLNKDLGFSPKDREENIRRVGEVAKLVASSCTTTLTAFISPYLADRALARKIHEDSSIPFLEVFVDAPLEEVEKRDPKGLYAKARAGVIKEFTGISAPYEAPEKPELHIKTNETSIEEGVAHIVAYLEKNNFI</t>
  </si>
  <si>
    <t>rt0344</t>
  </si>
  <si>
    <t>VPS34</t>
  </si>
  <si>
    <t>A0A0K3C710</t>
  </si>
  <si>
    <t>vm</t>
  </si>
  <si>
    <t>MPLESGLDSLAHPGSASCDSQISFLKHGDLAQLVAIKVASFEGHIPQRPLTDLLDHPELKHHGFQQQLPSDLFVRVELWADNKPLIPPVQTAHKAFKSRTQIDWNEHITLPIKYRDLPLGSQLAVTVYDIAGPGELAVVGGSTLRLFGNKCTLKKGKQRLFLWKGKEADGSVETETPSKVGLKDEMGRLEKLAESEKSENLFLYIDLPRFDFPVVFCEPEYPLPVLSSLTLSSTAVPPSTSTATAQGSSTSAGTSAQQAAEASLFTIVDPEIVRKNPVEAKHRRLVRDHRNGPLDRELKPNAKIRDELNEILRYPPTQELTTPQRDLLWKFRFYLTRDKRALTKFLKSVVWSDPGEAKQAVETLLPMWSEIEMDDALELLGPAEGFRDRRVRAYAVRQLERADDEELMLYLLQLVQALKFEPASSSTSPTSSHVSPSASLRHSHAHIHRHGSSLRPTAASPHDSLPTLEDFLVERSAKNPVLGNHFYWYIQVEREAKARGSMFEGVARNFERRMQELQQEGEPDRLETLRRQSEFIARITQLASSLRLSKDARPKKIEKLRSAIHSSSTGLSSFSSPIPLPLDARVSITGIDAETSSVFKSNLFPLRLQLLTTSGEPYPVIFKNGDDLRQDQLVIQLFTLMDRLLRKENLDLKLMPYRVLATGALDGMVQFVPSRTLQDITFEYGAQGLLGYLRENHADPGSVGTYDVKPEVLDTYIRSCAGYCVVTYLLGVGDRHLDNLLLSPDGHFFHVDFGYILGRDPKPFPPAVKVCKEMVDAMGGMHSPHYARFKSLCYTGFTTLRKNANLLINLVALMVDGNIPDIKLEPDKAVMKADLIFSSSSGTHSGPPPQVQDKFLLNLTEEEAIKEFEALLNDTSYFTSVLDRIHSVAQYWRS</t>
  </si>
  <si>
    <t>rt0353</t>
  </si>
  <si>
    <t>COX11</t>
  </si>
  <si>
    <t>A0A0K3CBD9</t>
  </si>
  <si>
    <t>MLGTRLAGSLSRLATARPPLCPCLANTTPFPSLRSLPRPRTRPSQRFASSSTAQEGARRPVAGGNVYQRAREEHYKQRNRSLLLYSAATVLVVTAGSYLAVPLYRVFCSTTGYGGTPDTDSSKFTPDRLIPRTDLDRRIRVTFNADASDALPWSFEPQQKEVRVLPGETALAFYTATNHSSEDIIGIATYNVTPQNIAPYFAKVECFCFEEQRLLAGEEVDLPVFFFIDRDFVDDPLMKDVREVTLSYTFFRARRDSYGNLVPSEGPLAVPNSVPAV</t>
  </si>
  <si>
    <t>rt0357</t>
  </si>
  <si>
    <t>BNA5</t>
  </si>
  <si>
    <t>A0A0K3C7K7</t>
  </si>
  <si>
    <t>pydx5p_c:1</t>
  </si>
  <si>
    <t>COFACTOR: Name=pyridoxal 5'-phosphate; Xref=ChEBI:CHEBI:597326; Evidence={ECO:0000256|HAMAP-Rule:MF_03017, ECO:0000256|PIRNR:PIRNR038800};</t>
  </si>
  <si>
    <t>MQASDKNAPLKTRLARLLAASGAVSLADPKLASYLDSNDPLGPFRAQFSFPKKRTLWPDAYRAEMEARGEADRDEDATECVYLAGNSLGLMPRRTPEMLSEELSVWSASGVLGHMDHAYGRPWIKIDETVTPILAEIVGAKPSEVACMGSLTGNLHTLFTSFYRPTPQRHKIMFEGKAFPSDAYAFASHIALHDYPPSSLLPVYPRSGEHNIRTEDILRLIEEEGDSIAVICFGAVQYYSGEWFDMEAITEAGRAKGCIVGFDCAHAVGNVPLELHDWGVDFACWCSYKYLNSGPGGIAGLFVHERWEDRKRLHGWWGHDKATRFAMPANYAPLPGAAGWQFSNPSVLDVVALLSSLQVFQEASRVLPRALAGGQISGRGPILGALREKSMDLTGYLELLLTSNPYYRAPSSFPPSSPSPAFTIITPLDPSRRGCQLSLLFHPVESMDWIFDRLRERGVLGDERRPGVIRFAPVPLYNSWSDVLQAAQALEEAIKAYEEWSRESGEVGEVAQALEETRIRPGVVEDEGLRQ</t>
  </si>
  <si>
    <t>rt0376</t>
  </si>
  <si>
    <t>MET5</t>
  </si>
  <si>
    <t>A0A2T0AI44</t>
  </si>
  <si>
    <t>sheme_c:1</t>
  </si>
  <si>
    <t>COFACTOR: Name=siroheme; Xref=ChEBI:CHEBI:60052; Evidence={ECO:0000256|ARBA:ARBA00001929};</t>
  </si>
  <si>
    <t>MAAIYSSVYATAQLAGATVVPSPVLAPSQLAQHPSSLPTLVVCSPEQLIQLLPQLRTLARSHVVIQVSTHRTRDLAPALALRGSGLALVYSAGDDQARTNAVVAARVAAQGHGVVHFGEFDPDTVDFGFAQDDAAFVRGDGAGKAQNGEQAANGNGNGNGASHDEASAVARLFSSAFAHKHASSQAYSGASSPKTLVVALGNTKALESALPSDYALVSLSLSRPLTPSQLRSLVPPSTEKVVVLEQVYKKAGKWSPLFLDVVGAFAEADEDEKVPSILSGSLGEVSDAAAAVKQIQDAVVAGSNPFTVGTIPSASPAPAQKTARPPKHESTYTKLLDEVFNERLWLANSPESLLPSSSNVSPTSPEYALGHVLGANKEREALRQQVREVLASSKVDEAAAKALQAWLEDDRNPKKVKALASVTLPESLKQADFSPKSNWIIGSEAWSHDLGASGLHHALSTGADVNLLMIDTTPYHLPTDQPLAQRRKDAGLYAMTYGNAYVASVAVYGDFAQTLRAISEADAYKGPSIVLAYLPGGEHDSTPALELLKQTKKAIEVGSWPLYRWDPSAEQRGRDVFQLDSEKIKADLRTFLDRQNHLTELSARLPSFGEALESTSGSKLVEAQKKKARQAFDALSGALEGPPLLVLYASDGGNCEKLAKKFATRARTRGVAARTLAFDDMPIEDLPLETNVAFFTSVAGQGEFPQNGREFWKAVQAGKLGDMSKVNTSVFGMGDSHYWPRKEDAHYYNKASKDLHKALEEHNAKMFVPLGLGDDQDPDGPQTAYKIWEPQMWKALGVDSFESTEPELEPITNEHIKIASNYLRGTIAEGLADKSTGALSESDGQLTKFHGIYQQDDRDIRDERKAEGLEPAYSFMVRLRLPAGVCKPDQWLAIDEIADKRGNQTFKLTTRQTFQFHGIVKHNLKPAMQEINKCMLDTIAACGDVNRTVMCSANPSLGKLHQQVFHFAKELSDGLKPQTSAYAEIWLDEKQIAGEAVKDVEPLYGEYYLPRKFKIAIAVPPYNDVDVFCHDLGYIAILDENKKLLGFNVTIGGGMGVTHSMKSTYPRLADVVGFCTPDQGLEVAKAVLTTQRDNGNRANRKNARVKYTVDRMGIDNFVAEVEKRLGYKLQPARPYEFTSNVDHFGWQTGEDGRRHFTAFIENGRVQDEPGKPYKTAMREIAKVHKGVFRLTANQHLIIADIPPEEEATIQALLEKYNLDKVDFTGLRLSSAACVALPTCGLAMAESERYLPVLIDKVEGIMEEAGLRNDSITMRMTGCPNGCARPWAAEIAFVGKAPGSYLMMLGGGYYGQRLNKIYREAVSEEDILAILRPMIKSYALERLDGEHFGDFVIRKGIISATTEGKAFCASSRRLLTPACVANLAPSADDNMCPQ</t>
  </si>
  <si>
    <t>rt0389</t>
  </si>
  <si>
    <t>A0A2T0AI67</t>
  </si>
  <si>
    <t>MSSLEDTQPANGSGGEDLMAGPRATVPRPPSRRSVASSDGTSAHPLLAPSADDGAASPSSGSYAVYSPGKKRAAVSGSSGFSSSSVTPSPLSPNEGPLSPSSASSATHTPPFVPTTAPFLPPLVSRPSNSTLPSPSGRQYARSVSEAKEKLQKQALKAELQGLGLSAESAGSALVNKLATLGEDADFKGLQAVLAGGKTTLLLPAEKLESPAQLTPSFVLDHLVLLDPPASGSSAAIERPFVTLSGLRGVLVGGELVFTSCAAESQRQDLADYASEDLQRQLRGVAPLTAPPTTASYPSTMLISAFTTLSIPQSRSATPPSATSSRTTSRLAALFSKPPVAETGTFDLPPVVPAPAGLLGDSSAQTNDVAASGSSSSVDVAVLAVGKVVRRQEVLASLRSATSAHMKLLVRGVEGAQGEADVGVTVSSFAERFCPSPASPEASTSGKATTPSVPTSGTNLLDADPLAVADTYQETMHAVRLDLTRNIGSAPSAPSEIDSSTAPSLEDFSQLEERVDASLEKVEEVVTSVLYDRLFAPPTARDLQEDENLASRIAALNVLELDLEHLGLELGDEEGLAGWEGRSSNARDSLEDLAALVGKELNRLEDPEERTPNAKLAILVECHKILVDGLSKLPPIPLKKEVTGDDKSSLSDAPAEVEMDDASSRSSSLPPSRPMSPPSASGSSSAEDADDELLKTPKPPPAADHDVPEIKLPDPSKASNEATSSSLFDPVPAPSPPVSIFETKRRPASVSSSSATSSADLILPILIYSVVRANPPHLVSHLRFIHRFRSESLFRGQASYCATNFDAVVEWSQHVDLSTLGLSSAKVFAAAPSPSLSSSPSQSRPRAQTTPSSILRARVSTTADQLVDSANSALSGVVDSSYRILFGPKGLTSSAPKSLDDVKSVLDGARGKARGTLPFRRSSSARDFPTLLVGRRRGGSVASGKAVTIAGDGDEKGLASTSEEEVGVEKSEEMVDIVASSPSGTPAPRISTEESYAPPPPPLPPRCSSFASTTASKEKDDSDTRSVRSVSSFLNFRESTLGRALGEVRDGVVGAAVGAASGDERGGSSPQPSLGGRLLNRFSGGGPATSSSASQGSTTSPSSSRRSTLLNPLGGVHLSPWGAAVPSTSTATHSSTPLSPVPASPLNSVILSAPAYQPVQRFLDVKDAGELRIGEVQELLEEYRRLVKHLQETASREGMEAKEEGEGKPTEEKAVQADSSVAPSGGEEA</t>
  </si>
  <si>
    <t>rt0390</t>
  </si>
  <si>
    <t>ERG12</t>
  </si>
  <si>
    <t>A0A2T0AI95</t>
  </si>
  <si>
    <t>TAIAGAIDLRCYCLAESRSDGQLSLVLPDLGYSQTWDIASLPWDKVDALSSTVLKSGPKSDAVPDQELLTLLANKFVHQDKLKAVQAAQAFLYLYLHLAVSSGIKPAQTYTVRSGLPISAGLGSSAAYSVAVASSLLYSHGILPAPASSPSADSTIPIEHANMVNSWAFLAEKVIHGTPSGVDNTVATLGGAIAFRRAVKGREGSMDVLKGFDKVEFLLTDTKVPRDTKTLVAGVARRKLEEPDTINPLLTSIQRISDEAQACLSSTTLSRSEQLDTLSRLVEQNHQHLVSLGVGHVALEAVRSKTKEQPWGLATKLTGAGGGGCAVTVVPDSFPEDKLTALRAALANSGFETYATSVGGRGFGVLIPTHGSQLETAEGGVELSAIPQQKRFEEAQTEELGRWAEEAGVWVCA</t>
  </si>
  <si>
    <t>rt0391</t>
  </si>
  <si>
    <t>STR3</t>
  </si>
  <si>
    <t>A0A2T0AI45</t>
  </si>
  <si>
    <t>COFACTOR: Name=pyridoxal 5'-phosphate; Xref=ChEBI:CHEBI:597326; Evidence={ECO:0000256|ARBA:ARBA00001933, ECO:0000256|RuleBase:RU362118};</t>
  </si>
  <si>
    <t>MASSTGYTTPASPSSSEAAHSLTSSLLRARPYRFATQVATVDNPDPSHKDQYGASSVPIYQTATFKGMGGAYDYTRSGNPTRSHLEHHIAKISNARHAFAVTSGMGALDVIFRLLKPGDEIIAGNDLYGGSNRLIGYLKAHGGITTHHVDTTNPKSLLPYLEDPSHNVAMVLLESPTNPLLQIADLEEIARLTKRYRKDAIIVVDNTMMSPYLCRPLELGCDVVYDSGTKYLSGHHDLMAGLICCDRDDVAKGIAFTINSIGNGLSPFDSFLLLRGVKTLSLRIDKQQANSILIAEYLANLGFKVNYPGLKGHKGKEVHDRIAKGPGAVLSFETGDVALSERVVGSTRLWGISVSFGCINSLISMPCLMSHASIDPAVRAARNLPEDLIRLCVGIEDPADL</t>
  </si>
  <si>
    <t>rt0398</t>
  </si>
  <si>
    <t>AVT6</t>
  </si>
  <si>
    <t>A0A0K3C6J5</t>
  </si>
  <si>
    <t>MSPRNSPVPREDRTPLLHGASDDEAGPVKEHKRDGAATMTSCIANLANTIIGTGSLAMAHAFAGEGLIPGIIMVLVCGGAAWLGLYLLTRSAAMAPHRAASFSSLSTLTYPGLARLFDFAVALKCFGVSISYLIVIGGLMPKVVHSFRPDLVDSVLLDRRLWILASMTLLCPLAFLRRLDSLKVTSYIALCAIGYLVFIVVYYSFSGHPELPPPGDVQLFRFGPSFIQVISIQTFAFTCAQNIFAVFNELKSNTQARLNLVVGTSIGGAAIIYEVLGILGYLTFGSSVAGNIIEMYPRNKLVSIGQVGITILVLFSYPLQLHPARASLDKFLFPHPTPADAEDDDTAIAPVDDHGSGDDIPLTRFVVESAVLLFSTFFIAMFVSSLETVLGFVGATGSTTISFILPSVFFLALFKDSNTKHDRRLRWVAMALLAWGVLVMVVSLSLNIYHLVQQPEQGSLHTLGWIGGKTAPHPLALAGDSAALVDGVARR</t>
  </si>
  <si>
    <t>rt0400</t>
  </si>
  <si>
    <t>PMT1</t>
  </si>
  <si>
    <t>A0A2T0AIA8</t>
  </si>
  <si>
    <t>MEPLRARRTLDRPTTPTRPSDTTPSSTAATQYPPDPYSAKVPLTNRPRKPSLSDRTGSPDGKRARRDAPASLWSRVGGGLDVVQPGENRVLAGLILLGSVVRLWKIGRPSSVVFDEVHFGGYIQSRFFMDVHPPLAKLLITLVAFVSGFKGGSFDFKDIGREYGPENVPYIAMRLLPATLGLALIPLAYLTLRALQLRPATALLGSLFIMFENGLITQSRFILLDSPLIFFTALSVFFWVGFSNENDVPRDRGGRVGPFSRRWWVWLTLTGLALGAVVSCKWVGLFTIATVGVYTIVQLWNLLGDLRVPIPLLARHFLARAVCLIAVPVVFYISMFAIHFAVLSNSGEGDGFMSSEFQHTLRGHGMEDTFADVMVGSRVTIRHVHTQGGYLHSHPSTYPGGSKQQQITLYPHRDDNNVWLVLNATADTAAIPDPEHHAPPAPVPDHTTLVFHHPSTHKKLHSHDIRAPITEVDYQNEVSGYGFEGFEGDANDHWVLEIDQAESESRVAKKQLETLRTKFRLRHLLTGCYLFSHKVKLPDWGFEQQEVTCNKNPSRENALWYVETNTHPMLPADAKKVNYRRPSFLAKFLELQAVMWQTNQGLTDRHAYDSRPHSWPLLLRGINFWVKDHRQIYLIGNPFVWALSTIAVLSYVAIRGLLILRAQRGYKDFANSQVVFYERVATFLFSGWFLHYFPFFLMGRQLFLHHYFPALYFALLLVATSFDLATARLKPRLRLYVTGVLVFAAVGAWWYLSPLAYAGVWTRSQCESAKKLGRNWDFSCADFHEKASRSASGFRGTRADPSKFRRRLTTFASTEIRLLPSSRRRHDYRHVQRRRHFACSRCPAWSSWLRAGRKGASFGRRRSSSSSAGREARRSGVGR</t>
  </si>
  <si>
    <t>rt0409</t>
  </si>
  <si>
    <t>FAS2,FAS1</t>
  </si>
  <si>
    <t>A0A0K3C4G6</t>
  </si>
  <si>
    <t>MVAAQELPLALSISFAPESSTISMTLFNQPETSKPALPLELKYKYDPSTPYAPIHEITEDRNQRIKQHYWDLWGLGNKADQGISQLKITDEFQGDLVTISADEIEAFCRVVGIEGEAYKRNYKAGMQVPLDFAIKLGWKAIMKPIFPSTIDGDLLKLVHLSNGFRVLPDTPTLQVGDVVTTTSRIESITNSDTGKTVSVRGVISLVSSADSKGKDPSTEDRIPLIEVTSSFFYRGKFSDYAQTFSRVAHPTYSVPITTPEAVAVLQSKEWFQWDDDSKPLEVGTKLQFKLESNYVYADKSSYAMATVTGGAYVITPELKLAVKVATVDYTSEGEGVVKGDPVIEYLKRHGSALDQPIMLENGGYSLTKAGQCTFTTPASNLDYSLTSGDTNPIHTNPYFASLAYLPGTITHGMHSSARTRKFVEQVAADNVGSRVRKYEVGFTAMCLPSRKMEVRLKHVGMTAAGNRLIKIETVDVEGGNVVLSGTAEVAQAPTAYVFTGQGSQEPGMGMELYANSPVARAVWDEADRHLGEVYGFSILEIVRTNPKEKTVHFGGLKGQATRQKYMDMTYTTTDSEGNVKTLPLFGDIDLRTSRYTFSSPTGLLYATQFAQIALVVTEKAAFEDMRAKGLVQKDCVFAGHSLGEYSALASIADILPISALVDVVFYRGITMQRAVERDHLNRSSYGMVAVNPSRIGKSFGDAALREVVDTIARRGNILIEVVNYNVEGQQYVVAGHLVALQSLTNVLNFLKIQKIDLAKLTETMSIEQVKEHLCEIVDECVQKARDLQAKTGFITLERGFATIPLPGIDVPFHSRYLWAGVMPFRTYLSKKVNPAHFNADLLVGRYIPNLTAVHYEVSKEYAERIHTQTSSPRLNKILKAWDEERWGAPENRNKLGYAILIELLAYQFASPVRWIETQDILFRDFKFERLVELGPSPTLTGMATRTQKLKYEAHDSSVGIKRSIYCIAKHQKEIYYQFDDVAGEEAPAPAAAAPSAPAPKAAPAAAAPPPPAPVAAAPAAAVADEPLKAVDTLRIIIAQKLKKPVGEIPLTKSIKELVGGKSTLQNEILGDLQGEFSSAPEKGEEMPLQELGAALQQGYSGKLGKYTTGVISRMIGAKMPGGFGLSAVQGHLGKTYGLGAGRIDGVLLFAVTQEPAKRLANECEAKAWVDSVAQGYASMAGISLAAGGGAAAAAPAMAFAAPAAAGGGAPAAVPDEPLKATDTLRAIIAQKLKKQIPDVPLGKSIKDLVGGKSTLQNEILGDLQGEFSSAPEKGEEMPLQELGAALNQGYSGTLGKHTSGLVARMMGAKMPGGFGLSAAKAHLSKAHGLGPGRTDGALLVALTKEPEKRLGSEADAKAWLDGVAQAYASQAGITLGAGGGGGGAAVGGAGFMINTEQLDKMQEKQDNFVSQQVELFLRYLGKDSREGHRLADMQKAEVANLQEKLDSIAREHGDAYVQGIQPVFDPLKARHFNSSWNWVRQDALMMWMDILFGRLTTVDRDITARCLVIMNRADPSLIDYMQYTIDNTPVERGEHYVLAKQFGQQLLDNCREMIGQAPLYKDVTFPTAPKTTVTVKGDIITEEVNRPGVSRLEKYVAEMAAGSKVTVASVKLDKVQEQVEKLYKLVKSQPQISKQHMTSIKSLYAEVVRGLGKDAGPPPVHKAGTRARRPSSQFLRPAAVSEATFLPEDKVPLLHLKRKIGNDWQYSSKLTSLYLDILKEIATSGVTFEHKNALMTGVGKGSIGIEIVKGLLAGGARVVITTSRYSRSTVEYYQAIYQEVGSKGSSLTVVPFNQGSKQDVEALVDFIYSKDKGLGMDLDYILPFAALPENGREIDGIDDRSELAHRIMLTNLLRLLGAVKSKKAALKLTTRPTEVVLPLSPNHGLFGNDGLYSESKISLETLFNRWSSESWGEYLCLAGAVIGWTRGTGLMSATNSVAEGIEAQGCRTFSAKEMAFNILGLMHPLVFDVAQIEPVWADLNGGMDKLPDLANLTTEIRKKLNLTASTRRAIAKDNSFDYKVAHGPAMEQIHQQINVAPRANFSLPFPELKPIDAKSELAKLRGLVDLEKVVVMTGYAEVGPFGSSRTRWEMEANGTFSIQGTLELAYVMGLIKHFEGRLKDGTLYVGWVDAKTNEPLDDKDVKAAYEKHILAHTGIRLIEPEIFNGYDPKRKGFTQEIEIQHDLEPIEASEEDAARFKREHGALVDVYTEDGSKFFVKFKKGAKLHIPKAVAFDRLVAGQIPTGWSHKAFGIPDDIASQVDRTSLWALVSVAEALMMAGITDPYELYKWVHPSEVGSSLGSGMGGITSISKMFRDRREEKDVQKDILQETFINTVAGWVNLLLLSSSGPIKIPVGACATALQSVEIACDTILSGKAKIMVSGGYDDFSEEGSYEFANMKATSNSETEFAAGREPNEMSRPTTSTRAGFMESMGCGAQVLMSAKTAIEMGATIYGIVAYTATATDKAGRSIPAPGRGVMGTAREITSKYPSPILDVTYRRRQLEFRRKQISQWLENETELLKFEVSSHGQATKLPDDYVSERLASIEREAKRQEAEALATYGMLAGQDPTIAPLRRALAVWGLTIDDIGVASFHGTSTVANDKNESNAYNEQFRHLGRAKGNACPVIAQKWLTGHPKGGAAAWMLNGLAQVIQSGLVPGNRNADNIGEELRAFEYLLYPSKSIQTDGIKAGLLTSFGFGQVGGQALIVHASLLIGALEPAQFEAYKKLNDQRKKWSYRRFNDFFTNGKLVIIKDGTPFTPEQENTTLLNPLVRAVPDKTGSYSMPKEFPATVPRSNNAEVANKLVSAAVGGAFGVGTDVELISAVPTSESFLERNFTQDEIAYCKAAPDFRASLAARWSAKEATFKALKTESKGAAASMQDIEVVSTSQGPTIKLHGEVEKIAQAAGITGFEVSLSHSEDVACAVVIAQK</t>
  </si>
  <si>
    <t>rt0413</t>
  </si>
  <si>
    <t>ERG3</t>
  </si>
  <si>
    <t>A0A0K3CBI5</t>
  </si>
  <si>
    <t>MDIPLHYFDEYVGDKLYSYLDNPFAKLATPLAANATKALDLSSTQAAVSSVTQLLATVPALSSLSRDSIVRQSISLYGLTYLGILVLYFSVATFSYYFIFDHRMKLHPRYLPDQVRKEIAFSLEAFPVLDLLTLPWFVGDVRGWSMLYDTVAEGPFGERGGALPWVYMAFSAVFFLWFTDFCIYWVHRWLHIPFLYKRLHKPHHKWIIPTPFASHAFHPVDGYLQSIPYHLACYLFPIHKYMFIGLFSFVNLWSIFIHDSDMLCDHPLEHYVNGPAHHTLHHIYFTCNYGQYFVWADKYFGSFRVPAKGDDPLIAVLAAIEKKKILEAVEAASSDSDRSSRDSSVEAVVLKAPDMKRIDSGLGSETELGLPGSGSSSKASSVKGDDEPASAPESVVEIQEVKRPRREGLRARK</t>
  </si>
  <si>
    <t>rt0422</t>
  </si>
  <si>
    <t>GRX3,GRX4</t>
  </si>
  <si>
    <t>A0A0K3CBJ8</t>
  </si>
  <si>
    <t>MASQSLPSNYHKVESPEDLQAKLSAALDKVSVLYFRTDWAEPCKTMDGVMLELAKRYEDVLFLSVEAEALPDISESFEVDAVPYFILLRGHTLLTRLSGAQPSVLSAALKSHASKPSALSASSQQPLAAKTIYQPDEKASGAASASGTVAAGGQGDVEESDEELAARCDKLMKQSDVVLFMKGDRETPRCGFSQKIVGILDSQKIDYSTFDILQDEGVRQKLKEINEWPTFPQLIIKGEFVGGLDVVKEMEESGELQEMLQG</t>
  </si>
  <si>
    <t>rt0434</t>
  </si>
  <si>
    <t>CYC7</t>
  </si>
  <si>
    <t>A0A061AQ74</t>
  </si>
  <si>
    <t>fad_c:2</t>
  </si>
  <si>
    <t>MGFESGDAAKGANLFKTRCAQCHTVESGGANKVGPNLHGLFGRQSGSVESFSYTEANKKAAVHWDENTLFDYLENPKKYIPGTKMAFAGLKKAKDRNDLITWLKESTA</t>
  </si>
  <si>
    <t>fad_m:2</t>
  </si>
  <si>
    <t>rt0449</t>
  </si>
  <si>
    <t>NESM</t>
  </si>
  <si>
    <t>A0A2T0AIC6</t>
  </si>
  <si>
    <t>MLLSDRFLATPTGQKRVKEDWENIYYYGFGGTCLLTAIGLYYKRDTSIQTWARAEAMKKMEAEGTLPTYERS</t>
  </si>
  <si>
    <t>rt0451</t>
  </si>
  <si>
    <t>AGX1</t>
  </si>
  <si>
    <t>A0A2T0AIB1</t>
  </si>
  <si>
    <t>COFACTOR: Name=pyridoxal 5'-phosphate; Xref=ChEBI:CHEBI:597326; Evidence={ECO:0000256|ARBA:ARBA00001933, ECO:0000256|PIRSR:PIRSR000524-50};</t>
  </si>
  <si>
    <t>MSTQPTNHFTQAPHKLLSVPGPVEVSDEVLYANAHPSMSHVSPAFAPVFGDCLRMLRKLLYTEKGQPFIIAGSGTLGWDLVAANLIERDQKALVLNTGYFGDAFADCLETYGAKVDQVGAPVGGRPTMQQVEEALKKEKYAVLTFTHVDTSTGVLSDAKAIAETVRRVSPDTLIVLDGVCAVASEEIRMDEWEIDVVVGASQKGISVPPGLSITALSQKALQVLENRKTPVPSYFANYKRWLPVMESYEKGTPAYFATPSVNLIYALEASLKTIVSGPVSLEDRFRMHKEAAQKFRDATLKLGFKLVATEEGGAANGMTALYVPEDVPPPALIGALAERGIVIAGGLHKDIKVRSNVTDVGQA</t>
  </si>
  <si>
    <t>rt0467</t>
  </si>
  <si>
    <t>ERG26</t>
  </si>
  <si>
    <t>A0A2T0AIC1</t>
  </si>
  <si>
    <t>MVELLLERFPDATVSSLDLVQRHFPDKLAAGTSRKWSFYSADLTSLDSLSSAFRQAGATCVFHTASPWTGSGADVCEKVNVQGTQTVVDACVKEGVKKLVFTSSAGTVYDGVDLINVDERMPFPEKPIDPYNATKAKAEQIVLEANGKNGLLTVALRPAGIFGPGDRQAVPGMMDVLKTGKTKFQVGENDNIFDWTYVDNVVHAHLIASQKLGQSVPLSVLEDRLVPIDLTVPRRQLPTSDYRPPSLLEKEKELDPSFVNNEKGDEPLGATRNRFDPYFPEFIAHAFPNLDFSDEKALADGSLQIPIAGQAYFITNGEPVPFWDFPRALWAEYNGHVASWTLPLPAPLALGIAGIAETVMGWLGKTPNMTRGKIVYSTVNRYYNIEKARRILGYEPIVGVQEGIKRAVAVRPPFSRVSQCLADRFGVSQWYKENESSMQQKKA</t>
  </si>
  <si>
    <t>rt0477</t>
  </si>
  <si>
    <t>A0A0K3CBP2</t>
  </si>
  <si>
    <t>rm</t>
  </si>
  <si>
    <t>MAATLRQRAAAQPTASKEKEHDVLASSDSEDEHNQDPLKALENEYPPFVVPNYSIKELLGAIPAHCFERSALRSSLYVLGDFAMLAGLGYAASHIDPAFSFDGGKVLSGWAGFAAKWALWSAYWVLAGWVGTGVWILGHECGHQAFSTSKTINNTMGLFLHSFVLVPYHSWRISHAKHHAATGHMTRDEVFVPRTASFRNPKPTGKKLRVSHNIELDELLEDAPLYRLGWLLVQQLFGWPAYLFSNASGQLWYPKWTNHFDPSSLVFDARHRGQVLVSDAFLAGMVGLLVAFGQVVGLAGVVKYYFIPYLFVNHWLVMITYLQHTDPSLPHYNAGMWNFQRGALCTMDRNMLGPVGPYLMHGICETHVAHHLSSKIPHYHAWEATEALKNFLGEHYNYTDEGMFRSLWKAYRQCRYVDDEGDVLFYRDAYGRARRVAVPAEVPSDSGVEGL</t>
  </si>
  <si>
    <t>rt0491</t>
  </si>
  <si>
    <t>PFK2</t>
  </si>
  <si>
    <t>A0A2T0AIE7</t>
  </si>
  <si>
    <t>COFACTOR: Name=Mg(2+); Xref=ChEBI:CHEBI:18420; Evidence={ECO:0000256|ARBA:ARBA00001946};</t>
  </si>
  <si>
    <t>MACDPSQSHRDEGKRKTIVIVAEGAHDCNLNPITPNDIKDVLTNRLGLDTRVTTLGHTQRGGNPVAYD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CIDWLEQQHGSKTPGAASIAIQGAEIRFVPIAEMIAAADTKHRRGKVQWWTPMQRLVDVLCGRINLENEPLNAGIVPLAATTTATQTS</t>
  </si>
  <si>
    <t>rt0495</t>
  </si>
  <si>
    <t>PFK3</t>
  </si>
  <si>
    <t>A0A2T0AIE8</t>
  </si>
  <si>
    <t>AAPRRGQAQDDRHRRRGCARLQPEPDHAQRHQGRPHQPARSRHARHDPRTHPAWRQSCRLR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VPSPRDRTRAVRLTVKCIDWLEQQHGSKTPGAASIAIQGAEIRFVPIAEMIAAADTKHRRGKVQWWTPMQRLVDVLCGRINLENEPLNAGIVPLAATTTATQTS</t>
  </si>
  <si>
    <t>rt0499</t>
  </si>
  <si>
    <t>PFK4</t>
  </si>
  <si>
    <t>A0A2T0AIH5</t>
  </si>
  <si>
    <t>COFACTOR: Name=Mg(2+); Xref=ChEBI:CHEBI:18420; Evidence={ECO:0000256|ARBA:ARBA00001946, ECO:0000256|HAMAP-Rule:MF_03184};</t>
  </si>
  <si>
    <t>MSANPLDRVAQQLEAILPGGGPKSPHLSGAETPPPFAFQSPGESQPQTPGKRRTRLACLTSGGDSAGMNAAVRAVVKMAIARGCEAYVVREGWEGLVRGNQDATAHAETPATSPPLAGAPTSIDPETSKKKRGGFVATYGEGELLKEGEGEQTLRGRYIIRVGWDDVRGFAAIGGTLIGTARCAAFREVEGRRKAALNLVRHGIDALVVCGGDGSLTGADKLRAEWPEHMQALLENGDITQDQYDTYKHLNIVGLVGSIDNDMAGTDMTIGATTALHRICDAVDSISSTASSHSRAFVVEVMGRHCGWLALMAAIATGADYMFIPERPPTAEDWQTSMCNVLSRHRDEGKRKTIVIVAEGAHDCNLNPITPNDIKDVLTNRLGLDTRVTTLGHTQRGGNPVAYD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VPSPRDRTRAVRLTVKCIDWLEQQHGSKTPGAASIAIQGAEIRFVPIAEMIAAADTKHRRGKVQWWTPMQRLVDVLCGRINLENEPLNAGIVPLAATTTATQTS</t>
  </si>
  <si>
    <t>rt0510</t>
  </si>
  <si>
    <t>CAB2</t>
  </si>
  <si>
    <t>A0A0K3C7W7</t>
  </si>
  <si>
    <t>MSTHTQFSAEDFFAQQPPPKDLDKRLEAVQRFVERNVNEGRRVVLITSGGTTVPLEHNVVRFLDNFSAGTRGAASAEHFLGSGRYAVIFLHRQHSLQPFSRHYSHSTNPFLDLLDVVEADGGVLGKGKAPAEHLPLPDGHLFPPIPSMQSPPSSPPLAYTPLPPLNADEPPNTDHGLTIQIRPPHLAPMLSLLRSYKVVKSLGILHSIPYTTVSEYLWYLRGISRVMGQTKDRQGQALGRRGMYYLAAAVSDFFIPYTKMSEHKIQSGKGSLVIEMDQVPKVLKTMVDEWSNEGFIVSFKLETDPSILIPKARTALERYGHQIVIGNLLDTRKHEVVFVQKDGEEWLRIPHHDGPDGKEIEEDIIARLMELHEAWTSKGGV</t>
  </si>
  <si>
    <t>rt0517</t>
  </si>
  <si>
    <t xml:space="preserve">POTm </t>
  </si>
  <si>
    <t>A0A2T0AIH1</t>
  </si>
  <si>
    <t>MSAVYIASAKRTAFGAFGGALKSYTASQLGGFAAKAALAELPEGTKVDSVIFGQVLYSDPSAAYLARHVGHLAGLPVDVPALTVNRLCGSGFQSIFNAAQEIRLGESHVVLTGGTDNMSLSPYTLSGASRFGTKYGVDLKLEDSLAQALTDRVPNPTPMGITAENLANQYGITREDCDKYAQQSQQRWKQGLDSGAFEGEIAPVTLPPKKKGGEPIVFKQDEHPRPSVTLEQLAKLPPVFAKNGTVTAGNASGICDGAAANVVVSEEAIKRYGIKPLARVVAYHVNAVEPTVMGIGPVDGIRGVLKKAGLKIEDIDLFDINEAFAAQWLAVQKELGLSMDKSNVHGGAIALGHPLAASGARITNHLVHNLHRLNKRYAVGSACIGGGQACSIVLERV</t>
  </si>
  <si>
    <t>rt0518</t>
  </si>
  <si>
    <t>MCH1</t>
  </si>
  <si>
    <t>A0A2T0AIH9</t>
  </si>
  <si>
    <t>MSARVRVASGVAALANCLTAGAPFTFPLWAPTLERTLHLSSSQLNIVASAAILGEYASAAGFGALADRRGPGAVSFAAAVLFGVGFGGLAWRYQRGAEWNGAGGQPWEYEWAALSLAWFICGCATAASYFGAITSLTKSAPSSHSGLAIGVPCAVFGLSPLFLSAIASFFTTHTATGETLDVAKYLSFLGALLLAVNFIGGFLIKELPWEDNLDKVIVDAIEPFDDDEARVDEPDSGFATSPPRSVADEANERTSLLGKPAVNVDPTTSSQPFTAVLASPCFWLLGGVVFLSTGPAEMYMASIGQVLDTLVSNSVAAGATTQSALTLAKRHIALLSITNTAWRLVVGAASDYLAAPSDKQAPVSAWRRHVRLVFVGAACALLVAAYGWGGTGLSTPSGLWIITLLTACSYGTVFTLTPTLIRSRWAVVDFGRNWGAATLFSAAGALLFTPLFGILRDLASRKDGDGPRCVGPRCYRPIFALSAVSALLATALVAVLAQRWRKRL</t>
  </si>
  <si>
    <t>rt0521</t>
  </si>
  <si>
    <t>PIC2</t>
  </si>
  <si>
    <t>A0A2T0AIH6</t>
  </si>
  <si>
    <t>MVAQLMGSLFQGSFTTPALPAFSLGGVAASVVDDAKSKAEDLKNKASHAASSVGDKVDGARAAASTGAAQAVSKAAPGTIELYSGKYYATCALGGALACGTTHAFVTPLDLVKCRKQVDKNIYKSNMDGWKKIHATEGGIRGLYTGVGPTLIGYSMQGAAKYGFYEYFKKFYSDLAGAENAVKYKDAIYLAGSASAEFFADMALVPMETVKVRMQTTFPPFATSAVSGLNKVVAAEGSGALFKSLPSLWGRQIPYTMMKFWSFEATVAAIYNALGAPKESYNKLQQLGVSATAGYIAGVFCAVVSHPADTMVSKLNAPLAPGQAKPTVGSIYQEIGFGGLWGGLGTRIIMIGTLTALQWLIYDTFKVTMGLPTTGSAAPDPTKK</t>
  </si>
  <si>
    <t>rt0532</t>
  </si>
  <si>
    <t>COQ1</t>
  </si>
  <si>
    <t>A0A0K3C4P3</t>
  </si>
  <si>
    <t>MARPCLTRGSARLAAAARTRPCPSTPAPALASSSSSSSTRRHASSSSRLSAWTTALPSSSSSTSSAIPTASSSVRLADPVKLLSSEMNFLRANVTSLLGSKHPALDTIAKYYFQAEGKHVRPMIILLMSQATNGISPRWEEVRAREDEREKARREGRGMGVDEPLEKEEVLQDENPTMVERARDLLKNPLSAFSSASSSPDSASLTILPTQRRLAEITELIHVASLLHDDVIDLAETRRAAPSAPSLFGNKLSILAGDFLLARASLALSRLGSNEVVELVASVLANLVEGEVMQMKGNMPNASSTTSPTATAASPASFSSPSHTNPSIIPASSLSGRGPTPEIFHHYMRKTYLKTASLIAKNARAATVLGGCGIKQGWAEGEKVKDIAYEYGRNLGIAFQLIDDMLDFTATAADLGKPGGGADLKLGLATAPALYAWDEFPELGELIERKFEREGDVERAKHLILRSSGASRTFTLAEQHSQAAINAIRRLPESDARDALEKIARDVLTRKK</t>
  </si>
  <si>
    <t>rt0537</t>
  </si>
  <si>
    <t>A0A0K3C6Z2</t>
  </si>
  <si>
    <t>MSSAHFLANRLFSVKGLVAFVSGGGTGIGLMATQALAANGARVYITGRRKEVLDNVVKTYSQGIDGEIIALQGDVTKKEDIKRFADEIKQREGGLHILVNNAGISGEVTKMDDKMSVEELSQKLWDEQTVEGWDNVFRTNVHSIFFMTVAFLPLLQKFTNGADPAGRAIYEKYQSVVINTTSISGLVKKAQNHFAYNASKGAANHLQRLMATEFAHTGVRINSIAPGVFPSEMTAGDSDDKNKSSLEDFDPSSLGVPAGRAGSEEDMGGTFLYLASRAGQYTNGVILPVDGGTLSTNPSAY</t>
  </si>
  <si>
    <t>rt0540</t>
  </si>
  <si>
    <t>A0A2T0AIQ8</t>
  </si>
  <si>
    <t>MSNNPFKSPAMGAEVELDPISCPDLADLPPSIPSLSTDDLVPFLRARLLEGLPYTHITPRVTLAVNPFQFVHATSDQALADWRAEYADTGADGVRGRLGPHVWTTAQRAYYHMCRTGQDQAIVLSGETGSGKTETSRQVLKALIDIAAPPTGKKGSKLSTSIPAAFFILDSFGHASTISNSNASRFGRYTELQFNEKGRLMGLKGLEYSLEKSRVASTPAGERNFHAFHYLVAGAGPEERQYLHLDAHTTFRFLAQSRSSASSVQSDATRFSQLKEAFKAVGFPKKAVASICQVLAAILHLGNLDFHMDRSRNSDSAVIKNVHVLETAAEFLGVDPSELEYALTNKATLVGGEVCEVFLDAEGAAANRDDLAATLYGLVFSWIGEFLNEKLCRDDFTTFISLVDFPGPIQHATSHRDGLGVEAFCFNLAAERVQGYILEQLHEANKAEYKAEELSLPGLDARYTSNAETVRLLTHMPGGLVHIVDDQSRRRGKTDATMLKAMSKRWSNHPSFSSRDGDEAQGRPGTFLVSHWDGQATYSTENFLTDNSAAVSPSFVTLLGGSAPRVGADGRSTPGARDALSTGGSTFSFIRQLFASGALQTEVHPRSEQTLVAASQKVGPRRAPSTRRPRGRNPFSDSTGAGGEAEAAVGDEAAQGPTRSVVQEVNDSITLLLNTLATSRSWFVLCLRPNDAQLPNQVDTKLFKHQVRALGLAELGKRLQGEWAVNLEIREWWERYGQVPVLAEEQQALGALMYRDKAVKVRELLGFSDREMAVGKTKVFLSDAAFRYLEDFLRAEEPEEQAHIREILTRSAATTLAEDPYSPYAFPETPTLGAYNDDFAKTTSTAALPLVDRKGASAFDDDEYEYKRKEYLGEDDYFSNPANQLVDEEQSLAPSGYTSSRPMFDSRGMPEKQEMMSKDGKEGQETVEVIRMSSARKRWVALTWLFTWWVPSPLLSWFGGMKRRDVRMAWREKLLINILIWLLCGSAIFVIAVLGPLICPTEHVYNTQELNDHSYTNDPSHMLVAIRGEVFDFSSFAPRHIPGPSVISTTTIEKLGGRDLTDYFPVQVSALCNGVDGSVSPWITLESANMSSSIQQVAKYHDFRAYLTDVRPDWYYETMVYMRYNYRKGFMGYSPGTIRSEANKKGLNLAILDGNVYDFSDYIQNGGGGIKVPDGAAVPAGTSRQFMSDAIVDLFRTKAGTDISKSFHSLNLPADVLQRQQICMRNLFFIGKVDNRNSAKCQFSQYLLIVLSCLMVVIVGSKFLAALQLGRKRKPEDYDKFVICQVPCYTEGEDSLRACIDSLTKLKYDDKRKLLFIICDGMIVGSGNDRPTPQIVLDILGADPTIDPEPLSFLSIGNGDKQHNMAKVYSGLHEAGGHIVPYVVVVKVGKPTERHRPGNRGKRDSQMLLMRFLNRVHFDSPMAPAELEIFHQIKNVIGVNPSFYEYLLMVDADTTVDPLALNYLVGGFVEDRKIIGLCGETSLANAKASWTTMMQVYEYFISHYLTKAFESLFGSVTCLPGCFSMYRIRTLEHKPILISDAILAEYGETKVETLHVKNLLSLGEDRYLTTVILKHFSQYKLKFTRYAQAKTIAPDDWKVLMSQRRRWINSTIHNLFELLFIDRLCGFCCFSMRFVILVDLASTLISPVTVAYIVYLIYMVAGEHKPLPTFALIMIGAIYGCQVIIFVLHRKFEHIGWMLVYIVAIPFFSFVLPIVSFWQMDDFSWGSTREIVGEKGKRLLVHDEGKFDPASIPLQKWSAFEEELWQQGDNESIGEIIEASKREHEAASAYGQPYGAASTRDISPYRSGEFHARSGSQQHFGGAPSIGMLSQHELASLQGYQPHPGTLGGRRESTTSYFAANALAQAGMYPSASHDDYAAPARPSHTYSRSGDQLVSLSQSPSRAVSPAPAPLHQHGHLPSDDQIAYDVQEYLRQADLTQVTKKKVREALEAAYGVRIEGDKKTLVNNVIVEVLGLE</t>
  </si>
  <si>
    <t>rt0544</t>
  </si>
  <si>
    <t>SEC59</t>
  </si>
  <si>
    <t>A0A0K3C7Z9</t>
  </si>
  <si>
    <t>MNRTHSTLSSRSTPTATPRTSPHRPPAITLTAATARSGDGSPAPKHRLPRSPTTTTAPGDQPVRPSLPGRDTGPESYYASGSQTDGVDGDYDSSTSASEGEDAVLRSRVFSEGLTVEDGTALARRALNGLGSLPAWAGERGRAEHVLVEKRSLSPSSLKSSGSGTSTHKERSWGSALLDTLEGHPQHHRDRRKSASPAVGSVRTSRTSLRIRPSRPSPEQPSREPTPPLTLDSISAGWNPFPLFHIRKSLIFEVIVLLIPFSFALYRLYTMAPTAIFPSIPKLPFRAILLFTLSIPFIALLRREGHYFKAPFTDERGYRDPRLADDGVAVALTLPILLASAVYWDTYANADDTAFGIGLPGIRPLIDVWEANGIHATSSSRLPASFDLSVLSSPVEQARALFTARYELVLLTGLNAACLLLHLGLARTVFQIERLPRSNTKRFFGFMGVAATISAGIWALCTVVDYYMKGGLPISPLEAATTTLIQQSSFYSVSRLARRGFTLGELNAMTAAGNALCLEFWRLTRARWLYKRGLPYIPLTFRAPTPLVAFQAILIPGAYLAGFLLSPLLVISRHIASKPSHRLKWPTERERHRKLLALGVLVGLAGIVCFVLGGWAGWMLGAEPSSFFRRLRRPWGWAAKYFWYGNSDGVDIVAVGTFNAMPWWSPRRRTRGWRRIALVGYWGATISSAIGGWQTHLVRARRIRMKPPSPQPSFVGKSRDSSGTATPTGEGSPAGTSARATAAAAAGKRLLGMGMDAMHGATRMGNSHEARDTQVKVGVENAREEKAVHASLNMRRKFFHALAVLMFVPGIAIDPAFTSLAFSVAFALFTFAEYARFFALYPIGAPLHIFFSEFVDSKDNGPVIISHFYLLTGCAGGVWLEGKGINRFTGVLVLGVGDSLASIVGKLVGRTRWPGTSKTVEGTVAFVASVVLCGWLLRLIGVVPSFSLPRYILAVTLAGLLEASSTQNDNLIIPLYMWSVVSLLNV</t>
  </si>
  <si>
    <t>rt0548</t>
  </si>
  <si>
    <t>LEU5</t>
  </si>
  <si>
    <t>A0A0K3C4Q8</t>
  </si>
  <si>
    <t>MHSPAASTSSVTLDHSPTPTPSPSAASPSAGPPSPANSPAPPASSHDHAKRKRTARDKDALRYALTSGFAGGIAGCVAKTSVAPLDRVKILFQTHSPDYQKYAGTWTGVFKASKAIYAETGVRGLLQGHSATLIRIFPYAAIKFMAYDELHRVLMPTPEAETSGRRFLAGSLAGIITTGFTYPLELIRVRLAFESHHSPKDRASLLRTIRAIYQNPPPPASSSSSAPQPTPSPSPVSASSAASASSRPTIAHFYRGVWPTLVGIIPYAGTSFLMWGFLKTDLFPSIFSPTFRRQNRALLDLLAGGVAGAIGQTTAYPLDIVRRRMQVGPVLHADGRGRAGFWETAKGVHRQGGWRGFFVGLSIGYLKVVPMNAVSFATWVAMKRLLGMEETPGGGKSEGKEQEGEGR</t>
  </si>
  <si>
    <t>rt0553</t>
  </si>
  <si>
    <t>TRX3,TRX1</t>
  </si>
  <si>
    <t>A0A2T0AIM8</t>
  </si>
  <si>
    <t>MTREQEVAGEVGIKAMPTFVLFKNGEKVGTVVGADPNKLKVRRCNSALSSLLSRCAGAGIDNGCLGAGRPRAPQRICVDLGRRAFASRPRKIVRLQSSLAIRNRKQQFV</t>
  </si>
  <si>
    <t>rt0563</t>
  </si>
  <si>
    <t>GPI11</t>
  </si>
  <si>
    <t>A0A0K3C735</t>
  </si>
  <si>
    <t>MAARKKASAAATPSQTASTSSAASRVSPTPSSSSSHPRDPLPFAHFLPRLPLQLVAVLFSCIASCSVTVPDKSIPAPTRFVASLVQDPLSTLPLLCGLLAIVQGWFGYWARSCRLEAEKVDKDGAAKADTQLKTRTESKSFRGSLGKLWDNALKGEAPHQRLFKKRADGQSAFASIDTRFVPQAVMITLGATLVMHGAIVLLGAPLTRNVTHTFLLALLLSVLAVLPLSVALPPVATTNGRFAWLRLVSSLSPNDNLELVLLAPAVGTLVGAWTGAFPIPLDWDRPWQKWPVTPIVGALAGHAVGSLVGFAVVAWRKTLEAAVDVLQEVQQNEGMQRKTGGMKETRKTK</t>
  </si>
  <si>
    <t>rt0564</t>
  </si>
  <si>
    <t>MNS1</t>
  </si>
  <si>
    <t>A0A2T0AIP5</t>
  </si>
  <si>
    <t>ca2_e:1</t>
  </si>
  <si>
    <t>COFACTOR: Name=Ca(2+); Xref=ChEBI:CHEBI:29108; Evidence={ECO:0000256|PIRSR:PIRSR601382-2};</t>
  </si>
  <si>
    <t>MAKRKDVTKAVKPAAAPAPPPSSAPRTPPPRSKPSPLRSFILLIRIASCCFALYVLWKRMHPPKEEAELAEDDKRVRVEEIEVDEVRRQAVLEAFKHSYSAYERDAFGFDDYHPISHHGSNMSPAGPVGYFVIDSLDSLLLTNSTEEYKRARDWVKKLSFDLDDKYHTFEITIRVLGGLLSAYHLSGETDQMLLDKAIDLADRLLPAFDTPSGLPLSFVNLKTRQGIADKDNRGWTSVAEAGTLQLEFKYLSHLTGKKIYWQKVEKVMDVIRKQPNKDGLVPIFMRPDTGSFVFSDIRLGSRGDSYYEYLSKQYFQTNRTEPIYLDMHNEAMSGIKKLLLKKSATKGLMYVSELLPRRKAEGTFEMVDTPKQDHLVCFLGATFLLGASNGNTLPLPPDESTLSESQLDDWVAGKGLIRTCVDTYTSSKTGLAPEIVNFYLRAADAKAAGRDWFINSRKLTYPEPPIDARNILRPETAESLFVAYRVTGDPIYRSWGWTIFQAFEKHCKLPAGGYASVRDVDALPVVHEDRMETFWLSETLKYLYLLFSDKDLLPLDRYVFSTEAHPLPVFTPTRFQ</t>
  </si>
  <si>
    <t>g</t>
  </si>
  <si>
    <t>ca2_g:1</t>
  </si>
  <si>
    <t>rt0568</t>
  </si>
  <si>
    <t>AAT2</t>
  </si>
  <si>
    <t>A0A2T0AIM9</t>
  </si>
  <si>
    <t>COFACTOR: Name=pyridoxal 5'-phosphate; Xref=ChEBI:CHEBI:597326; Evidence={ECO:0000256|ARBA:ARBA00001933};</t>
  </si>
  <si>
    <t>MQLPVFHSTPYAPPDAIFALTAGYQQDKFDKKVNLGVGAYRDNEGKPFVLPVVRKAKQILASDDSIDHEYLPIAGLPSFVSATSKLIFGADSRAIKEDRVVTIQTISGTGANHYGGAFLQRFYEPWLGKSKEEKKIYVSNPTWANHKAIFNSVGLTPVDYPYYDSSTIGLALSSFLDFLRTAPAQSVILLHACAHNPTGVDPTRDEWKEIAKIFKEKGHFAFFDCAYQGFASGDLDNDAWAVRHFVSESIPLLVCQSYAKNAGLYGERIGALNIVASHAGDVEGGAARIKSQLLILQRQEISNPPTFGARIVSLILNDEKLFAEWKEDIKTMAHRIIAMRERLHALLVEKYKTPAPGPNGWDHVVKQIGMFTFTGLNPTQCKAMVEKGHIYMTANGRISMAGINDKNVEWVAECIDKAIRGQL</t>
  </si>
  <si>
    <t>pydx5p_x:1</t>
  </si>
  <si>
    <t>rt0575</t>
  </si>
  <si>
    <t>A0A2T0AIN0</t>
  </si>
  <si>
    <t>MAASGPLQLTLGIIKPSVAAHQPHVQEIMQTIKRSGLEIVRSKRIHWREQDAEEFYGEHRGRFYFPRLVQHATSGPFVALALCAPDAIQRWRGLIGPTHVYKGQWEKPETLRARYGLSDTRNGFHGSDSPESAAKELSQVFENWDTTWWIDQRNKGVEFL</t>
  </si>
  <si>
    <t>rt0594</t>
  </si>
  <si>
    <t>DIP5</t>
  </si>
  <si>
    <t>A0A2T0AIS6</t>
  </si>
  <si>
    <t>MATSRDHLADVELGDIKGGSPTLNRTNSLSKHDGNGVVLRGLDGDSPDGSVHRNLKARHLQMIALGGTIGTGLFVGAGGALATGGPLGIWLGYTIMGFTVGTMMVALGEMTTLYPVSGAFTHYTARFVDPAAGFALGWNYWYSYAITLPTEVTAAALVIQYWRDDINVAVWITIFLVVICCFNFLGVRAYGEAEFWFSLMKIITILGLILLGIIITAGGVPGTDPIGFRFWRNPGPFQQENGIPGTKGRFLAFWTVLVQAAFSYLGTEIVALTAGEAENPRRNVPKAIRRVFYRILFFYVIGTFVMGLIVSPNDPNLTNADGVNASPWVIAIKNAGIKGLPSVINTVVLLSAFSAGNSDLYASSRTLYGLACDGKAPAIFRRCTKNGLPIYCLILTALVGLLAYMNVSTGSTTAFNYLSNLSSITGVITWLCICVSYIRFYHGAKAHGLDRNDFPYKAPLQPWASYWGAFFFFIVIIFNGYTIFLDGNWSTADFIVAYVTCWVFIVLYVFWKLFKRTKFVRIENMDFDTGRRELDQIAEDEAARYKAPTTWYGRLWDAIM</t>
  </si>
  <si>
    <t>rt0595</t>
  </si>
  <si>
    <t>LCAD</t>
  </si>
  <si>
    <t>A0A0K3C7M8</t>
  </si>
  <si>
    <t>fad_x:1</t>
  </si>
  <si>
    <t>COFACTOR: Name=FAD; Xref=ChEBI:CHEBI:57692; Evidence={ECO:0000256|ARBA:ARBA00001974};</t>
  </si>
  <si>
    <t>MAAIAPPSKTKYLTVPETATKKDQLKVFSKDEVAKHNKEDDLWIIVDGAVYDLSKFVDLHPGGAHVLVQVAGKDATEAFFGMHRSDVLIKYGRYVIGTVEGQKPRVILPTPGTLSPVPYAEPSWLSEGYYSPYYKDSHRSLQKFMRKFVDEEVKDDANMHELDGKRPTVELIQKMGKLHINAMRMGPTKLLHGLTLPGDVKGDEFDYFHELIVTQELSRIGARGYADGLQGGMVIGLPPVMNFGSDKLKKEIIPDVLAGKKWICLAITEAFAGSDVAGLRTTAKKTPDGKHYIVNGTKKWITNGHFADYFSTAVNTGNGLSMLLIPRGEGVETKQIKTSYSTTAGTAYVTFDNVKVPVENLLGKEGKGLFVVLSNFNHERWVMCCGSVAGSRMIAEECMKWAHQRRAFGKPLITQAVIRAKLASMFAKIEALQAYLENLTFQMTHMTYAQQADILAGPIGLLKAQCTRVAGEIADDAVQILGGRGITQGGMGVYVERFQRTQKFDAILGGAEEVLFDLGVRQASRKMPQAVL</t>
  </si>
  <si>
    <t>rt0601</t>
  </si>
  <si>
    <t>GAL10</t>
  </si>
  <si>
    <t>A0A0K3C7N3</t>
  </si>
  <si>
    <t>COFACTOR: Name=NAD(+); Xref=ChEBI:CHEBI:57540; Evidence={ECO:0000256|ARBA:ARBA00001911, ECO:0000256|RuleBase:RU366046};</t>
  </si>
  <si>
    <t>MAGNRKTILITGAAGYIGSHIALSCLLSGQYSVVTIDNYHNSFPTALKRVTKLAQDALPASASDEDKKALEIAVHKGDISIKSDIENIFKEYESKGGIWGVIHVAALKAVGESGEIPIKYYENNITATINLLEVMDRYKVRNLVYSSSATVYGAPDNVPISESSPLRPESCYGRTKFMSELILKDVCDSNPEWRVISLRYFNPAGAHESGEIGEDPRGRPGNLVPLLAQMAVGKFPEGLKIFGDDYPTPDGTCVRDYIHVMDLADGHVDALGALPKDDIFKAQAASTGFGASGGKYKAYNLGKGKGMSVKQMVAAMEKASGFKYKVEVVGRRTGDVPELVANPELAEKELNFNAKRDLEEMCRDQWNWQSKNPQGYEGTA</t>
  </si>
  <si>
    <t>rt0602</t>
  </si>
  <si>
    <t>YND1</t>
  </si>
  <si>
    <t>A0A0K3C765</t>
  </si>
  <si>
    <t>MPPRPPQWSQGRQYGVVIDAGSSGSRIQVYSWVDPEIAKHDRKAKGQSVDVLSKVEKGVEEGDGWHLKVEPGISTFGSNPAGVPDYLRPLIEFAASVIPADKLPSTPIYLLATAGMRLLPPEQQSAVLSSTCDYLRTFPFHLPDCGEQIRIISGEEEGLYGWVAVNYLMDGFDKHEHAAAGERRKHSSTYGFLDMGGASTQIAFEPSEAEQIKHADNLVEVKLRLLSGKDVRHPVFVTTWLGFGTNQARNRYVDQAIQKHLRNTDEADLPGDAEGLGSERPVVLVDDPCLPKSLMLSEARHAGYTTRGTGDFAQCLKRQASLLNKEVDCPDEPCLFNGVHVPPIDFSVNHFIGISEYWYSTQDVWGAALNGNGVYDYVEFEKHAIEYCGREWDDIMRDYKEGGGSWKTNVELSRLEMQCFKAAWIINVLHEGIGIPRIIDRGGQGDGKNQAEKGISKAIDKNLLDEPPSFQSMNEVNDVAISWTLGKMVLEVSKGTTELPVSSPRPSTYANSYGAFRMGWTGHIPSWRGDVRTTIAAVKDSSALPFFGIFVLLLAFWLFGLSPGAARRRKSFCGPLGRSSPRRSEFSLLSQDDSAISSGDSSGSRTPPRGGRRKNGSTVTRVLSPFQHAAIRLSSFIRSLTRQSSLSRSPSASILPMSRVSNPSGGEIFRPRPIRSSKSTPFLRSATIAANYSSSTGHWNDMPAMNHPSDRIRPASAAQQQDPNAGAPFQRSTSGSALASYGPRTSSPPPMAVVIPPSPNSRPTTPASARPVLTKLTPRSSASREASTDDFRHVASSSGIATPSPLSAGPHSASALSNAVWDSLATGGFSRERDSASPTPGVGAAQALAGAKLRTSKSANSSQVNLAGPGGYFAHAGGSTAGGGNGTGSARRQGGPAFSLTVQPPSANASSTSLGGQSAVSTPGTGE</t>
  </si>
  <si>
    <t>rt0604</t>
  </si>
  <si>
    <t>NDE1</t>
  </si>
  <si>
    <t>A0A0K3C847</t>
  </si>
  <si>
    <t>MLAAMPFQRVLASQRTFITAVSAAASPAGARASRRAFALAATQPRRADVASATATSNPPPSSQLSATPASSVSATTSNAPPKAASSSTSSGSSAGSQPPKKPKNRIRTFARTVLVTILAGGGYVIWRSYEQRHPGEQLPHDPKLPTVVVLGNGWASTAFLKELDNSGYNVVVISPRNYFLFTPLLPSVTVGTLSARSILEPTRFLTRHLKRKTEVYEGEVYEVDPEKKTVRFVDNSEIKGEVDGTEISYDYLVYAVGAENQTFGIKGVKENACFLKEVWDAEKIRTRIVDCIEAANFSGQTQEEIDRLLSFVVVGGGPTGVEYAGELHDFLMEDLGNWYPDLADRIKITLIEALPNVLPMFSKQLIDYTMSTFQENKINVQTKTMVKEVQEKKLIAQNEKKELVEYPYGLLVWATGNTARQVTKDLMNRLSSTQNSRRGLLVDEHLRLLGSDGIFALGDCTATNYAPTAQVASQQGRYLARVFSKLHKKELLLKELEQAKQVGAEPAKLDSLANAVIRASNIAPFHYSHQGSLAYIGSDKAIADLPVFQGNLAAAGLATYYFWRSAYISQLFSLRNRLLVGTDWLKTKVLGRDVSRA</t>
  </si>
  <si>
    <t>rt0607</t>
  </si>
  <si>
    <t>A0A2T0AIQ9</t>
  </si>
  <si>
    <t>MLSHTLRTSGSLRTLATRRTFTTTPARRALADLEALAATHPWSGTATDGQRATTHLIGGEYTTGDSTHWIDVHDPSTQRVLTRVPESTPQVLKRAVDKAEEAFDEWKDSSILKRQAVMLKFQSLIREHHDEIARSIVLEQGKTFADAKGDVLRGLQVVENACGIPSLLLADKLEVSKDMDTFVRKVPLGVTAAVCPFNFPAMIPLWAMGMSIACGNSLILKPSERDPGATMILAELLEQAGLPKGVLQVVHGTIAPVKFICEEPRIKAISFVGGDKAGQYIYETGSKNGKRVQANLGAKNHCILMPDANANFALNSIVGAAFGAAGQRCMALSTLVAVGESQTWIDGLVERAKKLKVGNGFDPETEVGPLITPAAKERVESLIQSCADQGGKILLDGRGAKPKGYEKGNFVGPTILEATTDMDCYTQEIFGPVLTIVKADTLDDAIALINRNRYGNGSSVFTNSGATARRFEKEIQAGQVGINVPIPVPLPMFSWSGNKGSVLGGASLYGPRGVDFWTQNKTVTSYWRAEDAIDTRATTAMPTHH</t>
  </si>
  <si>
    <t>rt0620</t>
  </si>
  <si>
    <t>A0A2T0AIY3</t>
  </si>
  <si>
    <t>MSHPSDGLPRPTPQLPESMLEMLSMKGKVSIVTGGSGGIGFAAAEGLAEMGGDIALAYRSAEGMDKRAEDLAKKFGVKVKAYKCDVADYDEVTKLVNDVKSDFGRVDVFIANAGMGGSGRIKDLSLEQWRKIQAVNYDSVFYAMKAVGPIFEAQGSGSFIATTSISAHIVNVPLDQSAYNASKAAVVHLCKSVARDWRLFARVNTISPGFFDTAMGAAPEVADTVYRYSVLGRQGDPKELKGAFLLLASGAGSYITGSDYLVDGGYTLS</t>
  </si>
  <si>
    <t>rt0632</t>
  </si>
  <si>
    <t>ATG15</t>
  </si>
  <si>
    <t>A0A2T0AIW0</t>
  </si>
  <si>
    <t>MGLGRLPTLQELEDAALGSTLEWDEVEVEVPDTSDVETLAAFGKMTSNAYTTPDAGNWYDIGSGWNRSDSFGWKEDGIRGHVFADETNSTVVIAIKGTSAFIVGGDSGTSKNDKINDNLFFSCCCARVDWSWSTVCDCYDGNRQCRQDCIEEAVMTKSAYYPVATDLYNNVSAIYPHAQIWLAGHSLGGALAAMLSRTYGVPSISFESPGDLLPSRRLHLPLPPPPRNRSRDHLASHDDKRPKRSLDDELTTHVYHSADPIPNGVCTGAFSTCGLVGFALESRCHTGKTIMYDTVGRLGWSVDIRTHSIHVIVDKLLIDDWGVKPSEVGGSAKGSLDAVGLRRNRGGWFGWWPGRGRKDEDDKGGDKEEEPEPEDGQHGGRGVPEPHFEDETCSDCDKWTYV</t>
  </si>
  <si>
    <t>rt0641</t>
  </si>
  <si>
    <t>VPS15</t>
  </si>
  <si>
    <t>A0A2T0AIV1</t>
  </si>
  <si>
    <t>MGAAVSQPQSALTAAASAGKAQPGADPFFAELGGEVHYDRSMGSSRFLKAVRGRHRQGALVVKVFVKQDPSISLKPFVRRLKAEREALADCPNVQAYGRAIETERAGYLMRQWVASNLYDRISTRPFLSSVEKRWIAFQLLTGLKHARERGISHGDIKTENVVVTSWNWVYLTDFSSAFKPTHLPLDDPSEFSFYFDTSSRRTCYIAPERFYSSDSDIAKTKESLEIGKRDGKITEAMDVFSLGCVLAELWMEGTPPFTLSQLFKYRQGEYSLESYLAEIEDIEIRSLIRSMVSLDPSSRLSFSDYLNQYRGTAFPEIFYTFLHPFLSALTDSASSSAPPPVPNRPGTATPVTGDGAGLAARQEHTLLRTDADDKIERVWTEWEIVARYLDETLPNEDLQKGAESSDERQKNRLPAETFFPIRLHLPGQEGNVVASGASHDGPALVILALVCANIRNCVRPASVLRALEILLALNRYLTDETRLDRLVPYLVTLLSDDAATVRAMALRVLTQTLMLVTTLTPSNVDVFPEYIFPNVRPLANDVDILPRETYALCITPLARTARRFLDLAEALKTEGAFELTGLQDFESSPYTGNFDSRLQELHALVQEHIGPLLTDPSTAVKRALLSNIGDLCDFFGRLKANDAVLAHLVTYLNTRDWLLRKAWNEHAVDVAQCVGPRSLEEYILPLITLSLADPEEFVVVQVLESLTSLASQRLLTKGKIWELVSPVVSFLCHPNIWIREGSALFLSTVASLLEPTDKWCILYPTIKRLLRSDVKEITALSLLDNAREPISRVVFEAAVAWAGKNGKSHFWSATKGPAKGAPRDAGVRTDEDHAQLERLRQLGMSVEDEYKLTAMRDYIAKVASSRQAMPSRGFYSPDALTPSSSTANLQDLGIVPQTIFFSVRSPEEMLNVARSRLQGETLSRRFSSTSATSSPRASASLDLNRPVGSRTVSGQPIEDLRRRLAAGAVTKSDSPASPASIQDGADSDSTAHAPTPKADRLDLHRTVSNASTDASEATTATTATSSSTVPKVRSRIRLNAVEVGKVTAAVAEDSTNAMGLFDVDARYRASAGDGDSVAGDAVSQAPTPIEKGGPAKQLPLPQRLVSTYEGNDPNIKQLLERTYLDSYREPLPELGPHVPPGIPRRKALRTNFPPRERTPNRPEGTLIAHLVEHTDAIVSIQVSPDQLFFVTGSLDGTVKVWDAMRLEKNVTSKSRQTFQQGGKITSVCFLDNSHCIASASTNGSIWIHRVDVSLSGQMPRYSKPQLIRQSTVDDGGHATCLASYNTDTSTNLVFGTSLSSIVVLDIRTMRAEHEFANARHFGPITALCLDRKHLWLVSGTASGVLSVWDLRFGLLLRSWNIGPRRIHQIAVHPVKGKGRWIVVAAEPDDGSSPASSSDPSKPRRSSTASTAPLPGTTVAEVWDIDRGHKVDEFRIVSPQQQSAQSTALANRPNVFANGAPATSSVSMQDASLDPAAAIEALLAASTAPQSTPPAKSSEAGRQVVPPIQPTVRAFLLGTDYSMQATTRPAASHLVALQDQQDGYGREAAAKGAGGKDKDGGFLITGGEDRKLRFWDLGRVSRSAVVSGLGIDEEVPTFSTHTSTVRPSSQADPIQCTIHLESTAAPPSASSSQPSSSRPSRPPAPTARVHRSTLIANSQQQLLRAHQEAITAVNVLDLPFRCVVSGDRAGVVRVFE</t>
  </si>
  <si>
    <t>rt0643</t>
  </si>
  <si>
    <t>OAC1</t>
  </si>
  <si>
    <t>A0A2T0AIW5</t>
  </si>
  <si>
    <t>MAHAATQTPVQPPIQLTAAGFVSGALAACTAVTITNPMEVAKTRLQLDGELQGRAHIKLAPAVAGSGAAAAGIPEVHASVKAGPSGKVYTSALDCMQKTWKFEGLRGIQRGLGAAYAYQIALNGSRLGFFEPFRHAINSVAGYEQNSVHAWTSLLAGASSGVVGAILGNPLFLVKARMQAYSPFNPVGAQHHYTSAFNGLASIVRKEGIKGLARGVDAAMLRTAMGSSVQLPAYNLAKTTLNGWGMGDNVGVYLLSSTFSGMCVCAVMQPADTALTRMYNQSPNSIGPDGKPRGLLYKNPIDCLWKTWKTEGIRGWYAGTTAHLARIAPHTVITLVTNEMISRQWTAWKRARTAVARD</t>
  </si>
  <si>
    <t>rt0646</t>
  </si>
  <si>
    <t>A0A2T0AIX0</t>
  </si>
  <si>
    <t>MSTTTPTTRVTSPSSQDQPDRESMHSVLNFRIRKPNYGPRHLAVKNHAVAAIGEFVGTCLFLIFAFGGTNVANMAVSDVNSSAQPDQTGATAALPNTSNLLYIAFSFGISLTVVAWCFYRVSGGLFNPAITLGMFLVGAMSPVRAVILAFAQILGGITGAAITEALLPGNLMVRTTLKTGISVVRGLFIEMFMTALLMLAMYVARRQPRVSPANASAHSLLLATEKHRGTFLAPLPIGLALFCSELVSVYYTGGSLNPARTFGPCVVQHKFESYHWLYWVGPALGALVASGFYHLIKYLEYETVLADDDSDDEDEGDEEEQVASPQQTQAPVLQIATDAAGAPVVQAVPPTGATGGKAKGQQRYVVEGTGLAAALLQRMATEQHQQHRTGPHARGRQTPLTNPAYDQRFERLESMMSRILDAVEQGRGSGSDASVATAAAGHSPSAEEKV</t>
  </si>
  <si>
    <t>rt0669</t>
  </si>
  <si>
    <t>ENO1</t>
  </si>
  <si>
    <t>A0A2T0AIZ8</t>
  </si>
  <si>
    <t>MRRRTTTSELISRSPSSPSLFPLRNNTMPIQKIHARQIWDSRGNPTVEVDVTTEKGLFRAAVPSGASTGVHEAVELRDGDKSKYLGKGVHKAVANVNDVIAPKLIEANLDITNQEAVDDFLIKLDGTPNKGKLGANAILGVSMAVAKAAAAQKGVPLYVHFAELAGVKAPYILPVPAMNVINGGSHAGNALAFQEFMLLPTGAADFDEAMQMGTETYHTLKNVIKKKYGIDATNVGDEGGFAPNVQGAEESLDLLTEAIEKAGYTGKVQIGLDVASSEFYKDGKYDLDFKNPNSDSSKWLTGQQLAEVYNNLVEKYDIVSIEDPFDQDDWEAWTHLTQNTKIQIVGDDLTVTNPKRIQTAIEKKACNGLLLKVNQIGSITESIKATQLASSDGWGTMCSHRSGETEDTTIADLVVGLGTGQIKTGAPCRSERVAKYNQLIRIADEIKQAGGQVRYAGADGLSRGPNAAPLSRK</t>
  </si>
  <si>
    <t>rt0671</t>
  </si>
  <si>
    <t>ALG9</t>
  </si>
  <si>
    <t>A0A0K3C8B8</t>
  </si>
  <si>
    <t>MATQVPSAGVNVPTAQQLRFRSKPQPAPGTKLQPGPNARALRPEEPGLLKDPNLRFAFGRFNPTLTTAFRFLLLVRWASAMYTAIGDCDEVFNYWEPLHYLVNGKGFQTWEYSPAYAIRSWFYLFIHSGPAVALRAFGFPDKRVAFFATRLMLATFSSFVEAIFYRACAVHLSSHVGRYVLWIQMFSAAFYSAATTFLPSTFALYFVMLGTAASLSPVQAGWKRISFAVAAYGMAGIVGWPFAVLLGVPLILEQLFVRGTVERVPSGQTALWASKRARSLGIALAFGATVAVPVVLVDSAAYQKLAIVPLNIIKYNLFPAAGAGPELYGTEPWYYYILNGLLNFNILFPLAVLSLPFILVTLSIDSKRFGDLRDRTSGQTHPAVSLAIRLVPLHLYLAVLMLQKHKEERFLFPAYGHVVLNAAVAIYLVRGWVEAAFLKVTASPYRATRTGLFSHFTRAVIVFSCLLSFARISALHHYYHAPFNVFHHLQTYDLSCLALVTHPELAPSIDPTIPHTEFAKALDASKALPLDVLAPLNLRLCIGKEWHRFPSSWLVPDEVETRFIKSEFDGILPKVWEEPGEGKGLFGRATAVEPQGMNMFNREEKDRYVPVSSCDYLVDLDFPARPASSFSPLEPRYAADEAHWDKVYCHPFLDAANSPRLNRAIKLPLPGWDAKNSWGEYCLLRRKGLFEDSKSKA</t>
  </si>
  <si>
    <t>rt0682</t>
  </si>
  <si>
    <t>GUD1</t>
  </si>
  <si>
    <t>A0A0K3C7E3</t>
  </si>
  <si>
    <t>MPSTPTSTPRRVFYGTLVHAVSLTETEYIQDALLGVDEAGVIAFVEKEVPSGQVEERLQALGWTGADVQVVRMRTGEFLMPGLIDTHTHAPQFLNLGYGQQYELLDWLDNLTFPAESKFADPQYARRTYEGVVERVISAGTTTCCWYGTIHLTTKLLAAICHRKGQRAFVGKCNMDRNSAPYYQEESAQKSLVDTEDYVKFVQQHCDSPFLPSSAVSYKRRTGPTSLVQPILTPRFAISCSDELMQGLGEMLDKDEHLRLQTHLAENPAEVEFARSLYPSLPSYAAAYDQFRLLRHNTILAHCVLLSHDEMTLIRQRESGISHCPNSNFNLRSGVARVADMLDMGIKVGLGTDNSGGLALGILSAIRSASTASKTIVFSERDAPRKPTSNGAATEIRSADGITRPSGFFASSHLPVETLFYLATLGGAQLCDLEDRIGNFVVGKEFDALLVQTGQASEEEAKGWAGGVSKDRLGENVSGKSVEDELERALSGAKDDGVVPIGPNPALLVEPDESIERVFEKFLFTGDDRNLRAVFVRGRQIGGVGSV</t>
  </si>
  <si>
    <t>rt0683</t>
  </si>
  <si>
    <t>A0A2T0AJ00</t>
  </si>
  <si>
    <t>gm</t>
  </si>
  <si>
    <t>MTHSDLFQPAQLLFFFCYHQLLLASALPDLLSNAMDHLRRPVDSLLEAYHLVEKRQVGWMAKNRKTGEMMREQQPLMKKIQLLLFFNPVTEWIDFTHVAKMWLHRKTIQQKPKEESQKSKQQIASFVSFYHINMEDFEPSDINAYPTFQDFFIRKHKPGTRPITAPDDPTIAVISADSRVVTYPTVTLTIQLWIKGNDFSIAQLIDDPVKAKTWEDGAIASYRLSPQDYHRYHCPVAGTVSWWKELDGDYYEVDALALQSRVPILSANARSAVCIDSPEFGQVLFVAIGAIDVGTVKLNPKATTPGSTFEKGEEIGIFEFGGSSIIVAFEKHRIQFDDDLLDESYKQIMVDVEVGQRLGVATKPASK</t>
  </si>
  <si>
    <t>rt0697</t>
  </si>
  <si>
    <t>POTx3</t>
  </si>
  <si>
    <t>A0A0K3C8E1</t>
  </si>
  <si>
    <t>MSGLISSTIDSIRGTGKSKLLKKSPDDVVITMAVRTPLQKARKGGFKDMSVQELLIAFFKKAIPEMKIDPALIGDISVGTVLPPKAPYDARAAQIASGIPETVPLQIINRFCSSGLMAVQNISNQIRNGEIEIGLAVGFESMSATPDRGADSFAEEVLAHPVAKDTQYPMGWTSENVSKDFNITRERMDELAAASQQRAAQAQAAGLFDKEILPIEALVAPSAPSASSDSKPQRQKVLVTKDDGIRPGTTKEGLGKIRAAFPQWGNGTTTGGNASQITDGVAGVLLMTRRKAEELGLEILGKHVATSVAGLPPRIMGIGPAFAIPKVLERCGITKDDVDLFEVNEAFASMLSYCIDIYGLPHDKVNVKGGAIALGHPLGCTGARQIATGLHEIRRRGGKILVTSMCIGLGMGAAAVFVAE</t>
  </si>
  <si>
    <t>rt0711</t>
  </si>
  <si>
    <t>QRI1</t>
  </si>
  <si>
    <t>A0A0K3C7I8</t>
  </si>
  <si>
    <t>MSAPFAADVQALRSSYEKAGQGHVFTFWDKLTAEEQSTFYRQLLSLNPERINSIHASSLEAEKAAAASTHDEITPPPADQSGSVIGNEKQAAEWNEVGLKAVREGKVAVLLMAGGQGTRLGSSAPKGCYDIGLPSHKSLFQLQAERIKRLQTVAGADKPVPWYVMTSGPTRKPTEEFFAANGFFGLDKENVVFFEQGVLPCLTDDGKIFLDKPGVVAVAPDGNGGVYAALRNPVSPSSSAPTILEDLRQRGVEFIHAYGVDNCLVRVADPVFLGYCISRNADCGAKVVKKTVPTESVGVVALKAGKFAVVEYSEISQEMAERKDASGSGDLAFRAANIANHFYSRQFLEEVSHFDEKQMPYHIARKKIPHVDLASGETVKPSKPNGMKLEQFVFDVFPFTKSFALLEVERKSDFSPLKNAPGTGSDDPETSRRDLLQEQKRWLEKAGAKVADGVEVELSPLVSYAGEGLEGVKGLEIKKSGVVNSLDELKQLAT</t>
  </si>
  <si>
    <t>rt0712</t>
  </si>
  <si>
    <t>ATP20</t>
  </si>
  <si>
    <t>A0A0K3C563</t>
  </si>
  <si>
    <t>MLSSVRTALRRAASPQQVRLASTESAAQKAQQAASSAQATAQQALAGVSKSAGNLLGSYKEPVLYNVRPPACAVAAAVAREFAKQVYVAEQLAPPSFAQFSYTFRHFFQQAPSPSFWKELYKSGEYKRWLLYGVEAYGIFKLGEMIGRRHMVGYKLEDPHTAKLT</t>
  </si>
  <si>
    <t>rt0716</t>
  </si>
  <si>
    <t>HIS7</t>
  </si>
  <si>
    <t>A0A0K3C7J2</t>
  </si>
  <si>
    <t>MLYLLDYGAGNVASLANSVRSLGYEFKWVQSAEDIEKADRILFPGVGAFGSAMAGLRKRGFVEPLKAYIASGRPYMGICIGMQALFASSLESPDEPGLGVIDAQVGRFSSEDKKVPCMGWNGATERREIGQEGKEAYGFGEGEESYYFVHSYRVDANQPGVQDWALTLTQYGEEKYVSSVQRGNVFGTQFHPEKGGKAGLAVVEAWLKATDKDGKGMLDVSKKALRPQADVDADLTRKGFTKRIVACLDVRANDQGDLVVTKGDQYDVREAEESVTTEDVESKPSGAPEESSSTSPSAPVAETTLPTSTVSSDPTAPPPAKRQRQVRNLGKPVDLARRYYAEGADEVAFLNITSFRSCPLHDQPMLDVIRQAAETVFVPLTIGGGIRDTTDPDGTTRSALEVAGTYFRCGADKVSIGSDAVFAVEELLAADGKPTGKTSIETISYAYGAQAVVVSFDPKRVYVNSIDEIPEAHRPCAVDLAGPLASSPDKELKPDLGPNGERYCWYQCTVRGGRETRDVDVVQLAQGVEKLGAGEILLNSVDKDGSKSGFDCRLVDLVRRSVGIPVVASSGAGKVEDFSEVFETTGVEAALAAGIFHRKEVLIEAVKKHLVDAGIKTRRV</t>
  </si>
  <si>
    <t>rt0717</t>
  </si>
  <si>
    <t>SER33,SER3</t>
  </si>
  <si>
    <t>A0A0K3C567</t>
  </si>
  <si>
    <t>MAQQRRLSVSISPLPNGILSPSSPTLAQAQLATSPPNASSFSISYEARQRASGAIPFPQSGKALTEFPLKDDPLRILLLENVNATAVAMLKAQGFVVEEVKKALGEQELIQRLKEGNFSAIGIRSKTKVTAKVIAECPNLLVIGCFCIGTNQVDLLAAAKAGIAVFNSPFSNSRSVAELVISEVIALSRQLCDRAREMREGVWNKVSKGCWEVRGKTLGIVGYGHIGSQLSVLAESMGMSVLYYDVLPIMPLGSAKQTETLDDLLEQADFLTLHVPELPETTNMIGAEQISKMKDGAYLLNNARGKVIDIPALIDALKSGKLAGAAVDVFPHEPASNGPNFGDSLNAWSSELRSCPNLILTPHIGGSTEEAQSAIGAEVGGALIRYLNYGSTIGSVNFPEVNLRPILHDGTVRLCHVHLNQPGVLKVVNAVLGEHNVEKQFSDSKGDIAYLLADITNVDEKEIKDIYEAIAGSRANIATRMLF</t>
  </si>
  <si>
    <t>rt0720</t>
  </si>
  <si>
    <t>CPT1</t>
  </si>
  <si>
    <t>A0A2T0AJ87</t>
  </si>
  <si>
    <t>QGLSLIFLNFLSLLYYNPTLSTGTKPLHVSKGGTWDPLFPPTSTHPSILSSFFTWLTGRSAADLADQGAPRWLYWTFAVGLFMYQSLDAIDGKQARRTGTSGPLGELFDHGCDALNTTLGCLLCASSLNLGLSWWTVASLIATHCNFMLTTWEEFHTGTLFLSAFSGPVEGILLIVAIFAVTGFKGPQLWDTGVLTALGLHPSTNSLLASLPFQVKDLPINDLFLCFSAIGLLFNIVAAIHNVYLSLPAESRNILHLFRPLTRLSPYIIHTAAMLSWLHSRERLLLRTTLFIPFALFWGISFAHHVQLLILAHLTKSPFPAAWKHPLLLLAVLAAADAHFGIVQTDKTSVKHVVLACLAIGTLVYAHFVWEVIGDICAFYDIGCLTIKRKPAPGAPGYQPSPAEIARKQGKADEPIKEDGVPLTHEVDKTGRKVPTEAGVLKRQKGE</t>
  </si>
  <si>
    <t>rt0733</t>
  </si>
  <si>
    <t>ADH4</t>
  </si>
  <si>
    <t>A0A2T0AJ46</t>
  </si>
  <si>
    <t>MQPFVYTALPARVVFGFGTAKQVAHEVARLGCSRALVLTTPQQVAAGEQVQADLGDLNVGIYSKAAMHTPLEVTLDALAQAKALDADCCVAVGGGSTIGLAKALALHSPDSAKLKIVAIPTTYAGSEATPIIGQTEIGKDGKPLKTTQKTMKASLSLVLPEVIVYDVDLTLTLSPQMTVISGLNAIAHAVEALWAVEANPIISTLAVQGIEAIARSLLLIKADSQSKDGRADALFGAWACGTCLGAVGMSLHHKLCHTLGGSFNMPHAETHTVILPHAVAYNAPFAADAVSRVAKALGVANAAQGLYDLSKENGAPYSLKSLGFKEEDLERAAEIAARAPYPNPAPLVKEKLLVLLRNAYEGVRPS</t>
  </si>
  <si>
    <t>rt0734</t>
  </si>
  <si>
    <t>ITR1</t>
  </si>
  <si>
    <t>A0A0K3C8J7</t>
  </si>
  <si>
    <t>MPSILASKDDPKPNGDPQYIETVVPGLLGVQDDLIVADGEDEIHPFVWLLSLVAGISGFLYGWDTAVVGGALGNIGDALGHTLDSVEQEWAVASLSAGAILGTLIGGTFSDKIGRKAVLVIGDVLFTVGGILICASYSLEQFIVGRILMGGGAGIAAVVCAVYLGEVAPANFRGRIVAVQSVMITGGQLAAYAVSAGLNNVHNGWRILFALSLPFAIGQGIGMHWLPETPRFAVLSGKTSDAEATLARIYPKATPEQLQLKLKAIALATEVSTLLKKKHPSLVGRIYAVCSTPRYLRCTVCAAVVFLGQQLSGWNSFLYYSNKLFGAAGFHNTSAIGILVAGINVIFTIVSMFSMDRVGRRRMFLLGVPLMTIALAIAAIAFHFMTLGTGNKLLDNVDYPQKWVGLMLGMMCLFIVGYAPSLGTIAYTTIELIPLEVRGIGSAIAVAFQWGGNLIISATFLSLLSALGPAGTYGFFSGLCFLTFVFIFFCYPESAGLTLEETGTLFVDGFGVRKADRMRQAKRQTTGRDLEAEGSVAADSKF</t>
  </si>
  <si>
    <t>rt0736</t>
  </si>
  <si>
    <t>A0A0K3C873</t>
  </si>
  <si>
    <t>MPHAVATASAPYDLSGRTAIVTGSSTGNGRAIAVALAQCGADIIGVDLHPGQPKGFEEDAPHTHDLVQRDYGVKSAFVQGDVTLEETWEKVMRTALEMTGRVDILVNNAGILGKVGPVHEATLAQWQLVMNINVNAVFLGIRAVIPTMLAQESRSGGVRGTIITISSNAAYHGAPEKAPYCASKGALISMNRALAVDYGRQGIKCVIVSPGIIATALNAQELADPSRCQNYRSQTPWPRFGRVDEVGSAVLFLASDASDYCNGTDLAMDAGYIQA</t>
  </si>
  <si>
    <t>rt0738</t>
  </si>
  <si>
    <t>A0A0K3C581</t>
  </si>
  <si>
    <t>MPALPQAVPFGICSRSVGRSAAGHNILDILDECAKAGLWTIEVAYECLENYAKSLTSFSNPRDALREAARRVNQRARSLGLVCAVLDAFEGYEGLLDREQHDHLVDDFKFWVELCGIMGIEVVQVPASFETCEKAMGDVEVIVNDLRELADIGLSVSPPIKIAYEPLGWSTYIDTWEKALEICHRVDRPNIGLCLDTFHVASLLWASPETVNGLREGGAEALKASLDRLRKISPEDIFLYQLSDGTLLDPPMPDSPFTEPDIHHLFSWSMHGRPFPGEGYFPVAEISEAVFATGFRGVTVMEVFDDDAFSKCSTLLAERANRAVGSWVRLSKELGLAPFRPPTPKGQNKLGTCTVNIGHYEHYSLEDKLYACAAVGHQAIDLYEDDFLHYLSLQPGANKANLWEPIPAHLHAAKKIGDLCASLGMEIICFQPLIDVEGLVNQADREAAVERVKNYFPFMRALRTDCTYITTNRRYDFDNITGEVSVIAADLALFADLAADYARADGGPMIKIGYEHLSWGSHINTFDKTWEAIQLANRPNLGFVFDTFNFLAVEFADPYNPVGHGRKHDTLEESIRVVRSRLAKLVKLIPGDKIYVCQVADAKLVDPKSLKAPTHPDKAWTPDHEPPYRQWSSSHRLFPNESFLGGYMPVADCLAAILATGYKGALTLEVFNDSLFEKGPNVVAEHAKRSYAGLEACIAEAKEITPFW</t>
  </si>
  <si>
    <t>rt0745</t>
  </si>
  <si>
    <t>A0A2T0AJ47</t>
  </si>
  <si>
    <t>fmn_c:1</t>
  </si>
  <si>
    <t>COFACTOR: Name=FMN; Xref=ChEBI:CHEBI:58210; Evidence={ECO:0000256|ARBA:ARBA00001917};</t>
  </si>
  <si>
    <t>MAFARARTVARNLHQLLNRRPLSTASPSQGTAARAASKRAFQLGVGAGAVLTVGGVAAYLYTQSPVHLDAPSPLPAKQRRRDRSLTAAEVAKHNSKGDIWVVIDSQVWDISDFAEIHPGGIKVLEQNAGKDVTKVFKTIHPPKTLEKFLTDDNLVGYIDVDEATKIGGGKNAEDFRIEQARESLRNVDTIVCLDEFEEIAQSILTEMAASYYSTGSETEQSLRDERESWQRIRFRPRVMRKMRHIDSRTSFLGMPQPLPFFIAPAGLARLGHPDGELNITRGAAEHDVVQIVSSGASASIDEIFGEKQPDQTLFWQLYLPSDREAGAKKIKHAVELGAKAIFVTADVPVLGKRERDLKLKARSQSYEHPIAAQWKAAGASDWDAVKQRGVSDIPDTAHIDANLCWEDIPWIRKQAPGIPIVVKGVGCVEDVEEAKRHGADGVVLSTHGGRQLDGARAPIDVLVEIRKKNPELLKEIEVYIDGGARRGTDVVKALCLGAKGVGFGRSFLYAQSAFGAAGVSKAIKILEEEVHSTMRLLGANTIADLKPEMVEVSSPERWVPV</t>
  </si>
  <si>
    <t>rt0757</t>
  </si>
  <si>
    <t>DCD1</t>
  </si>
  <si>
    <t>A0A0K3C7M0</t>
  </si>
  <si>
    <t>COFACTOR: Name=Zn(2+); Xref=ChEBI:CHEBI:29105; Evidence={ECO:0000256|ARBA:ARBA00001947};</t>
  </si>
  <si>
    <t>MEEQDDREPLVSAKDEEQEDAKPIQAGEGERRRYLLPFASLGTLADQPRGSRAQRTDARVDYEVRAVDDGQETTRASRRSRSTNPSPKPRKRVKQESKEEQDEADLLSEDESDGKMEDFPDLVEAMGDVNRPAELPADANLLRPASLSNFDVVDENTSELSGLGMFARRDLGGNEQNTTDKTQKRIDKWGTMRKCWRSSRNLGCRGPGKAFLVSTTPHPISHQSRQGRFSVFLRLRDAAKDVECWKAYAVYRYNWCGLAKEGEFDRLTEKEKDQVIDVFCSYLRGGKNKFVEWLFREVKVQLNPDDPTLSSLWSTRKTKTVSWQVRRRQQRLALREALSQNNVFPQGWAIMVYDGPLPADELDFIKRRRAVRQAGGDPRSIREDALRMPCSTRPYTSIHLTSRIILLAFRCSYLVVTCGLQGFLSKSKAFPHEELLFPRSRPDATRVCPDQLARTMLVCIVGPPQAGKKSLADHLVRERSFTRVHLVPSLPTSRSQDDLYFTSSSDFLDHATRTWRRHYVTVDLVSKAKLAEFAKRPFVAVVAVDAPLGVRFRRAVAVANSAGETPPSLDDFVEADDRLYHGALPLLSQIDGVEEVAELFGSRLGGPGGPATPAKKRPTQLSNDPPSPTPSPFKQISPEPSPELSRTRLFQPAEQDSLQSLAQLPPADSTLSSILPLAHLTIPNPHSSLGPFLSSFSLPVLAELLRPSWDTYFMLLASLASLRSNCMKRRVGAVLVRDKRVVSTGYNGTPRGVKNCSEGGCGRCNSHGDGFGDEADPEGVDDEAEMLAANGQRKGMSRVGEALDECLCLHAEENALLEAGRERVSGGGTEGATLYCNTCPCLRCTVKIVQCGVEEVIYSLSYSMDSASRRVMEEAGVVLRQIPQPPFPK</t>
  </si>
  <si>
    <t>rt0767</t>
  </si>
  <si>
    <t>IMA1,IMA2</t>
  </si>
  <si>
    <t>A0A2T0AJ65</t>
  </si>
  <si>
    <t>MVNAPEIGKVLPSWWKEGVVTYQVYPASFKDDNGDGLGDLRGVINKLDYIKSLGVDAIWLSPHYKSPRVDEGYDISDYNDIHEPFGTLEDCQALIDGAHARGLKILFDLVVNHTSDKHAWFEESRSSKTNPKRDWYFWRPPRYIDGVRHPPNNWRSVFGGSVWEWDEKTEEYYLHYFCVEQPDLNWENPEVRRAIYEEAVVFWLERGVDGFRIDTVNMYSKYLDFPDAPVVAPETPYQPAGQFFTNGPRLGEFLREMRRETFAKYDCFTIGELPHTPSLEKILSYISTDAEALDCTILFDVMDLDHKGGQYPLMACDWTLPEFKRLTAFAQQLADPQNKAHALSYIENHDQARAITRFASDAPEHRVASGKLIATYLLTLSGSLIIYEGQEIGMINAPKEWDVTEEYKDVNTINTWREIQHDAKVQNNPDLLARGKAGIQLTARDHARTPMQWDRSPNAGFSTNSKVKPWMRVMDSYLEGINVADQENDPESVLNFYRRLLKLRNEQRELLVLGKFDLVDPENSATMVYTKTSRDGSKKALVVLNFSGEKQPLEIPANLQGKPSKMLFSTLDNAADAELAAYEARLFVF</t>
  </si>
  <si>
    <t>rt0769</t>
  </si>
  <si>
    <t>MAL11</t>
  </si>
  <si>
    <t>A0A2T0AJ96</t>
  </si>
  <si>
    <t>MSHATEKVGAEIEVVENVRREIADYDNVVAEARRETEDQQSMTLREGLRRYPKAAAWSILLSTAIIMEGYDVVLLGSFYALPQFNKKYGVQLPDGKYTVTAAWQAGLSNGAQVGEIIGLCINGWASERFGYKKTMLAALASMICFIFIPFFANNVQTLLAGEILQGIPWGVFQTLTTAYAAEVTPVALRPYLTAYVNLCWVFGQITASGVLRGMLTVDTQWAYRIPFALQWIWPLPILIGTIFAPESPWWLVRQGRNDDARRQIRRLHTNPTEQEIDNQLSLMVHTNALEKSIAAGTSYLDCFKGVDLRRTEIAAGAWMVQNLCGSAFMGYSTFFLEQAGLPVERAFDLSIGQYGIGIAGTLSSWLLMRYLGRRTLYLFGLAFMVCALIVIGGMGSLPSSNTSAQAAIGAMLLIYTAVYDSTVGPVCCDCLVAEISSTRLRAKTVVIARIAYNIIGIVNGIIMPYFLNSTALNWSARTGYFWAGFCALCLLWTYFRVPEPKGRTYGELDVLFENRVSARKFRTTAADQFAGHGMPQRTPSSDEKDEKFDVQHVEL</t>
  </si>
  <si>
    <t>rt0777</t>
  </si>
  <si>
    <t>YBT2</t>
  </si>
  <si>
    <t>A0A2T0AJ90</t>
  </si>
  <si>
    <t>MPLSPPLDIAIRAERAEAGKKISETSRPRSPEDSNTVLGAFTYSWMSGIMQVAKSRSLRPTDVWSLSLNNRAEVLARRFASLRSKTLTRKLLRASARDILIDASLKLVASTSEYLRPYFIQKILENLTLAYTGSPAPESTFSSFLLASITPDSPPWTPREKAYLYTFLAFLSALVKTLAQQRHFHYARRIGMRLRSELTVALFEKALKRREKAGIEEKKAEDGSAEEPEQSAASVGKVITMISEDVNRVLRMGCDSHLLYGAPLEIALGLIFLYNLMGWSALVGFSLLALSVPINYWLGKVAVARERQTARDARQTALQELINDVRTVKLFGWSAAFIHRVETKRKVELEWLVRDWFIRYAYTLLWASMSLLVPLLAFWSYVKLQGEELTVAVAFTALSLFSLVRGPLNQIPGFGIRILQLRVSISRMESFFAEEEVDHHVSNGDETAASVVKLEHATLRYAGAKGDRATLVDLDVDFPQRQLTVVSGPTGSGKSLLLLGVLGELEVVSGKVVLSPAVSYAAQHPWLESLTVRENIVFGYPTDEERYRAVIRACALEKDLELLPDGDRTFVGERGISLSGGQKARLALARAVYAPTAVILLDDVFAAVDAHVARHLLTHLFAGPLIRDRTCILVTHHVDLVLPLAAYHVQLENGKVIVQGPVESTQMQSVDAVEEELKGLPDGEGEGAGAAEQTESDAKKERVTAGKAEDWTSGAVKSEMYKAYLRSSGYTAWVLVLLTVVGRPVFTFLEQFVLRQWGEAATQQDGTVDTNHYLLLYGVVGAGTSILIVLTAVFISLASLLASRSLFHQLLARVVYAPLRWFDLVPLGTIVNRFTQDIGVVDDGLAVTMMAFLIAALVVISVVLPVALGTSLIFALIYSTIFRSYLLVNRDVNRIAATTASPLFASFAEALRGITTIRAFGKQKEYRARLCNIVDETLAFWYCSATLDIWLSIRTQFLSAFCLLTTAIFATFFRISPGLAGIAITSSQGVLQALDFLCSAYGRLVLSMNSLERITEYLEVPQEPQGGVIPPANWPSLTFLSSCVADQPLAHRYDTNLPPVLHGVSFSVMAGERVGIVGRTGSGKSTLATSLLRFRDPASGSVVVDGLDISHVSLEELRKRITLVPQEATLFEGTLRDNLDPFDEHTDAECIAALKRAHLLDPDVMEADDGGEGGRAKPTSTMSLDLAVAAGGANWSAGQRQLIALARALLRDSRIVILDESSASLDHALDTKLQQVIRKEFKDAAVLTIAHRLRHTVCSSLCARRRTVIDYDRILVLDAGRIVELESPDKLLAKEDGVFKRLWDESQGGTKA</t>
  </si>
  <si>
    <t>rt0797</t>
  </si>
  <si>
    <t>COX4</t>
  </si>
  <si>
    <t>A0A0K3CCH2</t>
  </si>
  <si>
    <t>MFRTALRTVAPRALPRVQAPVARSFLTSAIRLSEHHEPILQGEGGKAGEVPTDLQQATGLERFELLHKLQGEEAFSMEPLDASRYGTLKEPVMVFSLDHERIVGCTGIPADSHDTIHMVVPDSKPVRCPECGCAYQVDYQGAEDSHDHHH</t>
  </si>
  <si>
    <t>rt0799</t>
  </si>
  <si>
    <t>DED81</t>
  </si>
  <si>
    <t>A0A2T0AJC8</t>
  </si>
  <si>
    <t>MAGVIGKAQEQVAQALEAATAALSLDAVYVDEATGDDKDGDGSQAKPFKTVAGAYIARSSDAINVHVRQAPAEGQTEGSWAAATASAKKKAAKLLQTHKNKLAKQEELRKREEAEGEARRAAEAKKLEEAKAIVLEEPTTEATRIKIRQATEQRGKRVRVFGWVHRLRQQGGMTFVILRDGSGYLQCVLSGRLSQTYDALTLTLESTIQITGVINQLPEGKTAPENHELTADWFAVVGKAPGGDDAFLNQVNEDADPSQLADARHLVIRGENASAILKVRAALLQSFRQSYANLGLLEVTPPCMVQTQVEGGATLFAFDYYGEQAYLTQSSQLYLETCLPSLGDVFCVQESFRAEKSHTRRHLSEYTHVEAELAFLTFKDLLEHIEELICQTIDRVLADPKIKELIDHLWAGKGKFEPPSRPFMRMDYRDAIKWLNDHNITRPDDNGVEGPHVVGDDIAEAAERKMTDTIGRPIFLINFPKDIKSFYMSRVPGDEEYTESVDLLMPNVGEIVGGSMRISDLDELLAAYKREGIDPEPYYWFTDQRKYGTSPHGGYGLGLERLLAWLLNRYTVRECSLYPRWTGRCTP</t>
  </si>
  <si>
    <t>rt0808</t>
  </si>
  <si>
    <t>ILV5</t>
  </si>
  <si>
    <t>A0A0K3C8D1</t>
  </si>
  <si>
    <t>mg2_m:1</t>
  </si>
  <si>
    <t>MSARSAARALNIAVRQAAPKAARAYSLVAARRALPSAPKATRGVKTLDFAGTKETVYERADWPLPKLQEYFKNDTLALIGYGSQGHGQGLNARDNGLNVIVGVREGGESWKQAQEDGWVPGKNLFPIDEAIKKGSIIMNLLSDAAQSQTWKDIKPLITEGKTLYFSHGFSLVYSKDTGVEAPSNVDVILCAPKGSGRTVRTLFKEGRGINASIAVWQDVTGKAMEKARALAVAVGTGYAYETTFEKEVYSDLYGERGVLMGGIQGMFLAQYKVLRENGHSPSEAFNETVEEATQSLFPLIGQYGMDYMYNACSTTARRGALDWAPIFEAANKPVFEKLYKSVRDGTETRRSLQFNSQPNYREAFAKETAEIDNQEIWRAGKTVRSLRPDAKNN</t>
  </si>
  <si>
    <t>rt0812</t>
  </si>
  <si>
    <t>A0A2T0AJF0</t>
  </si>
  <si>
    <t>fe2_m:1</t>
  </si>
  <si>
    <t>COFACTOR: Name=Fe(2+); Xref=ChEBI:CHEBI:29033; Evidence={ECO:0000256|ARBA:ARBA00001954}; COFACTOR: Name=L-ascorbate; Xref=ChEBI:CHEBI:38290; Evidence={ECO:0000256|ARBA:ARBA00001961};</t>
  </si>
  <si>
    <t>MLRTTAARAARAALRSATVRTVSTSSPALARLPRLTRSFSATPHHLASSSTQQQREGPRLAGQGEKGLTFALGNGAETTFSYIWLRDHCREERSFHPQTKQRLIDTFKIPSDYRPSAARTTEEGLYVTWPESAFESSYESFFPWSFLAEHAYNPPLLRTKDLPSPLEQKVLWTKEIAKDVPTVTYEEVMESEEGVYEWLKRIDAYGFSFVSGIPGTPEATEALIRRIAFIRETHYGGFWDFTANLEHGDLAYSDVRLEGHTDTTYFTDPCGLQLFHLLSPDHTHLGGHNLLIDGFRAASVFRTQHPSFYDLLSTLPIPSHASGSGSASLPSGVHMRPLRRFPVFNHDENGELVMVRWNGDDRGVVGGEAFEGKTMDEWYEALRTWEGILRSDEAQLWTKFEVGTAVIFDNLRVLHGRSSYTGTRRLCGAYVNGDDYRSRLRGLQKQFGEDPRRKALQELLKSRFGVAFVGKGKGGAWEDY</t>
  </si>
  <si>
    <t>rt0820</t>
  </si>
  <si>
    <t>DIT2</t>
  </si>
  <si>
    <t>A0A0K3C8D8</t>
  </si>
  <si>
    <t>heme_c:1</t>
  </si>
  <si>
    <t>COFACTOR: Name=heme; Xref=ChEBI:CHEBI:30413; Evidence={ECO:0000256|PIRSR:PIRSR602401-1};</t>
  </si>
  <si>
    <t>MSDVISSVSHFELSTAQTVALVAAVYVAYLAWSYRDKRAIGTRPRSDLFTVPGQQWMFLGDLPTMVKNQDRQLDRFIEIREKYKDTLQKDPSRAVSITLPWRRMIEASKPEYLEYIQRTNFNNFVKGDQFYKNLSGLLGDGIFCVDGHSWQLQRKTTAKIFTANNFKGVITQSLENQMAKLIAIIGRHADRGEEFDLQDLFFRFTLNSFAEMAFGKDIGALNTESDEPVPFAKAFDYGQVVMNRRFMNPFWPVTEFLDGTHWKMAAATKVMDSFAYGVIEEREREGRGNFTGAQKKEAAEKDLLSLYMALRDDNGAPLTRKMLRDAILNLIIAGRDTTAQALSWTFFHLLSNPKHIEAIRKETDNLGEVGYDTFKQMTTTTAVFQEGLRLHPSVPKNAWEALGPDVLPNGGPRIEKGDIVFWSDWTMNRDPKVWGPDAAEFKPERWLDSEGNLVKESQWKYHAFNGGYRLCLGQNLALYEGTSVLNAVTREFDLSFAPGYFENVKMCDFEQTPLYKGALTLSLAEPLRVKATRRKRA</t>
  </si>
  <si>
    <t>rt0830</t>
  </si>
  <si>
    <t>CYT1</t>
  </si>
  <si>
    <t>A0A0K3CCJ2</t>
  </si>
  <si>
    <t>MSGRFSTLRNGFKAAAFSRQAHSHAQQAQSAFARASQSSRTALALSLVSGGTLAWYSALYGNPLFGEVKAESAADHGLHAPAYPWAHKGMFETFDHSAIRRGYQVYREVCSTCHSLDRVAWRNLVGVSHTVTEAKTMAEEVEYEDGPDDQGQMFQRPGKLSDYFPRPYDNDEAARSGNAGALPPDLSLITKARHGGADYVYALLTGYVDPPPGVEIREGLNYNPYFPGGAIGMARVLYDGLVEYEDGTPATTSQMAKDVVTFLAWASEPELDQRKKMGMQATIILSGLLALSIWTKKFKWAGIKSRKLVYNPPAK</t>
  </si>
  <si>
    <t>rt0842</t>
  </si>
  <si>
    <t>VMA5</t>
  </si>
  <si>
    <t>A0A2T0AJH5</t>
  </si>
  <si>
    <t>MAPSPNSLWLVSAPLESANPLEQLDELRQALGSGKLGSASLVEFPEFKTGTLSSLLTLSESLAKQDPSVTSALQKTVDTIRSLTAPPGSSGSSASATTSLPGFEDRASPLAQHLVLDDGRPYISYILPDGTDRGQTEERWEWNRAKYRTEGRSLPEIVDALMKEVTSIENAQKNKTQQYGVVKGQLATALRKKTGNLSMRSLADVVSASDFAGTNKSEYLETILVAVPKNLIKEWENSYERLTQMVVPRSATKLAQDDEFALFSVTLFRRVKDEFAQKAREKKFIVRDFTYDEEAIEKQRRELENLLAEEKELWADLLRLSRINFSDLFQALVHLKVIRAYVESVLRYGLPAAYFGAIVAPEPKQVDKLVKALSSFLVPSSRGKKGTKPKAGQDDSAALGEYASVMEGEYYEFVLFEIERVEGRGE</t>
  </si>
  <si>
    <t>rt0848</t>
  </si>
  <si>
    <t>A0A2T0AJG4</t>
  </si>
  <si>
    <t>MESTQPSGSFKIRGIGHVASTLAAEAASKGIRAHLVSSSGGNAGLAATHAARALGLDCTIFVPVTAKAHVLEKLRADGGEVVVGGRHWAEADAAAREFVEKKEGAIYIHPFDHPLVFEGHSRMMNEVIEQMDELQAGKPAAVVCSVGGGGLISGVFTGLKAVAPDVHVVACETTGAASFLASLRSSYSSNPPSVKLARLDKIASIASTLGAVQVAETSVKLALGHEGGVSSVTMSDARAIDAAKEFQLDHQYLPEPACAAALVPLYTPPVLHSLFPSLSFSTPGSPPLADAPAVVVVVCGGSTMTMENFVGYEREFEGKERGAVRVFRGGKEGRDEEVEA</t>
  </si>
  <si>
    <t>rt0852</t>
  </si>
  <si>
    <t>ADE1</t>
  </si>
  <si>
    <t>A0A0K3C8G2</t>
  </si>
  <si>
    <t>MTALLQTDCPTLKLLARGKVRDIYEVEEDKSGLLFVATDRVSAFDVIMKTGIPNKGKLLTQLSLFFFDYLSKAPETKHIPNHVITSKIEEMPTQVQKYRDQLEGRSIWVRRATVLPVEAIVRGYITGSAWAEYQKTGTMHDIQLPEGLKESSKFDPPLFTPSTKAEVGDKDINIHPNELPKHLPDPALAEPLQQYALALYSTAAAHSLSRGLILADTKFEFGLLPPSTPDGKPVLALVDECLTPDSSRFWPAEQWAEGNKMVGFDKQFLREWLKSGGGGFGKKGGGIEEDPVEIPQDIVQATWSKYEEAFEKLTGRKFVA</t>
  </si>
  <si>
    <t>rt0854</t>
  </si>
  <si>
    <t>GLY1</t>
  </si>
  <si>
    <t>A0A0K3C5G1</t>
  </si>
  <si>
    <t>MTVPLPSVRLASSSTAAPPPLRPPLSSKERIARNQAKRVQVSRDFRTDTITIPTDELYELMKNASRGDSVYDEDEDTIELEQRIAEMAGKEAALFCVSGTMTNQLAIRTHLHQPPYSVVTDHRAHVHISEAGGIAFHSLATTNAVYPRDGHHMTVEEVLDECVVDDDIHVAPTKLVCVENTLSGMVFPQSELVRLRSALDSFSIPLHCDGARMWEAMAKTGMSLSEACAPFHTVSLCLSKGLGAPVGSILLGPKDFIRRATWFRKQFGGGIRQAGGLALAASVCLDTVLPQLPRTHYLATKLARALAAEGVQLDLPTETNMVWINPEPLGFSMTELQEAARAKAGITLGAPRGRVVVHYQIDERAIDELVEVVRELKAQRTEEARQWEEQVGLEIAEEIRRKSRLYAEGQYDGRIEGPKRSLPAYGKR</t>
  </si>
  <si>
    <t>rt0872</t>
  </si>
  <si>
    <t>ERG7</t>
  </si>
  <si>
    <t>A0A2T0AJK8</t>
  </si>
  <si>
    <t>MFLLPGIIIAMYVTKTPIPEEWKIEIARYLANMQRDGGEDDQGWGIHFEARSSVFGTGLNYVVLRLLGVGPDEPMMVKARNCLHKLGGCEGIPSWGKFWLAILNVHSWRGLNPTPAELWLLPDIAPIHPWRWWIHTRNVYIPMGYLSGKGFQAEEDDLIRSLRNELYTQLYSSIDWPSLRNSISPYDVYAPHSRVANACFAVLDVYDRLAPSWIRKKALERAYKLVVMEDENTSYQTIGPVSKAMNMLCRWLEEGPESEAFQQHLLNIRDFMWMSKDGMMMTGTNGSQLWDASFIAQALYESGLASLPENQASTSLLLDWLDQCQIRDNPPRFEEAYRHRTKGAWPFSTAEQSYTVSDCTAEGMKSVLLLQELPHITERVSYPRFCDAVDTILSLQNPSGGFASYELVRGSPLLELLNPAEVFANIMIEYPYVECTTACVTALSVFRKKYPEYRAGEIESASKKAIDWIKTAQRADGSWYGSWGICFTYATMFSIESLALAGEKYSNSSHVKKACEFLLGKQMEDGGWGESYKSCETEQYVHNAKSQVVNTAWAVITLLTAKYPDPEPIRRGCRLIMSRQQPDGSWPQESIEGVFNKNAAISYPNFKFAWTINALGQAWKKLPTEGW</t>
  </si>
  <si>
    <t>rt0873</t>
  </si>
  <si>
    <t>SEC53</t>
  </si>
  <si>
    <t>A0A0K3C8W8</t>
  </si>
  <si>
    <t>MSPAAVKPFSERPKGDICLLFDVDGTITPNRRQASQEMLDLLKQVREIAVIGFVGGSDLAKQTEQLAIHGQNVTDDFDFCFSENGLTAFRLGQQLASQSFIGWLGEEKYKKLVKFVLHYIADLDIPVKRGTFIEFRNGMVNISPIGRNASIKERDEFEKYDKVHQIRAKLIEELKKEFPDYGLTYSIGGQISFDVFPIGWSKTYCLPEVEKENFKEIHFFGDNTQKGGNDNEIYEDPRTIGHAVKSPADTMAILREMFKL</t>
  </si>
  <si>
    <t>rt0876</t>
  </si>
  <si>
    <t>MET13</t>
  </si>
  <si>
    <t>A0A2T0AJK7</t>
  </si>
  <si>
    <t>fad_c:1</t>
  </si>
  <si>
    <t>MVKISDKIKKAEREGRPWWSFEFFPPKTPEGWVNLYDRIERMQQLGPIFVDITWGAGGSTSEATTNFVKTAHSELGLETCMHLTCTNMPVEMVDKALKATYDSGCRNILALRGDPPRGVEEWKPTEGGFNHAIDLVKHIRKNYGDYFCIGVAGFPEGHPQSESPEAEIRHFKKKVDAGADIVFTQMFYDAEVFIDWGRRLRAAGITIPIVPGIMPIQTFAAFKRRTDFAGTIVPKELWDLLEPIKDDDAKVREVGTKYVADMCRKILNADLGIHGIHCYTMNLSRGTEMLLEEMQFVPTADRVKPLPWRLSLTQKRRAETTRPIFWSNRQKSYITRTRDWDEFPNGRWGDASSPAFGDVDALLLALPHKPQDAIKLWGKPHSLGNITALFARFCRGDLKSLPWSDQPAAKETTRIAEQLARINELGFLTINSQPRVDGAPSEDPAVGWGPIRGYVYQKAYLEFFCPPELVEPLLELLGDTPSVTYHAVNKQGDFRSNTAPGPNAVTWGVFPGAEVIQPTVVDSTAFQAWKDEAYELGWQWAQLYKETAPETYEVISRIFSEFHLVNIVFNDYRNTDEDAIFKPFFELAHRKGLSVANGH</t>
  </si>
  <si>
    <t>rt0882</t>
  </si>
  <si>
    <t>GRX5</t>
  </si>
  <si>
    <t>A0A0K3C7V0</t>
  </si>
  <si>
    <t>MSARIATSLLRQSARPTAFPAARLAATASPLANPATFARIRLLSSDARKKIDDVVTKNPLVLFMKGTPSFPQCGFSRAVCQILEVNGVPEEKIVAFNCLEDQELREGIKEYSSWPTIPQLYIGGEFVGGCDIAIQMHQSGELEKLLVEHKLVEAEGKAEPGAEA</t>
  </si>
  <si>
    <t>rt0894</t>
  </si>
  <si>
    <t>TRP5</t>
  </si>
  <si>
    <t>A0A0K3C7V9</t>
  </si>
  <si>
    <t>COFACTOR: Name=pyridoxal 5'-phosphate; Xref=ChEBI:CHEBI:597326; Evidence={ECO:0000256|ARBA:ARBA00001933, ECO:0000256|RuleBase:RU003663};</t>
  </si>
  <si>
    <t>MSQHLRDTFAAKEDSNSPAFVTFLTAGFPTVDATVPLMLAMERGGADIIELGVPFTDPLADGKAIQECNNIALDQGVDYTRCLEFVKEARSQGLKTPVILMGYFNPLLAHGEEKAVQDAKSAGANGFIIVDLPPEEAVNFRKICTREGMSYVPLIAPSTSTERIKFLASIADSFIYVVSKMGTTGASDKVSSSLSAMLSRIRGLLNRPIPLAVGFGVSTREHFEEVGRDADGVVIGSQLVAIIKDSFQLGQAAAVSAVEAYCQQVSGNRTRAAPLPKRAVSADDKAKEIASVEEKVAKAARFGDFGGAYVPEALYDALEELTTAYADARADPEFWKEWEGEFGYINRPSQLYEARRLTEHCGGAKIWFKREDLNHTGSHKINNAIGQILIARRLGKTRIIAETGAGQHGVATATACAKFGLECVVYMGEEDVRRQSLNVFRMRMLGAKVVAVASGTKTLKDAINEAMRDWVTNLSSTHYLVGSAIGPAPFPTIVRDFQSVIGTEIKEQLKAATGRLPDAVVACVGGGSNAIGTFHPFINDTSVRIVGVEAAGEGVDTERHSATISRGTKGVFHGVRTYILQTKVGQILGTHSISAGLDYPGVGPEHAWLHETKRGEYISATDEEALRGFRACTQMEGIIPALETSHAVWATMQLAKTMPKEANIVMTLSGRGDKDVQEISEILPGKWADKLDWHIDSNANTVQG</t>
  </si>
  <si>
    <t>rt0899</t>
  </si>
  <si>
    <t>BNA4</t>
  </si>
  <si>
    <t>A0A0K3C8J6</t>
  </si>
  <si>
    <t>COFACTOR: Name=FAD; Xref=ChEBI:CHEBI:57692; Evidence={ECO:0000256|ARBA:ARBA00001974, ECO:0000256|HAMAP-Rule:MF_03018};</t>
  </si>
  <si>
    <t>MSSDERTALVVGAGLVGTLTAAMLASRGWTVTLLESRSDPREGTHAERARSINLALSPRGIEALRSVSEELAGRVVSEGIEMRGRMVHKNKVVRAKGKGREVRVEKEGQDYGRYEEEGECIRSISRTALGIHLLDHVDGLPSEGRGSVTTRFETKLVEMDLRKEDGVDVVLQKKGEQPEKKHFHFVVGGDGAYSKVRQQMMRGSKLRFDYRQFYAPHSYLELSIPPGPNDTFLLEPDYLHIWPRGEFMLIALANQDKSFTLTLFAHDSTFTSLDANLASLAPGAPNPVVELFRREFPDALEQMSEEALLQSWRENPKDGLITVECSPYHYKDKVLLIGDAAHAMVPFYGQGMNCGFEDVRVLSSILDHFGASPSPLVPSPLPYSLETASLASFSKLPTEDNETPLARALSIYTHLRAPSLAAIQTLAHQNYTEMASSVLSPLYLLRRSLDSILTSVSNVPLFAIKRDPDPLKDQGGRWESLYRMVTFRPGLAYEEVIRRRDWQGKVLDWAAKVVGRVVVAGAVAGVGLRYAGKYRLVRVD</t>
  </si>
  <si>
    <t>rt0906</t>
  </si>
  <si>
    <t>A0A0K3C5I8</t>
  </si>
  <si>
    <t>thmpp_m:1</t>
  </si>
  <si>
    <t>COFACTOR: Name=thiamine diphosphate; Xref=ChEBI:CHEBI:58937; Evidence={ECO:0000256|ARBA:ARBA00001964};</t>
  </si>
  <si>
    <t>MLRSSLRIRPRPHALLSQTHRRSLHDRGIWGYEEPKTYTLPDFTPSELANRSQNASLLRLVESYRRHGHRAALVDPLDLAQRPVVPALDPRRYGLGAEPERDEFVSETLAETGEDEGKKYDTTGILDFPEDGKGSMRTMKEISQRLAEVYCGGVAYEFMHMPSKHERRFLETLLERSHAEPISASEQLENWRLLARSEGFDQWAAKRFPNVKRYGGEGAESMMVAAAKILGEATKGGVEDVVIGMPHRGRLNLLTQLLSLDMRLLVRKMRGLPTLPPSLPPSQFTDDVLSHLFLSTRYTPPSSSDSLTVHLLPNPSHLETVTPVALGFARGLQVPFGSLEAQKSGSSQPYELGSKVLSLSIHGDAAFGGQGVVAESLNLASLPHFTCGGTVHIVVNNQIGYTTPATQGRSSFYATDLAKMIAAPVLHVNGDKVDDVARAMKLALAYQQKFKKDVVIDLVVYRRRGHNELDEPAFTSPVMYSKIKDLPSVAQLYEQHLVSQSTLSSSDAASYRKSHFASLDEALAAADPEKFTPPELEMPRGWAEMRWPKEGEWETQVDTGYDQQVLREIGERSVQVPDEITIHPRLLKMHIRKRLDSLKEGAGIDFATAEALAFGSLLLEGNHIRLCGQDSGRGTFSQRHAILADQTSERVAVPLQTLTSSPPSSSSSSTQPGTIEVVNSPLSEYAPLSFEQGLAYVSPKMLPIWEAQFGDFHNTAQVTIDTYLGGGETKWGMQSALTLLLPHGQDGAGPEHSSSRIERFLQLTNEPLSRSKPFVPNMHLVNVTTAAQYFHLLRRQMKRDYRKPLVVFSPKGILRLPAASSRLAEMAPGTTFQPVLTEQVADPSTVERVVLLSGKMYFELAKQRAERKLDGQIVFIRVEEISPFPYKAFSDALAPFPSAKSIAWAQDEPENAGAYLFVLPRLQQILPRGLELEYIGRDAMATPAPGVKKYFEEQRKDIEERIFAGL</t>
  </si>
  <si>
    <t>rt0910</t>
  </si>
  <si>
    <t>RIB4</t>
  </si>
  <si>
    <t>A0A0K3C7X4</t>
  </si>
  <si>
    <t>MVAGLHDSTVKGLADSGERFDGSPLRILIVHARWNESVIKPLVEGSVQVMLASGVKRENIVIETVPGSYELPMACSRLIAASQVQASATADDLMGASSLLDSSTSSAPSSSASPSSGTFSACIAIGVLIKGSTQHFEYISEAVSHGLMRIQLDTGVPVIYGVLNCNTDEQALQRAGVGREQKGHNHGEDWGKAAVELGVKTARWAKGNIGQAQQ</t>
  </si>
  <si>
    <t>rt0915</t>
  </si>
  <si>
    <t>QNS1</t>
  </si>
  <si>
    <t>A0A2T0AJL8</t>
  </si>
  <si>
    <t>MAASVHPAGGLITVATCSLNQHALDFDGNLERILRSIKIAKEKGAKLRIGPELEITAYGCQDHFLEGDTQLHSWQVLVKILECEDAYDMVVDVGMPVVHKNVLYNCRIILYQRKILLIRPKMWLANDGNYRELRWFSPWMKHKQTEDFHLPKMIVDITGQQTVPIGHAVVSTQDTCIGVELCEELFTPAAPHIEMALDGVEIFANSSGSHHELRKLRTRIDLIKEATLKSGGLYLYANQQGCDGDRLYYDGCAFITLNGRVIAQGSQFSLNDVEVVTATVHLQEIRSHRTWSSRSMQAAGHEGAFQRVRAETRLSSEDAEDLIETQVDHEGEFEYNVPEEEIAYGPACWLWDYLRRSGMGGYFVPLSGGIDSCATATIVYSMCRLVAKAAAEGNESVIKDARRIAGEAADSSYVPIDPREFCGRIFHTCYMGTSNSSDETRNRAKGLAEAIGAYHTDLNMDACVSAIHTLFAFVTGKKPEYKVHGGSNAENLALQNIQARLRMLLAYLFAQLLPWVRGKTGALLVLGSANVDEALRGYYTKYDCSAADINPIGSISKVDLKRFIAWAGKAFELPILDDFLNATPTAELEPITKDYVQSDEIDMGMTYEELSIYGRLRKQSKMGPYGMFNKLAIEWGHRLSPSDIADKVKYFFRMYAINRHKMTTLTPSYHAEAYSPEDNRFDLRPFLYNSRWAWQFRAIDAKASAMPDRSKKDKANIGDNVQAA</t>
  </si>
  <si>
    <t>n</t>
  </si>
  <si>
    <t>rt0930</t>
  </si>
  <si>
    <t>FMN1</t>
  </si>
  <si>
    <t>A0A0K3CK48</t>
  </si>
  <si>
    <t>MSSLVTRPKPIQHDPSVVRELIAGPHDGPQPPFPVYLDGWVTRGFGRGSKDLGCPTANLPDSSIAPYAETLSTGVYFGFARVLDPNSATRSSTTSAFPTSSSSNDSKNEHDGVFPMVMSIGWNPFYNNDTRTAEVHVLHTYPSDFYGKQLRVVMLGFIRPEYNYGSMDALIADINTDKLVALNSVSSPSPSPSSISTELTAAAPAVIPAKRGTNYARFAEDGFFWRESTLEPLPEGVDPEKKREK</t>
  </si>
  <si>
    <t>rt0932</t>
  </si>
  <si>
    <t>TPI1</t>
  </si>
  <si>
    <t>A0A2T0A1U1</t>
  </si>
  <si>
    <t>MTRKLFVGGNFKMNGDLATLTKLVHQFNEADVDVESAEVVIAPPALYLLPLKELARKGISVAAQNAHQLPAGAYTGEISLQQLKDIGLNWVILGHSERRTIFHESDELVAEKTAAAIKTGVSVIFCIGETLEEREANKTEEVVTRQTDALAKVIAEEDWKHIVVAYEPVWAIGTGKVATPQQAQDTHKVIRDFIAKRVSQKVAEDTRIIYGGSVSGKNSKELCFQPDIDGALVGGASLKPEFVDVIRAAEEAYKSKAKL</t>
  </si>
  <si>
    <t>rt0947</t>
  </si>
  <si>
    <t>A0A0K3CK59</t>
  </si>
  <si>
    <t>MLVARLPTGSPLVRTLVARRSLASFTPTNSLSSVHSTRADQMPPANPPEWHDWRMGVPSSTPTDSPMLRNQGKLPRLPVVPLDETLARLRRSCEPLAKDERQLREVEKKIEAFGRQGGVGRKLQDLLEKKREEKGMRNWLAKDWDEQAYMAYRDSIIINVSYYFGFDRLPQAPPSTPNPPAADPAYVAASIAKTALEFRRLIATGLLEPELVGRNKEDGELCMESYKWAFNACRVPASPSDYAVKIAETDPEAQHFVVVKRNRFYSVPIVDAAGQEFSVEGFRKAIQEVIDQAEKGGDAAPPVGVLTGINRDRWAEAHGHLSSNPANVKTLRSIHQSAFVICLDEAEPSSKAPEENVDFSWRLWTGGEEAGNRWWDKPLQWMVYRNGEAGFVGEHSCMDGTPTARLNDFLTKRLLTNEPFPHSSSSTSSTPSPTTLPFELDSTALSHIGQAREEHQKHIEPYALHYLSYERYGKEGIKKMKASPDGWVQMLFQIAYYLTFKKPCGTYEAAQTRRYQLGRTETVRILTPESLAFVKSLVDSPSSTSASDKVSLFRAALAQHGKDMKLASAGMGIDRHLFGLKMLAATKLGEQEKKEVMEGDGLFADPLVKESGTWRMSTSQIYIRHSPAYGWGPVVDGGLGLPYMIHPESLQLTVSCQKTVPGDLYIKNFAKAADLLMDLFEQAERDGQGKAKA</t>
  </si>
  <si>
    <t>rt0958</t>
  </si>
  <si>
    <t>DUR1,2</t>
  </si>
  <si>
    <t>A0A2T0A1U7</t>
  </si>
  <si>
    <t>MSATKQHKLLIANRGEIALRCMRSAAALKIPTVAIYMEADASAPHVFKADEAALVPAYIDQDAVLNVCREKGVTMIHPGYGFLSENEAFAAKVEKAGIIWLGPTPSQIEAMGLKHEARARAIKADVPVLPGSELVETLDLALEQASKVGYPILLKATAGGGGMGMSICGSEGELKKAFQGTTDLSKNLFSNAGVFVEKYIPKARHIEVQVFGDGKGKVIHCGERECSAQRRQQKVLEEARSPFIMRHPDLGDAMCAAAVRLCELIDYRSAGTVEFIVDDSNASYYFLELNSRIQVEHAVTEMVRPGLDLVGMMIRLGLSQDGSSAFSLPPQGEVAEAHGHAIEARIYAEIPHLNFKPSPGLLQEVKWPAPQDYIRIDTWVDSGSMISPFFDPMIAKLITYGSTRDEARSRLDKALADTSLLGTTTNLAYLREIVNCDEFKHGDVTTKFLDSYEYLPSCIEVVDGGLSTTVQDGRPRLLPGGDGIPRSGFSDELAAKAANLLVGNPEETEVFEATVSGPSLKFSTAAVVAICGATADIFLDDTPKPMWTRFVVPAGSTVEVGGCEGTGNRVYIAVRGGFPEVPLFLGSKSTFTAAKLGGIQGREVVAGDIITLSPSAAPTSADEKDFTLPSNSLPSYPSEWTLSALPGPQADDDYLTEEDRQTLYSSTFTVSPASNRLGLRFDGLKPLKYSPRRQDGGRAGSHPSNCLEHGYTVGSLNMNGDTPVLLGMDGPDCGGLICILGVVGSDWWKLGQMSAGDTFRFVLPSTTTLPSHVAKQQQWLEAVKQAVKSGSTSDLPSFPLDVETQPQPVTDGVVKVIEGDAALDAPKLTFRLAGDGGILIEVGEQDLFFRTRLIVELWERRLKAKKHEGLYTYIPGVASMLVKFHPDLISQDELLDLLVSTSEGLARESLDQVVPSRRIQLPVCFDDAGTKDVIEQYMTSTGRKKAVYLPSNIDYLAQANAFDGVDDIAKTLASADWYVCSRSFFAGLPMIAPLDQRCVLASQKYNPTRTFTQRGALGYAGCLAAIYPVESPGGYQLLGRTLTPFSVAGRYGGSGHEKHFLLRNFDVVACLPMSEEEFNKVEKDFDAGAFKPTIEEYSISAKEMIAFEESTRSAVQALAKKRKEGFQALAKQEAIYVAEYQAEQQKAKEAEAAAASSGGGKIGSMSGTPLKSPVQATVRSIGVKVGDELTADTSAIVLEAMKTQISVKLSRTLLGKKVTGIAVEMGDVVKPGQPLLYAE</t>
  </si>
  <si>
    <t>rt0963</t>
  </si>
  <si>
    <t>CRC1</t>
  </si>
  <si>
    <t>A0A061AF90</t>
  </si>
  <si>
    <t>MSNKPDTLKSGEEKVAEQSASALKSFISGGAGGVAAVLVGQPFDLTKVRLQTAAPGQYTGALDVVKQTFARDGLRGFYRGMGPPLAGVTPMFAVSFWGYAMGKKLVYALTPNRTSSVLSYGELAAAGFFSAIPTTLVAAPVERVKVLLQMQGQGGKQLYSGPIDAVSKLYREGGLRSIYRGTLATVARDGPGSAAYFVVYEMVKKAMTPQGQDPSQLSLSAVMVAGGSAGVAMWTLAIPPDVVKSRLQGAPEGTYKGFVDCARQTVAKDGVGALFKGFGPAMARAFPANAATFLGVELSMQLMNALF</t>
  </si>
  <si>
    <t>rt0986</t>
  </si>
  <si>
    <t>CTT1</t>
  </si>
  <si>
    <t>A0A2T0A1Z3</t>
  </si>
  <si>
    <t>COFACTOR: Name=heme; Xref=ChEBI:CHEBI:30413; Evidence={ECO:0000256|ARBA:ARBA00001971, ECO:0000256|PIRNR:PIRNR038927, ECO:0000256|PIRSR:PIRSR038927-2};</t>
  </si>
  <si>
    <t>MSYTGDGMPQTARPTHLNAKLAQLEGFTTRVPLDGDKHVSVFSQAPVDNLDTSVRAGPRGPTSIDDPVARERISHFDHERIPERVVHARGVGAHGVFKLHTSLSDYTTAQVLTETGTETPVFVRFSTVLGQNGAAETAREVRGFATKFYTKSGNWDIVGNNIPVFFIQDGIKFVDLIHSGKPEPQVHLPQAQTAHDSFWDFISLTPESVFMSLFSLSDYTIPRSYRMLKGFGVNTFVLVNKDGKRTFVKYHWKPHLGQHGLVWDECLKLGGQDPDYLRRDLADAIEAGAYPKYELGVQLISEEQELTFDFDILDCTKLVPEELVPITWVGTMELNRNPTNYFAETEQVAFCTSNIVPGMDYSNDPMLQLRNFSYFDTQISRLGGVNFNELPINRSVCPFISTIRDGQHQERIMAGPNYYPNRFQTPNAGTEHGKGQNYAHNDAAIAEATKPKEGFLTPAPYKVEGTRGRLRPARFDNHYSQAQLFWNSMSDVEKEHIIEAAIFELGRCDDREIQRRNILRWNNVDHNLALAVASAFDIDVPEPEIKNHGKKTDGENSLSLLSANNPSSAVGRRIAVFALDGFDSLQVSGMIAAITALGSIPNVVGSRKGPCYPRGTKKGDSGASGVINSNFTLETARSTLFDGLFIPDGDENFVKELSSGRGLHWIREAFAHFKTIGAVGASVPVFAHKALPGITDYKADLSKAYSSKNGVVLAENLAGDEATLWQKIKGAKDLTGFGAEFVDALSKHRHWYREGAKDVAF</t>
  </si>
  <si>
    <t>rt0996</t>
  </si>
  <si>
    <t>FET3</t>
  </si>
  <si>
    <t>A0A2T0A206</t>
  </si>
  <si>
    <t>MRIALSALAAAILAVPALADVVDAWYNISYTTAAPDGVDKPFTVGVNGTWPPPILNVKFNDTVRVHAYNGLDAPTSIHHHGIFFNGTNYYDGAPGVTQCGLPPGQSLTYEVPVDRQHGTYWWHSHTGAHYQDGLRAPFIIHATDEAHKYDGEYTIILSDWYHARSDKLNNKFMNKYNPTGAEPVPDALLIYAASNGTYLPSNDDVKFNGNLSIPFEAGKTYRIRVLNAGIFATTFFWIDGHDMRVIEADGVDTEEFPVDYLNIAVAQRYSVLVTARNDTSENFLVHANFDDGMFDSVPEGLTLNYTTTISYKDGNPVAESEVRNELGRINDFEMVPFVPMEQLTPTTSLQLDVYFDAYSTGVNRASMLNNITYVNPKTPSLFTMMTMGNDSLNPNVYGPQTAQHLLNHGDVLDLMVINFDANAHPFHLHGFSYQLTRLAMDVTSDDPALNPPHTLGAKNPMRRDTIIIPAGGAVNLAVRADNPGAWIFHCHIQWHMEAGLAVVFMVDPLGAQQSMTIPQVMVDQCKQLGISPTGNAAGKMSVTDLSGAPHGPVDQYAAGLFGWTPRAKGALAGCVLTALIGMLTVVWYAVGGQLDEDELQEEVHRDMEKKKAAGGGLLKRGFKAITGKSAAAQ</t>
  </si>
  <si>
    <t>rt1009</t>
  </si>
  <si>
    <t>ARG5,6</t>
  </si>
  <si>
    <t>A0A0K3CIA0</t>
  </si>
  <si>
    <t>MLAAATRQGAQLGRALRNQPAKACRSLSSSTVSPSSLLLQSQRRVEQQQQRASDELGDIAVKRWLGHAAANGTDADRETIVRLLYSLASRREVSRYLQIFSSATHFAVLKVGGAILTNDLESLTLSLNFLHRVGLYPVVVHGMGDKLNARLEADGIVPDYIDGIRITDARTLSHARRVFLSENLKLVSALEALGTRARPITTGVFTAEYLDKPRYGFVGRITGVDKEPIEASIRAGALPILTSLAETPDGQILNVNADVATAELAKVLEPLKIVYLSEKGGLFHGVTKEKISLINLDEEYDDLMKQEWVKYGTKLKLREIKDLLDHLPRSSSVAIIQPDNLQKELFTDSGAGTLLRRGYKLYKHASIDAVGQDRLRRVLSERDEDVTSGRKSVAQVLSELEKQQAPFTIYGDEPCDVVAIVSHPEGQTPVMTKFLANQTAIQNGVTDNVFNSIKRDFKRLFWTAKADDENKSWHFERADGSFTRNGRSLYYYGVQDAGEVERLVKDLDASQRIERAYLPISYTSSARGTVHSEPKLASALRSYSTSARRPAPTAFGQQTRSFSTSPAYAAAAKRVALIGARGYTGQNLVSLLNTHPSLSLSHCSSRELAGQPLSDYTKDKVTYQNLSFKEIEQLEAQSAVDAWVMALPNGVMAPFVEAIDKGAQGKSDEKKSVVIDLGADKRFDDSWTYGLPELYGRDALRTAKRISNPGCFATVMQMLAAPLIPHMSAPPTVFAVSGFSGAGTKSGSEPKIPAESLKGGIRPYALTDHIHEREAAFQLSKLVTDEAQLSKDELKPAFIPSVAPWFQGIIATISVPLKQEMRASQVKELFEQKYAGEKLVKLQNEVPEIYQIAGKHGVRIGGIQVHSSGKRVVIVGVIDNLLKGAATQCLQNLNIALGCDELEGIPLDF</t>
  </si>
  <si>
    <t>rt1057</t>
  </si>
  <si>
    <t>LCB2</t>
  </si>
  <si>
    <t>A0A0K3CLU2</t>
  </si>
  <si>
    <t>pydx5p_r:1</t>
  </si>
  <si>
    <t>MSSTVSSPLEDVAGAARREEAARRRLLLDISSPSRYELVRAPECSAVTVLIAGHHEPPFAPVRTARHGFISTVPEILAKASARMIKRKSAGASPAASPLAKGLPTVGSMDAATYLSQLQSRDSAASPSRASSLISYGTGSTMHGRDRSGSDAGRSDSSGDSEQSTRSSTWRGVGSLMPTPSHLSATRPPTTSFDVDFIPNPQDPYSLRHSEYGYDLDPAHRTISQHTPGVSLKASEEEPSVWVYLQTYLSYAILIVIGHIRDYVGKRLFPASYSHLRPSNGYAPLFSDFDSFYTRRLKLRLEDCFARPVTGVAARTATLIDRTPTDFFADFVFTGETTQALNVSSYNYLGFAQSRGPCADEAETIVREMGVSLTGSRNDVGTSTLHVQAERLVARFLEVEDSMIVSMGFATNSTTLPALMCKGCLIISDELNHSSIRFGARLSGAMVRQYKHNDMEDLENLLRECISQGQPRTHRPWKKILLIVEGLYSMEGTLVDLPRILELKDIYKFYLYVDEAHSIGALGPRGRGVCDYFGIDPRRVDILMGTFTKSFGASGGYIAGSHELISALRLTSHAQNYAESMSPPVLAQIVTSMGSIMGPEATKLVPALQKLPLEVMDGRDGQDRLRRLAFNCRYLSNGLRKLGFIVYGHQDSPIVPLLIFAPAKMGLFSRMMLERYKIIVVVVAYPATKADLDRILRATDDIGGILGLKLSPHGKHYNIEEVIANGVEEVRESERRYERAVAAYEHA</t>
  </si>
  <si>
    <t>rt1060</t>
  </si>
  <si>
    <t>DNF1,DRS2</t>
  </si>
  <si>
    <t>A0A2T0A256</t>
  </si>
  <si>
    <t>MSSMLRIGRDRRRPESAVLEQFAPDGRNLSDTTHPDYDPATDPELRLRVVRTAADSINVTNEEEDRRRFKRFASRRQKKAESGSALKPRRTIFGRRKRRISEEPESHDGHAAQSEEGGAAAEMDDEERADLERRMTRLAAAAEAEESARRQEKQDGGTSGKGWLKKGKKEKGRRVVYVNVEGVLTDPRGYERNKVRTSKYTLLSFVPKNLTEQFRRIANVYFLVLVILQVFPIFGAASPQVAMLPLVAILCITGIKDGVEDLRRHALDNEVNNSAVTRLGDWTNVNVPEEDRPWWAFWRRPNPNHRVSKGVRKLREKEGSYDVGFLYAEQPGAAESSMTLGGESIQIAGPGARARGDSSASTMVPADKTDSTYTVDSLAYGAGQSSYPPRLLRSYTLETTPSTDPSYPPSALGRSTRSKRSSSDVVSYEHATPGTAKWERTLWKKLEVGDIVLLKENDQIPADIAVLATSDSDGVCYVETKNLDGETNLKPRKALKATMGIANEEDVEHARFWVDSEPPHANLYSYNGVLRWRSREEKLGLEHPIIEGRARDQGEEMQEAVTINELLLRGCALRNTKWVIGLVVFTGADTKIMLNQGETPSKRSKIEKETNFNVLVNFFVLVALCVGCAIGGGIYDNQPGRSAQYYEPGGEYSSYAAVNGLITFGATLILFQNIVPISLVITVELVKTIQAFFIYQDIDMYYEPLDHPCVPKTWNISDDLGQIEYIFSDKTGTLTQNVMEFQKCAVGGVSYGEGITEAMLGAAKREGRDTSAVDPAQNVEHLTQRKEQMVRTLRGGFKNRYLQEDKLTLISPPMADQLVARGIEQHQRLVDFWRALAVCHTVLTERPDESNPDILEYKAESPDEAALVSAARDAGFVFLHRTNQEISLEVLGQPERYIPLRTLAFNSARKRMSSIVRTPDKRILLICKGADSVIYQRLRDDHDQSVIDTTSKQLEDFANAGLRTLCISSRYLSEEEFQSWSKQYDKACAAIEDREEAIERACELVEHDLTILGATALEDKLQVGVPEAIAQLHKAGIKLWILTGDKLQTAIEIGFSCNLLTNVMEIIIISAESEEGTRAQIEAALDKVSRSRSGLAQLDTDVHGEKVTGAIKADGFAVVIDGETLRHALDNALKPMFLELTTQCNAVVCCRVSPSQKALTVKLVKDGKNAMTLAIGDGANDVAMIQEAHIGVGIAGLEGAQASMSADYAVGQFRYLTKLLLVHGRWCYIRVADMHANFFYKNIVWTLTLFIFQFFCNFDSTYLYEYTLLMLFSLVFTSLPVAVLGIFDQDVHAKTALAFPQLYRRGILGKEWTRGKFFGFMLDGLYQSVIAFGVPYFVFSWSSTLSVTGHDFSIWELGTTVAACAVTAANLFVGLHIRYWTWMVFVIIIGSTLAFHVWIAIYSQFPTFFFQGEVVYLYGTLNFWTSILIVQVIAIGPRYLWKYIRSTYFPIDSDVVREMQVLGTCGPGRPRGDLEAGESSGFLPIEATHGVETREHLPLVQSTDQAAPARLPQQTFSAQTLDSEPTTPWESITPVPRSPVTPQLGPHSPHSPYWSQSPHSLHSPAPPSPFGPSSYASSPPYASATSTPLGSPPMTSSPAGVPAIRVDDATPRESYVSRLSSQPSSHHVTSESGEFDVLDYANHRDSQWVAQGVPPVTEADLFARSPLEAAHRQWRSEASSATGDTFHSASQSPATSPPPGQQSFSPSHQQQPSYASVGGYAM</t>
  </si>
  <si>
    <t>rt1066</t>
  </si>
  <si>
    <t>A0A2T0A275</t>
  </si>
  <si>
    <t>COFACTOR: Name=pyridoxal 5'-phosphate; Xref=ChEBI:CHEBI:597326; Evidence={ECO:0000256|ARBA:ARBA00001933, ECO:0000256|PIRSR:PIRSR602129-50, ECO:0000256|RuleBase:RU000382};</t>
  </si>
  <si>
    <t>MKKMWQARRKAAGKSWKGEGNIMMGANSQVALEKFARYFDQEMRQVPVDELTKYVMEPKRAIELVDENTIGVYVILGSTYTGTYENVEEMSRLLDEYEAKTGHYVPIHVDAASGGFVAPFASPSLKWDFRIPRVVSINSSGHKFGQSYVGCGFIVWRDKQHLPKELVFELHYLGSVEYSFSLNFSRPAAPFLAQYFNLLYLGFEGYRRVALNDLKNARLLARALERSKYYKAVSEVHHLKDRSLTEKAKETVGAVDDVEAYVPSLPVVAFMFSDEFGKEYPRIKQRSIQLGLREHNWIVPNYDLPPNAQDKEVLRVVIRENFNEDMVERLFHDIIEVTEQLMDEHKADVRQPGEGEGRNVNAPKHGKGKEQLVSERMAASHGEGTRPVGHDSVC</t>
  </si>
  <si>
    <t>rt1067</t>
  </si>
  <si>
    <t>GAD1</t>
  </si>
  <si>
    <t>A0A2T0A260</t>
  </si>
  <si>
    <t>MSLSRHLNPDRVIQEAREHSKKHRGGRETIHDMLNRGEASGHLHGSHKGHANYDTDPIPKYRIPSKGTDAKTAYDLVNSELLLDGNPQLNLASFVHTQMSEYADRIMFENRMKNQIDSDEYPGTTLIHNRLVSMIASLWHADDKKEDATGCVTTGSSEAAQLGGLAMKKMWQARRKAAGKSWKEPGPNIVLGSNAQVALEKFARYFDVEARFVDVDESTKYVMDPKRAVELVDENTIGVYVILGSTYTGTYENVEEMSRLLDEYEAKTGHYVPIHVDAASGGFVAPFASPSLKWDFRIPRVVSINSSGHKFGQSYVGCGFIVWRDKQHLPKELVFELHYLGSVEYSFSLNFSRPAAPFLAQYFNLLYLGFEGYRRVALNDLKNARLLARALERSKYYKVVSEVHHLKDRSLTEKAKETVGAVDDVEAYVPSLPVVAFMFSDEFRKEYPRIKQRSIQLGLREHNWIVPNYDLPPNAQDKEVLRVVIRENFNEDMVERLFHDIIEVTEQLMDEHKADVRQPGEGEGRNVNAPKHGKGKEQSVSERMAASHGEGTRPVGHDSVC</t>
  </si>
  <si>
    <t>rt1089</t>
  </si>
  <si>
    <t>MLS1,DAL7</t>
  </si>
  <si>
    <t>A0A2T0A281</t>
  </si>
  <si>
    <t>MQAAKMSPQHNALPQGVQIHGKVEGRHQEILTPAALQFLAVLHRNFNPTRKSLLHRRQLQQAQFDAGALPDFLKETEHIRNDPTWQGPAPKPGLEDRRVEITGPVSRKMVIGALNSGAATFMADFEDSNSPTWANNLDGQVNLYDAVRRTISFESPEGKKYKLNDKIATLIVRARGWHLDEAHITVDGQPMSGSMFDFGLFFFHNAKEQLARGFGPYFYLPKMEHYLEARLWNDIFRLSQDYVGLPRGTIRATVLIETITASFQMDEIIYELREHSSGLNCGRWDYIFSFIKKMRMHPDFVLPDRSHVTMTVPFMSSYVKLLIQTCHKRGVAAIGGMAAQIPIKNDEAKNNAVMDKVRADKQRECDAGHDGTWVAHPGLVKIAKDIFDKGMVGPNQYHIRREDVTVTALDLLNTNVPGGISEDGIRSNCMALLHYCANWVGGLGCVPVANLMEDAATAEISRAQLWHWVKHGASTVDGKKITTGLVDKILDEETQKAKKGLDAKKVDLCARYLKSQIRAPALSDFLTTDLTPHLDEYSAPSQPAKL</t>
  </si>
  <si>
    <t>rt1127</t>
  </si>
  <si>
    <t>LYS2</t>
  </si>
  <si>
    <t>A0A0K3CL97</t>
  </si>
  <si>
    <t>pan4p_c:1</t>
  </si>
  <si>
    <t>COFACTOR: Name=pantetheine 4'-phosphate; Xref=ChEBI:CHEBI:47942; Evidence={ECO:0000256|ARBA:ARBA00001957};</t>
  </si>
  <si>
    <t>MADSSLLQRWLARLSDLPQLALPTDYPRPSGENALSMVEAREVRQLDNRTGASLLRLSLYDEHEGESDDDESDADDDADSHSNCKGIDAALAQAAAGGGKSRRDRQRPTAFHILLAAFAVLLHRYTGDTDLVIATSSPSSPEPLLLRIKLDPADSFWSLVKRIQFLENEAEEDKIPYETLLDALPGYGKEAQREGGPAPPPVFRVRFFDQTDSPDSSFVQQTSLTSDLTVFVSTTPTDEPSAAQTPGSTSGTATPTTPSSLRTSLTFTPPRISLTLSYNSLVFSQPRISLTIDQLLHVLHHVSAHPQDAIGSFSLLTSKQRRILPDPKADLEWCGYRGAITDIFSNNARRFPDRVCIVESIASDEVGGKNGERRFTYRQIDEASNVLAHHLVQSGVQREEVVTVYSTRGVDLVVAVMGVLKAGATFSVIDPAYPPARQTIYLQVAQPRALVILAAAGKLLPPVRQYVSEKLSIRVEVPALQLTSSGLVLGSVASTSEKEKDVFAAVQERASEPLGIPLGPDSVGTLSFTSGSTGIPKGVRGRHFSLTHFFPWMRERFGLSEESRFTMLSGIAHDPIQRDIFTPLFLGASLYIPTAEDIGTPGRLAEWMADNAVTVTHLTPAMGQLLSAQATRLIPSLLNAFFVGDILTKRDCTRLQQLAQNCRIINMFGTTETQRAVSYFPIPPLSEDPIFLRTRKDIMPAGQGMINVQLLVVNRADKNQICAVGEVGEIYVRSGGLAEGYLQLPDATREKFVENWFGAGVEREDSIRNSNEPWKEWWHGVRDRMYRTGDLGRYNPDGTVECTGRADDQIKIRGFRIELGEIDTHLSRHPAVRENVTLVRRDKYEEKVLVAYFVPLVGSKELEGLVSGDEDEDDADSKRDGNKVSQNEVAKGLRRYGRLIKNIREYLKTKLPSYSVPSVIVPLARMPLNPNGKVDKPALPFPDTVAAAASSVAGPSSGSSTQKLTPTEKTIHDIWLKLLPSPPAEIPLDDSFFDLGGHSILATRLIFELRKSLVPGAPLGLVFDYPTIRSLAKELDSLRDADLGLGAGSNAASGSAANGAVDTEYSDDAEALTKTLRASYEKPQPSEGKKVVFLTGATGFLGAFILRDLLALDRRGGQVTKVICHVRAGSKEKAMQRLRESGEGRGAWEEKWVEEGRLEVVVGDLEGEKLGMSEEDWQRVAQEADVIVHNGAIVHWVYPYKQLRAANVLATLAVIELAATSRPKALSFVSTTAAIEKAHYVRLADSIVQAGGKGVPESDSLDAGKVGLKGGYGQSKWVSERLVLEAGRRGLAGSIVRPAYIVGDSTSAVTNTDDFLWRLVKGCIQLGHIPDIHNTINMVPVDHVARITACAALQDPSTDLKVHHVTARPAPRFNGFLAALKLYGYNVATTEYLPWRTLLEQHVLRVQDNALFPLLHFVLDDLPTSTKAAELDDSNTVALLKGARQPEAVTVDDAQMGRYLAWLIAAGFLEQPPRKGEQGVRPLPQLELQAGGARAIGRSSAGVV</t>
  </si>
  <si>
    <t>rt1131</t>
  </si>
  <si>
    <t>CYS3</t>
  </si>
  <si>
    <t>A0A2T0A2E2</t>
  </si>
  <si>
    <t>MTVPVPSINGHSAAHTAATRTPGFSTRAIHVGSEPENSISRGVNTPLDLSTTYKQDRVGVHAGFEYSRSANPSRLAFERAIASLEGVDVLLSQALKDEGIDEREWEAGPAGVAFSSGSAATAAVIQALGGHGGHLVSVGDVYGGTSRYQLKMAGPLQGLETTYVDMSYSTKPDGGKVETEEEQDSVIVDRIELAIRPETKLIWIETPTNPMLSLVPIALVASVAKKHNLYLVVDNTFASPYLQQPLLLGADIVVASSTKYIGGHSDVVGGLAVTGNPALLSKLRFIQNAGGAVPSPFDAYLLIRSLKTLALRVREHSRNALAVARWLEEEAIPAGLVRDVRYPGLRRAQETPAQKRERYLAWEQLSDEAKRWLARVGYTRDSEGGFPAGGMVSFHIRSDAAQSQTETKVAETFLERLRVFTLAESLGGVESLAELPLKMTHGGVDPSHRAKLGIDGELIRLSVGVEDVEDVLHDVETALRAAVKA</t>
  </si>
  <si>
    <t>rt1145</t>
  </si>
  <si>
    <t>PAA1</t>
  </si>
  <si>
    <t>A0A0K3CM13</t>
  </si>
  <si>
    <t>MALEYASVQAEEIPRAYEIERAGFPEDEAASLDSLQYRQENAGQLFLGAYTPSPRQLVGYICSTLTTSPTLTHDSMSTHEANGSYVAIHSVCVDKAKRGQGVASGLLKEYLKRLEGMEGIKGARLIAHEELIPLYERAGFALVGKSDVTHGARPWFEMKVDFADRPATAGAAEEEDEGDVRSPGRLLSRFKGEMDELVDKETGLNKADLFCPRADCRCFLLRRGTGKWVQGHATDFELPALPHPVSSPAPPSSSSSRGYWSVSSPLAFENIGFSRNAAPPSPSPTSTSAAPATIKYLTCADCDHGPLGWHDTEGRDLGMEVQAENEAREGGKEGVSPEVRKGREFLLAVERVRYRV</t>
  </si>
  <si>
    <t>rt1147</t>
  </si>
  <si>
    <t>SER33</t>
  </si>
  <si>
    <t>A0A0K3CLB6</t>
  </si>
  <si>
    <t>MAATTHNDAFPAMETVLVLHSLAPLSLLDDLRSTFRTVKYHPIQTRDGSISPTQPTAEDYATADAIFAFAVPDELQSPAQTPRLKLFQVCSSGYSQVEQHSFYKAAKEAGGAGIAWTNCAGIQTTTIAEHVIGTVIMLLHKIHFLYWAQRAEQRWVSPREIGGFNIQDVGSLKVGVIGYGHIGREVARLFHAFGSTVYALTRDGAPTPEKGYTLPGTGDPSGSLPTKYYATSPYSSILSFFSACDVVVNVLPDTPRTHRTISTDEFKAMKGNAIYVNIGRGRTTDQEVLVEALRAKKEEGEAEDATGTLRIGAASLDVTDPEPLPSSHPLYTLPTVILTPHVSGLSKDYWRRALNVLKLNAEKLGRGVEAVNVWSGAQEGVMGQ</t>
  </si>
  <si>
    <t>rt1153</t>
  </si>
  <si>
    <t>CST26</t>
  </si>
  <si>
    <t>A0A0K3CLC0</t>
  </si>
  <si>
    <t>MLHQQRLPLWAVPASSRPSRLLPTLHLTVAFVLLFDLGILTTFTLILLTLPFAYFPPTRLAYLAAGKATFGRVLTLMVQWFSPTELVISAGEGIDAAKLMERDRDGRVRKVNLPTKGVWISNHTTLADWLYLWDFAYLADHSSSIYIALKSSLRKIPIIGWAASWFGFIFLERRWASDRAPFRRQLKRIAQETNRGGADQKLALLIFPEGTIVTANTRGISSKFAEKTAVSDYKHVLLPRSTGLFFALRQLAPSIPNLSLVDLTVGYPLPRQPPPSDGKPVSPLYASDYYTLPSILLSHVPPPELHIHVRAFPVSSIPLGDLSTMEHNPDDEGTEEEKRVFEEWLRKRWQEKDDLIERFRTEGSFLKQPRSNGVKGAVEEDDDDERRPGEHVWPIRLRHPLEPLLAFSLFLPLLALYGIWRGRWVAAGLLLSGVRYAFGRGGEAAATKSCGCGKMAVKTEL</t>
  </si>
  <si>
    <t>rt1163</t>
  </si>
  <si>
    <t>A0A2T0A2G4</t>
  </si>
  <si>
    <t>MLTSVVLAALAAGAAQALPSPPASTPLTKLELHKRYVDERFPYKGPAVPVGDWLDQTPQGNGKGYQRLYKDPAVLPAPNVSVLSIKNNINVISTSLLPGGINVHFQTPFGIGADPVVHWGYSEGELSNNATGNTTTYDRTPPCSMMLATQCSQFFHNVAIPNIKPGSTVYYQIPGGNGTRPSDVLTVKTAPAPGQDGEFEALLVNDFGYTNAHGTHQYMLEHAQNGAAFAWHGGDISYADNWYEGILACEPDWDVCVDGVNTTLPGSAPVPEEYLSPLPAGEPANQGGPLGGDISQVYESNWDLWQQWMSQISKLIPYQTTPGNHEAACAEFDGSNHELTAMLVHNDTSFNATSPTANLTYYACPPSQRNFTAYNHRFFMNGEATGGRGNHWGSFKWGLATFISFSGETDFYQSPEDSFLDVTKGNASILPNETATFATNSGPFGELYGNYTDNMNYEQVRWIKNELAKVNRTETPWVFAMSHRPMYSSEVSSYQKHMRNAFQQILIDGGVDAYFSGHIHWYERMWPLTVNGTVDSSAIKSNHTYVASKNSLIHLIEGNAGNVESHSTLGNAPLLNTTAVLDQDNYGFGSLRIHNRTTATYTFIKGSDGSAGDYVTIVKPSQDSQGSQGSQNSQGSNGKGSQKSQN</t>
  </si>
  <si>
    <t>rt1168</t>
  </si>
  <si>
    <t>A0A2T0A2F8</t>
  </si>
  <si>
    <t>MAIEKPDPILLTLFANRFMSVAEAAGRALQLTSISTNIKERLDFSCALFAPNGDLIANAPHLPVHLGSMSFAVRYQVATLGVGADSPSGDGIVDGDVLLTNSPIAGGSHLPDLTCIRPVFDAEKKNIIFFVASRGHHADIGGVSSGSMSPNATTIFEEGANIETFKIVRQGKYDRDGLYQRLVKEPASYPGSSGSRCFRDVESDLQAQIAANHRAVTLLYGLIDEYGLETVQRYMGFIRDNAEFAVRNLLRKAAKRAGKNVLHAIDHMDDGSPIELTITIDEETGSAVFDFEGTGPETWSSLNAPMAVCSSAVIYCLRIMCDEEIPLNAGCLAPIELRIPKGTILNPSETCAVVGGNVTTSQRVTDTVLRCFEAVAASQGDCNNFTFGTSNFGYYETIAGGSGAGPSWHGESGIHCHMTNTRITDVETLERRYPCLLHEFSIREGSGGKGKFKGGDGVVRDVEFTIPIEASILSERRVNQPYGLKGGQPGERGKNLWIKQRRKEDGDWKADDSSPRVINLGPRSTIKMGAGDRFVIHTPGAGAWGDENWQDENVAPSASKAASKPTLVGLVGSLAERAAAQLGV</t>
  </si>
  <si>
    <t>rt1169</t>
  </si>
  <si>
    <t>A0A2T0A2F7</t>
  </si>
  <si>
    <t>MPSILPAYSLPDHSVQVSTDRGGTFTDVHASWPQENGERKEIIFKLLSVDPSHYADAPTEACRRVLELATGTKIPRGVKLETNKFDYIRLSTTVATNALLERKGAPHVFVTTKGFRDLLRIGNQSRPNIFALNVRRAEVLYESVLEVDERVTLHGYTYDPDFEENAPKFDEAGKLISDHKGEFVRGISGEAVQILRKPDLAKVRSDLQAIYDRDVRSVAICFVHSFTFPDHENLVADICRDIGFPQISVSSALSPQIKAVPRATSASVDAYLNPVLKDYLRGFFKNFESSLADGTSGARVEFMTSEGTLVDVAHFSGLRSILSGPAGGVVGYSLTSWDEKESGNRPICGYDMGGTSTDVSRFDGRFEKTYETTTAGVSIQCPQLDINTVAAGGGSCLTFRNGLFRTGPESAGAHPGPACYRKGGPLAITDANLVLGRLFPQYFPHIFGPSEDQPLSREDSVKAFEELMREINAYNVKHGDGKVMTLDEVAYGFIKVANETMARPVRALTEAKGLSTSKHILAAFGGAGGQHACELARTLGISTILIHRYSSILSAYGMALSNRAFEKQEPCAAEYNDANKPALLDRIERLRTQVVEELRRQGFAEHRIDVECYLNMRYDGSDTSLMTLAPADGSFDYQSAFEAMYRAEFGFLIEGKAVMVDDVRVRGIGRTFDSLGESVHAEVRKTTFSSAGVDAKAEKSRTSMYFEQTGRVDVPVYLLDNLATGDLVEGPSAIVDGTATLILDPGASAKICSRHVYITLA</t>
  </si>
  <si>
    <t>rt1203</t>
  </si>
  <si>
    <t>A0A2T0A2K4</t>
  </si>
  <si>
    <t>MRLPLAKGALAALLTATACNASPLTLAARNNGAPTANLKNGTVQGVSLPTFSQEAFLGVPFAQPPVGNLRLRKPHSLNTTFSGGSYAAKEVDLCSSSQCPGVGGDDWPYELSEDCLYLNVLRPAGTKKGDKLPVGLWIYGGGYQMGGSGDSRYNGSWVVERSVEMGKPIMFVSINYRVAALGFMASEELRKEGNVNLGLYDQRLALNWVQENIAAFGGDPAAVTIMGESAGAMSVSYQLLGYGLTSTNLFRGAILESGNPLTLAMTNNSRLETMFNDVVNSTGCAGAESALTCLRGLSLDAFNSSASAYSWNPVVDGEIISAYPSDTLAKDAFVRVPILIGANTDEGTAFGSKNINTTEQLAANLHLRYPAMTGASVSKLLDLYPNDPLVGCPYNTGDAVLSTGLQDKRSNAIYGDMFMQAGRRLLAEKMAKYKPVYSYRFDQPAENSTIETGTTHFVEVAYVFLNPLKTANTLGNRPGDRELAKLMTSQWVSFIHDQTPNNNEISDAPTWPNYQDSPSNYIFRRHGCVTEKDDYRKEGMSFINNLGWEASA</t>
  </si>
  <si>
    <t>rt1206</t>
  </si>
  <si>
    <t>HMG2</t>
  </si>
  <si>
    <t>A0A2T0A2L5</t>
  </si>
  <si>
    <t>MVFATSPSSFSSLRLPILRLAKLGTAYPIEVIVTLFCAATLVYFQLIKVVRHSDFLLYDDDVFPSANTLNRHPSISFEPSTGLWTSVSPSEPAPIDTVELWLRQVIVEVPNTMAVARKNEVKELLEADSLLAEQGIEDCYKVAGQCWKVQTQPALNLTVKSFAFESLVGPTQFFANFSTLPLETETVALEKVRRSQGRKRYTSFFNRGQDDFVVEGSDQPSEDRKREMESVHWVLFAAKVFVLRFWGLAKKADSADIFVMLIAYVLMHSTFVSLYLNMRRLSRSLRPNSNSLGFWLATLSLASSCVAFMFALLTAWYLEISVNPVLLGEALPFLVITVGFEKPFVLTRAVFSNPAIGPGGAYAGAASRGTSTPSGNGKLVTPTTNAFGLRFSPPVPARDIVLSAVSKTGVPIVRDYAIEIAVLVLGAMSGVAGLREFCQLAAVILVWDAFCLIGFFVAVLTIMVEIHRIKVVRHFRRTDSSADLSRLLDDPNAFRDADAQASDDEEEAPTPTLTLREKLIKLSTGTAPGAKATSGSPTARLKVLLIAAFLTLHSLNLVTTLTAKTALGRHIDHSASTSHIPHIDTSNPVLSSTLLQLVAAHEAGTKLLVHIVPALHFHAVDRTLPPAPAVSTAQAALPHLTAATGSFGSIDQFFTRWSRLVGDPIVSKWIVIALGLSLFLNGYLLKGIASGSDSFGHGSAAEVAARILLASTGSDVDNDDDEAAKARLRRSFSLLREELQNEWTQKDAAVMQREYARHELKAEREAGKTAPTVVKVSAAKPRRDSDSSDESAPGSPILIRTRKALNGAPPSSTLTVPSPDEATAPQLKLSPSTVALVSQNGIPDTPRDLDTCVKIFNGGEGAMLLNDEEIIMLVQKGKLAAYALEKLLKDYVRAVSIRRALISRASARKTLEASDLPFLHFDYSRVMGQCCENVVGYMPIPVGIAGPLRIDGNVLPIPMATTEGALVASTSRGCKALNVSGGVTTVVTQDAMTRGPALDFPSVIMCAAAKRWVDSDEGSNILKAAFNSTSRFARLKSLKTAMAGRTLFVRFATQTGDAMGMNMISKGCERALDVMMTEHFPEMKIASLSGNYCTDKKPAAINWIEGRGKSVVAEGIIPGEAVKSILKTTVSDLVRLNITKNLIGSAMAGSVGGNNAHASNILTAIYLATGQDPAQNVESSNCMTLMEAINDGKDLLITCSMPSIEVGTVGGGTILLPQAAMLDMLGVKGPHPTSPGQNAQQLARVVCAAVMAGELSLMSALAAGSLVQSHLAHNRSAPATPAAQTPQIGSRATTPVLNGTQRLAPLTVTKGKD</t>
  </si>
  <si>
    <t>rt1221</t>
  </si>
  <si>
    <t>PGI1</t>
  </si>
  <si>
    <t>A0A2T0A2N0</t>
  </si>
  <si>
    <t>MSGKLATDYPAWTKLQELYDKDHTKLVLKDLFDADPERFSKFSRAYDSPQKDVHILLDFSKNLINDEVFSTLIQLAKEGGVETARDEMFAGKHINTSEDRAVLHVALRNVGNEFKINEAGADEVQGVLDHMTDFANKVRSGEWKGYTGKPIDTIVNIGIGGSDLGPVMVTEALKPYGKKGLKCHFVSNVDGTHIAEVTGECNPETTLFIVASKTFTTQETITNAESAREWFLKSAGDKSHVAKHFVALSTNTKAVTDFGISSQNMFKFWDWVGGRYSLWSAIGLSIMLYIGPDNFKELLAGAHEMDKHFLETKLEDNLPVILGLLGIWYNDYYGAQTHALLPYDQYMHKFADYFQQGDMESNGKFVTKDGRRVSYQTGPIIWGQSGTNGQHAFYQLIHQGTKLIPADFLAPIETQNPIRGGLHHKILLSNFFAQPEALAFGKTEEQVREELGAQAENEALRKSKVFEGNRPTNSIIFQKLTPRTLGSLIVMYEHKIFVQGCIWGINSFDQMGVELGKVLAKRILGQLDDSSKVVDHDSSTTGLIKHYISRA</t>
  </si>
  <si>
    <t>rt1228</t>
  </si>
  <si>
    <t>GSY1</t>
  </si>
  <si>
    <t>A0A2T0A2L6</t>
  </si>
  <si>
    <t>MAQQRSVHDHLLFEVAWEVANKVGGIYTVIKTKAPVTCAEYGDRYTLMGPLSYKSAPMEVEAIDWEKPTPLNEDGTPTTTSVANAALVGTLSSMRDRGVKFLYGRWLIEGGPKVLLFDTGSVWNRLDEWKTDLWNLAGIPTPANDTETNETVLLGYLVAWFLGEFSARERSRAIVAHLHEWQAGLAIPLCRKRHIDVTTVFTTHATLLGRYLCAGSVDFYNNLAYFDVDHEAGKRGIYHRYCIERSAAHCADVFTTVSHITAYEAEHLLKRKPDGVTPNGLNVTKFSAMHEFQNLHAVSKQKINDFIRGHFYGHYDFDLDNTLYFFTAGRYEYRNKGLDMYIESLARLNHRLQQSGTKQTVVAFIISPAATHSYTIEALKGQAVTKQLRDTVTEIQNRIGARLFERTARYNGEHGTEVPDPAELLSTEDKILLKRRVFALRRNSLPPVVTHNMADDANDPILNQVRRVQLFNRSSDRVKIIFHPEFLNANNPILGLDYEEFVRGCHLGVFPSYYEPWGYTPAECTVMGVPSITTNLSGFGGFMEDLLEDSQDYGIYIVDRRMKSVEDSVNQLTDQMLSFCQKTRRQRINQRNRTERLSDLLDWKRMGLEYAKARQLALRRAYPDAFEDDDFDFESGQVRLPRPLSAPASPRFTTGVVTPGEFATLTEEMQGLGTSDYMGAQQTWESLIRGKDEEEEESGYPFPLVLKRKGGPGSVSGTTSGLTTPGGTVPNGRGKSLSEHDLAQADQALSNHSTQ</t>
  </si>
  <si>
    <t>rt1254</t>
  </si>
  <si>
    <t>VMA4</t>
  </si>
  <si>
    <t>A0A0K3CKU5</t>
  </si>
  <si>
    <t>MPGLTDDEVVSEMRKMTAFIKQEALEKAREIKVKADEEFAIEKGKIVRQESANIDANFERKKKQAEIEKKIAISNQNNKARLQLLEKREELLEKVFDEAKAKIGDATKDQSKYAELLRNLVLQALFRLMEKNVKVSGRPKDQEILKKAVDDAASEFKEKSGIDVRVEVDDQLSDKSNGGIILTGARITVNNTLDERLRLLSELALPALRENLFGKNPNRAFFS</t>
  </si>
  <si>
    <t>rt1267</t>
  </si>
  <si>
    <t>ALT1,ALT2</t>
  </si>
  <si>
    <t>A0A2T0A2V7</t>
  </si>
  <si>
    <t>MTSFASALTSTLFTSLHRQMHSSNEPRDPDYRVLTNERMNKHVLEAQYAVRGAIPLRAEELREQLEEKGKDAGLPFDTVVNCNIGNPQQLDQKPLTFLRQVSALTEYPDLLDHPSTSSIFPSDAIERARSLLKEIGSVGAYSHSMGVPAIRQRVAQFIENRDGHPSSPGKIYLTAGASTGVSNILQILISSPLDGVLIPIPQYPLYTAALALNAARAVPYYLEESADWGLDVENLKANLEKARHEGTVVKAMVVINPGNPTGNCLSSENMQDIIKLCYDEKLVLLADEVYQSNVYGEARPFVSFKKALKDMGAPYADNVELVSFHSISKGQSGECGRRGGYFELCNFHPEAEEQVYKLASIQLCPSLGGQIGVDILCTPPKEGDESYALWKEEVSGIARTLKERSQIILKAFRELEGVTCNDAEGAMYLFPTITIPPKAIAAAKAAGQAPDAFYSLKLLEESGLCVVPGSGFGQKPGTYHFRTTFLAPGTEDYVRRLKKFHEDFMREYS</t>
  </si>
  <si>
    <t>rt1269</t>
  </si>
  <si>
    <t>PXA1</t>
  </si>
  <si>
    <t>A0A0K3CLL2</t>
  </si>
  <si>
    <t>MAPAQSKLAQQSALTGLRAKGGAAVFAALVALVYLRRKVVQAAAEAAEKRNRQMLTTPQIELAQRDLYNPLPGGARELLVPARGRVSKVLIKPTKATTFARHRPLFRKPPPAPRSASSAAPPSAGAAAQRVGVNKEFFRQLSAIFRIIIPHATSKEVWLVGAHTAFLLLRTYLSLLVAQLDGKLVGDLVSANGKGFLRGLCYWFLLAIPSVYTNAMIRFLQSKLSISFRTRLTRYVHDLYLDKNATFYKVVNLDSRIGASGADQFVTTDINRFCETLSALYSNVSKPTLDLILFNIQLGRSIGGRGSVGLFLSYLATAWILRKVTPAFGKLAAIEAKLEGDFRAAHARLIINSEEVAFYDGAPIEKDILTKAYLRLIKHVNSIYKMRILYGMTEDMVVKYLWSAAGYCLISIPVFFPKARKLAAAAAGTSAEPKDPAKQKGGDGLSISQRTENYISNRRLLLSLADAGGRLMLSWKDLSELAGSTSRVYTLLSTLHDLSTSTYTSLPRPADLAPDAPFYDLGSLNGRFIADAPPEEGVTLDKVPIVAPAPGVARGGEELVHQLSVRVKPGEHLLITGGNGTGKTAIARVLAGLWPVWDGVVVRPDDTKIMFLPQRPYLSSGSLRDQIIYPHSYPDFVKSGKTDEDLMEILRKVHLSYLPSREGGYDVRKEWKDILSGGEKQRMGMARLFYHLPKYGVLDECTSAVSTDVEGSMYQHAKDVGITLITISHRPSLFKHHMYLLRLTGVEGQWEMTQIGEAEQSLSFQKEIESLQAKLAEVETWKNRLSTIDAELHFKET</t>
  </si>
  <si>
    <t>rt1271</t>
  </si>
  <si>
    <t>A0A2T0A2S8</t>
  </si>
  <si>
    <t>MAPLTLEEFAQADLHDVLARLTVKERISLLAGPDWWTTTPIPRIGVPSIKVSDGPNGVRGSSHFRPTPAQTLPCATALGATFDVEAVEKMGKVLAHEAKAKGSSLLLAPTVNIQRNPLNGRAFESFSEDPLLSGYLAAAYIDGLQKNGVGATIKHYVGNDQEHERLSVDVLIPERALREIYLKPFEIAQRVAKPWSFMTSYSRVNSAHVSESKELLQDILRDEWKFDGLVMSDWHGTYSTDGAINAGLDLEMPGPTRWRGELVTHLLAAGKIEVEAINARAYAVLQAVQRSCQADLENVRTNRRPEVPNDSQTDRDTCRAVSSDTIVLLKNERNVLPLKKSIKKLAVIGPNAKTRTVSGGGSAYLTASYVVTPYEGIKEVAEKSGIEVQYEPGCYAHRYLPMLDGLIRTKAGGSGWTATFYNEAIESNSPSIAVVDLLGTRIRINDQKPEGLADLFFLELEGYITPDESGPYDFGISLVGRAQVFVDEKLVVDNGWTTKQTPGPSFYGLGTVEEVGTVAVQAGKTYKIVVRYTNHPREEEGGQKQPSLMMAALRLGGAPRIQEDESIEHAVKLAGGSDAVVVVIGTNMDWEAEAADRASLALPGRTDELVSRVLAANPNAIIVNQSGSAVAFPWIDAAATVVQAWFGGNCAGQAIADVLFEGGVNPSGRMPLSFPYRIEDCTAHLNWGSESGKVLYGEGIFVGYRGYEETARSPMFAFGEGLSYTSFEWFQLSATLATARPSSATELSISISLRVRNTGNIAGRDVVQIYVLPPSTSTYRRPARELKGFVKTRLLAPGQEETVKLELPKEALAYWRDSKDSKNGWVAEKGEYTVAAQRSSREVDVVETVRVRLNSTVYWRGL</t>
  </si>
  <si>
    <t>rt1276</t>
  </si>
  <si>
    <t>YJL068C</t>
  </si>
  <si>
    <t>A0A0K3CIW3</t>
  </si>
  <si>
    <t>MPAPEQVAENYSFDGVIRKFKATSTSLGGLETQFNVFVPKEALDGQKVPVLYYLAGLTCTEDTAPWKGGFLRDAAAEGIALVFPDTSPRGAGIEGEEKDWDFGTAAGFYLNATKDPWSKHYNMYDFLTSELPSLLSSLSLPLDLSRSSIFGHSMGGHGALTLYLKSLLASSPPTTYLSASAFAPIANPIKCQWGEKAFKGYLSGGVEEGKEYDATELIGQVKGKEVKILVDVGTGDIFYKQKQLLPENFIAARDAAGFSSKDVEVNLHEHYDHSYYFISTFAPAHIRFHAQILKNAAGKL</t>
  </si>
  <si>
    <t>rt1296</t>
  </si>
  <si>
    <t>SCS7</t>
  </si>
  <si>
    <t>A0A0K3CMC0</t>
  </si>
  <si>
    <t>fe2_r:1,zn2_r:2</t>
  </si>
  <si>
    <t>COFACTOR: Name=Fe cation; Xref=ChEBI:CHEBI:24875; Evidence={ECO:0000256|PIRSR:PIRSR005149-50}; COFACTOR: Name=Zn(2+); Xref=ChEBI:CHEBI:29105; Evidence={ECO:0000256|PIRNR:PIRNR005149}; Note=Binds 2 Zn(2+) ions per subunit that likely form a catalytic dimetal center. {ECO:0000256|PIRNR:PIRNR005149};</t>
  </si>
  <si>
    <t>MATAADRATKRTRIYLRSEVEKHNTAKDCWVVHNNRVYDVSQFLEDHPGGDDLILNWAGKDITEVMQDPIEHSHSDSAYQVLDEYQIGRLGQEECITNPDFEFTDDWHPDDTDNVKDWERNQFLDLNRPLIMQVWNSDFSKAFYLQQVHQPRHLPRPARLFGPWYLEIFTMTSWYVVPLIWLPVAGYLLRQSIIQQTAAGLSTSTALSRSGACFLVGNVIWTFLEYTMHRFLFHIDEHLPDRPFFLMLHFLLHGIHHYIPMDRMRLVMPPLLFFALQTPFTKLAHKLFPAWMANGIISGAFVFYVAYDVMHYALHHTKLPEYVRKQKSYHMEHHYKEPELGFGVTSPFWDRVFGTTFVSRPKDAPPKLSAKA</t>
  </si>
  <si>
    <t>rt1299</t>
  </si>
  <si>
    <t>SHM2</t>
  </si>
  <si>
    <t>A0A0K3CKY5</t>
  </si>
  <si>
    <t>COFACTOR: Name=pyridoxal 5'-phosphate; Xref=ChEBI:CHEBI:597326; Evidence={ECO:0000256|ARBA:ARBA00001933, ECO:0000256|PIRSR:PIRSR000412-50};</t>
  </si>
  <si>
    <t>MASIPIPNDFNKCLYTPLAEADPEIQALVDRETYRQFRGLELIASENLTSLAVMQANGSVFTNKYSEGLPGARYYGGNEVVDELEVLCQNRALEAFHLDGAKWGVNVQPYSGSTANFAAFTALIQPQDRIMGLNLADGGHLTHGAYTRKRKISASSIYFQPLPYQVDHSTGIIDYDALEKNAILFKPRILICGASAYPRDWDYARLRKIADINGSYLMMDMAHISGLVAAQVQNDPFEHCDVVCTTTHKTLRGPRAGLIFFRKDKEADLEKRINDAVFPACQGGPHNNTIAAVAVALKQAATPEFKEYSTQIIKNTRTIAEELVKHDYKLQTEGSDNHLVLWDLRPLGLTGSKIEKLCDLAEITLNKNSVPGDKSAATPGGVRIGSNALTSRSMKEDEMRQVADFLHRAVQIALAAQKEAGSKLIKDFERVLKGDGEAAKQLKQLSEDVQAFATKFPLPGVPDSSTIKKTH</t>
  </si>
  <si>
    <t>rt1320</t>
  </si>
  <si>
    <t>TRR1</t>
  </si>
  <si>
    <t>A0A2T0A2V4</t>
  </si>
  <si>
    <t>COFACTOR: Name=FAD; Xref=ChEBI:CHEBI:57692; Evidence={ECO:0000256|RuleBase:RU003881}; Note=Binds 1 FAD per subunit. {ECO:0000256|RuleBase:RU003881};</t>
  </si>
  <si>
    <t>MPSRISKPDPQPGLALLARSLTRTSHSHSCSKLLTHTATTFRSLLNTARARIPTTVAAAASASFATASRAMAPIEVNGGAAAEKTSKHNKLVIIGSGPAGHTCAIYAARAQLNPVMFEGMLANGFAAGGQLTTTTDVENFPGFPEGIRGPEMMDLFRAQSLRFGTTIHTETISRVDLSSRPFKLWREGMEQEEPETAETLVIATGASARRMHIPGEETYWQSGISACAVCDGAVPIFRRKPLAVVGGGDSACEEAMYLTKYASHVYMLVRRDVLRASKVMAKRAMSHPKITILWNTIPLEAKGDGEVLTSLRLKDTKTNEERDLEANGLFYAIGHVPATELVKGQLELDEDGYIVTKPGTTQTSVPGVFAAGDVQDKVYRQAVTSAGSGCQAALESERWLSEHDLEA</t>
  </si>
  <si>
    <t>rt1321</t>
  </si>
  <si>
    <t>A0A2T0A2X4</t>
  </si>
  <si>
    <t>COFACTOR: Name=Mg(2+); Xref=ChEBI:CHEBI:18420; Evidence={ECO:0000256|ARBA:ARBA00001946}; COFACTOR: Name=[2Fe-2S] cluster; Xref=ChEBI:CHEBI:190135; Evidence={ECO:0000256|ARBA:ARBA00034078};</t>
  </si>
  <si>
    <t>MLYATDGIDSPEDLAKPMVGIANVWYEGNPCNKHVLSLGTLIKSSLTRSGITGYQFGTVGVSDGISMGTFGMSYSLQSRDLIADSVETAAGGHWLDGMVTIPACDKNMPGVLMALGRLNRPGIMVYGGTMQPGSCADQPVLDVVSAFQSYGKYLESGADEAAERVRLETVRNSCRREGGACGGMYTANTMASAAEAMGMTLPGSSSTPAAYPEKKAECEAVGEVMRNMLEKDIKPRDIMTREAFENAIVLTMILGGSTNAVLHLIAIAHSVGIKLSIDDFQSVSDRVPFIADLKPSGKYVMEDVHKIGGIPTVLKYLLENKLINGDIMTVTGKTLGENLESAKPLPHGQDVIRPLSSPIKPTGHIRILKGNIAPGGCVSKITGKEGLTFEGKARVFDNEDDVTEAIQSGSIKKGEKTVIVLRYLGPKGGPGMPEMLKTTSMVMGAGLGLDVACVTDGRFSGGTHGFTVGHVVPEAFVGGNIALIEDGDVIYIDAVKNTIDMRVSDEVLEQRRKAWKPREPKVKQGTLYKYIKLVTNASEGAITDGP</t>
  </si>
  <si>
    <t>rt1326</t>
  </si>
  <si>
    <t>COX18</t>
  </si>
  <si>
    <t>A0A0K3CIZ9</t>
  </si>
  <si>
    <t>MILRSRLATPLGCAAKSALSRRPARQLAPPAFLLASRNFSLSSSTPPPADSAPSPPTPDLAPPVKPVFSDLFAPDSLPDPTFFEPLSNALLSVPSSLSLSYLAFIPIATVLYRAVLTLPFNVWQRRRIARFTNDVLPLVKKEQARIALETRADCRRAGKSYEEYQKEFQKRAKKEAYAIARRHNCSPRLTVIVPPLVHMPILITATLVIRDACDRAQSLLAVTPASLPSLLDLAPGSTLTTSALSNLHDLASTSFLWVPSLVLPDVTMYLPLGVGLLMLLNIEVSSQIRRQTQEAREAIENPLDAMVAQAGKPISAAERRRMVARGARDGKPMIVRGLATVPSRPAPPPPPPQAVERKKPDTNKIISNALRLASLAFIPIAGMAPAAICIYWMTSNAFTLVQNAVFRWLDRDEEKKRRMKRIMSSKAVGV</t>
  </si>
  <si>
    <t>rt1332</t>
  </si>
  <si>
    <t>POX1</t>
  </si>
  <si>
    <t>A0A0K3CME7</t>
  </si>
  <si>
    <t>MPTPLADTPTPPTPMETIAKERLNPPFDLRRMTYAMGDGEKEVKLREKHMMEIQRNPLFRLDDIHDLTKDQLRERTMAKFSTMVSYVSNERIDEFQKRMNVVSLADPGFWTRFVILGAIRSGATANQMSYWMSKGLLGLNGMVGCFGMTELAHGSNVAGLETTATFDEQTDEFVIHTPSVSATKWWIGGAAHSATHCSVFAQLIVKGQVYGTKTFIVPLREPKTYQLLPGVAIGDIGKKMGRDGIDNGWIQFTNVRIPRAYMLMKHTQVTRDGEVREPPLAQLTYGALLQGRTAMVADAANVAKKALTIAIRYAAVRRQFKVGENKLESQLLDYPIHQRRLLPLLSQAVAMGFTSYRMTALFEEMSGQLESLGSDSDEAETKEVLEKLKETHATSAGLKAFCTWNALETIEKCRASLGGHGYSAYSGLPGMYADQAVQCTWEGDNTILTLQSGRSLVSSYADAVKGQKLPGGTAYLNGLPGVLTASCPSDEATLDLKTLEAGWDTVSANVVRQAYEKFEGAMKSGKGREEALELCSQERFVAARVHTAGYMFRMFHEALVELAKDEPKDNGVIKTLDDICRLYGCWAIEENAAQFLKYKFFTPKQMDIISNEVTSLCAELRKCAVLLTDSFGFTDHIINSPFGRYDGNVYESYYNQVKAANPHNPVAPYFERVIRPLIEREPLELGDDADSMELDDEIAEIQAEREEEKGEAETADEAEKELKKPAEE</t>
  </si>
  <si>
    <t>rt1336</t>
  </si>
  <si>
    <t>ARO7</t>
  </si>
  <si>
    <t>A0A2T0A0R8</t>
  </si>
  <si>
    <t>MNFTAGRDPHSDPLNLENIRRTLVRLEDTIIFLLIERAQFAHNPRMYTKDGFADVLHRDGFEGSWLEWLLRETEVSHAKIRRYDSPDEHPFTPRSQLPDPILPPLSYPPLLHDPTSLNVNPRILSFYINSIVPAITRTVTERLGKVNDDGNYGSAGTRDIECLQAISRRIHCGMFVSESKFLSSPSSFIPHILTPNPPALESLITKPAVEAALLARLEKKARWYGAELGPDGEPEEKGGRKVRPEEVVRLYREYIIPLTKEVEVEYLLHRLDGLSQSQIDELMKSG</t>
  </si>
  <si>
    <t>rt1337</t>
  </si>
  <si>
    <t>MAS1</t>
  </si>
  <si>
    <t>A0A0K3CR23</t>
  </si>
  <si>
    <t>MLARNLLRTARRAPAPFQRTLATHASSPLTQISTLPNGLTVATEASPSASTATVGVWIDAGSRAETDKTSGTAHFLEHMAFKGTGKRSQHQLELEVENLGAHLNAYTSREQTVYYAKSFASDVNKSVEIIADILTGSKLESGAIERERDVILREQQEVDKQLEEVVFDHLHAVAFQGQPLGRTILGPKENILSIQRDDLASYIKKNYTADRMVLVGTGGVEHSSLVDLANKHFGSLSSSPEPIKLGASSAKTKPDFIGSEVRVRDDTMPTCNVAIAVEGVGWQSPDYYTMLVMQSIMGNWDRSLGAQSLLSSRLSHIISSNNLANSFMSFSTSYSDTGLWGCYLVSENVTNLDDLTHFLMKEWCRLSTHPTDGEVARAKAQLKASLLLGLDGTTAVAEDIGRQLVTTGRRNTPKEIEAAVDAVTTADVMRCAKKYLWDKDIAVAAVGRVEGLLDYSRMRAGMTSLMW</t>
  </si>
  <si>
    <t>rt1340</t>
  </si>
  <si>
    <t>A0A0K3CL24</t>
  </si>
  <si>
    <t>MLDPVDISLVLRGTVVSSRPDRSLSIREDCLVAVDSKGFIAAIDDGTGSALADEVDTLVREGKVGDDKVVELGDGWVLPGFVDTHIHAPQYPNAGMALDKPLMEWLEAYTFAAESRIDKDPAHAQRVYQKLVQRLLENGTTAASVFGTISVEANLTLAKAFLDAGIRGQIGKVAMDQNSLPSYIETTDSSLSDTHRFIESIHSLVASSPHDQQIVEPVVTPRFVPTCSIKLMKGLSQLAKEKGVRIQSHMCESQGMVDVCREILGGKSDVQVLDELGLLNNRSLMAHCTHSSADDLSRLSRTGTAIASCPLSNVYFSAERQLPLREAWDAGVKVGLGSDISGGYRVGIDENMRWAVGVSRLREGERQRDLRAGSREDERSSSLAITWKEALYLATLGGAQALGLDEERKVGALEVGSAFDAQWIQLGHPRSRVDWFDDEEEGGVIKRVSTEEKLEKWFCNGSEVDRKAVWVQGKRVYSRPETW</t>
  </si>
  <si>
    <t>rt1343</t>
  </si>
  <si>
    <t>CHS2</t>
  </si>
  <si>
    <t>A0A2T0A0R3</t>
  </si>
  <si>
    <t>MPYQPLENGRSTYPAYPSSAPSYDSPDAGGIRPVSYEDAYDDAAFIGDEGAGGARPPSFHSHDGERVGGMNGGAGVYLGEGYDSGIIYDSVPQTEPLNVRSPPPAPAARRSVYEPDLDLHLDNRGAAPQYPRRRGGVRDERDWEEDVKNPEDFEDSFEAGEADDSRLDECGGHGGAGEGDEEDDGLHSPAISYKGGFGAPPQTAHTRRRNVQQRRVKLTEGNLVVPCSIPSRLLSFLPRKDSDEFVTTRYTAVTCGPDEFNDKSYTLRPTLYNRQTELFVVITMYNEDEELFCRTLHGVMKNVAQLCKRKKSATWGPEGWKKIVVCIVADGRKAVHPRVLDCLSALGVYQPSVMTNAIDNQPVACHLFENTIQMSIAPDLTFRGLEKGIMPCQVMFALKEKNAKKINSHRWALQAFAPQLDPRVVVLLDVGTKPAAGSLYKLWKAFDMNSNVGGACGEIVAMKGKFWLGLLNPLVAAQNFEYKISNILDKPLESICGYISVLPGAFSAYRYIALKNDELGHGPLASYFKGEHLAGVDASLTTSNMYLAEDRILCWELVAKRGDAWVLKFVKSAKGETDVPDQVAEFIGQRRRWLNGSFFAGVYALMHTLQLFQTTHSRKKIIFLLGQAIYNFINVLFAWLGLSSYWIFFMVLTKSLEDPTFHLKGVSVVNVFMQYAYIGAVIACFLMSMGNRPKAARWKYLGVMIVFSLTTAYMIGAAVFCVYQAVKQSADSLIMAQICISLASTYGCYLVASLIAGDPWHMVTSLLQYLLLAPSYINLLNIYAFANLHDFSWGTKEQTTSEIDLGITKKVNQNEVDMALPADQSDIDILYDRSLHNLKTRPMIIPPPLSDKAKTEAVMDRYQSIRTNILLSWVLSNAVLIATILNGDYSGSFSSSSGNTRAKVYLVVVLICVAILSLIRFLGSTAYVVDGYVRFIGHQVQRRLFARRQVSQQNHLRRRPVLSEAGTEIKSEKGVAPAEDSASSYVESSGASSVVNGPRPDGAWFARR</t>
  </si>
  <si>
    <t>rt1358</t>
  </si>
  <si>
    <t>A0A0K3CJ29</t>
  </si>
  <si>
    <t>MSAKPIREYDAKLLLAYHLARAPTAGSKAVARDGFQSPEVKVAQVSWDPETNQVTPDAALPHWVFTEKLVVKPDQLIKRRGKAGLLALNKTWAEGKQWIAERAGKQVQVEKTTGTLNNFIVEPFCPHPSDAEYYICINSVREGDVILFTHEGGVDVGDVDAKALTLLVPVGGELPSRDEIRSQLLKHVTGAERQEALIDYIIRLYSVYVDLHFAYLEINPLVAVENPSTGKTDIFYLDMAAKLDQTAEYVVGPKWAIARDPSIINPAAAPMSNGKISADKGPPMFWPPPFGRDLTKEEAYIAKLDGSTGASLKLTVLNAEGRIWTMVAGGGASVVYSDAIAAHGFAHELANYGEYSGAPTQTQTYEYAKTILDLMTRGTPNPQGKLLFIGGGIANFTNVAATFKGIITALKEYQHRLQEHKVRIFVRRGGPNYQEGLKAMRLLGETLGVEIQVFGPETHITSIVPLGLGLIKSVDDALKVPGARSAADATGTLTPVPGSPKSRAAQLPTGASTPSRPQPQDNIVSFSDKIHAPDSGRPWYRPFDETTRSIVYGLQPRAIQGMLDFDFACGRETPSVAAMVYPFGGHHVQKFYWGTKETLLPVFTSMKEAVAKCPDADVVVNFASSRSVYQSTLEALEFPQIKAIALIAEGVPERHAREILHLAKKKEVIIIGPATVGGIKPGCFRIGNTGGMNENILSSKLYRAGSVGYVSKSGGMSNELNNILSLTTDGAYEGIAIGGDRYPGTTFIDHLLRYEADPNCKMLVLLGEVGGVEEYRVIEAVKSGQIKKPIVAWAIGTCAKMFATDVQFGHAGSMANSDLETAEAKNNAMRAAGFIVPPTFEELPQVLAETYQKLVGDGTIQPKPEVPPPQIPMDYNWAQTLGMVRKPAAFISTISDERGQELLYAGMPISKVFEEDIGIGGVVSLLWFKRRLPAYATKFLEMVLMLTADHGPAVSGAMTTVITTRAGKDLVSSLVAGLLTIGDRFGGALDGAAQEFTRAFEAGLTPREFVDSMRKANKLIPGIGHKVKSKANPDKRVELVKNYVFKHFPSTKLLEYALAVEDVTSAKKDTLILNVDGAIAVAFCDLLKNSGAFTTEEAAEYMKIGTLNGLFVLGRSIGFIAHHLDQKRLKQPLYRHPADDIFIQPFNTDRILVQQRQ</t>
  </si>
  <si>
    <t>rt1360</t>
  </si>
  <si>
    <t>YJU3</t>
  </si>
  <si>
    <t>A0A0K3CR43</t>
  </si>
  <si>
    <t>l</t>
  </si>
  <si>
    <t>MASTDLTGPKGARFHTREWKPAGGAPARAAVLFVHGFVEHVERYNHVFASFAEKGIATFAYDQRGFGKTATYTPKHTQGVTSWPEQFDDIRHFLALVLEKYPSVPVFLFGHSMGGGLVLAYSTRSPPSANVDRLAGVIASSPLLRQSKGVKASPFIVKAGSLIGRLSSTLTLKATVNPEDTCRDPAVQKEYANDPLCKQVGTYRGVADMLLGGEQVVSKDYKRFPTSLPLLVVHGDADKVTDCDSSREFVDKVKSLGAKDATFKSFPGYYHEMHNEPGDDKWVEINFVREWIEQHIPTSSSTAATNATTAAKQPDLPSLEGAAAGSSGASEVPGLDSEAGGVEGGDGVGADDAAASAKVQEGRERESKL</t>
  </si>
  <si>
    <t>rt1362</t>
  </si>
  <si>
    <t>OLE1</t>
  </si>
  <si>
    <t>A0A191UMV5</t>
  </si>
  <si>
    <t>MTASSALETSLPHSVGPESATTTAKPPRAPLRMRHPDYTQTDVLESSDSDAASDSEGETTAVDDGTYEDDNYVRKVLSKEKPLPPITWKNIHRNIQWISTLALTIVPLLSIYGAFTTPLKWQTAVWSVVYYYFTGLGITAGYHRLWAHRSYTASLPLQYFLALGGSGAVEGSVKWWARGHRAHHRYTDTDLDPYSAQKGFWWAHLGWMIVKPRRRPGVADVSDLNNNPVVKWQHRFYLPLILGMGFIFPTIVAGLGWGDFRGGFFFAGAARLLFVHHSTFCVNSLAHWLGETPFDDKHTPKDHWLTALATVGEGYHNFHHEFPSDYRNALRWWQYDPTKCFIYAMSKLGLASQLKTFPDNEIKKGQYAMTLKAVAREAENIEWPKSSNHLPVLTWDEFQEACKTRQLLVVAGFIHDVSTFIDQHPGGAGLIKTRLGRDATTAFYGGYYDHSNGAANLLAQYRVGVIEGGYEVEHMKKYSEVVENLKKHGADGVAGKSADLAKGPKQMSVIKGDPQLKGAPLETLAKPPTFSETNLLGGLSLTVKA</t>
  </si>
  <si>
    <t>rt1363</t>
  </si>
  <si>
    <t>OAR2</t>
  </si>
  <si>
    <t>A0A2T0A0T4</t>
  </si>
  <si>
    <t>MPAPSKADVQAQQSRTLARLDAVKHHFDKTPAQNRFNGKVGIITGVGSQKGIGRATARLLAREGAKALYVLDYDGSTLEEFADELKSQHSGLSVTPITADASSTDLISSLCARALKEQGRLDFFFANAGTTGANMSLEGLDEEGVMDVMKVNVLSCFVAVKHASAAMKQNPPEARGGSIVLTASVAGLRSGAGPQDYSASKAAVINLANTSAQILAGTDIRVNAICPGLIETGMTTFTFDRARERGTLGKVGQLNPLRRFGIPEEIAQAALWLASDDSSYVNGIALPVDGGLSSSLPVAPGQFM</t>
  </si>
  <si>
    <t>rt1374</t>
  </si>
  <si>
    <t>THR4</t>
  </si>
  <si>
    <t>A0A2T0A0U2</t>
  </si>
  <si>
    <t>COFACTOR: Name=pyridoxal 5'-phosphate; Xref=ChEBI:CHEBI:597326; Evidence={ECO:0000256|ARBA:ARBA00001933, ECO:0000256|PIRSR:PIRSR604450-51};</t>
  </si>
  <si>
    <t>MPSLKYISTRGGDEKLSFEEAVLRGLAPNGGLYIPAHLPHLPENWEQDWAKLSFTDLALELYSLFISEKEIPRDDLRDLIERSYLTFRHEQVTPIHRTGDKEFILELFHGPTFAFKDVALQFVGNLFEYFLARRNAGKPEGQRDRLTVVGATSGDTGSAAIYGLRSKKDISIFILHPKNRTSPIQEAQMTTILDDNVFNLAVDGTFDDCQDIVKSLFNDMEFNSRYHLGAVNSINWARILAQTAYYFAAYFAVQSQIPYDVLEPKIQFCVPTGNFGDVLAGWYAKHLGLPMAKLVVATNANDILARFWKTGRYEKADSGEPEYFTDDEDDTEEVRPSRYPGLTEDEAFRRQQEAVAQSVQLNGASDGKQALGNAFRSPSAVRRAAAAAGTVAETLSPAMDILVSSNFERLLFYLALEGTTAGAVAADGEVDGGQAARVRMAAENVRVWMDKLKTEHKVKVPRACVEAARRDMIADRASDDETSQTIRKYYAKKDEYGSYVVDPHTAVGLSVANRVAKENDPNIIQFDGAVSSALANEPGFDFKRDVLPKEMEGLLEKPRRCKDVKNDREAVKRIIEEEVGRLFASQTIGASGL</t>
  </si>
  <si>
    <t>rt1375</t>
  </si>
  <si>
    <t>HXT13,HXT10</t>
  </si>
  <si>
    <t>A0A2T0A0S6</t>
  </si>
  <si>
    <t>MSSAASFGRLPVSGGSPSLASRRAARRWAATLRAEPAKWSIFVDGRLSPVASAKPFSNSSGAPSFSSLSSALSPASIRLTMSRHSSDDFFAPEPKGQQTFVDHVDTIEQRNARSTGFKGLIKDTRMLGIATMATLGGFLFGYDQGVVGNVLVLESFGADFPHIYMNASVKGWWVSTLLLAAWLGSLLSGPLTDRLGRKRTIQWVTIIFVLGAALQAGATNNGFLFGGRAVAGLAVGTLTMVVPPYIAELAPAHLRGSLVALQQLNITVGILLSYWIAYGTSHIGGTRCAPGVPYTGPVGADGNPTFDAYHDVPAGGCTGQSPASWRIPIALQILPAILLGIGMFWMPYSPRWLTEVGRDEEAKNTLAYLRSSTVEDPAVVHEFLEIKAEVLIERELRHAKTAGKGGIRGMIQPYLDLVSTRSNFHRLWIGCSTMFFQQFIGCNAIIYYAPTIFASLGLDPNTTSLLATGVYGVCNMVSTLPAVLLLDRLGRRKLLLAGSVGCFCSLVIVGSIVATCANDWAAHASAGRVAIVFVYLYDVNFSYSWGPLGWVLPAEIFNLATRSTGTSLTTSTTWMSNFVIGLVSPMMLQNIAHGGTYFFFAAFAVIGFISTYLFLPETRMKTLEEMDELFGMQRAQEYRDLERRIRAEVGLGKAGYAKNESKEQIV</t>
  </si>
  <si>
    <t>rt1378</t>
  </si>
  <si>
    <t>TGL5</t>
  </si>
  <si>
    <t>A0A2T0A0X1</t>
  </si>
  <si>
    <t>MEADLSRPPPASSSSKRRPPQPFRRPTSAQTYTGTQLEQSRGKGWDKWREWDELATDLGCDWVVEGDMEAFGKALSEPPADDQPERIIAASDWAPVKEQKRRRGPKKRKDVVREGWAYHISRWPLLILIFTIIFLEFVGYLFVRQCVNVIEFFAGWRGERGRLRLALRNAKTYEEWKQRALALDSFLGLSHWKSSPPNAYYDSTLIRRVLRSLRDLRSRDDAEGVCAVLHACVRNNFAGVESFRLYSESYYGTKELVQEYIDEVSRSLEYIRQAPPSLLPVEEKADFFRSVAKNLGASALCLSGGASFGYYHFGVIRALLDQNLLPRVITGTSAGAIIAAFCCTRTDSELRQLLTPTLADRITACEEPFRVWAKRAWKTGARFDTVQWARKASFFTMGNMTFKEAFERTGRILNVSVIPADTHSPTKLLNYLTAPDCVIYSAVIASAAVPGIINPVVLMTKGKDGKLRPHDFSQLHKDGSLRVDIPLQDLHLLYNVNFSVVSQVNPHIHLFNFASRGSPGRPVSHRRGRGWRGGWFLSAAEHYLKIEMLKWFRVIRDLELLPELGNQNWSNVFLQKFEGSVTIWPKSRIADWPRILTDPDRNELARMIRVGQQVTWPKVKMIENRLKIERQIDLGRTEVRCAFNDSDATSHSLAPPTLSRQASSGEIMTSARPRATNDRSSPEENGRGSRRNFRAVDMEASSSSGGDPVSTSNGGEETPAKRRQAILARLGLKGVAGKGSRDLYGGTVEGGGEEKYTDGESDWTSGGEGTSYAGGERGSSLGKVRKRRASMSSFGRRPRRDTLSSDEDPWH</t>
  </si>
  <si>
    <t>rt1380</t>
  </si>
  <si>
    <t>VMA3</t>
  </si>
  <si>
    <t>A0A061BCF8</t>
  </si>
  <si>
    <t>MSSVAFSEGCPIYAPFFGAMGCTAAIVFTCLGASYGTAKSGVGIAAMGVLRPDLMMKCIIPVVMAGIIAIYGLVVSVLISGGLASPMSLYAGFIQLGAGLSVGLAGLSAGFAIGIVGDAGVRGVAQQSRVFVGMVLILIFAEVLGLYGLIVALIMNSKAADAPGC</t>
  </si>
  <si>
    <t>rt1384</t>
  </si>
  <si>
    <t>A0A2T0A0V1</t>
  </si>
  <si>
    <t>MLPRHSTSPVRLKGHPDLREDLPLLARIAPFLACVLLAVLVLTSLNPSPWSSPTHLFLRRPPPLIEADDHVPPVSGCSDTSLTALEGRENAAIVLLIRESDLPELLPTLSSFESRFNARFRYPYVFVSDPDDPPLPDEFKLEVGKVLPEGAVTEWGVVPEAHWRIPEWMDQTEVRAGFILQEERGVQYAGREGYHHMCRWYSGLWARHPLLAKYDWYWRLEPGVRFYCTISYDPFRFLALHNKVYGFAITVIDQINTIPSLIPTVLDYLEAKGIKPRDPHSWEFLMRKNGDDYAACHFWTNFEIGDLRFFRSREYQDLFRALDQAGGFYTERASCEILWGDAPVRALALGALAGIDKIHHFEDIGYQHDWFFQCPSRSTSLLGPLSTKEGESVAGCQCECPMAGDLQGREKGRELVDMSEFCVCRFLCLNRKSVLALITLTLRTMPADDDWRYSCMSFWKDAVRKSRGK</t>
  </si>
  <si>
    <t>rt1388</t>
  </si>
  <si>
    <t>A0A2T0A0Y1</t>
  </si>
  <si>
    <t>MDDGDAQSVVRYGRIPQRQPRRYKTVKRVQLYHGNLVLDCQVPPKLLERCARKDDREFTHMRYTAATCDPDDFLNERYALRQILYETPRRTELFIVLTMYNEDEVLFCRTMHGVMKNIQHLCERNRSKTWGPDGWKKVVVCIVSDGRAKINSRTLSVLAAMGVYQDGVAKNVVAGKPVTAHIYEYTTQISIDPDLKFKSAERGLVPVQIIFCLKVSPLRLKINSHRWFFNAFGPILQPNVCVLLDVGTQPGPTSIYKLWKTFDLNSNVGGACGEIVALKGKYFRNLLNPLVAAQNFEYKMSNILDKPLESVFGYITVLPGAFSAYRYIALQNNAKGEGPLKEYFKGETLHHSVDADLWTKNMYLAEDRILCWELVAKRGSAWLLHYQRSAYAVTDVPDRVPDLIAQRRRWLNGSFFAGIHSSYHFGYLYRSDHSFIRKLWLHVELFYQTFNMLFAWFALGNWYIIMYILTTSMADPSFGLSGIQYFNIVVRYYYLALLLCCFILALGNRPQGSHGFYLVIMISFALIMVYMLIAAGVITYYGVIQAKNTIEADGGKFNVGDVFTNTTFRNICISLLSTYVLYLVSSIIFFDPSHMFTSFLQYLLLSPSFTNVINVRTERLLTRALADVTWGNRPEEKASNDLGVAPAKGDGVDVTVPTDEKDINAAYEDACHVLASKPPPPVKTVNLEEKMTDSYRAIRTNVVLAWTLTNGALVAAILSTSAGDTVTTTRSNIYMAFLLYSVAGASQVSPLAARVS</t>
  </si>
  <si>
    <t>rt1395</t>
  </si>
  <si>
    <t>KCS1</t>
  </si>
  <si>
    <t>A0A2T0A0U8</t>
  </si>
  <si>
    <t>MLPPPVPSASKTPSPAALSRALSDLTMSTPVPLSSSATSGKTMRTRTRSGSPASSPGQSSSGSSIFDRPSASSHSTRDSTLESMARPHLPGPSTSMSAVSAAGGGGRKASVSLQLFKETARSAAERGRGGDDGAKRSGSRESPSKSRHPSSSSGKGKEREQTITLPSGEGFVTFSSPLASPDATIFAPLPYPATSQPGPSRSRNPSRPPSRLGTRSPSVSSHPFPASPSKSFHQHQIPLSATSSPHAHPVPTAPTPSHPSPSGLSTSRPVSPHLPAQHTLPLSRSHYSPHSHYSPRSFGTSSPVPELTAFDNMRHVGLGEPALPLPSSVLSPGSSRLHEPALQFDEEAVAEEEEDEGDATLSLQQSPPSESSAPSSSGLKLVYSPRLSFDASKSNTPSHSPPLGRRHTRTKDDNSKEVHSTSAALAIPSPSTVGRVGFSDLVQMHEAYPPASTAETTEDERTEYDSWTGSTSDTGTESSGEESYSGDEASQADGGEDGEGYSGAKEEEYEVDMGALQDKLAQGGGGEVSIRRDENRASDFKSRLVGGDGRTSSTVPLEPFRHQVGGHSHIFRFSKKAPLTSRENQFYEALERVSPRLLAFVPQYLGVLNVTYRRAPSAVPNPVDELSRLASEEQGGARLSRRHSSPAGTGASSPARRVFRQKAEREEEVPEVTLERNRHIIPDSMVWDAVKGLRKSNGRRRRRAGERSTDPETMANDSPGGGLLSSPDFAPSSYSITGSVGEQTQLAQLPHFPPLAASPSAASIAPVPPTPNSTPTDVSYVDGRSRGRVVSSDLSTLPSAFARRFSPNRPDSLYPPSPGSFASYRGSPSIAGTGQTKVNTKLCEQVLREVFSSPKLREGRRGWKEGKRRKMRSMHSTSDVTAALREEATQVDADERGNSTERGEGTSPGGQSLRPSLRETHSAIYTPVSHEDEHADPDHGNTADAENEEPASPRRCSADSIPLGAPLGRRPSDLAEDMFAMDDVDENAASNGRATPVMPSPVRRSFDTIASPLGRVQPDSPSSLAPAFPTPDARSPAAGPTPPTAATPSRQEQFILMEDLTGSLKKPCVLDLKMGTRQYGILATPEKKKSQTKKCSKTTSHDLGVRICGMQVYKVDEDSYTFQDKYFGRKVKIEEFPWVLASFLHDGGSVLVYHIPEILRQLYRLASIVFALDRFRFYAASLLLIYDGDPDVQAEYKASVLAPMAEPHTTSTELKTMSSSLPNEPNAWPRFGGSCETLNPANGAVKRRPRSMSVGGNDEDEEDNSDGRAPLAAPSRQHSHDYHRHRKDGDRSHRRSRSKKRKVPGAVTIRLIDFAHCTTGDDFIPPEEAADLDLDLEPGDIAPDGRIVARFPPTHPNQPDLGFALGLRSLCAALRMIWADEVRAGRLEGMDRDLHVEGEEVFRKAWGPLADEEDLLVSGLSPETVYDLSTA</t>
  </si>
  <si>
    <t>rt1397</t>
  </si>
  <si>
    <t>GCD11</t>
  </si>
  <si>
    <t>A0A061B552</t>
  </si>
  <si>
    <t>MAAPSPLAQSHRPPRSDIDSDSEDDSPAQGTSQVSNNAVQTVASKLAELALIEEVDVDLENLHALSPEVISKQATINIGTIGHVAHGKSQTVKAISGVHTVRFKNELERNITIKLGYANAKIYQCQNPKCERPGSYRSYSSDKEDEPPCEVPGCGGKMKLLRHVSFVDCPGHDILMATMLNGAAVMDAALLLIAANETCPQPQTSEHLAAIEIMKLKHILVLQNKVDLIREQQADEHYQQITQFVKGTVADGAPIIPISAQLRYNIDALVEYIATKIPVPVRDFTTAPKLIVIRSFDVNKPGAEVHELKGGVAGGSLLNGVLKLGQEIEVRPGVVSKDAEGKIHCKPIRSKIVSLLAEKNELKFAVPGGLIGVGTLIDPQLTRGDRLVGQVLGSKGSLPSIYTEIEISYFLLRRLLGVKSDDKKQTKVAKLAKNEILMVNIGSTSEGGRVVSVKADLARVILNTPAACSMGEKVALSRRIEKHWRLIGWGAVRRGVEYQVDDE</t>
  </si>
  <si>
    <t>rt1406</t>
  </si>
  <si>
    <t>A0A0K3CLY8</t>
  </si>
  <si>
    <t>MSSQSVPTVQLHNGKSFPLLGFGTWQSAPGEVGNAVSVALKAGYRHLDLAKVYQNQKEIAPAIANSGVLREEMFITSKLWNSQHRPDLVEPALDDTLKELGLSYLDLYLIHWPVAFPAEGDPHQNLFPKANDNEVKIDDSVSLVDTWKAMIKLLDTGKVRSIGVSNFSPEMVDAITEATGVKPVVNQIERHPHLLQRELIEHHKKANIVITAYSGFGNNSEGVPLLFQHPIVKKIAENHGADGGQVLIAWGMHGGHAIIPKSVTESRIQSNFKIIQLDEASIKEIDSIGEKEPRRFNLPRAYAPSWPIDVFGEAKEQGAKYQVKIK</t>
  </si>
  <si>
    <t>rt1414</t>
  </si>
  <si>
    <t>PIK1</t>
  </si>
  <si>
    <t>A0A2T0A0X7</t>
  </si>
  <si>
    <t>MSRATALESGGGSGSALLLRLFESSFFDVHLAIGYLKTYPNSIGITHYLINRLRSFEYEDVEFYWPQLCYLAITRPSPSTALENFILERCQEDAHIAVITLWYLQASLSDLAAMPKSDQFAACRRILNRVQEIIFSDPPLPSSAASSSSTSTKTPSPSVPNDKATQEAEEKQEKINAPTASFVGIGLLLAAIGMPQLVNVAGRMVVEQGRRIEPPTRDEVDDAEEEEVREGGNSESGSEGEAGVAKAVAAKKAKTGIAGALLNGSAKGSKKATGSSASKPTKRSQTQPNYLPGDRITASPRIPLPSAHESRSMSFLPSPSAKSPTKPTPSSPSTNSTSPLSPLERRGSLKHSVLRQSTAPSLSVPSLPMTSKSASNLLNSPSSTSQHLSGTTMPGYGLPKNFLSRHLLLQACRSQLDLIRSLQDISTRLVLVPKPARLSSLRAELTVLNHGLPRGCSLGMSTRPPPVALLPDSTPKPPASSPQPSSPFDKPHPPTPRRKQARVVRISPGESVVLNSADRAPFVIYVEVLEEDLDFDPDRRSNWEDLRRALREREGLATASIGAKGKALAENGRLSLESGMDGYAKQADAPSPSKSQEAPATPHQPTSPSPGTPFAERAEYALGGGLDGGGPSEGDVTAEPAGEMDLVEQLYGDISLRDDPLAEPPVEEVEEEIHNRDVDEAAWRRKDEAAKAKRRDRTASTASSNTARSRTSISSASGEPLPVGPKAARRMSGGTARPGGRSIASRAPISLEDYAERMRMAAIMLAQLDASQTASRGVVGAGTAAAGTLVTLPVYTVAGIGGVVGAGLGAGLGAVKARLSKKETLAASAGQGGAGTRASLDTASAAEGTSAVAGQPPLNPVAAALSHGAAEASSSSGSAPSTSTATTGTSGSSTPAPLPTQRPRVLAPQDAAAIRDRIMSEMMALEEERMERMRGDVESRSGWTAAAGSAKTQDNTVVMRAVNKDDPSGAVFAESFTSKTARIRSASPFGHLPTWSLLSCIVKTGADLRQEQLAVQLISEFGRIWKEENCPGWVYYFRMIVTSENSGLIETINDAVSVHSLKKNAYARRAEDGTQAFDSYSLYDHFVNTYGSPDSSKYRKAQDAFIQSLAAYSVICYLLQLKDRHNGNILLDRQGHLIHIDFGFMLSNSPGSIGFEMAPFKLPQDYIDILGGFDSPKFAEFRALFKRCFRDARKHAERIITLVELMQKDSSLPCFSNGELTSQQLRERFMLSLPQAQLDEYADKLILNSAQSSFTRLYDLFQGYSNGILI</t>
  </si>
  <si>
    <t>rt1432</t>
  </si>
  <si>
    <t>ILV6</t>
  </si>
  <si>
    <t>A0A0K3CMP7</t>
  </si>
  <si>
    <t>MALAVLRQRAARAVARQSSSTPSATAAPSAARALQTSARAQSTPTKPVNKQPHETTSSTAAAEYKWTHPRPKPPPLPAIDPQPWSVEQAVQSIIYNCPPPSLQPFTRHTLNCLVQNEPGVLSRVSGILAARGFNIDSLVVCATEVEDLSRMCIVLRGQDGVIEQARRQLEDLVPVWAVLDYTRTKTIERELLLAKISILGPEYFGEQLANKGPDILPATEGLEEGSPAKQHADNTVKAAGSIHPGVDVDYHAPRLSPSEALRQKHQHLAGIELIAKQFGGKLVDVSNDSVIVEMTGKTTRVDAFLKLVRPYGILEAARSGAMVMPRAPIASPWSGMADEDTTGEQVEAFDASLLPPG</t>
  </si>
  <si>
    <t>rt1437</t>
  </si>
  <si>
    <t>GDA1</t>
  </si>
  <si>
    <t>A0A2T0A104</t>
  </si>
  <si>
    <t>MIDAGSTGSRIHVYTFSHCDPDPKALPKLENEGFFMTKPGLSSYAGKPREAAESLRGLMEHAIEGVPEAERSCTPIAVKATAGLRLLGARQSQEILDEVERWLKEDWPFAVVKDGVVVMDGRDEGVYAWITINFLLGLIGPDQPASAGTAAIMDLGGASTQIVFEPIYDPGSRDKLAPGDHVYDLDFAGADHVLYQHSHLGYGLMQARRAVHNLVAFSYVWQSAPKGNSVKWEDLTPKDKIHNPCMFKGETKVVKLDPPGREEVEVTMVGTGAGFEACRRVVEVMIAKDAACEKPPCAFAGVYQPKMGEVFSAGKVWALSYFYDRIAPLGLSSPFSISALRQLTTDVCAGREASSWSRFKNNKEAMEELSDRPEYCLDLTFMYSLLSLGYELDEERQVWMGKKVGNVELGWALGAALAMIEGHLSCRAE</t>
  </si>
  <si>
    <t>rt1441</t>
  </si>
  <si>
    <t>NDE2</t>
  </si>
  <si>
    <t>A0A2T0A121</t>
  </si>
  <si>
    <t>MLGTTATVARTGRPSPRSAATSALRTSKLTSPGSSARLFSSSPRWDKQKLVILGSGWGGYEVLRKVDRKRYDVTVISPNSYFAFTPLLASASVGTIDYNSALEPVRRFHDITYYQAWADKVDFSRKQLVCMPATGSSTRKRINASISDATDSSIQPTASFPGYKPFEISYDKLVIAVGCYSATFGIPGVSANGYFLKDIRDSNKIRSRILECFELASQPTVTDVERRNLLSFAIVGGGPTGVEFAGELHDLTTTELAEAYPKLSRLVNITIYDVAPGILGSFDKSLAEYATAKFVREGIQIKGSRHVTAVHEGYLEIKEEGKVPFGLLVWNTGLAPNPLIQSIKELQKDEKTKSLKINDTFNPVTNEGKELKDVFVIGDASALKQKLPATAQVASQEAHWLSKILNAEARGQESPGGFTFHNRGTMAYLGDWSAILDRSQVEEGPKGELTGRTAWLAWRSAYWLQALSFRNRVSLAYHWFATWLGGRRLSRF</t>
  </si>
  <si>
    <t>rt1454</t>
  </si>
  <si>
    <t>A0A2T0A116</t>
  </si>
  <si>
    <t>MLKSGPRFFTTRQAARTLLPHLACPSPTSFISQRPYSAAHASPALSAARAPQRALLYVPGSNEKALKKALGGGLTGEDAPDVVTLDLEDSVRTEKKTEARRLVREALENAPGALKSKRFVRINPGQAGLDDLEAVLQSPRIDGMILPKVNTAQDLLAVHDFIDRHSPHAEHKSSLKLIASIESPKALLNMQEIASCSDKVGGLLFGAEDYCAASRLIRTPSRREMLFARSSIVTVAHAYGLAAIDLVCVKYKGEEAQQVLVDECREGREMGFTGKQAIHPAQVSTIQRAFAPSPAEIERAQAILAQYAEVSTTGAGAYGLKNADGGVDMIDAPMLLQAQSIIAQAEAAGLL</t>
  </si>
  <si>
    <t>rt1457</t>
  </si>
  <si>
    <t>MET6</t>
  </si>
  <si>
    <t>A0A2T0A131</t>
  </si>
  <si>
    <t>COFACTOR: Name=Zn(2+); Xref=ChEBI:CHEBI:29105; Evidence={ECO:0000256|PIRSR:PIRSR000382-2}; Note=Binds 2 Zn(2+) ions per subunit. {ECO:0000256|PIRSR:PIRSR000382-2};</t>
  </si>
  <si>
    <t>MTRSAVLGYPRIGAKREVKKATEAYWAGKISADELQKVAKEQRAERWQTLKAQGVDVIPSGDFTLYDHVLDANYTFNIIPSRFAKANVSDLDRYFAMGRGRQVGDVDLEAQEMQKWFDSNYHYIKSEVSSSTEFKLNNLKPVDEFLEAKAAGIVTRPVLVGPITLLLLGKVGRDEPNASSFEPLSLLDKLVPVYSELLKKLEEAGATEVQIDEPSLVMDVTANLGQQYQSTYEAFARAAPGLKVTLATYFGRLDKNVEFVAKLPIDSLHVDLDRAPEQLDSVVAAVKPTSLKLSLGLVSGRNIWKNDFAASLAIANKAIEQLGKDRVVVATSSSLLHTPVTLANETRLKPEERDWFSFATEKAAEVATLAKALSGEDVSAALEANKKSIQARRDFEKNSDDAVRERLGKVSQDMYNRKSPFPARIAAQDKVYNLPTFPTTTIGSFPQTKEIRLARSKHTKGELSTEEYERFLENEIKHAVEFQEQIDLDLLVHGEPERNDMSQYFGEQLKGFVFTENGWVQSYGSRYVRPPIVVSDVSRPHPMTVRWSSYAQSLTKRPMKGMLTGPVTILNWSFPRADVPKEVQCKQLALALRDEVVDLEKAGIFAVQVDEPAIREGLPLRQVDWDAYLTWAVDSFKLATAGVEDRTQIHSHFCYSDFNLIFEHIKRLDADVISIEASKSDLKLLQAFHRYGYQNLIGPGLYDIHSPRVPSVEEMKERLKAFKAALPNQKHLFVNPDCGLKTRGWTEVKAALENLVAVAKWARQEYA</t>
  </si>
  <si>
    <t>rt1470</t>
  </si>
  <si>
    <t>ECM38</t>
  </si>
  <si>
    <t>A0A2T0A164</t>
  </si>
  <si>
    <t>MTHLPPPKPGARNPSYLVSGWNGAVASEEERCSRMGVDVLRENGTAVDAAITTALCIGVVNSFSSGIGGGGFMVIRPPSSTRHGLPSTYDTLRNPHCTHPISVDFRETAPLASHPDMFTASARPDDPSWDPNRASKVGGLAVGVPGELRGFQAAYEACGGGVSWERIFRPVAQLAREFRVGKELHRRLNARWSGGDEGPTISEWIKDEEDWRAMFMRPGGNEFLQEGDIVRREAYARTLEKLGKGGADVFYEGEIADRIVETVRKDGGILSKDDMRSYKAIVRRAEEGTYRGRKYYTGSYPSGGPIIRMLFNVLDGYADFVDAGRTGLAEHRFIEAMKFAFAARTNVGDPPFIDNAAKLAEIPTRKYADAVRGNITDSRTHKLSYYHPRFDIKEDHGTTHLSVIDQWGGAVALTTTVNLIFGSRLMDEETGIILNDEMDDFATPGLPDAFGLRPSPFNYPVGGKRPLSSTAPLIMDHANSDDVYLSLGGSGGSRIFGAVAQTLLNLDWGHDLSSAVEAPRVHHQLLPAYVSIESTFRPDLVKELKARGHDVTLFDINLGIAEVQAVMRDRDGRFFGAFKRRTLALRKPTQADLIPFAAASDSRKNGCVLSPSPAMRASIANRVLHEQGPCSILE</t>
  </si>
  <si>
    <t>rt1473</t>
  </si>
  <si>
    <t>STL2</t>
  </si>
  <si>
    <t>A0A2T0A137</t>
  </si>
  <si>
    <t>MAPPPKRSLVTRFTTNNYVAGMLPTLAGFMFGCDLISMSGQVSNPAYLNQFNHPNSNLQGAITAAMPAGSFGGALINSYLSDKIGRKWCIIISGWVWVLGCIIQAASFNVRTLVAGRVVAGLAVGLGSAIVTIYQAEITRPAIRGRIVATQQLAITFSELLQYFVSFGCSYIANDASFRMPWALQAIPGLILGILMFAFPESPRWLMDHGREEQALQILADVHAEGDTENELVQLEYLEIKRQVEFDRTLAARSYLDLLKPEYFRRTFLACITQMWSQLSGNNVMMYYVVYVFQSAGVTGRRGGLIASGVQYALHFIATIPAVIWVDKWGRRPTMMIGMFTMGCCLFAVGAIQATLGQPLHSGSSATTTWTIVGHTSARNAVIVLSYIFVMLFSMTYGPCSWIFPSEIHHMRVRGKAVSAATATNWSTPPAFRNIQYKTYFVYGTFCICAAINVFFMFPETKGRTLEEMDDLFAAGHAFSAWRLSSVPKKTLADVEAEVADSDMRSEGDNKHTMNHIEKSSSDHLEQAGRHV</t>
  </si>
  <si>
    <t>rt1480</t>
  </si>
  <si>
    <t>STL1,HXT5</t>
  </si>
  <si>
    <t>A0A2T0A174</t>
  </si>
  <si>
    <t>MLFSMTYGPCSWIFPSEIHHMRVRGKAVSAATATNWIFALAWSTPPAFRNIQYKTYFVYGTFCICAAINVFFMFPETKGRTLEEMDDLFAAGHAFSAWRLSSVPKKTLADVEAEVADSDMPSEGDNKHTMNHIEKSS</t>
  </si>
  <si>
    <t>rt1487</t>
  </si>
  <si>
    <t>YNL247W</t>
  </si>
  <si>
    <t>A0A0K3CMW0</t>
  </si>
  <si>
    <t>MQNSWRIPQPSAPEPKLKVDFVTKKPGIVTWYNCGPTVYDASHMGHARNYMAQDIMRRILRDYFGYEVNFVMNITDVDDKIIVRARQSHLLKKYLAELATSSTPLSSRVLQEVSTAWTAYFTKAFAASLPSPVAADDFAAAEAGWAQVQDLAKDANWVEAQKTANEKFPMYFAAVEAGYTALKLAQKQEAAGATGLTDAEALIEANKDAVGLWLDKQLGASVTDPAVFRDLAAFWEDSYFKSMAALHVERPTTLTRVSEYIPEIVTFVEGIVKRGFAYEGGGSVWFDTVKFEGAKGEGEGDDEWRHTYAKLQPWSKGNRELLEDGEGSLTSTTGKRSAADFALWKSSKPGEPAWPSPWGPGRPGWHIECSVMASAVLGEGMDVHSGGVDLAFPHHDNEIAQSEAFHNCRQWVNYFLHTGHLHIEGLKMSKSLKNFITIDDALEKHTARQLRFAFLSQNWNARLDFKESSMQEVKSAETVLNNFFTNVKALATEAKERSVASDGQHHYEQAEKDLLAQLEQAQLAFRTALCDSFDTPTALQILLDIVSKTNIYLARGRRQVNFAVILAVSEWVTRMLRMFGLGEGSPVDGNGDKVIGWGVAAAKGDEQSVDRESILMPYLRALSGFRDQVRQLAMSGAASSDILALTDKLRDHDLVDLGVALDDQEDGRAMVKLVPPEILREARDAKAAAVREKAAKKAAAAAAAEAKRLERLEKGRVPPTEMFRSNTAEYSAWDEQGLPTKDKDGNELPKSRGKKLKKEWDMQKKLHDEFLKEQEKQSA</t>
  </si>
  <si>
    <t>rt1488</t>
  </si>
  <si>
    <t>GDH2</t>
  </si>
  <si>
    <t>A0A0K3CRL7</t>
  </si>
  <si>
    <t>MPSAMLSPPSPLEHLKDRLDVPRTPSPAHGTIKHNDLGYRKASFAGKDKHKEAVVDIVASNGFLPELLVQPEVDWFYSQLGIDDGYFSLTSPQEVADHVESLYGAKVQAHASHQDYLEIKLEKEGDSSAVYIFTSPPGVSLANGPQYEQRIDSQYLDNSNPTDAWRLESYRAVPPATTNGDDTNGQAPIESVAAQLRSYFVSKCDFVDTKLDEQELVKPGVNIREVGDKTFLEKATDNTLEIYQELMDEALRRMGPVVAAYDVENSRERRIVLAYKQGGTRSFFSALSDLYHSYGFYSTRKYVENLRNGVTIISLYLHPLQGIPNEGNILQIIKESSLIYVLPNNPLFTGSQLSVQESTYAYSAWVFAQHFLNRLGPSYAALKNILDENDSVQAGVLSDIRARFRQETFTRASILECLQQYPDVIRLAYISFAYTHYYSNYGNNLVPTLSYARLQTAEVLTSDQLKAHIRKNVLNKHDAQILESLVTFNNAILKTNFFTSTKVALSFRLDPDFLPESEYPVRAYGLFLVVGDGFRGFHLRFKDVARGGLRMIMSRNREAYSVNQRSLFDEVYGLASTQALKNKDIPEGGSKGAILPDLGANPQTCFCKFVDSIFDLLLPGRTPGVKDKIIDLYGKEEILFFGPDEGTANYMAWVADHARARGAPWWKASSTGKPASTHGGIPHDIYGMTSLSVRGYTTGIYRKLGLKEEEITKVQTGGPDGDLGSNEILLSKDKTITIIDGSGTLHDPHGINREELVRLAKARKMVVNFDRSKLSKDGYLILVDDRDVTLPNGDVVADGTDFRNTAHLHYKADILVPCGGRPESVNVNNVSKLWDADGVTNFKYIVEGANLFITQGARLQLEKKGVVLFRDASANKGGVTSSSLEVLSGMALDDAQFIDLMTSAGKDGLPEFYQQYARSIQETIFKNATAEFETIWAAHEKTGRPFTLLSDDLSRKLVQLQAEMEESTLYDDQQMRRAVMERALPKLLIDTAGLDKILARLPEAYKHSVFSCYVASHFVYTYGIDASPIDFYRFLRSLTQDDN</t>
  </si>
  <si>
    <t>rt1518</t>
  </si>
  <si>
    <t>CIR1</t>
  </si>
  <si>
    <t>A0A0K3CLK9</t>
  </si>
  <si>
    <t>amp_c:1,fad_c:1</t>
  </si>
  <si>
    <t>COFACTOR: Name=AMP; Xref=ChEBI:CHEBI:456215; Evidence={ECO:0000256|PIRNR:PIRNR000090}; Note=Binds 1 AMP per subunit. {ECO:0000256|PIRNR:PIRNR000090}; COFACTOR: Name=FAD; Xref=ChEBI:CHEBI:57692; Evidence={ECO:0000256|PIRNR:PIRNR000090}; Note=Binds 1 FAD per dimer. {ECO:0000256|PIRNR:PIRNR000090};</t>
  </si>
  <si>
    <t>MRPTPPSWLKLLVPVKRTVDYAVKIRVGPKGVETKGVKHSMNPFDEIAVEEAVRLREKAKDAIEKITVVSIGPAKASEVLRTALAMGADDAIHVETAEDQVVEPLAVAKALKELVGTESPDLVIMGKQAIDDDSSQVGGMLAGMLGWPQANFASKVDLDASGKQVTVSREIDGGLETLKMQLPAIVTTDLRLNQPRYASLPNIMKAKKKPMKKLKPEDVKADFTPRLETVDVKAPPPRQGGAKVESVDEVVAKLKEAGVL</t>
  </si>
  <si>
    <t>amp_m:1,fad_m:1</t>
  </si>
  <si>
    <t>rt1519</t>
  </si>
  <si>
    <t>GPI12</t>
  </si>
  <si>
    <t>A0A0K3CJH4</t>
  </si>
  <si>
    <t>MLRPRRLARLLIRRLLPLLLVLSFLLIASRDSLAPHFVPAGLRDAKSVLWVISHPDDESFFFAPSILNLLETGEGRIGSLLCLSVGDHEGLGQTRRRELKASCRTLGIPDERCVALDEPALPDDPTIWWDVKAVEAAVNEYVERWSVDTALTFDEYGISGHANHRATSAALQSVVRSEPAFPPVYMVESTPLLAKYTSFILLPLHAIRTILSPSTALFVNSPRQYLQTRRSFDAHQSQKRWFRELFVSFSRYLWYVSLKRAV</t>
  </si>
  <si>
    <t>rt1520</t>
  </si>
  <si>
    <t>HIS1</t>
  </si>
  <si>
    <t>A0A2T0A1B0</t>
  </si>
  <si>
    <t>MLDLLSESLKGRCLFAIPKKGRLYEKCLQLLAGADIQFTRSHRLDVCLVRNHNMALVFLPAADIPRFVGEGNVHFGITGQDMVAEADVNGLVSETLQLEFGKCKLQVQVPERGDIKTVEDLVGKKVVTSFEVLAGRYFGELDVKSAKEGVKTKIEYIGGSVEAACALGLADGIVDLVESGETMRAAGLHAIETILTSQAVLIRSNKPSDEHDALIQRITSRIAGVVAAGKYVLCNYNIPRKVVQEATRVTPGRRAATVSPLDDPEWVAVSSMVLKAQVADVMDKLQAIGASDILVIGLNNCRV</t>
  </si>
  <si>
    <t>rt1532</t>
  </si>
  <si>
    <t>TRP4</t>
  </si>
  <si>
    <t>A0A0K3CRP9</t>
  </si>
  <si>
    <t>MNPAKAGTAHTDSTVTQMIGESGHAASHSHSSPNSYTPESFAVLLKKLVLHPSTFTLDDTRSAFNHLAEPYGAHPSQIGAFLSALRLTGKDGEPAIVAECAKVMQQHALPVDVGDYGDGPICDIVGTGGDGHNTFNVSTTAAIVAAGAGLRVYKHGNKAATSSSGSADILLSLGCPVTTLPPSAMNQVAARSPFLFLFAPIYHPSMVRVAPFRKQIGFPTVFNALGPLINPAKPKAVIVGVHSPYLGPIFAEALKITGVERAWVVCGAEGLDEISPAGDTHLWDLHNGTITERTLHPSAFGINPTPLSSVAGGTPLENSLTLLKLLDNQLPPTDPIENFVILNAAALLVVAGKAKSEREGVEMARESIASGGAKKALKAFRKASSEFAKQEADLPTGLIG</t>
  </si>
  <si>
    <t>rt1537</t>
  </si>
  <si>
    <t>GPI14</t>
  </si>
  <si>
    <t>A0A0K3CRQ4</t>
  </si>
  <si>
    <t>MRLPRAVGLAVALRGALLLWGSYQDAHSAVRYTDVDYFVFSDAAACLVDPARQHCGRAKGVWAPDWLGDPYARATYRYTPLLAFALAPNSLLHPAFGKVLFAMCDLLVGVMLYKLMRRRGASRKYAGRAVAAIWLLNPMIANISTRGSSESIVGALVVAVLSLASEGRWDAAAAVFGAAVHVKIFPFMYGSSLVAALYSSTSDKKVAMTRLVRFGVLGFTSFMLLNAACFVFFGKPFLQETFLYHLSRLDHRHNFSPYFYSYYLSLSPSPQSTSSPLQLLPRHPLAAFLPQLALSLGLGFLFGAQDLPYAWLVQTFAFVAFNKVCTSQYFLWFLWLLPPALPRLSLSLLRTILAAVLWVAGQAIWLSQAYRLEMLGEPVYREVWLAGIVFLVIQTWVLRELLVAYTGPGRGRSGEGRQEGAKEL</t>
  </si>
  <si>
    <t>rt1542</t>
  </si>
  <si>
    <t>GPM1</t>
  </si>
  <si>
    <t>A0A2T0A1D2</t>
  </si>
  <si>
    <t>MPTLRRHGESEWNKLNLFTGWKNPALTEKGRAEALEGGKNLKAAGYTHFDVAFTSVLQRANDTLAIILKEIGQEGLETHKDQALNERDYGELTGLNKDDARKKWGEEQVHIWRRSYDVPPPGGESLELTLKRVLPYYEKEIAPRVEKGEKVLIAAHGNSLRSIIKHLEGLSGEEIVNTELATGVPIVYKLDKSGKVLSKNILNHESK</t>
  </si>
  <si>
    <t>rt1544</t>
  </si>
  <si>
    <t>FAT1</t>
  </si>
  <si>
    <t>A0A2T0A1A8</t>
  </si>
  <si>
    <t>MALPALGPAATALAGASSFMYLDALWRMGEDYKLARGIVKARIALALNNRRDRNSIYYVFDDAHRKRGDADCYVCDGVTYSWNQVALEVNRLAHWFLSQGIKRGETIALYMPNKPAYPIVWLACLAIDIVPAFINYNLTGQGLAHCINVAGPRLVLYDSDYASPIGEISSSLSEKNPGITFVRWCDRFNTGVGEKAQGGVDGEVRLDEAVLRQMSEKRIPDERRNGVTWQSPCCLIYTSGTTGLPKAALTLHGRCSTAFKVWTSLNEFDKKTRIYTPMPLYHSTAALLAVGVAWNAGATVVIGRKFSASSFWKDVRESRANVIQYVGEVLRYLLSVPPSIADKDHEVRLAYGNGCRPDVWEKFRERFGVQVISEFFASSEGNGSLFNHNGNKFGAGAVGKEGMIVGTFQRNKQVLLRVDPLTEEPARGKDGLCIRAAVNEPGELVIQIDNTSPYQAFAGYHNNPEATNKKIMRDVLSKGDTYFRTGDLLRRDADGHWYFADRLGDTFRWKSENVSTSDVAAALGEVVKEANVYGVLVPSQDGRAGCAAIPKSAGPVDFVMLSKHVSKTLPKYAQPLFIRLVDALESTGTGKQLKVTLRNEGVDPDVVRDPVFWLHPDKKAYVPFTKEDWGLLKAGKVRL</t>
  </si>
  <si>
    <t>rt1561</t>
  </si>
  <si>
    <t>GSH2</t>
  </si>
  <si>
    <t>A0A2T0A1D6</t>
  </si>
  <si>
    <t>COFACTOR: Name=Mg(2+); Xref=ChEBI:CHEBI:18420; Evidence={ECO:0000256|PIRNR:PIRNR001558, ECO:0000256|PIRSR:PIRSR001558-2}; Note=Binds 1 Mg(2+) ion per subunit. {ECO:0000256|PIRNR:PIRNR001558, ECO:0000256|PIRSR:PIRSR001558-2};</t>
  </si>
  <si>
    <t>MTGSAWPPELSKEHEQHVLDHAADWALAHGLVLRPLDASTTSGIHAPYSLFPSPFPRHLFEEAKRLQPLYNDLYARITADDAFLEQVVGGAVSKVDEFQGRLYDIWKQVKKEGIKQSLALGLFRSDYLIHAPDRTSPDQYEIKQVEFNTISSSFGALSTRVGELHRYLLASGAYPSHPSLTPSALHPNPALSGLASGLAAAHKAYGNDNAAVLMVTQDNERNAFDQRPLEYELIEKHGIRLLRIPFSQLRTTLSLDPSTHALLYTPSSPLPSLPSPLEISLVYYRTAYSPTDYYTSAEWDTRLLIERSKAIKCPSVGMQLAGAKKVQEVLGSHPEALERFVKSEKDREELRRTFTELYPMDDSELGKEALRKAYEESERFVLKPQREGGGNNIYRGDIPPFLDRLAEEDKRRGIDEQKGAEARGEGVEAQPRGREGYILMSLIEPPKGMEQVLVKAGEDKGRRADVVSELGIYGVVLLRENVDDATALPEVLVNETVGHLLRTKGRESDEGGVAVGFSVIDSPMLTE</t>
  </si>
  <si>
    <t>rt1567</t>
  </si>
  <si>
    <t>A0A2T0A1E4</t>
  </si>
  <si>
    <t>COFACTOR: Name=Mn(2+); Xref=ChEBI:CHEBI:29035; Evidence={ECO:0000256|ARBA:ARBA00001936};</t>
  </si>
  <si>
    <t>MRWLPLLAASALSLAPATVALPADSLEPCQQTVISLSDLLDEQKGQGHGTGFVHNSEEEHTGTGRLSQWSRQNKDDFLEALRNNNADDYIVVMGNEAGDLDSLVSAVALSFMYNHLDPPQKAVALLQTEQDALDLRPENALALHYAKMSSGHRDLLTADELPIKPVDMGHRIKGIALVDHNVPRSDWSKARISAIIDHHEDRGFGNDTANPRIVERSGSCSSLVTRYVLDNLPGAEKAFPVPPAYEMLESAAADGAAESQVRAPLPQELVELLLRTIAIDSSGLDKDSRQLVDVQSASRLFARSSWRHRKLKEVMDTLDKDLKASRRALDGLDVRSLLRRDWKGDSIPTQSKKYPHIALGFASSPVSLEEQINRTPEGTAPEWFAIERAWTAEIQADVSVALTNFRDHKTGEKTRQIALVVAHGYGKRLHEGSANRLFNQLRHAIEHAGVKDLDKWHRPDKKPLLARRAVYQYQGDYSRKFWRPILENVVKEWEG</t>
  </si>
  <si>
    <t>rt1572</t>
  </si>
  <si>
    <t>ATP17</t>
  </si>
  <si>
    <t>A0A2T0A1G2</t>
  </si>
  <si>
    <t>LAALIPPKLASPSAIGAPSSAARMAKVVEFYSALPKGPAPKKRVGASPFARYKARYFDGPNASAAPFLHVIGGLFLLGYTIDYNMHLKHHKK</t>
  </si>
  <si>
    <t>rt1577</t>
  </si>
  <si>
    <t>ALG11</t>
  </si>
  <si>
    <t>A0A0K3CMH0</t>
  </si>
  <si>
    <t>MTALWSLGLSLAVPLLSITLLLASLRRYLIPRRSLAQRLRVLARLGYTSPHIRIVGFFHPYCNAGGGGERVLWTALACMQREMKGEAVVFVVYTGDVGHGKASKAEILAKVKSRFDITLSPSTLHFIPLENRWLVEDSTYPRLTLLGQSAGSVLLALEGLIGPEGCVPDVWIDTMGYAFAYPLVKFLCRIPVASYTHYPTISTDMLHRVSSRLSTHTNSTLIASSRALSALKLAYYVVFARVYSWSLRKAGVVWVNSSWTRGHVEGLVGVQREEEELEGEVLLDGGEEPSTTKLRQRRKLTKEETPTPSSAPSRTPNRPTSAPRIRLLYPPCDTLHLSSLPHSTSSRIGSSDPIIIFSLAQFRPEKEHPTQLRALASLFSSSTLSPTLKERVKLVCAGSVRNEADAKRVEALRALASELGVQEKIEFVVNAEYGQICEWMGRASVGLHTMVDEHFGITVVEFQAAGLIPLAHATAGPLLDILLPSPSGTPTGFLAPSTSSPSSSTSSLSEAFAAQLEYIVSLPTDEQDKIREAARSNAQERFSVRRFEEGWMSGWREVVGGKEGW</t>
  </si>
  <si>
    <t>rt1591</t>
  </si>
  <si>
    <t>PGM2,PGM1</t>
  </si>
  <si>
    <t>A0A2T0A1G6</t>
  </si>
  <si>
    <t>MPDYSVKTVQTKAFQDQRPGTSGLRKRVPVFKQEHYTENFVQSILSSIPGGPENSTLVVGGDGRYYSPEVIQKIVQIAAGNGVSKLIIGRDGIFSTPAVSHEIRARKATGGILLTASHNPGGPNADFGIKYNMDNGGPAPESVTEAIFEFSKTIKEYKLVELPEVDLSKLGSSKSGPLEIEVIDAIKPYVAFLKEIFDFDAIKSYVHSPEVSVLFDGLSGVTGPYARDIFVNELGLPESSVQNCEPSPDFNGGHPDPNLTYAHSLVQVVEEKKITFGAASDGDGDRNMIYGAGAFVTPSDSVAIIADWADCIPYFKKGGVKGLARSMPTSTALDRVAKAKGVEHFEVPTGWKFFGNLMDAGRLSICGEESFGTGSDHVREKDGLWAIVAWLNILASAHDKAIKGIKGLLLDHYKKYGRTFFSRYDYEEVDSDAAAKVIKELESAFASSDFVGSSLSATSSSTSFKVAETGNFTYTDPIDKSVSKNQGLYVTFEDGSRFVVRLSGTGSQGATIRLYVEKYSKDEAEYERDTQEGLKPLIEVALKTSKLVEHTGRKEPTVIT</t>
  </si>
  <si>
    <t>rt1611</t>
  </si>
  <si>
    <t>TSC10</t>
  </si>
  <si>
    <t>A0A2T0A1I6</t>
  </si>
  <si>
    <t>MTWDSRAQVFQTLDRLRTNPAAAAVAVLAVLISLGLMGLFSRAQRFEVAGKHCYIGGGSEGLGLSLACQLADHGAHVTIVSRSQSKLDRALQELETHRQKPSQVFQALSCDLTDPAAAASTLRQACKATPSSSPDYLFACAGGCVPGYFAEMPAEQHWQCMEWNFRTCLNTVHEGVKAMKEDGKKGGGVVLTSSVLALMSFAGYSSYSPSKSRRSTTQRAATLRHFRSPLPPRHHFLTRLRERAAAETGDYEEDRGTGRGDEAGCRSEGADQGRRARRLLHYLRTSRPHAPQQPRHHAAQQHSFRLFLGSRGYYCVPHLAADVSGRQSQQGGEAYTRVVG</t>
  </si>
  <si>
    <t>rt1613</t>
  </si>
  <si>
    <t>CWH41</t>
  </si>
  <si>
    <t>A0A0K3CJP7</t>
  </si>
  <si>
    <t>MRPWQAITAALSLLSSATAASPTADDSPLAPSLAAANSSLLWGSYRPGLYFGLRPRLPDTLLTGLIWFGAHDWQSYTQPRHECDQRDGLTYSYTEHDGRSAAKQIIKDPRNNVQLTIRFVKVTGAQAGQGGSWAVRIEGEPLDQSKLSRISLINYFGNDAPLSYLELENEEDSNGLEGIVRLKGQTPGLGKYKIRVENHDSNVDVEAGPHGADFGDKLQRTQFLGMGVPHGLVWQAKNALMNTMLTHSKTVLERYGQENPPDPALLFSFPNEVRTNAGLYGLQRTYVGRWGVDVFFDTEDAPANLNHASLTAALDASSAAFDARFNTLFPQISTFSSSHQAFARALTANLIGGIGYFHGPSIVDHTFSQEWDAEDIDGGAPVKKPELTESRELFSATPSRSFFPRGFYWDEGFHLALIGAWDNDLSLEIFKSWLNLADADGWIAREQILGEEARSRVPEDFQAQYPSYGNPPTLIMGLTGYIARLRERGVSLGTSLDEINEDAPAIASPAVLASLHLTSPSLASSYLTSVYPTLKRHYEWFRRTQKGEVRQFGRKARSANEAYRWRGRTADHVLTSGLDDYPRAVPPHLGELHIDLASWMGFFARTMRDVAEFLGEEEDAEEFDEQYDAIVGNIEDLHWSEEEQMYCDASIDEDDDSYHVCHRGYISLFPFLLSLLPSSSPHLGPVLELMRDPNHLWSPYGIRSLSKNHPLFGQGENYWRGPIWIQMNYLALAALKNKYAKEPGPFQTRAAEIYDELRNNVIENVHKEWVRTGTVWEQYNAVTGQGQRSDPFTGWTSLVTLIMAEQYH</t>
  </si>
  <si>
    <t>rt1622</t>
  </si>
  <si>
    <t>ARD1</t>
  </si>
  <si>
    <t>A0A2T0A1L0</t>
  </si>
  <si>
    <t>MTKVRPGSRFAPPLFALFARFRSFDFSQLLTYASSIAAWTMFTRSVVQTLRTAVPRRALSSTRATAPLVSAPAKTPLARRNVSSSPAVLEGQEPIVAVKEDIKIPYPDEAEFPPGDLGHSMEGPDVDVGRHTRRTLASFSMTDKVCVVTGAARGLGNLIARTFAESGSNAIAILDLDKEMAEQAAVDLVSWFEEHGEAKKGEIKAIGLGCDVASEDSVKECFKTVIDKFGRVDTLVTAAGIVENYAAVDYPADRFRKLMAINVEGSFFCAREAAKDMMKRDAKGSIVLIGSMSGAAVNIPQPQAPYNASKAAVRHLCSSLAVEWATKNIRVNCISPGYMATALTRVILDREPELREAWTSLTPQGRIGEPEDLKGAVIYLASDASAFTTGADLRVDGGYTLT</t>
  </si>
  <si>
    <t>rt1627</t>
  </si>
  <si>
    <t>SDT1</t>
  </si>
  <si>
    <t>A0A2T0A1K4</t>
  </si>
  <si>
    <t>MTVPRTHKRSTLVTNNDGTPRGTPPPLDDKLIVLFDIDNTLYSKEAGIAELMKDKIRAYFRKLGLTEEEAAHLHHEYYKTYGLAIRGLVRHHKVDPLDYDKHCDQALPLETVLKVDPRLQQLLRDIDREKCHVWALTNAYVNHAVRVLKLLGISEFFEGIVSCDYGAGDFSCKPEAEFFQESVEAVSSPPPPLSRLYFVDDSALNIRGANALGWGHCVLFDEAGAEENRLGGLDKMPLDEDKEGPAKEAARVSVISDLEELRHVWREVFKAPPTNGSS</t>
  </si>
  <si>
    <t>rt1632</t>
  </si>
  <si>
    <t>ZWF1</t>
  </si>
  <si>
    <t>A0A2T0A1L8</t>
  </si>
  <si>
    <t>MKKKLEEFLERCSYVSGQYDKDDGFEELEKELKKCEETYEDKKAPKNRVFYMALPPSVFTVVAANFKKHNYSEGGINRIIVEKPFGKDLESSREMQVDLKKEWKEEEIFRIDHYLGKEMVKNLLVLRFANVMLDASFNKNLISNVQITFKEPFGTEGRGGYFDEFGIIRDVMQNHLLQVLSILTMERPVSFSSEDIRDEKVKVLRYIPEIKFEDVLLGQYTASGDKPGYLDDETVPKGSICPTFASCVLHINSPRWEGVPFILKAGKALNEQKTEIRIQYKDVTQGIFKEITRNELVIRVQPGEAVYLKMNSKAPGLAMRTVPTEMDLTYKRRFSDLKIPEAYEALILDALNGDHSNFVRDDELDIAWKIFTPILHYIDEKKPRPHSYAYGSRGPEELEKFVQDKGGFVRSSANYTWPSTSVL</t>
  </si>
  <si>
    <t>rt1634</t>
  </si>
  <si>
    <t>A0A2T0A1J9</t>
  </si>
  <si>
    <t>MAPSAAEEEQNATGLAARSVAAAQTAWRLKAFIPTVLRTTASYYIWGPPQESWPISIALFTALARYQAASSAAERRLNHDPSKPLDPARVMQASRKRLERWMGGGGQPKGGAVWEIEIGVRKRELKGVLEEVDSLENGERTFKAEWVAHRSLLTGEKKPEQKVILYAHGGAYTLLSPKTHRALLCQISKETGARVLSIDYRLSPETKFPGALHDAVSAYLYLTQDLDIPAGNILVSGDSAGGNLVTALMLYLRDEKLPQVGGAILLSPWVDLTSSLASWDENKEFDYLSLTDDPNDPDPLNPPRLFLPAEPDFSKLLIHPYVSPALTADLSNLPPLLVHSGGVETLRDEHSLFAQRAARAGVDVTHEIFRDGVHVFQALAMMSSATAALQAIGESAKNRPARVEKVDEEKVFGEIDARLKQAWEGRAQKAKVEQGQKQGEREKKAEQVAKFTYERVVEEAPPIRLRKTAHEAAKKAVEENEHYKPKEGLTTVFVAKKAPSPGVLGRLFGSSHL</t>
  </si>
  <si>
    <t>rt1639</t>
  </si>
  <si>
    <t>KGD1</t>
  </si>
  <si>
    <t>A0A2T0A1L1</t>
  </si>
  <si>
    <t>MLASTRALRQLARQRPLHALPTRTFTTAAPRLATAQRAPDDFAYGTNASYSEAMYASWQKDPSSVHSSWAAYFQGLKNGLPSQQAYQSPPGLVPSLGDSLEGPAPVSFGGEIEDHMKVQLLVRAFQVRGHHIAALDPLNMQQADLDASTPSELTIEHYGWTEKDLDKEIELGAGILPRFKSAGTDKMTLRQIIDTCKKTYCGSIGIQYIHIPNRDQCDWIRERIEIPQPWKYSPDEKRAILDRLTWSDSFERFIASKYPNEKRFGLEGAESLIPGMKALIDRSVDHGTKSVVMGMPHRGRLNVLANVVRKPIEAILSEFAPSQDPNEEAAADVKYHLGANYVRPTPNGKRVSLSLVANPSHLEAEDGVVLGKTKALQHFEGEGDSASAMGLLLHGDAAFAGQGVVYETMGMSDLPNYGTGGTVHIIVNNQIGFTTNPSQGRSTPYPSDIAKAIDAPIFHVNGDDAEAVTFVCQLAADWRAKFKKDVVIDLICYRRHGHNEGDQPMFTQPKMYETIKNKPTTLQIYTEQLVKEKTFSDEETEKHKSWVWGLMEESYEKSKEYKPTSKEWLSSSWDGFPSPRELKENVLEARATGVDFDTLKSVGKAIASTPEGFNVHRNLQRILKTRGQSVEEGKNIDYATAEALAFGTLALEKVHVRVSGQDVERGTFSQRHAVIHDQKTDETFTPLRHLSDSQAPVTICNSSLSEFGVLGFELGYSLVDPALLVIWEAQFGDFANGAQIMIDQFIAAGERKWLQRSGLVMSLPHGYDGQGPEHSSGRIERFLQLCDDHPFIYPSAEKQARQIQDCNMQIIYPTVPSNIFHALRRQIHRDYRKPLIVFFSKNLLRHPQARSSLDEFGPETLFQRYIAEPEPEGFAKPEEVVRHILCAGQVYYTLLAEREKRGLTNVAISRIEQLSPLPYDLITPHLDRYPNATTYWVQEEPINNGAWTYVQPRIETAMRETENHKTRRCYFAGRGPTSSVATGSKKQHALEIQQFLDAAFDLEAHRVEFSQQSAHKKGDF</t>
  </si>
  <si>
    <t>rt1642</t>
  </si>
  <si>
    <t>NUML</t>
  </si>
  <si>
    <t>A0A0K3CML2</t>
  </si>
  <si>
    <t>MLSLRLPSLRLQARTFASTARAATNIPVRAVEAEGQSHVPAERPEGAVTQAGVVSGAPDELHRRPVRIFRPAPSPTSSAKGTSHRWRIDWDILQGAGRWENPLMGWASSGDYMQGTHLKFNSKEDAIAFAEKQGWEYYCQEPQVQKFVPKSYANNYGYTAKKLRIHHTK</t>
  </si>
  <si>
    <t>rt1644</t>
  </si>
  <si>
    <t>A0A0K3CJS0</t>
  </si>
  <si>
    <t>fad_m:1</t>
  </si>
  <si>
    <t>COFACTOR: Name=FAD; Xref=ChEBI:CHEBI:57692; Evidence={ECO:0000256|ARBA:ARBA00001974, ECO:0000256|PIRSR:PIRSR634183-3, ECO:0000256|RuleBase:RU362125};</t>
  </si>
  <si>
    <t>MTHYVPRLLRTTTLAARPALAASARTLPTRPAVASSRPVSTTASSAGLGLTEDQLELRETVASFAQREIAPIAAEVDRKNEFPMEMWEKLGEMGLLGVTVKEDDGGLGKGYLDHLIVMEEISRASGSIALSYGAHSNLCVNQLNRHGTLEQKAKFLPNLLSGKFVGSLAMSETGSGSDVVSMKLKATKTTREGEEGWVLNGGKMWITNGPDADVLIVYAKTEPEAGSKGITAFIVEKGFKGFSTAQKLDKLGMRGSNTGELVFEDCFVPASNVLGKLNKGVGVLMSGLDLERIVLSGGPLGLMQAAFDYALPYVHERKQFGVPIGTFQLMQGKIADMYTKVSASRAYLYSVARACDAGQVTNRDCAGAILYSSDRATEVCLEALQMLGGNGYTNDYEVNRFLRDALLYKVGAGTQEIRRMLIGREFNNDYADAGAL</t>
  </si>
  <si>
    <t>rt1648</t>
  </si>
  <si>
    <t>A0A0K3CLV8</t>
  </si>
  <si>
    <t>MASQTHSDSGSDSDNTWDDWDDGNQPARSLFEPAAEFPTAWLALDHDRRTHGVDLPLLASTLDFFERIRLINWIRATNPDPASLRRLDRNAAFLDDDQYLKPVLEDDALLQVDFDTLSLDGPPSGARPSSSSAAPSSSNPPMPSIDDPLTPSDLIETLKAHLADAQAANEHLRRIVKERLGGEMGLGEGDRLGEVVEGVEKVSVKGKEKEGGEAVHKDDDHYYESYQYNDIHEIMLKDRVRTLAYRSFILHPSNAARFKGKVVLDVGCGTGILSMFAAQAGAKKVYAVDASNVAFKAMRNVKANGFEGVIEVIKGKVEEINLPSKVDVIISEWMGYCLLYECMLDSVLYARDKYLSPSGLMVPSQTSILWSAYAGQGWYDDRVKFWDEVYGFEMKAMKEKIEDEAIIEVMDEGEVVSSEVSIADIFTQTATIASLSFTSPLSLAITRAPANTDSSAPFTMYGFLAHFDTYFTSAPRLADSSKRAASVSESDGEVFFTTGAWSTPTHWKQTFFLLREPIQVRVGDKVEGEVKVGKNEDNSRELSVEVVWSVVGSEGEKRSEGVQAWKVR</t>
  </si>
  <si>
    <t>rt1661</t>
  </si>
  <si>
    <t>A0A2T0A1N5</t>
  </si>
  <si>
    <t>COFACTOR: Name=Zn(2+); Xref=ChEBI:CHEBI:29105; Evidence={ECO:0000256|ARBA:ARBA00001947, ECO:0000256|RuleBase:RU361277};</t>
  </si>
  <si>
    <t>MDDRDDCLDIAIEVCGICSSDVHTITGGWGDIHTPLVSGHEIGGIVKRVGKNVKGFKVGDRAVVGAQVDSCGKCRPCTDNNENYCPKQVDTYNAPTRDNEKKYSQGGYSTAIRAPEQFVFHVPDELPLEDAAPMACGGLTVFSPMHRFGVKEGTKMGVAGLGGLGHFAVMLGTAMGAEVVVFSHQEDKRADAMKMGAVDFVNTGNDGWQEKYYLSLVISTIDVSKAIPIADLAGLLYVNGVLHLCAMPDDPIPNFKTQQLAANGCSISVNHIGSKAEAELMYKIAAEKGVRAWKEILPMKDVAKGVMGVKNNEVRYRYVLKQDINKQV</t>
  </si>
  <si>
    <t>rt1670</t>
  </si>
  <si>
    <t>TDA10</t>
  </si>
  <si>
    <t>A0A0K3CLX9</t>
  </si>
  <si>
    <t>MATTPPPTRPTVEVVAEFVTEQLKAHRKAWREKASQKDARPRPLVLGVQGPQGSGKSYLASGLPALLASQNPPLRTASLSLDDLYLPHSGLTAVAQANPGNKLLSGRGQAGTHDLALGLECLRALKAGGSEPVELPVFEKSLHGGEGDRLPREQWVKVDNPGEVDVVVFEGWMNGFRPLPPSPADNSLSSLYSLAQTDRQQARTALGIDYDEPFLLEHDLAHLEKVQDNLAAYEELWDMVDAFVQIKPEKMGYVWEWRLEQEHNMKAKNGGIGMTDEQVKHFIARYMPGYEVFLRGIDNPSSMWTGKGLRVIIGKTREVKAVERF</t>
  </si>
  <si>
    <t>rt1672</t>
  </si>
  <si>
    <t>LPD1</t>
  </si>
  <si>
    <t>A0A2T0A1Q7</t>
  </si>
  <si>
    <t>COFACTOR: Name=FAD; Xref=ChEBI:CHEBI:57692; Evidence={ECO:0000256|PIRSR:PIRSR000350-3, ECO:0000256|RuleBase:RU003692}; Note=Binds 1 FAD per subunit. {ECO:0000256|PIRSR:PIRSR000350-3, ECO:0000256|RuleBase:RU003692};</t>
  </si>
  <si>
    <t>MLSLVTSSRTLARSAAPRSVVGAWVAQRGLATAADPYDLVVIGGGPGGYVAAIKAAQLGFKTACVEKRGSLGGTCLNVGCIPSKAMLNNSHIYHQTTHDLKSRGIDVEGVKLNLPTMLKAKDKSVKALTGGVEYLFKKNKVDYVKGAASFASPTSIDVALLEGGSTQLQTKNVLIATGSEVTPFPGIEIDEKQIVSSTGALDLQQVPEKLVVIGAGVIGLELGSVWARLGAKVEVVEFLGAIGGAGMDGEVSKNFQKILAKQGLKFNLNTKVLGAEKKDGKVHIAVEGAKDGKKSTIEADVVLVAIGRRPYTEGLNLDKIGVEVDNRGRIVIDSQFNTSVPNVKCIGDVTFGPMLAHKAEDEGIAAVEYFKTGFGHVNYGVIPSVVYTHPEVAWVGKTEEDCKAEGIEYKVGNFPMVANSRAKTNADADGFVKVLAEKNTDRILGAHIIGAVAGESIAELALALEYGASAEDVARTVHAHPTVSEAVKEAALMASSGKAINA</t>
  </si>
  <si>
    <t>rt1675</t>
  </si>
  <si>
    <t>ASP3-4,ASP3-1</t>
  </si>
  <si>
    <t>A0A2T0A1P0</t>
  </si>
  <si>
    <t>MFVKASLALAAAASLLGTTSAAPLASSFVERSLVERAPVTSVDFNVTYKSNYTEHLPKTLILATGGTIAGSSSSATDSTAYTAGVVGIGVLVEAVPQLLNVSNIDGMQVSNVGSESLTDEIALRLSKLANKALCAADAPYDAVVITHGTDTLEETAFFLDITIGCDKPVVVVGSMRPSTAISADGPNNLLQAVTTAVSPNSRARGTLIVLNDRICAAYYCEKTQANTLNTFASPEPGYIGGLLSDKPFYYMGASKPTFKQVFDISNVTELPHVEIFYSYQGADFELLNTTVANGAKGVVIAGTGAGSLTDAGMTNVDATVSSGVPVVRSTKINVGFVTPGDYPNTIASGSLNPVKSRRQLQVLLALNKTNDEIRTAFEEPLKTYLNFNISSYY</t>
  </si>
  <si>
    <t>rt1689</t>
  </si>
  <si>
    <t>CAN1,DIP5</t>
  </si>
  <si>
    <t>A0A2T0A1R1</t>
  </si>
  <si>
    <t>MAPAAQDTSLPFVDVVSYPPAARLSLPTTSAPSFRSSTPSHARSSATGEELKDKEGRPLVDFRMIAEGSQQGLRRQLRARHIALISIGGVIGTGLFLGTAQSLAIGGPLSLLLSYIVMGVLVWAMMTVGEMISHLPLAGGHVTLAARMVDPAFGLACGWVYCANWLLVMPAELSAAATLIGFWSNANPAGWIAICYVLVVLINLGGTRVYGELEFWFASIKIVTIVGLLILSIVITAGGVPGTEPIGFAYYRDPGPFQQFLGISGPVGRFAGFVAVLTRAAYAYVGSEIVSIAAGEARNPSRSLPQAIRRIIFRIGLFYIAGAFAIGLIVAANDPALSRNDGTALSSPFVVAIERAEIDVLPSVINAAFLTSATSAASSGLYTASRCLYGLSVNSLLPPALARLNSYGLPWVSVLTASAFGLLSFMSAGSHHAAVVFSWLSNFCSVGGIVTWAAICYCYIRWYHAAKAQDIPRDFFPYKAPFQPYSAYIALAGFLLVLLSQGFYLCIDGQWNASDFVTRYLMILLFPLTYLGGRLWLRCETLSLLEIDFFSGSRDNDETPVEKPRTPLKRFLKALV</t>
  </si>
  <si>
    <t>rt1701</t>
  </si>
  <si>
    <t>AIM45</t>
  </si>
  <si>
    <t>A0A0K3CS23</t>
  </si>
  <si>
    <t>COFACTOR: Name=FAD; Xref=ChEBI:CHEBI:57692; Evidence={ECO:0000256|PIRNR:PIRNR000089, ECO:0000256|PIRSR:PIRSR000089-1}; Note=Binds 1 FAD per dimer. {ECO:0000256|PIRNR:PIRNR000089, ECO:0000256|PIRSR:PIRSR000089-1};</t>
  </si>
  <si>
    <t>MFSTATRTALPRTATRAFSASARANAETLVFLETKGDSLVPSAANAITAAKKVGGKVTGLIIGKDEASVKPAVDRAKKMGLDALLVRTSPALEHALAEPTAPVFAELVKKGGYTHFAAGHSALGKNLFPRVAGLLEVQQISDVMSIQDENTFTRPVYAGNAISTVKSTDSIKLFTVRASTWEPAQEGDKEAEVDVKEAENVGPAQAEWVSEELVKSERPDLATAPTVVSGGRGVKSKEAFDETIIPLADALGAAIGASRAAVDSGYADNSLQVGQTGKVIAPNLYVAVGISGAIQHLAGMKDSKTIVAINKDADAPIFQVADVGLVADLFEAVPELVKKVEEAKK</t>
  </si>
  <si>
    <t>rt1711</t>
  </si>
  <si>
    <t>YDR341C</t>
  </si>
  <si>
    <t>A0A0K3CJX9</t>
  </si>
  <si>
    <t>MTTLPPFPLPATPSIPDEHLASTPALDLFKLAAAEFIHSVLPEVDVEKAFEGVESGKTGKNVQGDFTVAVPRFRLKAKPNEVAEKLVAAFKPTPYLASITANGAFVFFNCQVNALASLVLNQVNTQTYLTPDEDHSALSTFANLSLSDSGADKPPAGLKLLKKNGYGTNQSGKGKNIIVEFSSPNIAKPFHAGHLRSTIIGAFLANLYEANGYNVLRMNYLGDWGKQFGILAVGFERYGSEEELEKDAITHLYDVYVKINKDGETDESIHDRAREFFVKMEAGDEEAVSLWKKFRDLSIVKYKETYARLNIYFDLYSGESQVSQKAQTDALEALQKSGIVEESQGALIVDLRKYKLEKTVVRKKDGTSVYITRDIGGAVERYEKYKFDKMVYVVASQQDLHLAQFFKVLDLMGYDWAKTLQHVNFGMVLGMSTRKGTAVFLEQILDESKRVMHDVMRKNEDKYAAIEDPEYTSDKLGITAVKVQDMSGKRINNYEFKWERMTSFEGDTGPYLQYAHVRLSSVERKNAPDVVLPPPAERPSAIDTSLLTEPKAREILLLLGQYPDVVRAALKSLEPSTICTFAFRLSHLISSAWETLIVKGQPRDVALARLWLYVSAKDVLGSAMRLLTLEPLERM</t>
  </si>
  <si>
    <t>rt1727</t>
  </si>
  <si>
    <t>ALG2</t>
  </si>
  <si>
    <t>A0A2S9ZZR1</t>
  </si>
  <si>
    <t>MRAALCQPPPRSEHRLSDTMQSQQAPPMHPDDYPDIHLPSHLRIAFIHPDLGLGGAERLVVDAAVALQKRGHDVEIFTSYHEDGEKGRSFEETRNGTLKVHVLGNSIFPPSILGKFTIVCTMLRQFHLVFSFLLACLLFHLSNIPLLSLFLAPTDKPFKSSSDWSIRRQLEPFDVIVMDQLSTCIPILRWFGQSRVVFYCHFPDLLLASGPHGTSTPHDPRSGRPFSFGNELRSFYRIPIDLLEEETTGQADKILVNSEFTAQVFARTFQNLRRIPRVVYPAVDVSQYGGEVQVEEKDKWMLSDKPTLISINRFEGKKDIALAVEAFAKSRATHPNLRLICAGGYDPRLGDNVKTLSSLQQLAAKLELSQHTYSASELPRVASPVPPRFRPTIANTPPSSDAAFPDIVFLLNATSSQKSLLLSASHTGTVALLYTPMFEHFGIVPIEAMASGIPVVATETGGPTETVIDKGLPSPDEGDLAESDPRRETTGLLRPRDPAAWSDALSSLLALTPSQRATISSAGRERVKTAFGTDRLGEELERACRDAAKRGYPIPYELGYKKMLAFFGIGAFVGGFGVWAFVTGGVPETAAS</t>
  </si>
  <si>
    <t>rt1736</t>
  </si>
  <si>
    <t>A0A2S9ZZQ5</t>
  </si>
  <si>
    <t>COFACTOR: Name=pyridoxal 5'-phosphate; Xref=ChEBI:CHEBI:597326; Evidence={ECO:0000256|ARBA:ARBA00001933, ECO:0000256|RuleBase:RU000382};</t>
  </si>
  <si>
    <t>MDREQFRKAGYAAVDRICDYFENIESYDVVPKVQPGDIAKLIGDEVPEKGEPWDDIAKDFDRVILPGITHWQHPNFYAYFPANTTFECILADMYVGAVSNPGFNWLCSPACTELESKVTDWVAKLLGLDQSWCNEGMVGAGVIQGSASESVITVCIAARERFLRLHPSTPFSDMVILGTTQTHSLGAKAALILGFEFVAIETRAEDEWALRGEALEKALRELKEKQKKPFILSAPTSLSFKLNSFALTSLVVAVATLGSTSTGAIDNIAEITSVTAAHPSLFLHIDAAWGGVFLSLPECRDESFLDAINARAVKGAEEGAICAGGEVHSFCTNLHKSGLVTFDASCLCAPTPPHLPPSLRTPAKLPSLAHRIRDRTLLTTALDITPPFLRTAQASAGLVTDYRNMSLSLGRRFRSLKIWWTLRSYGVEGFRRHLRRLVELAEVFERTLGEEVKGVELFTKRRFSLVVFRVLPLPSSSTTSPSSSSDKLELEQANTLTRTLTTLAAADHSLMLTPTTVGGTECVRVAVGSGFTEERHVRGLVGRLQVLIGQAREAVEKEGEVNGGK</t>
  </si>
  <si>
    <t>rt1745</t>
  </si>
  <si>
    <t>ERG2</t>
  </si>
  <si>
    <t>A0A2S9ZZR9</t>
  </si>
  <si>
    <t>MRNLVVAGLALGLLSALVGVLESVKSRWYIFDPPTLHKLCKESLALHGNDTVSVVSHIITSLQQTHPSFAINTHIIPSSYTPNDREWVWNNAGGAMGAMFIIHASITEYLIVFGTPLGTEGHTGRHTADDYFHILAGEQWAAKAGSFEMERYVAGDVHHLVRGEVKQYKFHEGGFALELAQGWIPLMLPFGFADTFFSTLDIPTLYNTVRVTGREMIKNLLHGKI</t>
  </si>
  <si>
    <t>rt1768</t>
  </si>
  <si>
    <t>INO1</t>
  </si>
  <si>
    <t>A0A0K3CS79</t>
  </si>
  <si>
    <t>MSPISISDTVSAAASYVNGASNGHTNGHSNGHSLPAELSLDVPQQPVDPTAQRRPLESIQVESPNLTYAEDALYAKYTFHSAAVDKVQGQDGHVRYQVKPVEKHLEFKTERKVPKTGLMLVGLGGNNGTTLTATVLANRHNISWGTTNGIQTPNYIGSLVRASTMRLGVDSNGDDVHVPISDVLPMVHPNDLVIGGWDISGVPLDQAMRRAKVLEYDLQRQLAPLMAEYKPLPSIYYPTFINANQEDRADNVIPGSDKQAHLEQIRRDIREFKAKNELEQVVVLWTANTERYSLLLDGVNDTADNLLNAIKNSHDEVSPSTIFAVASILEGVPFINGAPNNALVPGAIALAEREGSFIGGDDFKSGQTKVKSVLAEYLVNAGIKPRLIASYNHLGNNDGKNLSAPAQFRSKEISKASVVDDMVASNHLLYKKLDKKKADSADGFVKGASTETPDHCIVIKYLPACGDSKKAIDDYTSEIGMGGQNTLAIYNVCQDSLLATPLIIDLCLLAELMTRVTYKEEGSKDFERLYSVLGLLSYMLKAPLTKPGRPPINSLNRQRQALEAFLRACLALQPSSDLVNFTQLNVQA</t>
  </si>
  <si>
    <t>rt1772</t>
  </si>
  <si>
    <t>A0A2S9ZZV5</t>
  </si>
  <si>
    <t>MARITAVALALSAVAGVSAHAAHTDAPESAWMRKYPDSGDLSFSGIVTFAHLPHSRCLDEPQQTFDIAVLGMPFDTSVSYRPGARFGPNAIRQGSRRHATNRAYSIPWNFNPFLAGAKVLDCGDVPISPYDNALAMDQIETAYSSLLAREVSSKFMQEHGDTMSLALDGKEHPKIVTLGGDHTVVLPILRSLHKVYGEIAVLHFDAHLDTWNGNLYKGAWTYQSKVTHGSFFWKASTEGLISNTQHLLDSRRYPHAVVRV</t>
  </si>
  <si>
    <t>rt1776</t>
  </si>
  <si>
    <t>CDC60</t>
  </si>
  <si>
    <t>A0A0K3CMW6</t>
  </si>
  <si>
    <t>MAPAAPASQAKPASTVAPPAQNTSKRDFLISLEQQAQKRWAQDRLFEQDSPYATGEAEIPSEEFAKHAAELREKYPKVLATMPYPYMNGSLHLGHGFTISKIEFLTGFERMRGKRALWPFGFHATGMPIKAAADKLIREMEMFGEEFEKYGQPEDETVTATEEPGNATALATTSTTSSNDPARAKKGKLAAKNTGLQYQFQIMESIGVPRSEIKKFADPYHWLKYFPPIAQDDLNALGSRIDWRRSFITTPANPYYDAFVRWQMNKLHGLGYIKFGKRYTIFSPKDGQPCMDHDRQSGEGVGPQEYVGMKLEVTQWGERAERVKQLAGGKKVFMVAATLRSETMHGVTNLFVAPSVKYGLYPSSTTKGSKEDVLYLVTPRAARNMAYQGLLRTEDKVECVGELEGSELLGTKVHPALSEHKEVYVVPMDTIKDNKGTAVVICMPSDSPDDWITTLDLRKKPEYYNIDPEWVALEPVPVLTTPTYGDKTAVAIVEKMKINSPKDTKQLAEAKELAYKEGFYGGTMIVGKYKGEKVEDVKNKIRDDLIAQDLAFIYSEPENLVMSRSGDECVVALCDQWYLDYGEAGWLKKAELLLSRMNTYQPETRNGFEKTLGWLRQWACARSYGLGSKLPWDPQFLVESLSDSTIYMAYYTIAHLLHGPPIDGSKVGPLGITAEQMTDEMWEYIFANGPFPSHSPVPIEKLNRLKAEFSYFYPMDIRSSGKDLIPNHLTFCIYVHAALFGEEHWPRSMRANGHLMLNGEKMSKSTGNSLTLKDSLVKFGADATRVTLADAGDSIEDANFEESTANAAILRLHTLIEWCQEVVKDQGQLRRGASDELIWDRIFENEINEAIELTYKAYDQALYKDALKNGFYQLLSARDLYQLATASEGGMHVDIALRFIRIQALLLTPIAPHVAEHLWSTVLGEQSSVQKAQFPTISKPVDRATTDAAVYVRSKVKEIRDAELSFAKKKAKGKATGAFDPSKPKACKVWVAKGFPEWQEAAVEIVKSAWTGSAVNDKKVKEDLVARGLIKDKRYMPFIAQLKKGIAQFGFQEAIDRHITFDEVATLNAAMPYIRRSLGMDDIEVLHTDSDKAKEGEPGFVASIVEAAQPGNPGLVLYNI</t>
  </si>
  <si>
    <t>rt1779</t>
  </si>
  <si>
    <t>A0A2S9ZZW1</t>
  </si>
  <si>
    <t>MVRRKEIPFPKEDSESKILLSKVKDQYFANSNKCTHYGAPLVKGVLSQEGRLVCPWHGACFNVCSNGDIEDAPGLNALQSFKVETDGSSVYVLADAQTVSNSREPSAPSIEIDSSASRVDVLIVGGGPGAAHTIEGLRDEGYMGSIKVVSKEPHLPIDRTKISKALISVPEKLALRGKTFYDKLKVDFVLGVEATKLDFQNSSVELADGKKVQYENLILATGAIPVKIPLDGHDLMNIFTVRGVKDAEAITAAIGSAEKDENKKNVVVVGSSFIGMEVALALADKAKVTVVGMEKAPFEKILGADIGNGIRKFHEGKGTKFILPAELSHFAPSSSDSTHVGSVHLKDGTVLPADVVIMGTGVKPATQLLKDAGLELEKNASVKTDEVLEVVQLKGKTQGRVFALGDIATFDTPKGENYVQHWNVASNHGRAIAHYIATQKREAFDKISVFWSAQGQQLRYAGTTKASSWDDIMIDGHPDQLKFVAYYFQGQNVVAAASMQRDPIVAHISELMKIDKMLTKDELKAGKDPLLVPLVGTV</t>
  </si>
  <si>
    <t>rt1784</t>
  </si>
  <si>
    <t>A0A2S9ZZX2</t>
  </si>
  <si>
    <t>MPHSAVDNLKQAAGKPKGHENDSEAHRLFRSVPGHERHGAKKTQHDVAGIVAPGQTGVIYVSDRAMKNGWSAGDPEWANFGQGAPEVSHIDGSSPRPDTIKLSDLSATYGSDVNEYAPTTGMRELREAVAKYYNETYRKGKKSQYTADNVCIVPGGRAGLTRVAAVVGDVFVCYSVPEYTSYDQLLSSFKRLVPIPTTLKEEDAYHLNVDNLAEMIHNMGITCVFLSNPHNPTGQVIYGDELKRTVEMARKGTTMILDEFYESYVYDLGEGAKVSAAEYIEDVNQDNVILINGMTKCWRLPGWRVCWVVGPESLIKALGQSGGFLDGGAPHPLQAAAIPLIDPARFDGDRIALQRLFRNKRDYILKRLRDMGFVIKNPPTATFYLWLDLSSLPKPLNSGLVFFEEALKEKVIVVPGQFFDLNPSHRRNLLDSPCDHFVRLSFGPPMPEIERGMDNLERLIKRVRKHVEEGTDLETVIGRDLKK</t>
  </si>
  <si>
    <t>rt1788</t>
  </si>
  <si>
    <t>DGK1</t>
  </si>
  <si>
    <t>A0A2S9ZZV6</t>
  </si>
  <si>
    <t>MSNLRQRAGNGQATAEDKVAQKPLKAPEGIAVDGDRVDKGRWRSGLEIPRKLLHSSIALVVLYLWLSHPNLLTLLRYLAYATTVIATADVLRFRFAWFERAYEGLLGYFMRESERHAVNGTIYYLVGVLWCLALYPRDIACLSIIMLSLCDTSASVFGRLFGRYTPRLPFSGTLFGAKKSLAGTLAAIGVGMAASYVFWSRFAVQGDEGDVSWVAARVASSWRGRVNQDPLRAWGIRRLPNPQSTLDLHTLVVVNGLTAGLAEAIDFFGFDDNLSLPVLFGFFCWLSMYILG</t>
  </si>
  <si>
    <t>rt1802</t>
  </si>
  <si>
    <t>ROT2</t>
  </si>
  <si>
    <t>A0A0K3CMZ7</t>
  </si>
  <si>
    <t>MERRAARSRGRTAPGWLSPALWFAAALLVIQSLPTSTAVKRHDFKTCDQSGFCRRNRALADRAGEAGASWQSPYEVHAPEFSGGSFRAAVSNALFPQIKFSLELRFQKDGTARVLMDEVDGLRQRYNEAAKWTLVGEPAVEENEARYEANVKKTFATIKYNGGQNEARIDYKPLTITFFRDGQPHIVLNERKLFNMEHFRVKTVGNQPEELVVEDPEHPDEQLVVVQNEAFPGFLPPTEDGMWEETFNGKTDSKPKGPESLSLDITFPGYEHVYGIPEHASTLNLKETRGGEGVYTDPYRLYNLDVFEYEADSEMALYGSIPFMQAQRAGSSVGVLFVTGSELWVDVTRSPTSKGVTSAFKKGKKAKGGAEDGGPAARTTSTHWMAESGILDLFVFLGPTPADVFDAYTSLTGRAPLPQLFGLGYQQSRWQYWDERSVLEVQSKFDEADIPLESITLDVDFTPDKRYFLWEPHNFPTPEKMQEKLAERGRKLITIVDPHIKRDPDYYIYKEAQELDILVKQPDGKSEFEGWCWPGSSSWTDWFNPKSHDWWIKQFRYDKYKGSTPNLFIWNDMNEPSIFNGPEITMQKDAVHHGGWEHRDVHNIVGMIYHNLSMQGVIEREDPPRRPFVLTRAYFAGSQRYGAMWTGDNMGDWPHLASTVPMLLSNNIAGMPFTGSDVGGFFGNPPPEMMTRWHQIGAFSPFFRAHGHIDTKRREVYLFDQPYQGIMRDAIRLRYSLLPVFYTAFYETSKTGIPIMRPQYVVFPQDPKGFALDDQFYIGSSGLLVKPVAEEGATSQDVYISDDQPYYHYLTHEIYFGASHGGAHVKVPAPLESIPVLQRGGHILPRRDIVRRAAVLSWRDPITLVIATDLAGTSATGSLYLDDGDTFDNEKGGYLYRSFVLAPETKGSKTLKLQNRAAEAYDESNAYAQKISDVPVREIVVLGLPAKPSCVRVAGGAVGLEFEWKDGVAATGSRRSSGKPASVLVIKDANSPIVKDWDLVFEFDSSKACPVTPAVDYEAALQSPECPVGRFRCRNEGHIPGCILLSRVNDGVCDEECCDGSDETDGKALCPNRCAAVNAEYRKQKAEAERKQRVGASVRNDYIKFGTREKAKLEADLEKAKNEIADLQQREKFAKTALDILEQAEAGEIERKRNSQLYQRIVEMQTVIKALRLHRQNLEGHISDLSGILSDLSRDYNPNFQDMAVLGATRAFRDWKVANGMAVEEGEGVESGQEGETAAPPAGKPTEEELVADDYSDDELKKLEEEDPLSLIDSVNLRVGAPVTSGVASIFRLDDYVPDKWRPLYDNYKKQLVDFLVRTGVVFAPVSEGSDRPELMRARTAHTDLVDELHRAEGRLEDVKKQLEKDWGRDWEWRKLDGTCIEKDAGEYTYSLCFFGEATQKSNNNGARTSLGTFKGWSSDAAQGSDEYYMKQLYADGQRCWNGPARSAKVDLVCGTSNALISVVEPEKCEYLFQVTTPAVCYPPAAEAEEGAKGAKDEL</t>
  </si>
  <si>
    <t>rt1805</t>
  </si>
  <si>
    <t>TAL1</t>
  </si>
  <si>
    <t>A0A2S9ZZX8</t>
  </si>
  <si>
    <t>MSNTLEQLKKYTTVVSDTGDFESIAVYKPQDATTNPSLILQAVKKPEYARLIDVATEYAKKKGGSIDEQIENTLDRLLVEFGKEILAIVPGRVSTEVDASLSFDKEGTKAKAHHLIELYKEIGIPKERVLIKIASTWEGIQAARELEQQGIHCNLTLLFGFQQAVACAEAGVTLISPFVGRILDYYKKHAPEGDYAGEKDPGVQSVTKIYNYYKQHGYKTALPHADECVVTVMGASFRSAEEIKQLAGCDFLTISPALLKELQASTADLPRVLSAEKAGQADPISKTTFIEDEPAFRWSLLQDSMAFEKLHEGIKKFAEDAVALKDILKAKLQ</t>
  </si>
  <si>
    <t>rt1814</t>
  </si>
  <si>
    <t>YEF1</t>
  </si>
  <si>
    <t>A0A0K3CSB8</t>
  </si>
  <si>
    <t>MPCAPPPHCFRGLTSLATLTQLPPASELPSDGSSDPFNCSSSPSTSPASRIPAHRRPPPLALPLISFEAASDDIGSPTTRFARKGTADDLRGTPTTAKPQDTPRPAVQDSGTFADEHRISTPRPPSVATIDTKRDAWNDSTMSSVDYRPPRSPLAPESSRSASPSGSGASSPPYLRMHSSRAHQTPLSISTSLASPTRSTAPVSPGRAQTHRTLGQFPLPADPAGHPSHPIPAGQGHRQAAGPSHLSQQIDRDHSATPPPRVNHSSLTTPSASAPATTGYSPSLASPCFVHTHLDHTLHNVAKRDSGSPFSGDKGELYLRGRKKPRARPSESAKDATAKRLGEDGASSTPPVPEQAAESESGSEEDSDDEKNNWTRQLAETAVSVREMSKQLGRARVVSHIQSVMIVTKARDNQLIRLTRELALWLMQTPRNGKDRGLIVYVDSQLRKSKRFDAAGIEREHPELLRPLPNRRYSRTASSASLATETGPLRANGASTPARAGALTPLTMTNLGEALLKRNNSITSVTGDSTHPAKKGADGEEGQLRYWTNEMCRKSPHLFDFVITLGGDGTVLYTSWLFQQIVPPVIPFALGSLGFLTNFDYANFRETLDAAIETGVRVNLRMRFTCTVYRAVEDESVCRRRAIRSGKTGGIFMKSLTREGWDAIESGKPLNAPGGRDKEIKCFSTRAVESFEVLNDLVVDRGPSPYVSQLELFGDEHHMTTVQADGLTVSTPTGSTAYSLSAGGSLVHPEIPAILITPICPHTLSFRPMLLPDSMELRICVPYNSRSTAWASFDGRGRVELKQGDHIKVTASPYPFPTVCADKQSTDWFHSIARTLKWNERERQKSFVILEEGRKKPRSSSGTASEKQKAQPTSPSATKGASPRKHATFAADPCQGGDRGAEEEPDGVDEEDEEGDEESDDTAEEYDIDDVSENTTNASSPSISPSDPAHANVPSIHTVSSASPPAPSHFSQAQSMSPRDADMVSNASSIDIQDDLTDRFRTVPPRGRSRSRTRSSVEQRHRRSQDRQGGSEEEEKSQDRAFAVLGHDEDDESSQQSESDY</t>
  </si>
  <si>
    <t>rt1816</t>
  </si>
  <si>
    <t>JEN1</t>
  </si>
  <si>
    <t>A0A2S9ZZY9</t>
  </si>
  <si>
    <t>MGVFSAFIENLPRPPPKSSRESTNVIAIFRSLTFMQYMLFFSGWLAWTVDAIDYFSVSLSNHSLSIYFGKPLKTITTSLTLTLLFRPLGAVIFGLLSDRYGRRWPLILDLLICGALSLSTAYCKTFGAFLAVRSLFGIAMGGIWGLSAALGLENMPVEARGMFSGILQQGYAVGYLLAAVINLTLVPKHHNNYRILFYFAAAVSAFAAIVRACLPESEYFLKRREAEKASGNVVSSAEKSKIFIKEAGRALKLHWVRCIFALCLMTGFNFFSHGSQDIYPSYMQDSKGLSAHQATIATIIGNCGAIAGGTIAGYVSQFLGRRLTIIVCCLWTCAFIPLWLIPKSFGGLAAGAFMVQMGVQGVAYQLGNMVSSASAQIEATAGANLKTASGKPAYGKVGAILIGVVAAWIIGCCLLGREQLGLHFEKGKAAFEKGGGRDEIEELDEDAMDPHAHHDIEKAPEHNKLGQPLHRESASMTDEKASNISSAY</t>
  </si>
  <si>
    <t>rt1830</t>
  </si>
  <si>
    <t>DYS1</t>
  </si>
  <si>
    <t>A0A0K3CSD5</t>
  </si>
  <si>
    <t>MSGPDAAKAAVFVQSEQYEGTRIKGPDFNEPQTLESLLQSYERIGFQANGLARAMELVDKMRNWRLSDEPVNPDLQTEELDPEVRANTRCSIFLGYTSNLVSSGLREIIRFLVQHKYVSCLVTTAGGIEEDLIKCLGPTFLAPRGDFNQDGAGLRRRGLNRIGNLLVPNDNYCKFEDWVMPILDKMVEEQETGDKVRWSPSKVIDRLGKEINDESSILYWAHKNQIPVFCPALTDGSLGDMIYFHTYKTETPLSIDIVSDIRRLNDLSIKSKKAGMIILGGGVCKHQIANSMLFRNGADFSVYINTGQEFDGSDSGARPDEAVSWGKIRIDGESVKVYADATLVFPMLVAGTWGKAHWAKEEKERK</t>
  </si>
  <si>
    <t>rt1837</t>
  </si>
  <si>
    <t>GCV2</t>
  </si>
  <si>
    <t>A0A2T0A010</t>
  </si>
  <si>
    <t>MLRRISSTVPRRPISAISPAAPTRFAARARTPRSQLALRSFATGLSQDATPTPTSSVFAPLDTFTRRHVGPQEHSIRKMLDYLGYESLDAFVADCVPEDIRLPEDAVSAEGKDGIRALSETELLRRAKELGRKNKVTRSFIGLGYHQAVLPQVILRNILENHGWFSQYSPYQAEISQGRLESLINFQSLTTSLTGLDIANASLLDEGTAAAEGMIMAFGQAREKRKTIFVDRSVLPQTVGVAKTRAEPFGIKVVVGDVRSLLSEESGDKEQHKDLLGVLVQYPEMRGEVTDWEAMAKRTHDLGGLVLCATDFLALTMLKPPGEWGADIAFGNAARFGVPLGYGGPHAAFFACTGKLKRRMPGRLIGLSKDAEGRPAYRLALQTREQHIRREKATSNICTAQALLANISAMYAVYHGPEGLRQIAEKVHGLARVVAAAVEKLGHKVLNPTYFDSLTIRLGGTAASVLHEAAVAKDINLRRVDDHHVAVTFDESHSLEDVLDLLNVFVSIQTSVKSRQLQPFTDESLIAFAQSIGVQAPKPMRATLGQKSSGEGIPPIESPAIPSNLARTSPFLTQSVWNSHHSETDLIRYMHHLQSKDLSLVHAPIPLGSCTMKLNPTTAMTPFTWDEFAKIHPFAPADQARGYKEMTDELAHDLSKLTGLPGCSLQPNSGAQGEYAGLSVIRAYHRSRGDEHRNICLIPASAHGTNPASAIMAGMRVVPVKNLADGSLDLADLEAKVEQHRDNLAAFMVTYPSTFGVFEDTITKACRLINENGGQVYFDGANFNSMMGLTSPGQVGAGAVHLNLHKTMAIPHGGGGPGMGPICVAEHLIPFLPGNPVVPSASKDAIGPISAAPFGSASILSISWAFIKMLGADGLKLSSKLALLNANYAMNRLKDHYRVKFVNKNGRCAHEFLIDLAEFDDKAGLKVMDIAKRLQDFGIHPPTCSWPISTAMLIEPTESEGLRDIDLFCDAMIKIRQEIDEIIEGKQPRDNNIITNAPHTQQVLLAEKWDRPYSREEAAYPMKSLRTRKFWPTVSRVDDKYGDLNLFCECSDVEAYADVDA</t>
  </si>
  <si>
    <t>rt1838</t>
  </si>
  <si>
    <t>HIS2</t>
  </si>
  <si>
    <t>A0A2T0A001</t>
  </si>
  <si>
    <t>MLTLLRYCPQRLLDASLDFISFESSPTRQPPPRRAATATHCRGAHCTSRMTISHHSHSGEFCCHAKGTLAEVVDEAIRQGFTTFGLSEHVPRYELSHLYPEEAHLTTQDLAQTFDKYLVEAHRLKKLKADELSILVGLETEYIDERGLDELERLLARKGEAIEYLVGSVHHCDEQPIDFDKERFDGCLASQTGSSEHDRLSRLFATYFDNQLELMKRLEPEIIGHFDLCRLYYPDTDFRSFPEVWSRIERNVDFAVNYGGLFEVNASAFRKGWSTAYPGVEVFDLILRKGGRFTLSDDSHGPQAVGLHYDRAYAYLRERKVEELWRLVPASRWGESAKRGAVVEKIEGRPWSDSWPELLKERSKQQ</t>
  </si>
  <si>
    <t>rt1844</t>
  </si>
  <si>
    <t>YMR226C</t>
  </si>
  <si>
    <t>A0A061ASV8</t>
  </si>
  <si>
    <t>MAGVFSAQRLAGKTVLVTGASGGIGAATAILFARAGASLILTARRQAQLDEVKRAAEQANKEGATGKGGKVVTLTLDMQDRKQIKGLLDRIPEELREVDVLVNNAGLVYGREQVGDIDEDEIDTMINTNVVGLISLTQIFVKEFKKRNRGHVINLGSIAGIEPYAGGSIYCATKHAVHAFNGSLLRELVGWNIRVTCIAPGMVETNFSITRFRGDEDAAKKVYEGITPLSANDIAEEIVWAASRPEHVNIADVLVFPSAQASAIINHRGPQNGGK</t>
  </si>
  <si>
    <t>rt1845</t>
  </si>
  <si>
    <t>COQ5</t>
  </si>
  <si>
    <t>A0A2T0A017</t>
  </si>
  <si>
    <t>MKESLVKGVFSSVASSYDVMNDAMSLGIHRLWKDHYVSKLDPHGGLKCLDVAGGTGDIAMRILDHAREKYGDRETSVSMLDINPEMLEEGKKRFAKTMYHNTPQVSFHLGNAEHLEQFADNSFDLYTIAFGIRNCTHPDKVVEEAYRVLKPGGVLSVLEFSNVPNPILSQAYDLWSFNVIPALGHILASDRDSYAYLVESIRRFYKAPEFAEVIRKAGFQVAQNEPWEPLTFGIAAIHTGVKV</t>
  </si>
  <si>
    <t>rt1850</t>
  </si>
  <si>
    <t>CIR2</t>
  </si>
  <si>
    <t>A0A2T0A027</t>
  </si>
  <si>
    <t>COFACTOR: Name=FAD; Xref=ChEBI:CHEBI:57692; Evidence={ECO:0000256|ARBA:ARBA00001974, ECO:0000256|RuleBase:RU366068}; COFACTOR: Name=[4Fe-4S] cluster; Xref=ChEBI:CHEBI:49883; Evidence={ECO:0000256|RuleBase:RU366068}; Note=Binds 1 [4Fe-4S] cluster. {ECO:0000256|RuleBase:RU366068};</t>
  </si>
  <si>
    <t>MLRSTGHAARSLGSPAPALTRRAAASLPARLPTSSIPLATRSGPSALANRNASRLALPASLRTFTSTPRARQAEPVDQELDFEGVERVQDEVDVCIVGGGPAGLSAAIQLMKMAQEKGEEIRVVVLEKGAEVGAHILSGAVIEPRALDELIPDWKEKGAPLNQEALSDSMRWLTPTGSFAMPHPPQMSNKGNYIISLSKLTRWLGEQAEELGVEIYPGFAGAKILYTEDGTGVRGVQTNDIGLDKNFKPKDSFEPGMEFLAKVTILAEGCHGSLSKQIQGKFNLREGKDPQTYGLGVKEVWKVKPEKHEPGKVQHTLGWPLDNSTYGGTWLYHMEDEMVSLGIVVGLDYKNPYISPYKELQRLKHHPLFADLLEGGECIAYGARALNEGGYQSIPKLTFPGGAMIGDSAGFLNVPKIKGTHTSMKSGMLAAEAAFNAITSSRASESDSSETALDVSEYEKLFEESWVAKELKEVRNLRPSFHTSLGNFGGIIYSGIDSLLLKGRVPWTFHHPEEDYAATLPARQFKEIDYPKPDGKLSFDILESVSRTNTYHAEDQPVHLHIEPSARAAHVKTNVKQYAGLLGRVCPAAVYEYVDAEGTEEDAEGKRLVINSQNCIHCKTCSIKVPTQDIQWRVPEGSGGPRYECT</t>
  </si>
  <si>
    <t>rt1852</t>
  </si>
  <si>
    <t>LYS5</t>
  </si>
  <si>
    <t>A0A2T0A035</t>
  </si>
  <si>
    <t>MLVYLARKSSAFADGPADDNLSPHTSLELLLRYVDSGSRQAISKFRFLRDARRCLLGRLLARYAALAQLDGSDLTWSSLSFDRSDRGKPYVVNLPSGISYDYSISHDSDLVILAASAGPRDKRTTVGVDVMRIAVPWEGGSTDELVETMRDQLDPRELRQIRSAAAQHARLALALAFWTLKEAYIKAIGEGLHFDLRRLHFDLDGAQGAQAIGSTSRLAGRAFVDRTEAVGWRFRLAKLAGRTAKENYWLATAWHDADGKGEVELCTQKQPEQVHEVSLEQLLARAEAVD</t>
  </si>
  <si>
    <t>rt1858</t>
  </si>
  <si>
    <t>JLP1</t>
  </si>
  <si>
    <t>A0A0K3CN50</t>
  </si>
  <si>
    <t>MPSVTQVEPAIASLRLNGEYDSLEAPKGTSKAGETPYKYARFLPEWTTTLKLPPLEPFEHVDPGKRALSDPEPRSFLKNATVKDITPEFGSEISGDVDLTKLTNRERDQLALFVAQRGVVAFRGQQNFVDAEYDWWVKDWTSYFGRPHIHPVSGQPKGFPELHLVWREDTGTTDERFYEGRLTTTTTHSDVSYELQPPGLTALFLFDTPASGGDTLFFDQVEAYNRLSPSFRAYLETLQVEHSGFEQAARAAALHGEETIKRQPVKNVHPLVRRHPVTGAKALYVNPGFSRRIVGLKQEESDGLLRILYDHIEKGHDFQARVRWGELGTVTLWDNRITAHSALVDWHKGMKGGRRHGARLTPQAERPFI</t>
  </si>
  <si>
    <t>rt1860</t>
  </si>
  <si>
    <t>COX15</t>
  </si>
  <si>
    <t>A0A0K3CKD0</t>
  </si>
  <si>
    <t>MASHAVWRPLAGAAASSARLAASKSTPTPAIAHFARSRAGVQAWETAAVTRRLCSAGAGQARTAVAGGSFAGSRVFAALQQPRTTSFAASPLAALRQNVARSARALTTAAIDSTSSGSSSSTFPDPPEVPLTSPLVSRYLFVIGGLVFAIVVVGGMTRLTESGLSITEWNVIKGVKLPMSQAEWEEEFEKYKLTPEWKINNQHITLQDFKTIYMWEWSHRILGRIIGVAFLAPIPYFVYARKLGRGALFALFGIASLIGAQGAMGWYMVKSGLDEQSVQDLGGVPRVSQYRLAAHLGLAFLVYSACVRFGIGAARDWKLAKKMQGLGGWKTVEETIRGLEGKVAGRTRVLVTALTALVFTTALSGAFVAGLDAGLIYNEWPLMGGKLHPPSYELNKDFYCRKADKSDRWRNLFENPTTVQFDHRMLAYTTFFSVVSLFLYARRPHIRSQLPPLTYRLIKGSLHMSVLQLTLGITTLLYLVPTHLAATHQAGSLVLLSLVLAAGASLRRPSKVAREALRIAQLRQKAAQIKV</t>
  </si>
  <si>
    <t>rt1878</t>
  </si>
  <si>
    <t>SES1</t>
  </si>
  <si>
    <t>A0A0K3CNT0</t>
  </si>
  <si>
    <t>MGIDLQLLQNDKGGDFEGVCASQKKRFASEELVHEVLAMYKEWTKTQFDTQQLQKEVNKIQKDIGACMKDMKDAAKKEEASKKVEELKAQKADMDAKIVGLRAQAVEQETAMRKKGNTIGNIVHESVPVSDNEDNNKVERTFYPKDANGDSAPPVRGAGLTMKEGVLSHHEVMYRLGMLEMERGTKVAGHRGYYLVGDGVDLNQALITYGLDFLRSKEYKKVQPPFFMNKAMMGKTAQLEEFDEALYKLEGSNEDTEKYLIATSEQPISAMHADEWFEKPSEQLPIKYAGYSTCFRKEAGSSGRDVLGVFRVHQFEKVEQFCITDPSSSWEMFDQMIANSEEFYQSLGLPYQLISIVSGALNNAAAKKYDLEAWFPHQGEYKELVSVSNCTDYQSRSLEVRCGIKKQGDTRKVYVHMLNGTLCATERALCCIVENYQTPEGVMIPEPMQKYMQGRKFLPYVRELPTTAAQKPAKQKH</t>
  </si>
  <si>
    <t>rt1883</t>
  </si>
  <si>
    <t>A0A0K3CKF0</t>
  </si>
  <si>
    <t>MARLLRKKYSYLPPEGTVDHLVVGAGVVGLAIAERLVKAFPGRSTFVVERHGQVGQETSSRNSEVIHSGIYYPPTSLKTALCIRGRDLIYERCEQYGIGCKNTGKLVLATSQEQMGYLKALHEKARKLRELGVGDVPLEWLSGEQVRELEPDVGERVVGALLSPKTGIVSSHVLMENLEKEITDSETGELVYGTRVVRIDRAEPSGGGKRGDGSEDGWVVQTLTEDGGGGEGERTAVLAKSVINAAGLNAHHILNQILPQEQRLQLHFAKGSYFSYRGPGVSNVRHLLYPCPEENVSLSGLGTHLTMDMDGEIRFGPDVEWLSPPLDEEGEDVPDFWATRMAVTDERMQLAIDEVRKFLPGVKAEGFAPDYSGIRPKLSKKGETAVDFSITHPRPGFISLQGIESPGLTSSLAIAEMVEQMVREEVHGLGKGRGQNVSERGRLESWA</t>
  </si>
  <si>
    <t>rt1893</t>
  </si>
  <si>
    <t>A0A2T0A0A3</t>
  </si>
  <si>
    <t>MSAPSVPPMRPGKRAPPKLDLRAFQATTSSTTRRTHPTGIIDAHVHLWTAEQLEKGHMVWPRAEGGEKQLSGPHELSGYSELVSRGIKTVAGGKTAHKGIIFIQAEVVHENSWEASLDEVKSVCAAALESPVPVLALTPWAPVHLGHSQLEKYFSQLTAQPSLATFTSRLGYSPIKAVRYLLQDSPPGFFLRDDFIDGLRWLGERGLAFDLTLDVTHEETGKTKVLEDAVDAIERVRAGQPEDKQSVFVIDHFAKPPLTADHTVPPPPSHASYIDCLFQLSLLPNTYLKLSALLNSADPPTAQAAFAEFKSGDYKKRKRESAYERLKARILAVLEPAIEAFGDERILVGADWPMFRSVLLPPTSTSPSPAHCPTTDVDEEAAAWAFEIQLYLDCFLQLGLDGEALDRIFEGNARRAYGLAP</t>
  </si>
  <si>
    <t>rt1896</t>
  </si>
  <si>
    <t>HXK3</t>
  </si>
  <si>
    <t>A0A0K3CNU2</t>
  </si>
  <si>
    <t>MSPPYLLPLPNVASLPQKLQAAVDDVEQQFDLPTDKLREITDQMLWEYNKGLSELPTDETRDTFVPMIPSYIQHIPHGKEKGTFLALDLGGTNLRVCEVELLGDSKWRMKQQKYRVSDALKVGEVTALFDYIAGSVDHFLTEIGTTASEDEKLHLGFTFSFPVAQTALAAGTLINWTKGFECKNAVGKDVVQLLQDALDRKHIHVRCSALVNDTCGTLMAAAYERGDCLCGGIFGTGTNGAYVESIDKLTKMGYQADELERNKEQGLDKMVVNTEWGAFDNERKVLPFTIFDSRVDRISINPRKQAYEKMISGMYLGEVTRNALLHLVDSQVLFKGFSSQSLNRHYGLDTAIMSALEAPFVPNSPQSGDALTAIRQVLTSELGISASLIDDADCLAAARISEVVGTRGCRLSACAIAATVRQTGGDARDWPEGKKIIFGLDGSLVEFYPRFEQRVRDALRELLGDEVQKRVDIVLAKDGSGVGAALCAQAAQAMEQKGAATVTK</t>
  </si>
  <si>
    <t>rt1908</t>
  </si>
  <si>
    <t>AMD2</t>
  </si>
  <si>
    <t>A0A0K3CNV4</t>
  </si>
  <si>
    <t>MAITTSPYHQTLPHLTKDNWRDHAADKRARQAALIPKEWRLSPETLDATGDDVTGVPKTCGILSERELEITELDEVEELAKRIAKKTYTAVEVATAFSKRAAIAQQLTNCLTEIFFSEAIQQATKLDEILEKTGKTVGPLHGVPVSLKDQFDVAGTESTMGYCSYLGRISTYDSALVRLLRDAGAVFHCRTNIPQTLMIGDVFNHLFGRCCNPHNRKLIPGGSSGGEGALIAMKGSIVGVGTDVGGSVRIPSAMCGLHTIRPTTRRLPYAGATTSLIGQKAVVCVAGPMARSLSSCAYFLRAVLNLNPANYDPTPLPFPFNDAAYTCTAKRVKLAFGIIRTDHNVTPTPPIKRALDLAAQKLVNAGHEVIEFDSVLLKDAFQLANDIFGADGGEDFKRALDPIGEPLIPGISPTQNSLKTVSEFWQLNYAKELVQQGFLAQWLATAEQTSTGRPIDGLLCPPAPVTAVLPGGNRHAGYTGMFNLLDVPVLCFPVTKVEPAVDSADPYFKPLNEEDRRFHDEYDPQLTAGMPVGIQLVGRRWQDEELLGLGEVVASIIGSKDWAE</t>
  </si>
  <si>
    <t>rt1924</t>
  </si>
  <si>
    <t>NPT1</t>
  </si>
  <si>
    <t>A0A0K3CKI7</t>
  </si>
  <si>
    <t>MANASPPPECYIQSLLDVDLYKLSMQYAVLEKYPHVNVKYRFTNRSGTKFTRTMYDAVLAAIKHLETLRLQPAERAFLERRCPYFPKSYLDYLSDFRLRPDEQVKVDFVPNGEKDADGTEWGGFDLEIHGLWTETILYEVPLMSIISEAYFTHVDTKWDYVGQFENARQKGLALYRAGCILSEFGSRRRRTYKAHDIVMRGLIKANEECGNGKEGKGGKLSGTSNVHFAQKYDLAPIGTIAHELIMGIAALEGYEGSNGRMMDMWEKIYPDGSLGIALTDTFTTKPFFDDFVSNPERARRWKGLRQDSGDPFKFIPVAKEAFQRVGADPSKKIVVFSDSLDVKRCLELKKASDEAGIGCSFGVGTDLTNDFRHVEQPEQQEHLGDGPIRTEGAKSKALNMVIKLYSINDQFCVKISDELTKNTGDPEAVRLVKRRFGLEDHGAESDAAKWGPTV</t>
  </si>
  <si>
    <t>rt1925</t>
  </si>
  <si>
    <t>ECI1</t>
  </si>
  <si>
    <t>A0A2T0A0A0</t>
  </si>
  <si>
    <t>MAPADAILVEIQAPFAIITLNQPQKKNALDSTLYKRLSSILQDIDRKPEVFVTVLTGKGDFFSAGADVKATREAFSGEDARVSALERLSGGNLDLTRSFYRHSKILVAGLNGPAIGLSAALLGYCDFIYAVENAYFLTPFSAISLVCEGGASQSLIQRMGLAKANEALLFGKKLSAQELHQNGFFNGLFPPQPDTSFRKALLASLEQQLAGLELDAIVKSKQLIRAALPDPEQANAREVFAGAERFATGKPQARFAQLASKQMRHKI</t>
  </si>
  <si>
    <t>rt1935</t>
  </si>
  <si>
    <t>LCB1</t>
  </si>
  <si>
    <t>A0A0K3CNB9</t>
  </si>
  <si>
    <t>MTSPYVSAGAPYATPLHAQPTATSVAAEQLVSALAYSLNRLGDLTSRVPGSAIAWRYLKASHQDDPFRTVLELLLVFFIVRTYLMARTKGESSGKNFVALSEKEIDELVTEWVPEPLLPPNQETPLHPPIIVGATGARPKVIFPQPGQDPHDPENPLSLDQPGKQVINLASANFAGLAANEEIKEKAVQALRRYGVGSCGPAGFYGTFDVHLELERDIATFLNVPAAINYAHAFSCVSSVIPSFCKRGDIIVADRSVNFAIQKGIQISRSTVRWYEHGDYEGLERVLEQIKKEDKKYKRKPTASRRFIVTEGVFEADGSMVNLPKVMELKHKYKYRLILDETLSFGAVGKTGRGVTEVFDIPAAAVDVLTGSMATSLGSGGGFCVGSQNVVTHQRINSPASVFSASLPPLLAVSASEAISLLSTTDPSSHPLASLPSNIRALRAILDAIPTITIPSAEMSPLIHIRIAPSTLENVRKARLGESGSSTGRKRSHSSVSHPPPQPIVVQPAPGAVAYSTALQGSSSRNTGAQAVPTAPESVALREEQERLLQEIVDHAAENGVLLTTTKRNWAQEMVQHDPSIRICVSSALTKKEVEKAGQVVKSAMNKVLGKGKK</t>
  </si>
  <si>
    <t>rt1936</t>
  </si>
  <si>
    <t>DIT2,ERG5</t>
  </si>
  <si>
    <t>A0A2T0A0A8</t>
  </si>
  <si>
    <t>heme_r:1</t>
  </si>
  <si>
    <t>MSHFVAGPIDDILKSGVVPLVLAAPLLLALLYILVPHFTSHAKLRKYPGPKAAGFTRLWLAKQVRMGKRSEVIHKEHEKYGKFVRIGPKEVSIDDPAALAVVYAHGSGSLKTDFYDAQGDISFVASKNRGLFNTRNRAEHTRKRKIVSHTFAPKSVREFHPYISNTVAGLLRKYDAACEKAEKNPTASSSQYGERMKGWAVVNTLDAYNALAFDIIGDLAFGEPFGMIERDFQDTVEITREDGSTFYAPAVQILNERGEYSATLGCLPPWIRPWMKYIDPWFARGLASVNNLTGIARTRVNKRLKEGAGDRKDILSHLQNGRDAEGKPMGVPELTAEALTQLIAGSDTTSNSSCAIMFYIVSNPRCHKKLQQELDSTFGPQGISGVLDYEDVKALPYLSACIQEALRLHSTSGMGLPRIMTQDTEVCGEVFPAGTILSVPSYSIHRLKEYWGPDADEFKPERWLESEEPDESRCVDVFSYGPRSCVGRNVATMDLLTRLASSQNLRYDFRLVEENQKLEVVEGFLRKPVECLMGIKRREPVFNV</t>
  </si>
  <si>
    <t>rt1939</t>
  </si>
  <si>
    <t>A0A2T0A0C6</t>
  </si>
  <si>
    <t>MATNDSARPVDFAPGTVRLLDFDAATPGDAELVLVPAPSSHPDDPLNWSAPRKWLSLACVVLYTFSSGALTAALYSIYPDYSAATGIDIPTLNQAVGVMFLLVGFGPMLTTPLSNIIGKRPIYLGSLLLSGSISIWSVFIKSTPQWYGRCVFLGIAGGPVFATTEVSVSDVFFAHERALPMGIYIIALYLGALAAPLIGAYLAAAWDYRAVFYFCAILIYGTLAFCFVFMEETNYVRPSPLETSPAGDDSDDDHKHVDPHKIAASSHVVQVDAKRKSFVKRMALFERPGPQAWKIFKVGILQPIAFLRLPIVWWCAVMYAFGQVWFNLMNALTASILMAPPYNFSVKQVGLSYLSPMVLTIPSVIIYGYINDKWALWMARRRGGISEPEDKLSLLLLSTAIPLPVSLLMLGLPPTYGWHWAAYVVGGMGLSVLFGSLLTASSIYYLFDCYHTFRPYSYDLPTSDSPQILALLMPTMAIAFGFNYAVSPWTAGIGLRNFGISAAFVAFACAFLTLPMLRWGKALRIRDAAMYYGEGGSKA</t>
  </si>
  <si>
    <t>rt1948</t>
  </si>
  <si>
    <t>PHO84</t>
  </si>
  <si>
    <t>A0A0K3CMJ3</t>
  </si>
  <si>
    <t>MSIEGKEAAISEPSLNQQGGAVDLNARRRAALAEIDNAKFGWFHVKACAVAGVGFFTDAYDIFAINLCAAMIGYVYNMGNHKGALTANQDLGLKIATPVGTLVGQLFFGWLADIVGRKKMYGFELIIIIIATLGQAVAGHGPAVSIIGVLVMWRFIMGVGIGGDYPLSSVITSEFAATRIRGRMMVATFWSQGWGQLAAAIVTIVCLAAFKKQILNDPVNYAHHLDFVWRLVIGLGAVPGAVALYFRLTLPETPRFTMDVERNIKQAASDVDAFLQTGGYVQDSTPAVTKVAAPKATLRDFRQHFGQWKNGKVLFGTAWSWFALDVAFYGLGLNSSIILTAIGYSAPSSGTPQHIRYYSLYNNAVGNIIITVAGLIPGFWAAFFLIDRIGRKVFLGINTSLDGTLADRPPFSAQPLQLIGFALLTVTLCCMGFGYHKLKDNAVGAFVFLYCITNFLQNFGPNTTTFIIPGEVFPTRYRSTAHGISAGSGKFGAIIAQIMAFKLKDRGGKNAFVPHILEIFALFMLTGIFSTLLLPETKGKTLEELSGEDNDHFIEDTPAPHGAARV</t>
  </si>
  <si>
    <t>rt1949</t>
  </si>
  <si>
    <t>VBA1</t>
  </si>
  <si>
    <t>A0A2T0A0D6</t>
  </si>
  <si>
    <t>MAPSDDERSPLLQSRPSEEPEDPTKLPKGRRNAILVAVWLGVFLGALDGTIVATLISDVSSSFKKSNQAGLLGTSYLLSTATFTPLYGRLADIIGRRAALLIALALFTSGTALCGFAPSMVSLLIGRLIAGMGGGGLMAVSSIVASDLIPLKQRALFQGLANLFFGAGSGLGGPLGGFISDRYGWRTAFIGQLPVLLLATFLVFRNLRYRIPGQGKSKREMARRIDYLGSLTLVISLGSLLFALSFKNDRSLPWSSPFVWAPLIAFVVATIAFVLVEAYYSPEPVMPLRLLKDRNGLFVALANFTVSFVSFSILYFYPQFFEIVKQKSASEAGAHLLPNSIALSAGSLFAGFVIRKTGRYYWLIAITSAFPIFALTSFVFLDEKSGWFLSWLSILPSGFGFASVITAGLIALIASVDRSDMATATGLTYLFRYVGQVVGVACSASMLQAVLTSELKHRITGPGAAKTIDQIRHVATSIPSLPPAIQQAARDSYRYALRAVFLLNLGVAVACFLTTLPIREYPLPGSFEEEEQHRRQRNSGTSTPSGAAQA</t>
  </si>
  <si>
    <t>rt1962</t>
  </si>
  <si>
    <t>HOM2</t>
  </si>
  <si>
    <t>A0A0K3CSP2</t>
  </si>
  <si>
    <t>MSQPAREVKVAIAGATGTVGQRFICLLASHPYFRIVSLNASPRSAGKSYREAVKWKQPVPIPKQVLDMTVKTCEVDQFGDAEIVFSGLDSDVAGDVEEGLRKAEYAVFSNAGNFRRDPLVPLVVPLVNPSHFGIIPHQKETLGLNKGFIITNANCSTTGIVIPLHALEKAFGPLETVMVTTMQAISGAGYPGVSSLDILDNVVPYIAKEEEKIEWELGKILGGLSDDLKEFDYHSKHPMKVSAACNRVPVVDGHLECMSIRFARRPPPSPQQVKDALRAYYSEAQKLGCPSAPEQAVYVHEEADRPQPRLDRHFQNGAGVNVGRVRECKVLDIRMVVLSHNTNIGAATSSVMNAEYAVAKGIV</t>
  </si>
  <si>
    <t>rt1963</t>
  </si>
  <si>
    <t>BNA6</t>
  </si>
  <si>
    <t>A0A0K3CNE3</t>
  </si>
  <si>
    <t>MPSAPSALPAPLGTYAHLLPPSWKTVITSWLAEDTPSFDYGGFVVGEGEEEATLWGKSEGVLAGVPFVDEIFAQLGCTVEWHLAEGADVEPTKEMPKIKVATVRGPARCLLLGERVALNTMARCSGIAWKSRKVLLKARQLGWNGIIAGTRKTTPGFRLVEKYGMLVGGVDPHRYDLSSMVMLKDNHVWSKGSITEAVHAAKSTAGFALRIHVECQSLAEAREAIAAGADIIMLDNFTPQGIREAAAALKEDWVKQTGGQENGAAKRCLVEVSGGLTEENMEESLCPDVDILSTSAIHQGVSTIDFSLKIQPRR</t>
  </si>
  <si>
    <t>rt1964</t>
  </si>
  <si>
    <t>FOL2</t>
  </si>
  <si>
    <t>A0A2T0A0F1</t>
  </si>
  <si>
    <t>MLALERQKASGGSSGAGAQAGLGGTFEPFVGSRVGSPIPDKHGLGWPGKGTLARLNATPEERTAREQKLADAVKVLLECIGEDPERDGLIKTPERYAKALLWMTKGYEERLPDVIGNAIFAEDHEEMVIVRDIDIFSLCEHHMVPFSGKVSIGYIPNKFVLGLSKLARIAETFSRRLQVQERLTKQIATAIDEAIRPMGVAVVIEATHQCMTMRGVQKPGATTITSSMLGAFRRSDKTRAEFMSLIRTPQR</t>
  </si>
  <si>
    <t>rt1965</t>
  </si>
  <si>
    <t>SET1</t>
  </si>
  <si>
    <t>A0A2T0A0E6</t>
  </si>
  <si>
    <t>MGTQQTRPRDAPSPSPRKISIALPPNLAFSSSRPPSRPSSRPPLGNSTPRAPSTSASASSSRIQHRSQTEPEKPPPFFYKPLNTKDYRVLYDPALDPNPIKKGKEVVKRVDGDGLADDAGARDPRRTTDPEQLKKLEARRRKGPLMRKLGVITYSWDKNSTGPPPPAPPSAILVTGFPSTTTADAIHAHFRSFGRIEQQDVKYDTQTGGSLGICWIKFVDDVPRDPEPDKPTREKYERKRLAGQAQDGGAVAKDAVAKANGAKIGMAMLMSEQGVKVVLDADGKLCRAAVKAETERLHPPRPKPAPKPPSRFKQPTPPSSLPPPPPSLPPPPPPPTSSHAPALASSSGPRWATPSGPRAHGHRDPPPPTDSRANPISAFPDAVSAAKHIAMPSVPLPPIKPAVRSWSPTRDRPRQPAPLPPRPSSTFARISPQRNGRLPAPQPHSAPDRPGAPGRGPPRKSESMASAVAQAVEAAKRRLQNMRANGQPERRTKGREEGEADMDMSSEDEGARSGSSSEEEEDAKDAVFFHGGRDSDRRPAPLKWGAAPVGAIAWQVSKKVLFEKLSANGKPYLSIDKSAYQRHRLAQGGRMAVPNGQDLERHFQDFRIDKTFADADGWYVTFKDSDAAKRAFDKLNGRRYAGAPLDLVLCESPAPPLVLPPKPATEEKAERPRGRLPEPGSHLAAIVEKLSRAVKPKKTSGWTDAELIEEAKDLVIADLLEVFQNDVTARLVRGKIQEHLTRWERDGMPTSTSATPSTSTAPAVKVEPSESAADVLSLPSSAPKSLSTLSFAKRRSATATTDERPPRRRPSAAASRFSSEAPSESLHDHSEGEAESRKKGLAKTKKPLPRVVSASEESSDEEDARAKERERERERERARRKKQEARKKQKATPKKVKVHLDYTSSEDEAATPARRLSLDAVKQETPAVTEIFEPSPTPDTVTLKPAKKAIKVEVDDAMDVDDESSRAASPAPVAKLKKAAKKAERPARVPIAVPATTDPFEAGLAADEEDLFFLKLAIERLQLGKELHPTPPPSDDEAEAPPKHSSGSARTEGFYPVTIEEKMANRPASNKAKAADAAGPAGSAAASSVAVSRLARANTRGLVRGMELHKKVTATDTDVLKFNQLKTRKKQLTFSRSGIEGYGLFALEHIPAGDMVIEYVGELIRQTVADRREKAYERQGIGSSYLFRVDEDLVVDATKKGNLGRLINHCCVPNCTARIITINGVKKIVIYAKTNIEPGEEVTYDYHFPIEEDNKIPCLCGAAGCRGYLN</t>
  </si>
  <si>
    <t>rt1970</t>
  </si>
  <si>
    <t>A0A2T0A0D9</t>
  </si>
  <si>
    <t>MSATADMAATLLPKARLAGQMSIGVVGAGIGGLASAVGLASRGFQHVTIYESAPEIGEVGAGIQVAPNFCRVLTHFGILERLKRDAVRLEQASVRRYVNDEQLNSTSFANLEKEYGYPTFVVHRADLHRALLERALELGAKLRTNSHVEDIDFEKTSMQIKGLGTVKHDVIVAADGIKSGIRAKMMARRGEIDETIPTGEAAYRVILKREQMENDPDLKRLIDEPTAIRWIGPDAHIVAYPIKAHNGYNIVSTHISNTVGLTEDWTARASKEIMLKRFDGWNDKLMKCLRLAPEGELVEWALRIHLPLSGWLDHNVALLGDAAHATLPHIAQGAAQAGEDGAVLGTLLARCTSVEEIPKALKTYERLRKARADWAVAMAKSTGEALHMPDGPQQAARDEQLKKASTGATSPDKWGDKATQQKLYSLDVVQQADQEFAKL</t>
  </si>
  <si>
    <t>rt1973</t>
  </si>
  <si>
    <t>VIP1</t>
  </si>
  <si>
    <t>A0A2T0A0H9</t>
  </si>
  <si>
    <t>MSSTPGSTEPSTPTEPLMRLGVAAMDRKARSRPMRNILSRLLATGKFEITVFGDKVILDEDIENWPVCDFLISFYSDGFPIDKAIAYVELRKPVCVNDLPLQKIFWDRRVVLQILDKIGVPTPKRLECNRDGGPQLDKSIADQIQQSLGIRVDKPRPTSEFALLDDDTIEVDGNTMLKPFVEKPVSGENHNINIYFPKRKGGGARRLFRKVGNQSSALEPNMTMPRTDASYIYEQFVDVENAEDIKVYTLGPNFVHAETRKSPVVDGIVRRNTEGKEIRFICQLTDAEKKIARDISIAFKQNICGFDMLRANGKSYVIDVNGWSFVKGNDFYYDKCAEILTNFCLRKMPSLPKPVSDNTDKRREKSWTLKSTICVARHGDRTPKCKLKFKFKGKDEWTAPLMGLLQGRSTEIILRDPVQLQYIADAAEQAILIPGADLEQLEQLRKIIEKKKNTIGTKAQLKPSFKEEVCETLAVVVKWGGEFTHAARYQARDLAENMRKDYTIMNKTLLEHTNVYTSSERRVVATAEIFTTAFLDERERPTGEQQTHQLIIRKDLLDDSNAAKEEMEKVKKKLKTLCRPGLHVRPEFAWPAKEKDPFEVRENRRVSPLSRYLTSLTAQVVKETIELMKSLRETMNENWHSLAVENIQPRWCCGEYPYLFRERWEGLFADWCDVSLEKFDPSRVSELYDSLKYDALHNRVFLETIFTKNGSRPSSIDSRSALEATSSDNGPPRQLRELYKRAKLLFDLIAPQEYGIERSEKEIIGLLTSLPLLEQIVRNLRGTKESEYPSANFYFTKESHIHTLVNLVTLSDLPIVMPHVPELDYMSYISFEVYERSKGDSKELSVRVTLSEGAHSAVLDASLDAKHALQVQPRRALTDYISLDRVIGILERHSKKAETLHLTKSTTKLEGFLPVEGDEVYRGVKSKLEQIREFAVRQPGGSTYSAASDKGE</t>
  </si>
  <si>
    <t>rt1987</t>
  </si>
  <si>
    <t>A0A2T0A0G1</t>
  </si>
  <si>
    <t>MGLPTLLKNGEDTEMAPGTIRLFNPDGSELHSAGDMILVPTPSSHPDDPLNWSRWRKLLSLFCVILYTFCMSVAQSALFSIYEPLSDATGISIAALNQGVGVQYLLVGFAPLITSSLGNAFGKRPLYLVTLLISAGCCVWMANIKSRASWMVQCVVLGFSNGPTFAATEVSIAQVFFAHERATPMGAYVATLYGAALIAPLLGACISEGLGYKAVFYFAGIFCLGSFVFCFFFMEETNFYRKAMSSMMERPLDKIDEEALERKPEGRGKVSLSPGEGHAKVAATSHVVEADVGRRSFVQRLGTRVNAQPWAAFKEGFVQPLVMLQHPVVWFAALQYGIMQVWYNFLNGISADTLAAEPYSFSVAQTGLAYLSPTAFTTPGVVLYGLLSDRFTLWMAKRNGGISEPEHKLWLMLLLFPLLPVGLTFLGIGPYFSLPWPAFVIAGLGLTSVASSFGTTSALNYLFDSFSAYENPSSLAPPEDCPQLVSALIPAMVLSFAMNYALNPWIASMGMKDWGISCAALAVVVNLSMVPMILYGKRLRKRQAGMLYGVGL</t>
  </si>
  <si>
    <t>rt1991</t>
  </si>
  <si>
    <t>FUI1</t>
  </si>
  <si>
    <t>A0A0K3CKP8</t>
  </si>
  <si>
    <t>MGLFRRRDDPQPRQPFSWVLPKQTSSLAPEDIYTNADLDPTTDPAQRTWGYGTWFSFWVAASLDPAFWQTGASLIPLGLSCANAIGIVILGNVIISVPIVLNGMIGANLRIPFPVAARASMGYWFSLFAVLSRAFLSLIWFGVETYNGGSAMTQFLRAIWPSYWNIENKLPESAGITTRDMTSYFLFWLIQLPFFFLNPNQLRWAFMLKTVVVPVTMLATMGSLVHAAGGAGPLFHQPNLVTGKDFSAAWLLGLASLCGNWATLAVNSPDFTRYTTTNRAQWSQAIAIPLSAFFVTICGILAASASIPVYGLTNDAAYWSPFDIMSQWNNRAAVAFAALAWMLAGIAANITANSISSANDFVTLAPKYINITRGQLITAVLGGWAVAPWKILSSSGTFLTFVSGYAIFLGPLSALLTADYFLVKRKAYHVPELYDPESIYKYTGGVNWRAALTLAVTVAPNLPGLIHAINPNVVIGNIQWWYAPGFITGYIPALVVYYLLNLAFPHHATLLAEAVTADDVDLSVPPTIDNFGTKSDELNKDAYEMGSVSVHA</t>
  </si>
  <si>
    <t>rt2006</t>
  </si>
  <si>
    <t>MET10</t>
  </si>
  <si>
    <t>A0A2T0A0H7</t>
  </si>
  <si>
    <t>MAMASEGGGSACSLAARLGGHRETLFVNPRLTVLLPLPSVARNPHKMATLQTLHTLLEQDALMSSSAVFTYDSTPSAPFGSTLPSRSTDARVYPMQVRAGAGSALVGFVESAAFTSKGASEGKADKPVSVLAGSEAFLALVPSLLALPEQSKRPALNIHVSTQTSSLAPSHEAEGEPTLAQVPDLAAVLAGAKQLREGGWQGAVVFSETPEEAAVVGTALTKDAGKDLVNVFDGLTAGRQLAPLSASSAVGAKNLDAALEAHQVPYFSYAGSSNASKVLVLPASTYSAAAKAAILASSTEDVGVLTVRVLQPWNSQALFAALPKSVKNLFVFTEEGEASGPLFEEVLESVLEQGDAKIKVRALPVKADSVPTVQDWAVRIAKIAGTKPAPLKSLLPAHAKLAVWWDLDSTSGSTESVPSTLAHTFSAPNTGVSAKLQVTYDNFRQGGVQHAALLLEQAGKASTESTVASVVATTAPSLLYIGAPQSVFKAYGPISAQTVDKDTRVVVAGNWTAEDFATKLPYAQRKALVDIAAGSKGHVFSIDVDKVAKAHGVAASDVAEIVFWTLYLPASISAKELVALLAQTPTFVDWNAAKLVEVNGAVRNALVKVDVVPEWADEPVDDEGKKVDIPAALPPVLVPTAAGPNAFRTFADPAPGIAGGTSAQKHSWHHAAHRLLFPEAFSLDTTFENKLRPDLPEKNYLITVSENRRLTPDTYDRNVFHIEFSTAGTGLKYAVGEALGIHGWNDADEVREFLEWYGLDPEAVVNLPSRHDHSRVEQRTIFQVFQQNLDIFGKPGKSFYETLSKYATNKNEERALRFIASPEGSSTFKKMSELETVTYADILRQFPSAKPTVEDLVREIEEIKPRHYSIASSQNFVGDSVHLLIVTVEWQTPKGSPRYGQCTRYLAGLKPGDKVMASIKPSVMKLPPLDTQPIVMAGLGTGAAPFRAFIQERAWQKAQGREVGPLVYYFGSRYRAQEYLYGEELEAYLQEGVLSHMGLAFSRDTDKKVYIQHKINEDGELLAKLLEDDNGLFTLCGPTWPVPDVYEALVKALQTKGWSTEKAQARIEEMKEEERYSALFTRFFIVGGFAAGEAEGFGASLASPSFCFTSRLPPALRILAVSPPPRCATDIGLSTGIGGAPRCCRSVKESLVSPLPPYFLSSSSLAAHCPRRLFAMAQPTALSIQQQEYIGALDSSPKSSLPTLTFFSTAGEKRRYLADYIARHYPGAVPLSGHADEAAILQQAQCLCDLWLKELTQTTMRAMPEAQLAGDEVFIRRQRLAPDSQDEHIEIILPAMLAPVIHVGGSAHSMGIIRTGWAAQGVGVHTWLRAQQDGVHLMACPALVYRASGNMQHLTDLGITAVRQWADGRLGGGSRWTLRSRNLPNKPNYTAMQDEQGSWQYEPYDAERYLKTPPTQAKWIRRDAHTQ</t>
  </si>
  <si>
    <t>rt2023</t>
  </si>
  <si>
    <t>LCB5</t>
  </si>
  <si>
    <t>A0A0K3CMT6</t>
  </si>
  <si>
    <t>MSCNCFGTRSDALRDDHYTPIGMHNPQPTAPGDELVVLSKDGNKPVNLALTQDGMVVVKSKKASSTSTRLIPYLNLLSVRLHSPASTSSSKATSGFEITVAALVPRGKGKANSQHKLWILKGRVYDSHAATGNAAETDAVEGSSAGGSIDRSKERLYCVVNPAGGKGLAKKVWEEAVKPMLDAAGCAYDVAYTGPPGSPTHAVALARSLPLSTYSTLLSLSGDGIIHELLNGLATHSSGHGTKALRETTLCHVPCGSGNALASSLVGSEKVEDVRWCALAALKGQSIPLDLCSFVQPSTPAGTREFSFLTQAFGLMADLDLGTEHLRALGDFRFTLGYVHGAFQRRTYPCTLTVEVVEADKAAIARKHNASLRSTASASTADDDLANDVLPPAKPWTASLPPPDLQPTVLTGLPSPSDPPLKPGWYTFDLTKKGVFFLYGGKVPLIAKDVMLFPAADPNDGLIDLVLVGPMGRIEALTAMDSTNPTPSPTQKSFLSLPAVTYLKARSYHLSFPPPPSTNGNAKGRKRGFLSVDGESKKYEEFRVEVHQGLARVRSLGAAGGMFEGQGSGGAWVGRRKIAGFD</t>
  </si>
  <si>
    <t>rt2040</t>
  </si>
  <si>
    <t>ACAD11</t>
  </si>
  <si>
    <t>A0A0K3CKX0</t>
  </si>
  <si>
    <t>COFACTOR: Name=FAD; Xref=ChEBI:CHEBI:57692; Evidence={ECO:0000256|ARBA:ARBA00001974, ECO:0000256|RuleBase:RU362125};</t>
  </si>
  <si>
    <t>MDNSHPVVPYIGQAAWAFVQPHFSQYGKDTLAKLIAFVEGECIPAEKLFHDQISTDPLTRWKSYPAVIEQLKQKAKDRGLWMLWANKAQYQQIGNGLSNLEYAVMAEIMGHAIRVAPEATNSSAPDTGNMEVLARYGNDAQKRQWLQPLVEGKIRSSFAMTEYGIASSDATNIRTSIVLDEKTNEVVINGHKWWISGAGDPRNKVHLVMGKSDPKANKYNQQSIVIVPSDTPGVKLVRPMQVFGYDDAPEGHFEVKYENVRVPASNLILGLGRGFEIIQGRLGPGRLHHCMRSIGLASRALELALLRATDERKQTFGKSLYQHGTVVRDIAECRIKIDQARLLVLSAALVVDKHPERAKGALREIGMAKAFVPTVVNEVIDRAMQLHGAEGICQDTPLAQMWAGVRTLRYADGPDEVHLDQLGRTELKKVPEIRAKHERFRKREEEVTKGEKTASKL</t>
  </si>
  <si>
    <t>rt2053</t>
  </si>
  <si>
    <t>A0A0K3CPB6</t>
  </si>
  <si>
    <t>MSYTVKESYPIWLAGKEVQGQAERIPIEDPATGEIIAYCNAASPAQVAEAITEAQRVFDAGTWSRKAPADRAAVLSEISRQFQAKVKDLAVLESKQTGRPYREMSTQLGRLHEWFDYAAALARTEEGSTQPVRGNLLNYVRREPLGVCALVSSFNHPLLISIKKLAFALAAGNSVILKPSELAPLSTLELAKIAQSAGLPDGVFSVLPGYGLTTGKALVSDPRIKKVDLTGGTAGGRAIGEIVGRNLTSYTAELGGKAPIVVFANTDLEIAVNGVAFASFIASGQTCVAGTRIIVQQPIFDSFLSLLTAKCASITSRIGSPFNKSSMMGPIISAKQLEIVEVLVESAKKDGARIVCGGERMKGKSGLDGHDLSAGYFYPPTLITGTSTVDATKLRIWREEAFGPVLVIVPFHTEEEAIKLANDSEYGLGSAIWTRDGAQAIRVSNALEHGLVWVNTHHRNDPSSPWGGYKNSGVGRENGHEAYRSYTQSKSVIVNFATEDESRTMDDWFREEDREVRYG</t>
  </si>
  <si>
    <t>rt2059</t>
  </si>
  <si>
    <t>SLC1</t>
  </si>
  <si>
    <t>A0A2T0A0P7</t>
  </si>
  <si>
    <t>MLSRFVAPIRYYLRLTTFLVGLAANAMFGAIMALPMSLVGKGKDNQWLVARSFVNTVAPLVGVKFRVEGREHLDKANPAVLVGNHQTMVDILYMGAVFPKGTSVMAKRELQWTPILGQWMTLSKAVFVNRAKREDAVKVFAKVAAKMKKNSLSLWIFAEGTRSASPTPSLLPFKKGAFHLAVQAGLPVVPIVCENYAHVYHAKAKRFNDGEIVVRVLEPIPTGGYTSSSADIARLTELTRDRMLEAIEDLGRKRQEQLRLAGGQGHGEGEREALLAGQAGRASTSGETASARIEAPSE</t>
  </si>
  <si>
    <t>rt2060</t>
  </si>
  <si>
    <t>LYS12</t>
  </si>
  <si>
    <t>A0A0K3CNQ1</t>
  </si>
  <si>
    <t>MAMQALRESAKTLRIGVIGGDGVGPVVLQAAQRVLEAVPGIPKPSFVPLQAGFEHFQKTGTALPRETVDALKSECTAAMFGAVSSPSHKVAGYSSPIVALRKEMDLYANVRPVKSVEGHDPRVVDMTIVRENTECLYVKQETIEDTPTGRVARATRQISERASTRIGRMAFEIALAAAEVKKQRGGSYGWIGAPTVTIVHKSNVLSVTDGLFRESVRAVAKEYPTVEVNEQIVDSLVYRLFREPEKLSTLVCPNLYGDIVSDGAAALVGSLGLVPSVNVGDSFIMGEPVHGSAPDIADRVPSIANPLASIRSAALMLEFMGYVEPAAKIYDAVDESIRQGKVTPDLGGKLSTEEVTEVVCKQL</t>
  </si>
  <si>
    <t>rt2062</t>
  </si>
  <si>
    <t>NMA1,NMA2</t>
  </si>
  <si>
    <t>A0A2T0A0P8</t>
  </si>
  <si>
    <t>MDGPYTFPTHRLARLEGANADKTPLVLVACGSYSPVTFLHLRLFEMARDDAHFNTSFHVVGGYLSPVNDKYNKLGLASAKHRVAMCDQAVSDTSDWLMVDPWEARQPRYLPTAQVLDHFDHELNTVRGGADVVVRDPRTGETRVEKRRVRVMLLAGSDLILTMSEPGVWAEKDLHHILGIYGCYIIERSESELDQSIFSSSSVHSRSPLALYRHNIHMVEQTVRNDVSSTKVRLFIRKGMSVKYLIPSVVIRYINRHGYRTADRRRSSLAQVAPTASPSLVPTLRESGALADDSAVVFEDDEGDEAEKEREKERRVERERREGASLSPAHADQAQQEQAGGDVEMIASTSAS</t>
  </si>
  <si>
    <t>rt2087</t>
  </si>
  <si>
    <t>FET4</t>
  </si>
  <si>
    <t>A0A0K3CPF0</t>
  </si>
  <si>
    <t>MFRRLITVLASPGSRPALVVSAPSVLPAGAIGADKAVPRDDSSLDLLKSEEKLASWQDNLATSPADSSVKVVDGIVAPRSRLDRYLDTIVHWSGSLPFFLFVSSGLIAWAILGVAGYGHDTNWNVLISDIQAVLTYILDSFLVRQQLAAHDSVLVVTAVLRSRGQSIEAMWRQLASQKDAVVEGSYTTAGPPREEKVTIDVSLPEDTWVGRCAKRLSDVAGHLVTLVLFWIGIAVWLAFGPSQEWSNEWQLYMNSSSSALMLFVFAFLCCVRERHGDHVAACLDKIRETDEELERVLRRLTGDSRPHSTVVVPAPRITRLQRAINYYAEFIGSLVGVASLLVVVVAWAAAGPAFKFDATWWLLIGTYAGLVGMNDGFVMRHMSAQFQAREGAELARLAETDLACQALVPSTATLDSSSSVDPPKRSTLSRLLATIDRLTLRASLRVGWLCSHEYAVLLGVLVIAGLVVAASALKWSLTGQLLCNVPPSIIESFMMLMVIQGHNENDAKTRSDLSAVFERRAVLLAWARHVERYGVGTSVGFHPVLVGKYEPVVEAREKADKLDI</t>
  </si>
  <si>
    <t>rt2092</t>
  </si>
  <si>
    <t>FOL3</t>
  </si>
  <si>
    <t>A0A2S9ZYT4</t>
  </si>
  <si>
    <t>MSSPADQHDLTTTSPSTSMPGISLGLTRIHRLLSLLRSPHLATPVVHIAGTNGKGSVSAYLSSILSQSKLAVGRFNSPHLVDEWDCIQLHGRPVDEGLFFEAKKEVERVSEREGVGATSFEVLTATAFSLFARSRPPLDVAVVEVGMGGSEDATNVVPAEKTLLSVVTAVELDHQKFLGDTVGEIATVKAGITREGGDVVLSVQAHVEATEAVRRVAAERGARVWHAGEAVVIADGEAGASRGATAPSAFPPPPLAVIPLEATSVIPPLESHSPSTSASVTAQLPLPGSYQLQNSAAAVLAAHLLRTLPRTLSLLPSLSQITDDSIRTGVEATRWPGRLSWETYTTSSGRQLPLLLDGAHNPSSAALLASYLSSLPPALRPTTLVFALSAPRDPADVVRPLLRALAAREAGRRLRVICCGFSTPVGMEWVRPTAASELAAAVKRIAAEEASRAEVQVEEAPDAEAALRLVENCVDSEGSVVVAGSLYLVADALRTLRRRQQGGEER</t>
  </si>
  <si>
    <t>rt2093</t>
  </si>
  <si>
    <t>KTR1</t>
  </si>
  <si>
    <t>A0A0K3CPF5</t>
  </si>
  <si>
    <t>MTTRVDLRLPPLKFLITGALSLILLIHLVTLHTSDTYARHASIESLRSKLGLSSDGMPVVWRGGEASRIGGGAAKTGGVQEWEGDGASANGTRANAAFVLLARNSDVWDVLTSVRAIEDRFNRRHNYPYVFLNDEPFSDEFKRHTSGVASGPCTYGRVPKEHWLEPEWIDEERAAEARKKMEEQHVIYGGNKVYRRMCRFFSGFVHKHPLLKDYDYYWRLDPNVKFYCDFENDPFKLMQERKKKYGWVVSLYEYKETIETLWQTTKEFIDKNPHYLAKPNNMKWISNDDGETYNRCHFWSNFEIADLNWLRSEAYEKYFEHLDRAGGFSYERWGDAPVHSIAAALFLKPEEVHYFNDVGYRHEPFQHCPKDQPSRCSCNPTSSEPNNFEDHWYSCTPRWKELNPDWKTQ</t>
  </si>
  <si>
    <t>rt2101</t>
  </si>
  <si>
    <t>NHX1</t>
  </si>
  <si>
    <t>A0A0K3CNS7</t>
  </si>
  <si>
    <t>MNNPNGGIPLPSPTPPASSPLDDIELDPEVQELWSSRALLLVLLLLILSFWVSYYLKVRRIRSIHETIVAMFSGMCVGALVRLAPGHVVQDMIAFKSTILLNVLLPPIILNSGYQLKQENFFRNFAVILSFAFAGTFISAVVLGVIVYLYSLLGLEGLSLTIIECLLFGSTLSATDPVTILAIFNALHVDPKLYSVIFGESILNDAVAIVMFETLSQFHGEKIHLLSFFHGTGIFLLTFFISMALGVIFGLSCSLMLKHSELGRYTEIEACLVLLIAYTSYFFSNAMSMSGIVSLLFCGITLKHYAYHNMSRRTQRATRAIFGILASLAENFIFIYLGLSLFTQTQLVYKPMFILVTGFAVCVARYCAVFPISKVINVVFRARGARTDELPHSYQMMLFWAGLRGAVGVALAEGMKGEHAVALRTTVLVAVVMTVVVFGGTIQRMIEILGIRTGVEEEESDSEDEEGVYNLVNSEGADVEARRMKRRSLPLGVGGGGGVSATSHHFASQGNGRLSTGDFDQSTSPYRDQQPRRGSAGRLGAARVPSPRRPQVYVASDNSVSSEDSDPDVLPSPSDPLTAGPSTSSAQLLPGGGLGQVWSALDEQYLLPVFSNTTANRHERSKKMAARAKKSSFAVDRAGLEGDEEGGEGMYAGGAGRNKSFSDIVTALVAPALSSSQGPSTPAPPTPSFASPNSPYPSIDLTAAASSRSLDTRPTPRARSSGSQPHTPTGSAGSLGGPATPVQPFGGRRGSAMQQGDGYELSGGSGGVADGRR</t>
  </si>
  <si>
    <t>rt2107</t>
  </si>
  <si>
    <t>PAN6</t>
  </si>
  <si>
    <t>A0A0K3CNT1</t>
  </si>
  <si>
    <t>MGSELPSAPFPILTSVAQLREWRAGCFERGEKVGFVPTMGALHDGHLSLVKASLAECEQTIVSIFVNPAQFAPHEDLATYPRTLEVDIAALSSASVPSHSSRKVSALFLPPVEALYPSGITTDVSKQRGTFLEVKGLQEVMEGASRPGFFRGVATVVIKLFNLVQPTRAYFGQKDIQQALLLRRMLLDLHVPNPTYNNLVILPTYRDPASHLALSSRNAYLLPEERPWATVLVDALDKSQEEWDRQRAEGSGEVDVRKVIAVAEDHVRSIERQAEAEGKGVQIKLLYIAMNDPDELHDLQDKVEKGKGAIISGAVMLGKTRLIDNIVFEYDLNPQ</t>
  </si>
  <si>
    <t>rt2116</t>
  </si>
  <si>
    <t>PGU1</t>
  </si>
  <si>
    <t>A0A2S9ZYX3</t>
  </si>
  <si>
    <t>RCTGTIASLDDVAAAEKCATVNIKSFTVPAGKTFELDLVDNAVVNVLGDIKFGTKQWEGPLVQVSGKNVHFNGNGHKWDGQGSYYWDGKGGNGGKTKPKFFKVKFSGAMDSVYLLNQPVQGFSISNPAKLVMSNIVVDVKAGASLGHNTDAFDISSAKDLTIDGAAVNNQDDCVAINDGTGITIQNSVCTGGHGISVGSIRTGKHVSNVVIKCVVAARKYKNNKIVDNDNGLRIKTYVGATDASVSNVQYIGNTVTNAKKYGVVIEQDYTNDGATGKATNGVPINGVYFTGTTNNVSVGWKAQRVYVLCASGSCSNFDFTALKTSGGSAGSIEGTTVKGYSL</t>
  </si>
  <si>
    <t>rt2122</t>
  </si>
  <si>
    <t>A0A2S9ZYW5</t>
  </si>
  <si>
    <t>MAPLPPPDQPPLDHLSTADLRRLLAPYTILAGPPLRFTNWATTFTSTSQAVFRPTTVEHVRWAVELARREGTELRAAGAGHSPSDIVCTGGYILDLKGLNRVLDVDPTTQTFHAEGGIILRDLHPILLEKGSLAMSCLGSISDQTLAGAISTSTHGSGVSFPSISTCATFLDIVLPLPSAPVVRVSRDPAEDPDLFHAALCGLGAVGIIVGVGMRVERAFKLEEEVFSMRFDEFSKRWREIAESAEHVRCWWFPQVGRVKISRLNRTNKAITPPSSALTSYLTSTLLPKHIHALILSLTRYIPSLLPYHAWFMWTFHEQPGRVDWGLFFRGVWERVTGRMEGSEVWPSVKGLEEMESEREKQEREAKEEMETKLDRPPSPASSDIGPSPSTTARPTSPPFRPLDVDRPSRPTKLPSDLLTPPYTPPTLSPSSSPPRSISPLAISTTTSSSDEEEVYPRSGRKKLPWPILEDEPSYRVDLGVRIFNYDCGFPQYTYESCVPYPLTGPALYTLNAFHTSELARPGYPLKAHFPIEVRWTERDDGWLSPTGGGRGCYLGAIQYRPFNLPVPYRSYFSSFASLLHTLFTGKPHWAKSHHLSPSDLRALYPRFDDFLRVRERVDPQGVLVNEYVRRHLVDESQGKEGEEGEMERRVRRWKVRP</t>
  </si>
  <si>
    <t>rt2136</t>
  </si>
  <si>
    <t>A0A2S9ZYZ4</t>
  </si>
  <si>
    <t>mm</t>
  </si>
  <si>
    <t>pyr_mm:1</t>
  </si>
  <si>
    <t>COFACTOR: Name=pyruvate; Xref=ChEBI:CHEBI:15361; Evidence={ECO:0000256|ARBA:ARBA00001928};</t>
  </si>
  <si>
    <t>MDRTRSRRSWTSTRQPSTVSVVLRCYVKREVYFVPGIEKIASEYHVGNYVMTRGDNAVKVWESMPIYVRVGMQLLYHGREQEKVLGYSKVDALLKEQSVKQGRAFDSPTNALAHIQSFIKTYSINLSELLEPDPAKYDTFNKFFYRALKAGARPVHEPENPKVVSSAADCRLTVFESVDKAKEFWIKGRNFTLPALLDDPALASLFENGPLAVFRLAPADYHRYHSPVKGRVGASKAIDGTYFTVNPVCVNEDIDVFTRNKRDVTLIHADTGTGQSLPVAFVQVGAMLVGSIVRTADEGKEVERGGEVGYFAYGGSTIIAAFPPGSVSWDADLVRNSSNKMETIVRVGERIGAFV</t>
  </si>
  <si>
    <t>rt2146</t>
  </si>
  <si>
    <t>CTP1</t>
  </si>
  <si>
    <t>A0A2S9ZZ04</t>
  </si>
  <si>
    <t>MSRAGKKNESPHLALVAGAFAGAVEGAATYPFEYLKTQTQFAHRTDGKPPGLWAITKQTYARQGILGFYSGVGALVTGNALKAGVRFVSYDRFKQMLVDRDGRLSGPRSLLAGLGAGMMEAVFAVTPSETIKTKLIDDQKREVPRYRGLVHGTVSIIKEEGFRGIYRGLGPVAARQGANSAVRFTTYGTLKSFVSGNSRPGETLPAGVTFAIGAIAGVVTVYATMPLDVIKTRMQSLEARSQYRNSFHCAARIFSEEGIFRFWRGATPRLARLVLSGGIVFTVYEKVIVLIGGRAV</t>
  </si>
  <si>
    <t>rt2147</t>
  </si>
  <si>
    <t>HEM4</t>
  </si>
  <si>
    <t>A0A2S9ZYZ0</t>
  </si>
  <si>
    <t>MAAPAREAAGHHLVLVRTPQGSLEQDSYRLALDSLDTASAFTLHHLPVLSTSFCNRDALVEAVRRVHREGGEAFDGVIMTSARSVEAWSTAQTALAASTSSAALPTPSLPFFVVGNPTRTNLARAPVPPPPELVLGAEESGTGEKLASFILRHFASIPESTNPPRRRRRLLYLTGDKNRDTVPRILEEGGVELETLQVYATTRAPGFQADLERILSEVEDGAGLIWMVLFSPSGSKECLAELRQRGLVSSVDASTSDPCALARRLRFAAIGPVTQQFLEEEEVPIHAVAEKPEPEALVRAILEATEGEERRRQDE</t>
  </si>
  <si>
    <t>rt2172</t>
  </si>
  <si>
    <t>PCT1</t>
  </si>
  <si>
    <t>A0A2S9ZZ17</t>
  </si>
  <si>
    <t>PFPARLHSLLQERPPYPPATTFTPRRLTTPLPQDHIRRAIAGDPGRAYKINPPPTDRPVRIYADGVYDLLHYGHMLQLRQCKLAFPSVHLLVGVCSSTLVEQHKAKPVLSSQERYESMRHVRWVDEVVEDAPWQVDQEFIDKWKIDYVAHDEEPYASAGKDDVYAYAKSIGAFLPTKRTNGISTSELLQRIVEGYREGDYDGKLRKIGHPELCSRQGSEAGTGYGAPHPLPTVGEQ</t>
  </si>
  <si>
    <t>rt2173</t>
  </si>
  <si>
    <t>NB4M</t>
  </si>
  <si>
    <t>A0A2S9ZZ38</t>
  </si>
  <si>
    <t>MTTIPSRLARVTQQSGSWDAARARTRSLYRQWYRAAPEIVSLYSLNVPAYSIRAKIREEFERHREVTDLSAVDILLLKSYQDLQEALNCWKMDSHIMRWFSKEELPPRPNSFLESFYLSRDDSKEVQPTA</t>
  </si>
  <si>
    <t>rt2181</t>
  </si>
  <si>
    <t>A0A2S9ZZ23</t>
  </si>
  <si>
    <t>MLAVSEGMSAAKTYTELEGWNTSTREPDADEACGEHSNCVNRMMQIECLMGDCRCGRHCQNQRFQKRQYAPIEIVQTEEKGFGVRAGADISADTFVYEYVGEVVGPQPFQRKMKEYANEGIKHFYFMALDRDVFIDATKKGGKGRFLNHSCNPNCVVAKWTVGRKMRMGIFAKRDIKMHEELTFNYNVDRYGHVAQECYCGEPNCVGYIGGKTQTDLGGMDDLYIDALGITEEVEALGLKGSKKKKGKKLDEDFTPTLHPVQLEEVPKVSAAIRQALQTRRIFEKLLQRVAMTTDDEVQRNLMRLHGLNLMNNVLREYPSGVHVITLDLEILSRWKLQTRNKIESSKIEENVQKCLAVEDDKVKTLAGDLLAAWGDLQLGYRIPKAMTDGTEDPERKRSSTIDLEQIAKRARIEHEASKAEEERPRFVMPTANNNLNLARPPPYKGKLPDGWEPQWERQLDIYVFRNIHTGEMQGDAERAAQEAKEAEERRVAQEKAAREAAAREKEEQRKREKEEKVRQQKDKRVMGLFSNVVVATMSKYKAHFDSETFKKRAREVTEILIEKEKKRPSYESEAYDSLAPEKESKVKSFVKEFKEWVKKLLERRKSSSAPPPSSSSSSQTPKRPEPSGTPKPASTPVDVDPYIIP</t>
  </si>
  <si>
    <t>rt2183</t>
  </si>
  <si>
    <t>OAR1</t>
  </si>
  <si>
    <t>A0A2S9ZZ46</t>
  </si>
  <si>
    <t>MSAQSRLQQVQGQLSASHPKGLLAGEVAVITGVRAAAQGIGRSCALLFAAEGAKVVVSDLDGSKAQKVVDEIKQNGGEAVVVAGDVTADDFAKKLIEQTVAAFGTVDHIVNNAGFTSDKMLHTMTDDNYELMLKVHNVAPFKIIREAAPYLRSKDPKRAKANRSIVNVSSVAGLHGNVGQTNYATAKAGVIGLTKTVAKEWGPFGVRANTVAFGHILTRLTQAKELGETIEVNGKKIALGIPTGGKKKDDKPESYPHIPLNRPGTAEEAAKAVLFLCSPLAAYISGHTLETTGGMGI</t>
  </si>
  <si>
    <t>rt2190</t>
  </si>
  <si>
    <t>OAR3</t>
  </si>
  <si>
    <t>A0A0K3CP00</t>
  </si>
  <si>
    <t>MSTAQDRLSAVSGQLSATHPHGLLAGQVAIVTGAAQGIGKACAVLFAKEGAKVVVADLDEAKANAVVDEIKKAGGQAIGVGGDVTAPEYPKKLVKATIEAFGDINVLVNMAGFTADRMLHTTPDDMFELMLKVHNTAPFRLIKEVAPYMRSKDPKDKGKNRSIVNVSSTSGLHGNVGQANYATAKAGIIGLTKTVAKEWGPFGVRCNTVAFGYITTRLTQAKELGEAIVVNGKKIPLGIPSKGSHAQTDDSRVPDIPLGRPGSPEEGAAAVLFLAAGGLSSYISGHTLEVTGGRGI</t>
  </si>
  <si>
    <t>rt2202</t>
  </si>
  <si>
    <t>A0A0K3CP09</t>
  </si>
  <si>
    <t>MVHLAVAKYGKAAVRVSRIVRHPDGKHDFVEYIVRCLVEGDVARAWTHSDNAPIVATDSIKNTVNIFAKTSPHVLQPESFALHLGLHFVTKYAHLSRCSVDIVQLKWSRIQVNGQPHKHSFVRDGDEKRTVSVVIDATKGKNALTATCQGGITGLLCLKTTESAFEGYVFDEYTTLKPVDDRIFSTAVDCTYTIPISPSALSISALPKLGIDFDKIYKSVVDTTLEIFATHNSASVQATLYNMCEKVLNDNKEVSDIKYELPNKHYIAPDLSFFKLKNTDPKDAEVFTPVDAPSGHIIGLVTREPKAKL</t>
  </si>
  <si>
    <t>rt2204</t>
  </si>
  <si>
    <t>A0A2S9ZZ50</t>
  </si>
  <si>
    <t>MPTEFTTTPAGVRRITKVDPSEALDKPNDPKTFLLLSGVNHALFGKRDAKQYGTTTLAQIEERVTKLGKELGVEIVCAQTDYEGEMCQLIHYSRCLGGVIMNPGAWAHYSYALRDAIDACDSPVIEVHISNVYAREEFRHKSVTAPVVKGYIAGCGILGYDLGLRTAIERRRERDAEVTAAKQK</t>
  </si>
  <si>
    <t>rt2220</t>
  </si>
  <si>
    <t>HRP1</t>
  </si>
  <si>
    <t>A0A2S9ZZ51</t>
  </si>
  <si>
    <t>MADDEYDDLYGDLYPGEAEYGSGASASTGAATTPAAAPAHSTSTNATSAPAAASPAPATSAIPSFADGPRPSSLPAPPVAATAAATNPPLHFSSGAQGMQQQQRPMVQTGVRPNDMPEEGKMFIGGLNWDTTDETLKMYFEQFGPITHCTIMRDSETGRSRGFAFLTFENPSSVNAVMAREHHLDGKTIDPKRAIPRSETAKTDKLFVRALPATCTQESFRQFWRQFGPITDATLMMDKETGRHRGFGFVNYETREAVEKVLNSGPHYMDGQMLEVKRAQAKGEPRRNDYGMNTNQQYTPQPYGGAGGASGGGMGGGGMGGAGNMGMNAMGGGAAGAGGAGTPFDPAAMSKFFAQMGWGGFNPMMLGGMGGGMGGGMGGGMGGFNPMAMGGMGGFNPMGMGFGMPNMGMGGMGSPTGADGGAAAGGAATSGDGAAAAGGDGAAGQSSPWTAPMAAPISMRGGRGGAMGGGAMRGGRGGGRAGANPPVRCAFSSPPPRCRADRICRTDWTGLDARRRRRRPSAESWFRRRLPRACPSSLLLLT</t>
  </si>
  <si>
    <t>rt2224</t>
  </si>
  <si>
    <t>GND2,GND1</t>
  </si>
  <si>
    <t>A0A0K3CLC4</t>
  </si>
  <si>
    <t>MPPQDQPYLALIGAGSMGGGMACLFASPKARCRVSVYDVEKDNVDNVRKMVEGAEEVPEDQVWYFVGEEQLKACVDSLVEGDEGRRRILILSLPHGKVVDSVLEKLAPLLKEGDIILDGDNEWWKETERRQKWLKEKHGVDLIGMGVSRVLPRHGPSMSPGGARQAYDYVEPILKAVAAQDPDSGEPCTAYVGEGGSGHHVKMVHNGIEQGILSAVTETFDILHRTLGYSAQEISALFARWNSKGRPLETNFLVEIGSEIAKRKEAAGTSKSAPSAVDDIEDKVTQDVDNSEGTGVWTNKEWAERHVPAPTIALAHCLRLASSNKGERLKVAKKLGIAQPRERVEWKGKTREQVEATLEKALYGASLASFAQGCDLIAESERQQQWGVSMETVIQIWRGGCIITSLHIARLFQDAYRRQPNLSNILLDEKVAEELAGTFEALKEVVAFSIETDAVASAFSASLEYMKMEGTELLPTCDFKDPVSLLAVSKRGLEEFAEKVGSWEDLFTKSGAELREAGMTIKQSKYCLWLLEKYRQGFNPAVVAIPPKPKKKFRGWGPKIQHGVRVKR</t>
  </si>
  <si>
    <t>rt2234</t>
  </si>
  <si>
    <t>ARO4</t>
  </si>
  <si>
    <t>A0A0K3CT97</t>
  </si>
  <si>
    <t>METQSVLSDISYQYEDYGDNIRISAIEPLIQPALLKSEVPLSDASKRTIAKSRAQVAAVLRGEIDKLVVVVGPCSIHDVDEAKEYAALLKEEAKSLPNLVVLMRAYFEKPRTTVGWKGLINDPEINGTYQINKGLRIARTLLAELTASGVPVACELLDTISPQYLADVISWGAIGARTTESQLHRELASGASFPIGFKNGTDGSLGVAVDAMLSAAHPHSFLGVTESGLAAIVRTAGNRDVHVILRGGSRGTNYDSASVKSAVEQVRKISKPELPFLPAVMVDASHANSQKDHRNQPKVIADVCEQMRAGEKGICGIMVESNLDEGAQKAPNGRQGLKRGVSITDACVDWETTKQMLRDLNDAVTARREKA</t>
  </si>
  <si>
    <t>rt2239</t>
  </si>
  <si>
    <t>crtB</t>
  </si>
  <si>
    <t>A0A0K3CTA1</t>
  </si>
  <si>
    <t>MRTSAVVRQATAPGSREAYDKALLYATDLVRRADHESIYASYFYPSSVRPAYLALRALNVELAGLPDQVSNQLVGRMRYQWWKDAIKGLYEGRPPPHPLLNLLSQLPQRPFLSSYHFTRLMSTREANFMNPTFHSLQDLADYSAGTQASLLYLLLQATAAGSAPPASQGFSTAAGLRHATPFQHTGAEHEHDAGASQSGQTLKEADDLTLDHAASHLAVAITIATLLRSIPHHAAKRTNVIPLEVAARHNLREEALFRSGPVAEGLQDAVAQLAGIAEAELRTARECFEGTKGVPARAVPVFLSATPARSYLARLASPKIDYNPFDASLHKRYWKLPFQVWGDARNKRF</t>
  </si>
  <si>
    <t>rt2245</t>
  </si>
  <si>
    <t>TDH1</t>
  </si>
  <si>
    <t>G1FK51</t>
  </si>
  <si>
    <t>MSAGKGSVNVGINGFGRIGRIVLRNAIEHGDARVVAINDPFIDLEYMVYMFKYDSTHGRFKGTIEAKDGKLVVDGHAIDVYNEKDPASIPWSKSGADYVVESTGVFTTKEKAGLHLKGGAKKVVISAPSADAPMYVCGVNLDKYNPADSVISNASCTTNCLAPLAKVINDKFGIVEGLMTTVHATTATQKTVDGPSAKDWRGGRAAAANIIPSSTGAAKAVGKVIPELNGKLTGMAFRVPTTDVSVVDLTVRLEKGASYDQIKQTIREAANGELKGILEYTEDALVSTDFVGHTASSIFDASAGIALNDNFVKLVSWYDNEYGYSRRVVDLLVFVAKQDAAGGKL</t>
  </si>
  <si>
    <t>rt2246</t>
  </si>
  <si>
    <t>MDH2</t>
  </si>
  <si>
    <t>A0A2S9ZZA5</t>
  </si>
  <si>
    <t>MCGAGWTRGRPAAWVGIGQPLSLLVKQNPAIKELRLFDVVPVVKGVAADVSHVDTPAITTGYVKDEDGLKHALKGADIVIIPAGVPRKPGMTRDDLFNINAGIVRDLAQGIAENCPKAFVLIISNPVNSTVPIAAEVFKAAGTFDPKRLFGVTTLDVVRASTMSAQAIGKPNDASQYTIPVVGGHSGVTILPLLSQSKPALPESLFSDSEKLKALVNRIQFGGDEVVQAKAGGGSATLSMAYAGYKFAEQLIAAAFEGKKGVVAPSYVYVADNKDVQKEIGQDLAFFSVPVELGPNGAEKLHPLGQLSSYEKELLQACLGELPGSITKGVNFIQQPKL</t>
  </si>
  <si>
    <t>rt2265</t>
  </si>
  <si>
    <t>COQ8</t>
  </si>
  <si>
    <t>A0A2S9ZZD9</t>
  </si>
  <si>
    <t>MEASLAATLGVGMASEAFRRSSSPSGGSSQSLLMSEANLERLVAKLSKMRGAALKLGQFLSIQDTKQLPPQLEAILQRVQNSANFMPEWQTAQVLADNLGDDWQTHFEAFDMRPFAAASIGQVHRAKLAKVSPLRDRYNGLEELAVKVQFPGVRQSITSDLGTLRWLLVASAALPRGLYLDNTLRVLGRELEDECDYLREAQCGRKMRDKIASSALADSFDVPEVVDELCGPMVLTTRMMTGRPLKDVFALDQATRDEIGTRVMQLCMYELFDFRLMQTDPNWSNFLYNPRTRKLELVDFGATREYSADFMRVYGDLLDAAIAENKDEAIQLSQELGYLTGEEGTAMVDAHLESLFSLATPFRDSAPSPFPFGRLGPPITARIRQQIPIMLKHRLKPPPEETYSLNRKLSGAFLLCERLDSHVPVGKLYRECRRFARCAL</t>
  </si>
  <si>
    <t>rt2267</t>
  </si>
  <si>
    <t>ODC2</t>
  </si>
  <si>
    <t>A0A2S9ZZB0</t>
  </si>
  <si>
    <t>MAQQERKPLPFAYQFLAGAIAGVTELLCLYPLDVVKTRMQLQVGKAVPGAEHYDGMVDCFRKIIAKEGAGRLYRGLVPPLMLEAPKRAVKFAANDFWGKTFKQTFGVDKMTQSLSILTGCSAGATESVVVVPFELVKIRLQDKNSTYKGPMDVVAQIVKKDGPLGLYAGLEPTFWRHVMWNGGYFGCIFQVRALLPKAETKSAQLFNDFVSGAVGGFVGTAFNTPFDVVKSRVQNSVKVAGQVPKYNWTFPSLLLIAREEGVGALYSGFLPKVLRLAPGGGVLLLVVEFTLGIFRKQLGPPYI</t>
  </si>
  <si>
    <t>rt2279</t>
  </si>
  <si>
    <t>CHO2</t>
  </si>
  <si>
    <t>A0A2S9ZZD0</t>
  </si>
  <si>
    <t>MRQRRVRNNGPIGKTPDGQLFKIPQTHNVLSGLFDPRLPKSDIDLLTLFLLGMQVVLFAWFSRTSSRIFFGLYFAFWRLAYDAGLGYVLTKQSKIRWIVKTVQRHGWFDDKRRPAIARWVRSELKKKMGKDYDFDAVPLEYNVWILFRHSVDVILLNDFLSYVLFSLSYLTIAGPPGHSIFFHFLRWTGGITLLLFNLWVKTDAHRIVKDFAWYWGDAFFLSLESLVFDGVFEFAPHPMYSVGYAGYYGLSLIVASPVVLFVSLAAHACQFGFLLWFENPHIARTYGQRRPVAARTPLHPMASGQVSGADTPIDGTTTSPFEEDKDGLATPPTMNGRLRAASTTSFPGSTFSKEPEEPVSRHDLDNKYFHQDLMIFKNWDPFRARDLASMLVLIYGLVPALLPSLPRSIRLTLLFFHALAWRLFHSFGLGVALQKQGEGKWLVRHFIKHYHYEKEGDAIQDTFTNWKSIYNLSLCMTYASYIALAWGCYTIPENWTVGTVVVRHTFGLLLIALHIWCATESFEVLGPFGWFYGDFFIDEYPHELYYTGIFRFLNNPERSMGGAAFFGLCLIAGSKLLLAQAVIAVAAHWWFLSKVENPHMRRLYGNTLRKDAGVTKTIRSAIRRVSTHETAAKTGKDFIERLQKNVREVQGTVEKVFEETADAVEEFLNKSAPAVKGYVEDTKILLQQSSERFVISRVATDLDSYDASLYSLSLDPSAFPPLVPHASTSSAPSLRYHLGEPIGVKWTAPANHSRRDWIGVYRLDANKSRLITKVSSQGKWLGVFDEEWQGDKYKGVGDGEPPEHGELKPEQREGHVVFSGKKLPWRVGRYEFRYHHDGKHSVMAVSSPFEVYVDKPADADDPFEIHHALTHVVSKTLSLDPETVPQSAEDLVEKARLARSRQATAALEASTTAALPADKGKGKQPAVEVPPSESPASRSVILSDPDDFVLYSTDEASHIAYAIKCAFDVELDKEVVLAAANIGKLAARIKEARKVLGMKPGEGGTGMKADLKEG</t>
  </si>
  <si>
    <t>rt2297</t>
  </si>
  <si>
    <t>GPT2</t>
  </si>
  <si>
    <t>A0A2S9ZZE1</t>
  </si>
  <si>
    <t>MVFGPTHTFLRGLASYAFASFWYRVEVHTRVGGLEVGELVPEEGTPMIVVANHWNSAADVAVLSCYFPHYRKLHYWAKSTLFAPGLPRKILLDAGNLPVDRKTKDNQKLFASSFDALKAGEAIAVFPEGGSYTVHELPALKDGASWCALEYVKNLRDPRTRRVLSDGSTAKTDPKDVVISIAGIAYSDKTKYRSCAVMEFGPNIPVEPYIEEFLVSPKTAVKKLTAKIHEELVKVIVNAPDWESRHAATMARKILWPDDKKLPLRHMREIDQTLVDLFAAPNPSASLRRLRRLLNVYRDALYSTGVTHLSLSSLPLPATLDPSVPHPLPTRMRVLGTVILSTIACLIRLPFFLLPLIVHLPVYLFARYAASNALEEDQAQNKVALGLVLALVTYATFFAVACALLWTSIPWGGALLVAIVGTIAFVAYHNRLIDDNYRKFQRLLALWTVLFALWTPVAQSEASHFLHSVHPSLSPAPPRPDADGQYVSLETEDETDALMGATTTDHEDAENGDEGSGREGESKGRRKPLPSPALFSEQDHLLGNFPHPHLPGSHHHPSHQPNRPASPPVNGTRTPRSRTSTAAGSTRTSEETTIEMPPLASGIAAHEEGAPVTRAQARLPRRSRVREVRALLRLRAETVARLREALFDSPADGDDEFEEEFVEASRLYAGTNGNGAASSSASTRFEGRENASRLLARQVGERMKELGWRGAGLGSGKLA</t>
  </si>
  <si>
    <t>rt2305</t>
  </si>
  <si>
    <t>MET22</t>
  </si>
  <si>
    <t>A0A0K3CNG3</t>
  </si>
  <si>
    <t>MSTIRYSRERQIALSAVLKASLLAQKVQEQLVGSGGVEKRDKSPVTVGDYTSQALVSSLLALHFPADRIIGEEDSSDLRQPSQSAIKDQIVRLASEAMSESLPLEEEERAWEGVKAGEPKTEADWLAAIDRGNSEGGASGRHWALDPIDGTKGFLRGGQYAVCLGLIEEGEVVLGVMGCPNLPLDPKNKDGEKGALFVAVKGEGAFQRSFTSSTLTPISMSTLTSLSSASFCESVEAGHSDHSTNARIAQLLGITKDSVRMDSQAKYCSIARGDGDIYLRLPVSETYQEKVWDHASGSLLVAEAGGVVSDMHGKPLDFSLGRTLRGNKGVVAAHKDWHAKVIEAVQQAVGEEKK</t>
  </si>
  <si>
    <t>rt2306</t>
  </si>
  <si>
    <t>ATP14</t>
  </si>
  <si>
    <t>A0A0K3CLI0</t>
  </si>
  <si>
    <t>MFARRIVQAARPLVARPFSATSAPRKDLVQDLYLRELRSYKPKPAASAQGATKSYSTPSAPKAPEVPDAKALAGELAAYEASTPDVASTTPGVAAEATEDDATLGADDFLKLCEQDVKVEVKH</t>
  </si>
  <si>
    <t>rt2309</t>
  </si>
  <si>
    <t>PHS1</t>
  </si>
  <si>
    <t>A0A0K3CTI0</t>
  </si>
  <si>
    <t>MPPKTVQTTPSKGKPATARSATSPATTLYLTAYNTASALAWGYVLFRVAVHMSGGDGYTGIKEWAGLQGVGETFRKRATGAFDEVGDVVKWVQTAALLEAVHSATRLVRSPLGTTVAQIASRLALVWGVCEFFPQVARSPFYVSMVTAWSFAEIIRYTHYATGLQGIKIKALEWLRYTAFYILYPVGAGSEAALIFFSAPHAKEQYGTLAMYAVYILVAGWPPALAFLMSYMHSQRRKHVSGSSRSSPVTPKKTGVAPKDITSAVTPENVLPEALGATPARSTRSKTRKSE</t>
  </si>
  <si>
    <t>rt2312</t>
  </si>
  <si>
    <t>PDX3</t>
  </si>
  <si>
    <t>A0A2S9ZZF8</t>
  </si>
  <si>
    <t>MTSSNPQTLASVSTHETYLSQGIPSASTLDPNPIVQFSKWFSHAQSRPADVPEPEAMSISTVDSETHIPSTRVVLLKQVDNRGFIFYTNYSSRKGRELFPDGDYESDSPRGGYVSLAFYWRALHLSVRVVGKAEKVDRATTQAYYDSRPVGSRIGAWASEQSTVLKSGTREELEERVHEFERRFGVPEGTATGSAVTAGPASSAPANPVENVNIPVPPFWGGVRIVPFEVEFWAGRESRLHDRYRYTRQEGDEKSEWKIERLSP</t>
  </si>
  <si>
    <t>rt2317</t>
  </si>
  <si>
    <t>COX6</t>
  </si>
  <si>
    <t>A0A0K3CTI3</t>
  </si>
  <si>
    <t>MQAFRTAARPLAFSARAVARPAALPVRYAHSAAESYDDFNARYADFFSNAQDLFELQRGLNNCFSYDLVPSQRVVEEALRACRRVNDFSTAVRVYEGLKEKTENATQYKQYVDETKALRDELGILLKEELYGSK</t>
  </si>
  <si>
    <t>rt2336</t>
  </si>
  <si>
    <t>STL1</t>
  </si>
  <si>
    <t>A0A0K3CLK6</t>
  </si>
  <si>
    <t>MSGLISAPQFISVFPACDAAVQGAYKASVLQAFYVAIYEVGCLGGAIFALMFGDRLGRRRMMYIGAFVLLIGVLIQVTAFRGHWAGGQFVIGRIVTGLGTGFETSTIPTWHAECAKAHSRGFAVFIEAAMISTGTMIAYWIDFGFSYLPDSTSWRVPIALQAIFAIALVALITFLPESPRWLVSKGHYVEAQRVIAALEPAHFTDEAVLLQLKIIGDSLEGQTRQRKRDLITNGPTQHFRRALLGSSSQFFQQVGGCNAVIYFSTPIFEEYLGLGRKLSLILGSVLATVYALSACISFPLVDKAGRRKLYFIGTWGQALSMFLIMACLIPSKETGASKGAVVGIFLYLTFFGFTWLELPWLYPAEINPLKTRTVANAVSTINNWLWNFTVVMFTPPFLASTAVGTFAFFGAINLCFLPVIWYFYPETAGRSLEEIDLVFAKGYVEGVSYVKMAHDMPKMGPKEVQAEWARLGLDPEDEMPTRPSDAERAIGGESIGGTTAANAQV</t>
  </si>
  <si>
    <t>rt2348</t>
  </si>
  <si>
    <t>URA5</t>
  </si>
  <si>
    <t>A0A061BL09</t>
  </si>
  <si>
    <t>MSATSYAASIIETALASEQPILRFGTFTLKSGRSSPYFFNFGLFNTGSLLLALASAFADAILDAYPEIGSSSAGPDTPKVLFGPAYKGIPLVAAIASELARRGRDIGYSYNRKEKKDHGEGGSIVGAPLKGQKVLIVDDVITAGTAIREAHKIVESEGGQTAGIVEALDREERGQGELSTVQEVEKELGVKVTSVVKMRDIVAWLKEKGKLDEMKAMEEYRAKWGVN</t>
  </si>
  <si>
    <t>rt2354</t>
  </si>
  <si>
    <t>A0A2S9ZZK6</t>
  </si>
  <si>
    <t>MRIAHRGTFPTYPQSREEEVTRLRPLSLFLLTLFLAAQTRTATRTMSGLHRVPADSRVHDNPTEDHHVSSTIYGSRQAAQGIPRFEMAEDEMDPRLAQRFVKDELLMNGNPAMNLASFVTTFQEAEAEELMKENLSINFIDVEEYPAMGEIESRCVNMIARLFNAPLHDETAEAVGVSTIGSSEAIILAVLAAKRRWKNKRIAEGKSTDKPNIVMSSAVQVCWEKAARYLEVEEKYWYCRPGKYTIDPQEVVDLVDENTVLVVGILGTTYTGQYEDIETLNDLLDKKNKEKGLNCTIHVDAASGGFVVPFVNPSLKWDFRLPLVSSINTSGHKYGLVYAGVGWAFWRSKEYLPEEILFTVNYLGSPQVSFTLNFSKSAIQVVGQYYQLLRLGKAGYRAIMQNLVQIADHLSDAVANMEDGKLFEIISEGHGQSLPLVAFKLKEEKPYDEFAIASHMRQRGWIIPAYTLAPHTEKIKVLRVVVREDLSRSRCDTLIRDLKATIDYLEKAPAEVQKHLSNKSQAAGETTSKHHAVAHRNRHAVELHEKHSLGGKYGKTHAVC</t>
  </si>
  <si>
    <t>rt2385</t>
  </si>
  <si>
    <t>GUS1</t>
  </si>
  <si>
    <t>A0A0K3CNL8</t>
  </si>
  <si>
    <t>MASANTPILRLQAKSSPIPLGLCAFAYSLPPAQIQLEWVHSLPKEANGANCQVEINGKSVFGTVECFKALGDAFAAQGALGKDNKESTEILSLLLLAPPFPPSFPTATSFLSTLEQRLTLRTYLTGSSHPTVADYHLWAALKTNVIAIGLLPKAPHTQRWFNHLAALPPCAKALVDVPAQSKVKPAPAADKKDEKKKEEKANATFELGLPGAQKGKVVTRLPPEPSGYLHIGHAKAAVLNQYFARMYDGKFLVRFDDTNPSKEKAEFEQSIVEDLALLGIKADATSYTSDYFDQLQQYAIQLIKDGKAYADDTEQEVMRDQRMNGVASKRRDLSPEESLAKFAEMATGSDEGKRWCIRAKMSVDDPNKALRDPVIYRVNDLPHHRTGSKYKIYPTYDFACPVVDSIEGVTHALRTNEYRDRNPQYQWMLDAVGLRKVDVWDFGRLAFVYTLLSKRKLKWFVENGYVSGWDDPRFPTVRGIRRRGMTVEAITQFMLLQGPSQAFLNLEWDVIWNLNKKVIDPVAPRFVALEKENLVPVKIIGGEGKPAEGQVESKVVPKHKKNPEVGDKTTFYADTIYVEQADAASFAQDEELTLMDWGNAFVRKISRSSDAGPVTSLEMELNLAGDFKKTKKKVTWLGSPKAPSSPEDLTQVSLLDYDYLITKKKLEEDDNVEDLINPKTEYRTDAVADHNVASLAQGTIIQLERKGFYIVDRAFDASNPSQKVELILIPDGRASSVALKHQAPAAPAKDASKAAKTPSKDKQAAMKAKKSTEAIPQLPELAPAEAVEVVLKSDGSRGYNIPVKTKMYKVDSPHGHEAYETPTTTSMYEMRPINE</t>
  </si>
  <si>
    <t>rt2393</t>
  </si>
  <si>
    <t>A0A0K3CLQ9</t>
  </si>
  <si>
    <t>MSHATPTLTVAFKEANGHKVHLDCHLPAAEHVKEGGKGVPVVVWIHGGGFFDGACSDWSDVNLHATLSRGWAFVALDYRLVPQVTLEDCVQDIRDGCEFVRSGKLDEALGGGKVDGQRLAVSGSSAGGALAVFAAYTLSPPPRVCYSLYGCVDLLHPSYNAPVQFPSGHIPYDEVASHLDRNGPVVSHSPAEVNFATMEAFNRTRACFYAIQEGKVLPWSTRVAEPIDFSNPPAELKRYVGTELVKSAEEPKKEHIPPTVCVHGSDDLMVPFALSEELVKVLKEAGVDAELIEEKGANHGFDLIPGVYGDSTKMQVFEKANDFIAKYI</t>
  </si>
  <si>
    <t>rt2404</t>
  </si>
  <si>
    <t>A0A2S9ZXX1</t>
  </si>
  <si>
    <t>KRSISSTSRPPATTAPPSTTTTTITTTTTSTTTTPACAASYRGGPFTISGTGTLPKPTTFVKRSGQQLTLNGGNFRIAGPNIYWLCQDENSGPAWGYWTDKGRVREALAVAVAMGANTVRLMSCGVSVGSNNPYNLELSNGNWQDWDIRDYVIYAAGQYGLRVVLPLTDNYNYYHGGKYSILGFSGASTANKGAAFYTDTNTMNIYKAYITKFLQHTNVYNGKRYADDPTILAWETGNELGGYMNAEMWPPASWTSAIVSAIKAVDGNHLIIDGTNGIWNYTTGATPAGLNVAGIDIVSDHSYPRKTDILSKELGIASAAKKGFLIGEFDWTAAGGGVSLPTYLSAIEQSGSYLGSMMWSVFGHDAQCCNYVTHNDGYSLYYPSGPNSAADQSNALLVVQHFYRLTGRSPPSSLPGVACPQPVF</t>
  </si>
  <si>
    <t>rt2416</t>
  </si>
  <si>
    <t>A0A2S9ZY06</t>
  </si>
  <si>
    <t>MRLTATLLACSALFAQLGHAHDLRDQQARQKRHHDAAAAKIEKRYPPGRETFVPTTTPAYALSTSSATPAATKTSSTSSGSQTTPPPGQYTTGTTRAHVAATTTTPTTCAPPYIATSMITGTGTLPKPTTFVTKVYRSNQLTLNGSPFTIVGPNIFWLCQGQDYGPLGSYTDKSMVREALAIAIRALSCGISTGTYNNLNPYNLEPTFNNFNSAAWDIRDYVLYAAREYGLRVILTLTDNYAYYHGGKYDFLNWRKASLANNGADFYTNRAVMSAYNTYITNFITHVNSYTGVAYYNDPTIIAWETGNELGGYINAEVWPPYSWTKFIVQTIRKYDTKHLIIDGTNGFWNYTTGATSAGLTLSGVDIVTDHSYPRNTGIINKEFSLAKPALKNFLIGEFDWTTTYSSTDLATYLNLIESWKPLVGDDGYSIYWPNGNSAADQANLLLLTQHWYRMTNRTPPVALVGVACPQPVF</t>
  </si>
  <si>
    <t>rt2418</t>
  </si>
  <si>
    <t>A0A2S9ZXY0</t>
  </si>
  <si>
    <t>MKASSSSQASSSSSATKAPTSPPTTAPPSSTSSGSTSGSTTASPTTTTCAPKYTASKMIKGTGTLPKPSTFVNKTPNSNKLTLDGSPFTIVGPNIFWLCQGQDYGPVGNYTDKSMVREALAMAVALGANTIRALSCGISTGTAGGTNPYSLEPTRGTFNNAAWDIRDYVLYAAKQYGLRVILTLTDNYAYYHGGKYDFLNWRNVSTANKGAAFYTNKAVIGDFETYITKFLTRVNSYTGVAYKDDPTIIAWETGNEFGGYINAEVWPPASWTTAIIAWIWKYDTKHLIIDGTNGFWNYTTGATSPGLNISGVDIVSDHGYPRNTGIITKELALAKAARKNFLIGEYDWTPQSSTSLATYLNLIESWKPLVGDIFWGLQGRDPQCCNYIKHGDGYSMYYPNGGTTAETANMLLVAQHWYRMTNRTPPTQLVGVSCPQPVF</t>
  </si>
  <si>
    <t>rt2434</t>
  </si>
  <si>
    <t>VMA9</t>
  </si>
  <si>
    <t>A0A2S9ZY04</t>
  </si>
  <si>
    <t>IFLTLLIAAGAAAGGWVSVPKGENQVVIRTSITLAITCCWLMWAITYLAQLHPLI</t>
  </si>
  <si>
    <t>rt2443</t>
  </si>
  <si>
    <t>A0A2S9ZY31</t>
  </si>
  <si>
    <t>MAPTTQKEAASRKGDYDAVRRDIASILKQPDYDDGSIGPVLVRLAWHASGTYDKETNTGGSNGAGMRYECEGGDPANAGLEHARRFLEPIKEKHPWITYADLWTLAGVTAIKEMGGPECAWKPGRTDFVDDSKCPPRGRLPDGALAADHLRHVFYRMGFNDQEIVALAGAHSMGRCHSDRSGFEGPWSVTPTKFSNQYYKLTKFKWEKKEWNGPVQFKNTDLGEELMMLSTDMALIEDKEFLPFVKKYAEDREAFYDDFAKVFAKLIELGVERDGKYESAPTFSQEAGDKKEQEAKSKM</t>
  </si>
  <si>
    <t>rt2444</t>
  </si>
  <si>
    <t>NHA1</t>
  </si>
  <si>
    <t>A0A2S9ZY15</t>
  </si>
  <si>
    <t>MSAPSPGSTTTAIAHFVLAHAGQLFARSEFEPAHGDPVNASLYTGAGEPEEATHELFSVVTEVNIVHLAIVILTLFITFFGLFSGFVKERLYVGEAIIATCFGIAFSGYAAGIFAPRTWALGHHTDEITLELTRIIIALSVFAVGVELPKAYVWRHWKSLAMLLGPIMFAGWMVAGALMYAIIPGLEFLPALVLAAGVTPTDPILASSVVGKGKYAQEHVPSHIRHVLQAESGCNDGAAFPFLYLALFLLLRGEHSIGQAVGYWVLLVLLYQIILGVIIGSVIGVIARKILKFSKRRELIDRESMVAMYVALSLLTTGLTTLAGSDDLLAAFCCGTAFAWDDWFTESIEESNFSSTIDLLANCAIFIYIGATMPFDAWDNEMTTLTWWRLLLLCVGILALRRLPSIYALQHWIPDIKTRREAVFAGHFGPMGVGAIFISTLAASKLPTPHIPPENSVERLSLMIVPVTYCIVLCSILVHGLTISFFTLGRRVHSRVASFSRTLTAQSSFSGFGRTFSFGNNGGRNAREAEEPSWMSRVKRATRAEDIVINRDDDDEVPREKRDGSQSPESLAEKGEAGGVDDEEKRGMEEGEELERHAEEEVKAEGKEPTPSEVEKEVEEEVEEDEGDLAMFGAPTKDKVGAGQKERIVKERHAKKVADSRSQSRARTPADGPGDRDEDVCERGGTDVEKEVECADDVTRGRKRAEKHKREVREDEEREQDEHPCHNILGDDGEDESDSASAKERYAEKHRSGGGKGKERERREKPRNRSPSPLPKRSSRLEARYCKGARTWQEGRKLIVDHGNGEVDVIDIDASPEEARKASKRADKEVVKIPDEAVEQEKRRLTKQHGPGEHDKNAVKRAAAKMMRQGSAILTRKEEGLTPEEKERRRREKLERDAWCRKERKYRDSSPQRGEEEEWVEGDKMVTERGDEVFVRDLTPEEKRRKAKKHLAALRSLGHPTEGLEAEIAKIARTLSHEREQQESPRKGEKGKKAAAPPSIERIDESPELSRPSTPEPSTTQPRRHSPPPRSYSPEPMAQLSSGADPSSDKCDLSLFRTDRIEPESDEEEVGSAPAAASSSPSPRPTPTRQHSSAMQAMREMLFRSRGRDASASPPPGSSGDDPVNRDQTASPSIRFAAVNRPERDGNGGGRPLPVVGSSLSVRREPSKRAGE</t>
  </si>
  <si>
    <t>rt2473</t>
  </si>
  <si>
    <t>PCK1</t>
  </si>
  <si>
    <t>A0A2S9ZY59</t>
  </si>
  <si>
    <t>MLAAKHANPRLVVVASASSSSGRLHVRDLATTPGDFAPAATGAQRHHSTLAGPTTARESSRRREEGDKERKVVQGAVGAPTASPWLCNSPQMTRTVQKSLWAAASQWDAVLRPGKVRNAPDDSSQPTYGLLGKDLAMFSEAGFDMDKIHLKRNAPVAQLYEDAIKYEGAVIAASGALINFSGKKTGRSPKDKRIVYEETSKDDVWWGAINIQMDEHTFEINRERAIDYLNTRDNVYVFDGFAGWDPKYRIKVRVIASRAYHALFMHNMLIRPTAKELEEFGTPDFTIYNAGQFPANRFTAGMTSQTSVEVNFKRREMVILGTEYAGEMKKGIFSVMHYLQPVKFGNLSLHSSANQGPDGDVSLFFGLSGTGKTTLSADPRRALIGDDEHVWSDNGVFNIEGGCYAKCVGLDAEKEPAIFNAIRFGSILENVTYDYATREPNYEDTGITENTRCAYPIEYIDNAKIPCMANEQPKNVIYLTCDAFGVLPPVSLLDSNQAQYWFLSGYTSKTPGTEDGIAEPTPTFSTCFGAPFIILHPSRYASMLAKKMEAAGTRCWLINTGWVGGAFGTGKRCPLKYTRAIVDAVHSGELNNADFKETPVFGLKVPTKIEGIPDDVLNPEAAWSDKKAYQQTLEKLAGMFNKAFERYSTECSPEVVAAGPKI</t>
  </si>
  <si>
    <t>rt2476</t>
  </si>
  <si>
    <t>A0A0K3CLY5</t>
  </si>
  <si>
    <t>MTSCVPYPPSTDPIHPLIAAFAAGLLAGLSFSTSSPSPPPAPATASCGESDSSSSPRAHFEAGTRASTPSTAPSTPASSLGSPSLESDAASLPYTSSALEETQYLKLAHSVIEQGELRSQVKGGTGARAIFAPDPLRFSLSRPVDPSNLFSPLENVIPLLTSKRMPFGVIREEFAWMVRGETNAKVLEVMGVKVWTENSSRDYLDSRGLEHLEEGDIGPAYGFQWRHAGAQYRGCEADYQGEGVDQLARLVRSLLETPQKRKHVLVAWSPADVDNMAVPPCPILHQFYLHEPVLSLLPVQPKPRLSCVVYQRSADICLGLPFDLVNAALLTHLIAHMTGSVADQLTYVIGDAHVYLDHEPALREQFARPLVHDFPTVSFARSREEIERDGGFDSIVGEDFKLGKYEAAPKLSFKLHP</t>
  </si>
  <si>
    <t>rt2477</t>
  </si>
  <si>
    <t>CDC21</t>
  </si>
  <si>
    <t>A0A0K3CQB4</t>
  </si>
  <si>
    <t>MTVAPTTTNREELQYLDLVREVINRGERRADRTGTGTLSLFAPPQLRFSLSKPSADPSSTDPNLVLPLLTTKRVFSRGIIEELLWFVEGCTDSKVLAEKGVKIWDGNGSREFLDSRGLQHREVGDLGPVYGFQWRHFGAEYRTAKDNYEGEGVDQLAEVIDKIKNNPTDRRIILSAWNPADLPKMALPPCHMFCQFYVNLPPPNSPPSAKPRLSCLMYQRSADLGLGVPFNIASYALLTHMIALVSDTIPHEFILQLGDAHVYLDHVEPLKTQLERTPFEFPEFAWKRSREEVGKIDGFRSDDFIISPKYKENSHPSIPMKMSV</t>
  </si>
  <si>
    <t>rt2496</t>
  </si>
  <si>
    <t>HXT_1</t>
  </si>
  <si>
    <t>A0A2S9ZY87</t>
  </si>
  <si>
    <t>MAALRGQYRHIPNALHKPGVRWWEIRGLVKLNFFISVVFVGQAFNGFDDGLIGSFQAYPSWHRALGYPSSSAIGLLNAAAYIAGLLTAPVAGYVADRWGRRWCVRYSAIAGLVATAIGACAGIDDASGQYAFFIVSRIIFGSGLAFCVVISPILLQELPHPSQRVIIAGLFNTNYAVGNFIAAWLCFGCSYIKNDWSWRTVYIIQIIPALYLLLAIHFVPESPRWLMSKGREAEALDFLVKYHGDGNPKDELVLFEFGEMKETLQKEKDLRQDTWREIVSRPGNRHRLYIVLLIVSCQNLSGTAIIQYYYTHILKLVGITDTQQVTGLNAGLTFWVWLAAILGVYIVSRVKRRTLLLGAWSALIVVNVAFTVTAAEYTRTGSAAAGRANIALLWLYDGAFFIVCGPLFFSYQAECLSYSMRAKGMMLWGMVNKLISIFNAYVNSIALDEIGWKYYLVYTCILSIQLVGMYFLCVETSGLTLEEISAVFDGPATAPTVDAGPFEAGLHEKKGDTHLARAADGDTLEK</t>
  </si>
  <si>
    <t>rt2501</t>
  </si>
  <si>
    <t>RBK1</t>
  </si>
  <si>
    <t>A0A2S9ZY90</t>
  </si>
  <si>
    <t>COFACTOR: Name=Mg(2+); Xref=ChEBI:CHEBI:18420; Evidence={ECO:0000256|HAMAP-Rule:MF_03215}; Note=Requires a divalent cation, most likely magnesium in vivo, as an electrophilic catalyst to aid phosphoryl group transfer. It is the chelate of the metal and the nucleotide that is the actual substrate. {ECO:0000256|HAMAP-Rule:MF_03215};</t>
  </si>
  <si>
    <t>MPTTPGKLLVRGSVNIDEFFVVDHIVRSGETISSTDYSRRAGANQAVAAAKAGAQVDFAGLVGNDGGWLRDTLGGYGVGVSLLGADETLPTGRAVIQLSSSTADNSIVLLPGANFSQTSRFRHLTSAQLATYSHLLLQNEIPLNETKDALRRAKSAGLTTLFNPSPMPSQQALAEFAWQHLDWLVINEGEGADLLAALADPAAAEQANEGPAALLRALRRTALGSLTGIIMTRGAEGVVASLRDGSVVEVGPGKVVGGVKDTTGAGDCFTGYFATLLSTLPRSPAYSLTHDKLRDILAIASQAAAICVESQGAMESVPTLAAVKERTGEGWKEGMEWEVLLR</t>
  </si>
  <si>
    <t>rt2517</t>
  </si>
  <si>
    <t>DIA3</t>
  </si>
  <si>
    <t>A0A2S9ZY89</t>
  </si>
  <si>
    <t>MPRPEGVPDDSDLDSNAPLLPTTARTDEERKGPSHTRYRFAWAWAVLGTFAIGLLWLAFRQSDLDRREDEARKGDPGFPSRIGFEGPTPTGGEALAAATSYPHNFDSSPLNPPSSLATKEFNLLHYLGNLSPWRTVNHGLKSSAQVPAGCVVEQASRVQLLHRHGARYPTSGAGTESFAKNVVEVEGFKASGNLTFLNDWKYRLGAEILTPFGREQLFNLGVSFRTKYGHLLKPGQKPVFRTESQDRMLKSALNFAAGFFGVPYEEQYHQLITVEWPGFNNTLAPYMTCKNANRMDLTRGPQKMAEWIKVYLADALERMQAQVEGVKLTHRDVFNMQLLCAYELVALGGSAFCPLFTEDEWRGFEYAHDIEFFDIFSFGQSAQAAVGKGWVEEWLARTLKQPLGEFNSTTNSTLHTSRYFPLDQNIYVDATHDTILSAVIVSLGFSSFARSAPLPTDHIPHDLSFVTSSISPFAANLHSQVLSCPHSPLAQPGRSRFVRWILNDGVVPLDSIDGCVANDDGLCELDAFVQATQRRLEEIDWAYDCLGDYELPNEPIKDGRPPHS</t>
  </si>
  <si>
    <t>rt2528</t>
  </si>
  <si>
    <t>A0A2S9ZY85</t>
  </si>
  <si>
    <t>MPALVPSYPPLPPPHSPLPTSPSSLSRRASSTNPSLLFDVPASLSTFLSQLGTEGSLSCEKGGGVGLDTRSGGYHTNGKGKSGTRYCGDKKEAPKMVWWQSNMDVDCDGSNKKGPCSNDGSFQGQTAFQDKSGKDIDAHYVVIDQDKDFDPTKFGIEPLSVVAVVCGGKLTFGIWADTNAQGDMGEVSVYLAQVCFGTGMNGDAGYDNPDVLYVAFPGEKSETVPSREGKDLNEIMTIGQGLVQKVFGGGGAVDSGGAGSLTGVSGASHSGGRAGSTGGGGGKLSDQATASSAGLSGGNLGATGSGGATEAAPIPTGNSAATASSASEGAFGGLSTSGGTAGGSTPPGGSSSALLGSTGMLGGNAAWPARQTIRAREQERRNKRQRVRWGVCAAVEAYESKKPE</t>
  </si>
  <si>
    <t>rt2529</t>
  </si>
  <si>
    <t>A0A0K3CPU7</t>
  </si>
  <si>
    <t>pyr_gm:1</t>
  </si>
  <si>
    <t>MATQPASAPTLPPLPSPPPAALAYLHQRYLPSLPHSRHLNFAELPDHAANDEYLPPAVEQAFQGYRARRAVERAKKLNEVGDSDDEWEDEGVVGGSLDDKDSALKHLIALSRHPALVKGSVRSGTGVFVALRHGPVKGGEDIIFERMPLASRLGMTILYHGLDHGRLANTREVERMMKRWSIKEGRKFDDPRKALSRIEAFVRAYDIDCFELLEPDLRNYPTLNSFFYRRLRPGTRPIASPRDATVISSAADCRLTVFRSVEEAQKLWIKGKHFTLASLLRDKRLATSLKDGAVAIFRLAPADYHRFHSPINCTVGPTSHIPGSYYTVNSMIVRDKRFDVFTANKRDVTVLEAVHPLTGSQAPVAFVQVGALLVASIKQTAKEGAKVKRGDELGYFAYGGSTIVAVFPKGSVRWHDDLLKNSEGRNAEGMQLETLVKVGEKIGRWVLPPTPPPASHLS</t>
  </si>
  <si>
    <t>pyr_vm:1</t>
  </si>
  <si>
    <t>rt2532</t>
  </si>
  <si>
    <t>GEP4</t>
  </si>
  <si>
    <t>A0A2S9ZYD4</t>
  </si>
  <si>
    <t>MANWSGITATLAALARPRTLQPALVVPSIAHLDWHRLRHNAGVHAVVVDKDNCIAKPNEDDLANSDELRRAWADLLDTFGAENVLVVSNSAGDLRKDPLLIQAETVSRNLRVPVLVHRSPKPGRPCVRQIAAHFLLPRSSTTDLSSLVPSSASAAARPHSPSLAGQTIFSPLARSLLPPSRSASLTFARTTSNPSAPLKILISIGTPGQRVECVGVLTTRLWGREGAGTALMRLVERVVVRVMGVRKATHVPRLLARLHEPMARVVRIYTDPASLAPSPSSSSPSAAPKSVLDRAERHLESWLDSAESKWDEAGRRFDAVDVERLSQKLEEVRGAVRGRVERARERVGASGLGPKKEERVGKVER</t>
  </si>
  <si>
    <t>rt2544</t>
  </si>
  <si>
    <t>A0A0K3CM47</t>
  </si>
  <si>
    <t>MADLFSVKDKVVLVTGGAKGVGWGITNGYMRAGAARVYIASRDEKSLKQAADEFNSQGYPGKCVPLVANLATYDGVVGLVAELEKREKCLHVLVNNSGNNWGAPFDEYPDSAWERVLTLNLRRVFTLTQKLTPLMLKSLGGKEEGPWADPARVIMIGSVDGIRVPTLETYAYSSSKAALHQLSRVLASQLGKRGITCNTLACGPFQSKMMAATLEAGRDHIISGVPLHRIGEPDDVAGACIFLSSKAGSYVNGATIALDGGSLVAGKL</t>
  </si>
  <si>
    <t>rt2557</t>
  </si>
  <si>
    <t>A0A0K3CU17</t>
  </si>
  <si>
    <t>MSEATLKPLRVAVIGGGIAGLCMALALQQRIEEGADIQYTVYEQSRKFGEIGAGVSIGPNSQRVMRSMGLGAVLDAVAAPPGKDKDLWFAYRVGDAGENQEKEFAHVRGTDAACGSVHRADFLDQLINKLPPNVAKFQHRASRYTQHEEGVTIHFEDENLPSAEADVVVCSDGIKSLLRGHMYQKLGLDMESQKARYAEWIAWRGLVPREKYNEIFGEGAVENIMHVGTGRHILTFPVRGGSLINIVAFVRDEEHKKLGNHTSPWSEPRPKAEMMEDFARFNDRCKALLEAIDNPSIWGIFAIPQLTRVTDDRVVLIGDCGHATTPHCGAGAGQGIEDAYFLAHFLAHPSILRASSPSARNAALNRALSIYESDRHPRGAKVQQWSHNAGLLYEFLGPEGNDLGKMKETLEGRMGWIWEFDHEKELRRMMDKIGATA</t>
  </si>
  <si>
    <t>rt2565</t>
  </si>
  <si>
    <t>URE2</t>
  </si>
  <si>
    <t>A0A0K3CP32</t>
  </si>
  <si>
    <t>MAQFTLYSHVGGPNGWTVAFLLKALGLSYETKFLDFAKGEHKQEPYTKVNPNGRIPALVDHQNGDFTVWESKACLLYLVSKYDSENKFGVANTPEEQATLAQWLFFQASGQGPYFGQAAHFKMFAPEKVPYGIKRYADEVKRVMGVLESVLADGREWLIAGKCTIADLSFITWNNFAIHALLPEGVDAHKEFPHVVQWHNRLLALPYVAEALKEREGLMANH</t>
  </si>
  <si>
    <t>rt2566</t>
  </si>
  <si>
    <t>DTR1</t>
  </si>
  <si>
    <t>A0A2S9ZYF3</t>
  </si>
  <si>
    <t>MYARFSPRRKRAIVGIVAYAALLAPFSSSSFLPSIPQITEDLHTSAFVINVTVAIFILCIGIFPLVWAPYSGIYGRKPIYVISLPIFALGCLGTALSKSLSALIVTRIIQALGSSPVLSVGAGTIGDLYPKHERGTAMGLFYLGILVGPATAPAIAGILTEYVKPYGFGWRAMQYLLMSLGFSAFALVLICFPETAHAKGIDVVRQERLQERAEKEGVEVEGLEKEEQRKRAEMRWARRQWEGIAWVWLNPLAPLRLLLHPNIAAMSLNSSFTLMSTYTILVPLSQTLAPRYNITNAAILGCFYLAQGVGNATASRYTGRYADWTLKRWLKRRGGVYVPEDRLYAALIGGGVILPCSVLALGWVLDKGTGKVGLAFAVILLFIDGIGLMCVLTPSNTYCVDVMPLRSSEVIAVNKRVLSRLQTACRYIVAAAASAFVLPMINAIGVGWTNTFAAFVVWLGCGMVLLTIRFGPQMRAIGTKLEGTVSAGTDLEESQEKAGVEVQGSAESGVSTVVQQEATGREEEQPKEKPPEAGLRS</t>
  </si>
  <si>
    <t>rt2569</t>
  </si>
  <si>
    <t>A0A0K3CPY3</t>
  </si>
  <si>
    <t>MASLAQLGSKHVAKGVGRFTEMVMTEGKGTYIKTECGRTILDFTCGIGVTNLGHCHPKVTKAAQEQVSTLVHGQVNLGYNKPYLQLIEKLLPVMPHKSLDSFFLWNSGAEAVEASIKLARHATGKQNIIVVQGSYHGRTFGTMALTKSKTIYGAGYAPLMPGVFTTPYPYWHQLGLPHTTSNDDLVENALYRLELLLKQETAPRDTAAILIEPVLGEGGYIPAPKGYLEGLRRICDENGMLLIIDEVQTGFGRTGKYFAIEHYPDVIPDIMVMAKGIANGFPLSGIVSRKELMDKQPAGSQGGTYGGNAVSCAAGVAVQEAFKEEGILENVQARSEELFGMLKELQKDEKIGNCIAEVRGLGLMVGIEFKSPTDRYTPAKSTVPAKMSSRVQNKCLEKDLLTLTTSVYETIRFIPPLNISKEDMAKACDIIKQAITDVVHEG</t>
  </si>
  <si>
    <t>rt2573</t>
  </si>
  <si>
    <t>ALG6</t>
  </si>
  <si>
    <t>A0A0K3CM64</t>
  </si>
  <si>
    <t>MDGYSSASTSRRRAAPAFQPFPSDWNSVSDSLLRARVQSRNPSHSHRPAYTHSAYSHHSHGAGTDVRTATGTGWDSASESGLSVLSAFPLAVDERKARAARKAEARERRRRDKERAVKAQEATDSPLRRWGRWMLEQPSLAPWAVVLSVAAVVLVKWCTGLGGYSAYHSLFLGLIARLTPSTAHFVTLRPVSTTASKAELRAWDASMARLEDEGDLRNWMRATVVVGDVLVWVTAVLVYCRRNFGKAEREVKAKRKMLVAAMTILLQPALILIDNGHFQYNSLMLGLTLWAVNCFQSGHDVLGAVAFMLSLGFKQMALYYAPAVFAYLLGKCFWLGGREGVALFINLALAVTVTFAALFAPFLTSLTSFLQAIHRIFPFARGLFEDKVANAWCALNVVVKLRDLATVSTLAKLALLATGLAVLPSVAGVIAVSWQLGQTRTPSSTTVPPTVILLPHALFLSAMSFFLFSFQVHEKSILLPLMPLTLLMGGRELGYGRLDWEWGVLVNNVAVFSMWPLLKRDGLAVQYLALTGLWNWAVGYNPLAMRASFVKYLSLLTYTLICLLHALESLASPPPHLPDLFPVLNLTLSAGVFGLAWLWATKRLMQEAWALGGLGMGFGGGAGEKGERAAAEKRNGRVTRLVITSSSLAVVVGKDSSAAPMFRAAARTAFRQPRQAVSRSARRSYTTANPTGPTPQKSDLPWVIGSALVFIPAIVSLTSPPEILKHSSSHETKHENVPSATKATKAEDPRDPTEESLSHEEKKEGTPEAKEAAKLDQPKKQDKLENAIAESKEEEK</t>
  </si>
  <si>
    <t>rt2574</t>
  </si>
  <si>
    <t>A0A0K3CQK3</t>
  </si>
  <si>
    <t>MNTRTRLYTLILAALTLAAVLVHSLTRSSSSSRILIVTPTHDQLTRYPNFLYLAHALAHSPPSSRILWLVIEDGPTLDPSISSLLSSLPIAHRYWPVQTPSSFEAPHRGLVQRNAALDYIDASGIQGVVYFADDDNAYRPELLNYLSKVPRDGYTVFPVGNTGYMGFEGPVFRPTNEEGVVEIEQWCCDFCRRRWNVDMAGLAFHSSLLRPPSGPIEDWDQPRFDPASEEGFLETDLLTSLELHPSSNLYTFPPLNDRIHVWHNYGRPFHRAGYYDADWETKSALERKLVDGEEDVARGFRWAAEEGLPRAKVLKGRR</t>
  </si>
  <si>
    <t>rt2577</t>
  </si>
  <si>
    <t>COX20</t>
  </si>
  <si>
    <t>A0A2S9ZYE5</t>
  </si>
  <si>
    <t>MASETAPPPPFTPDSPSGDPSRKPTLLDAAKTISPLTDLQRLPSMPCARTSLLFGIVAGASIGGMRFVFSRAGRRGTLRGDMASPWSEVGSAANWAVAAWGIGSLGAWETCRARQTAEQARMQALVTEIKARRAAKSASSSAQSISQSQEKEKERERMRGERRRNGRRGGVGGFECAGTGGAT</t>
  </si>
  <si>
    <t>rt2578</t>
  </si>
  <si>
    <t>A0A2S9ZYD1</t>
  </si>
  <si>
    <t>MPASADRQPSDATAERPFASSSSSSAPTSMLQRGPVRERNVEDEIELVENGTYPSNGGAREEKTGLVSGIVGERSIEAGGEGGTLSTRDKRALALLVALYLLQGIPVGLAFGSIPFLLRSKLSYSQIGIFTLCTYPYSLKLLWSPIVDSIFSPKLGRRKSWIVPIQTIVGILFWWLGNNVQQMMEVEEPNVHLLTSLFFTLVFFAATQDIAVDGWALTLLSKENLSYASTAQTIGLNTGYFLSFTVFLAFNSVEFSNKYFRSTPLDYPLISLSGYLHFWAFAFVAVTAYLAFFQPEDPVTAQDQDDMDLKKVYSIMVEICKLKHVQSFMMVHLVTKLGTAANDAATSLKLLEKGLKKEDLALAVLIDFPFQILFGYLAAKWSKGEKPLRPWLIAMWTRLGWAAISMLLISNFPKGDIGTWYFLLVVACTVGSSFSSTVQFVGISAFHTQIADPLIGGTYMTLLNTVSNLGGTWPKFFVLKGIDAFSVAVCHVKDEGLDVIVSSRECVSDHGKAACAELGGTCLTERDGYYWVSTLCILTGVAILVSFVQPVARRLQTLPAAAWRIKRNGR</t>
  </si>
  <si>
    <t>rt2593</t>
  </si>
  <si>
    <t>YIA6</t>
  </si>
  <si>
    <t>A0A2S9ZYI6</t>
  </si>
  <si>
    <t>MRITIADRDPQGERFKGAVWFRGAESMLAGAGAGLVTSIVTCPLDVIKTKLQAGGASNGAAGVLGESRLTRHIWVTDGFRGLYRGLGPTIIGYLPTWAIYFTVYDQVKRQLEDIRGELVRPDDPVAHILSAMTAGASGTILTNPLWVVKTRFMTQESGADEPRYRHTWDALVRIYREEGPKAFYRGLLPSLFGVAHVAVQFPLYERFKVMSRPEDGSDIPSWTILVCSSASKMIASIATYPHEVLRTRLQIQKNRHAAAVVDKVSNYGLPTTNSATSPQAAPALEGVVKTFQRILREEGVAGFYRGLGVNLLRTVPASAMTLLTYEELMRRLVCMTHGQDGDSRTS</t>
  </si>
  <si>
    <t>rt2613</t>
  </si>
  <si>
    <t>ERG4</t>
  </si>
  <si>
    <t>A0A2S9ZYK5</t>
  </si>
  <si>
    <t>MTDHGRNLRSRTKAAATTSAVPAPASPAKPPAADVAPAQSSSVQPTKEDGGDPHAKEEELEFGGPVGTFAMMTGFPILFYYLYVCLYFYDGRLATPKDSSTLLGPGGWVDFVKHVATLVWENAMPTKRATALYLIFVGGQFLLAFVMPGVHQKGLPLPHLGNRALDYYCNAYTSIYATALLVGLAHYYELFNLAEVIDLYGPLLTVASISGFTLAAITYLFGEKYRMSGNLVYDYFMGATLNPRVGIVDIKMFAEIRVSWTLLFALAMGAVVKQYQDYGYVSGNTALFAYGTGLYLNACGKGEQYIPQTWDMNYEKFGWLLSYWNLAGVPFSYAYAAIYMATHDPATYTYSKPTLVFLFALLTFAQAMMDISMAQKSHFKAVKTGTYIKRNTFPQFPWAELDNPKTFETKKGELLLDGCWKYLRKPNYISDWTQAIIWAASAGTGSVIPYYYPFFHGTMLLHRNARDDVKCARKYGEDWQKYKQMVPYSYIPYVF</t>
  </si>
  <si>
    <t>rt2621</t>
  </si>
  <si>
    <t>A0A2S9ZYL1</t>
  </si>
  <si>
    <t>nadp_c:1</t>
  </si>
  <si>
    <t>COFACTOR: Name=NADP(+); Xref=ChEBI:CHEBI:58349; Evidence={ECO:0000256|ARBA:ARBA00001937};</t>
  </si>
  <si>
    <t>MSDDLATGRSNGDSALRFAPAYAPIAGTELSPADYFKRKVALITGITGQDGSYLTELLLEKGYEVHGIIRRSSSFNTGRIEHLYKDVHERPKMVLHYGDLTDTTNLVSIIASIKPTEIYNLAAQSHVKVSFDMAEYTGDVDGLGTLRLLDAIRTCGLTNHIRFYQASTSELYGKVVETPQSETTPFYPRSPYGVAKLYGFWIVKNYRESYDMHASNGILFNHESPRRGRTFVTRKISRAVAEISLGQQDCLYLGNLDAKRDWGHARDYVEGMWRMLQQDQPDDFVLATGETHPVREFVEKAFKIVGTTIVWEGERDTVNEVGKCKETGKVLVRVDERYFRPAEVDLLHGTPAKAEKVLGWKRKVTFDELVKEMVEADVEGVRSFFLLLRTEHR</t>
  </si>
  <si>
    <t>rt2643</t>
  </si>
  <si>
    <t>LAP2</t>
  </si>
  <si>
    <t>A0A2S9ZYN5</t>
  </si>
  <si>
    <t>COFACTOR: Name=Zn(2+); Xref=ChEBI:CHEBI:29105; Evidence={ECO:0000256|PIRSR:PIRSR634015-3}; Note=Binds 1 zinc ion per subunit. {ECO:0000256|PIRSR:PIRSR634015-3};</t>
  </si>
  <si>
    <t>MAAIPTTRDNATQSNYQDIRTTALDLEWTVDWQHRIIRGHVKHSLKAEKDSVDKLILDTSYLAIKRCYIPSSSHSDLSFSLPSKRHPNLGSALTITLPHALKKEEELEVVIEYSTTDGCTALGWLEKEQTDSKKYPFVYSQCQAIHCRSLCPIQDTPAIKTPYTATVHSPLPILLSALRVSPPLEAPQPPIDGTLHTTKWHQPIAIPSYLLAIAGGEVAFRWLGERTGVWAEAGKVDACAREFQEDAERFIKTAEELCGPYKWGRYDALVLPFSFPFGGMEHPNMTFLTPALIVGDRSQVDVLAHEASHSWHGNDVGVAAWDSFWLNEGWTTYTERLIALRLHGPQTRDFEYIIGAKSMNDDLKRYDRDGWRKAQRLHISYDFGEDPDEFYSSVAYDKGANFLYYLEKLVGGVEVFNPYQKAYIKEFGGKAVSTKDWEDHFWSYWNQYPEKARILKEKVDWDAWLNGEGTELPVKMEYDTTLADRAYALASSWNSSRSLSPSDLASKFTNSDLEGMSSTQIVLYLETLGTYDKFEEKVVEAVEKAYGFDGSHDPEIRLRWYLFALKSGLYAKQAAHWVRNQGRMKYCRPTYRAVFTVDPELAKETFLKYGKGFLHPIARRMVAQDLGLDEGEKKEK</t>
  </si>
  <si>
    <t>zn2_n:1</t>
  </si>
  <si>
    <t>rt2649</t>
  </si>
  <si>
    <t>TPO1</t>
  </si>
  <si>
    <t>A0A2S9ZYM8</t>
  </si>
  <si>
    <t>MSRARECLHLLRKRSAVLTTCVDPGSRGTSTGETTQDGSDGDEQQPDEQEKDPNKVEWEENDEHNPQNWSDKKKWLITILCAQATLVVTFASSSPSSATQQIAQQFGSSLEVADLTTSLFLAGYCLGPIVWAPMSEMIGRRPVFVVSLAIFGLFQIGDALAQNIWTIIIIRFLAACFASSPLTNAGGVIADIWDPMGRGKAMALFSASVFVGPVLGPIIGGFTVMNQSLRWRWIFAFIGFWSAASWILIAVFLPETYHPKLLAQRAKRLRKEDPDKHGEKYAELEKADFSIRSIVTRTLARPAIMLVVEPIVLTVTIYLSVVYGLLYGLFSVFPIIWGELRGFNPGETGLVFIAVGLGTTIGALIFVWTQRHYRELIPKWHGHPPPEERLYGAMLAGPFLIVGIFWLGWTGNYPSIHWAVPAASAILIGMSFTLVFISFLTYLVEVYLMYSASSLAANTIIRSATAVAFPLFVRQMFAALGVGWACSLFGFVALAISPSPFLFYKYGWKLRQRSRFAPCLDVGLREQVKREEQERKEKEKNGGTEGV</t>
  </si>
  <si>
    <t>rt2654</t>
  </si>
  <si>
    <t>GUT1</t>
  </si>
  <si>
    <t>A0A0K3CQU6</t>
  </si>
  <si>
    <t>MQRQRSLIAEARAQRPAGLGQIGHRPSSAPDREAVADQETEFIGAIDCGTTSCRFYIFDQWADVVAHHQIEFEQLHPEPGWHEHDPSIYCAEIDKCIEACLEQFEGKGHSKDQLKGVGIATQRETTLLWDRQTGEPLYNAVAWPDARNASNIRDIRARAESTKFDTPDGVIVGEEGIRRLTGLPLSTYFSATKWDWLKENVEEVKEARKRGTLMAGTVDTWLVYQFTGGKDGGIHITDASNACRTLLFNLHKQSWCTQLCEFFDFPPEALPEVVSNSEVYGVFRKGHLLEGVPIAGLIGDQQAALVGNKCLTKGDAKQTYGTGCFMLYNTGTDIVKSTHGLVTTVAYKMGKEGPLHYALEGSIAVGGSSVTWLRDNLGIIDHPREAGELADEVPDTGGVYFVTGFGGLFAPYWDIRATGMLIGLSTFTTKHHIVRATLEATCFQTRAILDAMSKDTALATSSSSAPNGTSVEKKGEEKGPAGLKVLQVDGGMTGSDVTMQLQADILGIDVRRPTMRESTVLGAALLAGGALGLFGWDLSRPETLQKVNRLKVSTFSPRITEEEKEWKYAGWVRAVDRARGWKTNSGHG</t>
  </si>
  <si>
    <t>rt2657</t>
  </si>
  <si>
    <t>VMA11</t>
  </si>
  <si>
    <t>A0A061B874</t>
  </si>
  <si>
    <t>MTTELCPPYAPFFGFAGVGASMIFSTIGAAYGTAKAGIGITGMGTLRPELIMKSLIPVVMAGIIAVYGLVVSVLIVGSLNPSDPYPLYAGFIHLAAGLSCGLTGLAAGRAIGVVGDACARAYLRQGRVFVAMVLMLIFAEVIGLYGLIVALILQSKASEGSC</t>
  </si>
  <si>
    <t>rt2671</t>
  </si>
  <si>
    <t>GUT2</t>
  </si>
  <si>
    <t>A0A2S9ZYP9</t>
  </si>
  <si>
    <t>COFACTOR: Name=FAD; Xref=ChEBI:CHEBI:57692; Evidence={ECO:0000256|ARBA:ARBA00001974, ECO:0000256|RuleBase:RU361217};</t>
  </si>
  <si>
    <t>MSRFFRPLRQTLPFRRPILTTSLLLPTYFTYSLLTSSPPNDAPIDAEALYFSSSNPLRMESQVEGTLDRPSTMWTPPSREEMLRKLGAPPPKSDAEHDGKGGRSGLDSEGAKADKSSSLQRAGSQDTGSTHSSREPPTSQAGIKGASAGAGDAEKDDGEFDLLIVGGGATGAGVALDAAARGLKVGMVERDDFSSGTSSKSTKLVHGGVRYLQKAVFELDYEQYKLVKEALHERKTFLHTAPYLSHHLPIMLPVYTWWQIPYFFAGTKLYDILAGSANMESSYVLGKGKALEAFPMLKKDGLTGAVVYYDGQHNDSRMNVALVMTAVQYGAVAANHTEVTSLIKDGEGRVKGAKMRDVLTGREWETKAKGVINATGPFSDAVRQMDDGKAPNLVAPASGVHITLPNYYAPAKIGLIDPATSDGRVIFFLPWQGNTIAGTTDSPAKVEQHPIPKEEEIEWILNEVRNYLSPDIRVRRGDVLSAWSGLRPLVKDPNAKDTQSLVRNHLIHVSESGLLTIAGGKWTTYRAMAEETVDRAVKEYNLKPKRGCITKDVQLVGSQGWSPLMFIKLIQQFGLEVDVARHLSETYGDRSWGVCAMAPPTGLRFPTHGNRLDATYPYIDAEVTWACRREYAATAVDVIARRTRLSFLNAEAALESLPQVIDIMSKELGWTEERRNQEFSDATKFLRSMGLSEKRLATLTLDDVRNGRHRERLAIEDDLLARTVFTPEELETLKKRFAKMDANNDGKIDPADLSRTMSKLGFDQIDERTVRSILNEVDVDRDGQISLEEYLDVAAGSKEVHLHNAFTDIAFPRNHGVTDDALDGAGDEGKNRSGGNEPPKKEGEKIDYSNKTPPERTGGSW</t>
  </si>
  <si>
    <t>rt2682</t>
  </si>
  <si>
    <t>MET1</t>
  </si>
  <si>
    <t>A0A0K3CUD8</t>
  </si>
  <si>
    <t>MPSFPSPEPGASLLLAFTPATPQPSSPRPQSLLLLGPTRLSALRAFAALESGYRVVVGAPAPKTDERWDAELRFRLEQNEIERIDWPIAEEADAREDAWRDWFDGAERTGALDGVRMIVLSDTIVSHSSSSARRRTLASARAFRAEAERRRFFVNVADCPDLSDFGWAVSHRFDLVPPSAPSSDPTSRRKSPLQLALTTNTSACRLATRLRREIVASLPKSAGAAVEAVGRLREELKAQVKAAEEDAQDGEDDSEETQGVGLNRPVEQLTRAKSQALDEQCRLSNGESSWTGASAQLTRMRYVSQLSEYWPLDRLATVSLASLSAPSTPLAPLSPSLKPAYHDLDPASESTDLALSPSSSPKKGRIFLLGTGPGNPLLLTRVAHLLLTTSDPSSPFFVDLFLSDKLVPPQILALIPPKRREGVVIARKYPGNAEAAQEELMALAIEAAETGKTVLRLKQGDPFLYGRGGEEVLRFRAVAGIESVVLPGLSSSLAGPTLAGIPVTQRGVAESVVVCTGVGRGGRDVAPAPYERGKTLCVLMGVARLSSLVKALMDHPTSPYPPHLPIALVERASSPDQRVVASTIDRLAAVLETLPPHRPPGMIVVGWAVLCLEGEGDMGILDDPEDEGRDERDRQRVQKWLGDIGYKVREGLSEGWMSLVGGLEAEGEQVSAE</t>
  </si>
  <si>
    <t>rt2684</t>
  </si>
  <si>
    <t>VMA13</t>
  </si>
  <si>
    <t>A0A2S9ZYQ8</t>
  </si>
  <si>
    <t>MSLVANTFLSDRSLKIRSKAIPWDGYQRAGLLDADDVMLVQRVASSRDKAESILDAEGETYAALYVRLLNKLSRNDTLQFILVLLGDFIADRDERISLFFNGTTETPYPSLLKLLDSQDDFVRLKSSAIVSTILPYDPQPSDQVVAKVLQHLSNLVRSPNDPEGQDVAVQCLESVLRVAKAREMSWDTGEGDAKAPKVIEGLVQLLRAHPSPQMQYQLAFCFWLLSFDQTIAEQINSRYNVVPLLLDLAKQAIKEKIVRIVVSTFRNLITKAPKQNLAAMLTVKVLPWLQTLQGRKFGDEDIKEDFDFLVDELKRSFEGLTTWDEYKSELATGHLTWSPPHTNDDFWRDNALKLTDRDREQLKVLVNLLISSTEALTLAVAANDIAQFVKYHENGKKAIEDLGAKGRVMELMTHADPDVKYQSLVATQRLMSHAWA</t>
  </si>
  <si>
    <t>rt2689</t>
  </si>
  <si>
    <t>A0A0K3CQA0</t>
  </si>
  <si>
    <t>MATFSNSTLPLATLPPLLSLGSTSTTTTAVLAALVAAAVLYAATSKKQKGPLPPGPPGYPIVGNLFDVPKSRPWVKFAEWTEQYGPIFTLKLGRTTMLVVGRAQPAIDLLDKRSAVYSSRARLIMTSELVSRGLRMTFMPYGDLWRRERRLLHQLTSPAAASTYEDIQELESTQLVRDMLSSPQEYWGHCQRYAGSTIMNIAFNKRANSPKEPAITRMRAVNEYMTKTAVAGRYLVDSVPILKYVPEFLAPFKKEARAIFNETLSLFQSHVDDVKKNLAEGHDSHCFTKYILESQKAYQLRDEEATFLAGAMYGAGSDTTADGIATFMMTMITHPDIQARAQAELDKVVGRARLPTFADQPDLIYCGAIVREILRWRTVIAGGLAHASTEDDWYNGYFIPKGTVVLPNHWAIHLDPEVYPEPEKFNPDRFIKDGKLVGTKYSDVGHHGYGFGRRVCPGKHIADRSLFIVFTRLLWTLNFRPAIDPATGKEAPPSVDAFSEGFSSHPLPFTARMEPRGEWVKDVVEAEWREREHELEIAGK</t>
  </si>
  <si>
    <t>rt2696</t>
  </si>
  <si>
    <t>VMA2</t>
  </si>
  <si>
    <t>A0A2S9ZX33</t>
  </si>
  <si>
    <t>MAPHDPRMSNKEAYAINAAAAVRRYDVNPRLDYRTVSAVNGPLVVLDNVKFPAYNEIVALTLPDGTVRGGQVLEVTGRKAIVQVFEGTSGIDVNATHVEFTGSSMKLPVSEDMLGRIFNGSGQPIDKGPKVFAEDYLDINGSPINPYSRIYPEEMIQTGISTIDVMNSIARGQKIPIFSASGLPHNQIAAQICRQAGLVNKESTDRNPEGAPTKGVHDGHEDNFSIVFAAMGVNMETARFFRQDFEENGSLDRVSLFLNLANDPTIERIITPRLALTTAEYFAYQLEKHVLVILTDMSSYADALREVSAAREEVPGRRGYPGYMYTDLSTIYERAGRVEGRNGSITQIPILTMPNDDITHPIPDLTGYITEGQIFVDRQLYNKQIYPPINVLPSLSRLMKSAIGEKLTRKDHGDVSNQLYSLYAIGKDAAAMKAVVGEEALSSEEKLAIEFLGRFENEFVKQGVNENRSIFDSLDLAWSLLRLFPREQLNRIPKKVLDEFYSRKASVGSQIKPSSTD</t>
  </si>
  <si>
    <t>rt2707</t>
  </si>
  <si>
    <t>GAL2,HXT2</t>
  </si>
  <si>
    <t>A0A0K3CUF1</t>
  </si>
  <si>
    <t>MNPENESVPASKATTLAGSAAPSRAASVKKEAHSAPSSRPGSTFHPQDELDGVPSKDRAPPFVVALCLFQSLAGLLFGWEQGVIAGLTTNPVYQRRFGEPDPTSASGYSLPSTRLSLITGFMSLGALFGALLIGQLLRRTGIKIAIIFSLVIYAAGIAIETSGQSQYGQEIAGRFVTGFGVGSLSLLAPLYQAECSPKHLRGLITSTYQLMATIGIFLSNAVNYAQHDKGTDFSWRFPIAIQFIWAAVVFVGTVLAPESPRYYVQRDNVDRARVNLAKLRGLDEQDPELLAELDVIIKGVEDEKLAADATYLDCFRMKDRMLLRTMNGVMVQWGQQWSGVNFFFSYGNKFFATSGIKDPYQTQLILSGINVVATFPGILAVDRLGRRTLLFIGSAMMFSGQIIAGSVSTAKPNDPAAGKALIFASCWFIAGFACSWGPLGWVVAAEQFPLKIAPLCVSLATASNWLNNFIIAIIVPYITDPGYGNIGTKITFMWAGTEFLAFLYTFFFIPETKGLSLVQVDELYLTGVPAWRSASWTPYGGATARNQKDRDEAKRLKLGTEASHHENVPTKRNLAEDV</t>
  </si>
  <si>
    <t>rt2726</t>
  </si>
  <si>
    <t>A0A0K3CQC6</t>
  </si>
  <si>
    <t>MTSVVQSLADVNQQLFEAKKTKKLSFEQIAQRMGRDEVWVAALFYGQAKPTDDEVDKLIDVLGPWVDAKAMKRHFNPHFFPERGQLTPMPPTDPTLYRLYEVVGVYGYALKSVIHEKFGDGIMSAINFSAKVDKVQKNGADTVRITYEGKWLPYDFHC</t>
  </si>
  <si>
    <t>rt2735</t>
  </si>
  <si>
    <t>COX10</t>
  </si>
  <si>
    <t>A0A0K3CML4</t>
  </si>
  <si>
    <t>MLSRLAARQQCALCVAAAPSTALRTLPIIATSFARTRQQDTLATAWKGKGRAYGTVALANGTAGRAGAGLAGPTRWTRGSLAGGLAGGRTGLWDARRWASSQAKQTDAASGASPVYAHEDLLLPSSTGRRIHSRPASPARHRDPKAFFSPSYLVAEEPPLPPPSTSPLVPLSTPIPAALPPTVLSNGLPNPDIRWRAPPQTTIRDDIQLYKALGKFKLSSLVVLTTMAGYAMCPVDPSTTAAAMDAFAQSLGSSIPSDTSLLPAATNTLGASPANNLTLSVLLPTTVGTTLCAFSAAAFNQLIEAPYDAQMARTRNRPLPKRTVTPLHAATYGALTGSVGLATLYAMNPLSAFLGLFTIVLYCPLYTISKRHSVYNTWIGSVVGAIPPLIGWAACTASVDPISQPGAWALFGLMFAWQFPHFMSLAHTLRSSYASSGYRMLAVLDPPKNALVSLRYSLALIPLCAAFPYLGLTNAAFAYLSLLPNGLLAVAAWRFWKKREERRAKELFWASLVQLPVILALAMACKKGLWGEDENDEEV</t>
  </si>
  <si>
    <t>rt2739</t>
  </si>
  <si>
    <t>TPO4,TPO1</t>
  </si>
  <si>
    <t>A0A2S9ZX75</t>
  </si>
  <si>
    <t>MATLQDGTPALPSSPTLSGENPDLALDADLEKQLEGSVEQSSTHGGVASTDGVVKGGELVNGRLPHDDPLNPASWPTGKKIIVDIVLCVWVLSLTYASTAYVASLPALMKRFDVSQELAIAGVTFTVLGFAAGPLLCAPSSELYGRRAVYIVCGVFYIAFSWGAAFANNIGALLVFRFFIGFFGSASINNVPASVGDFTVPRTRGPFTVLYAVCAFGGPSIGPLLSAFIEHDAGFRWNLRVMAIFSTVTSILVAFVPETHHPTLHRWRLAKEAAVEVKPGGWQVIFGVYKQALARPFVFLFTEPVVLFVSVYLSVLYGVLYGFFEAFTVVWLEKRHFSITSYGLTYISLGLGFLVGAVGLILVSTRAYTKALTAAQARGQTAIPAEARLTLGYPGAIIVPLSLFLFAFTAPYPHVHWIVPCIAEFFFGLGVLLVFTAFIPYLTDVYQTHAASALAAGMASRALVGSVFPLFSLQLYHAATVQGATCLFAGIACLLAPIPFVFKRKGPELRRRSMFAA</t>
  </si>
  <si>
    <t>rt2746</t>
  </si>
  <si>
    <t>CAB5</t>
  </si>
  <si>
    <t>A0A0K3CR18</t>
  </si>
  <si>
    <t>MLVVGLTGGIASGKSTVTSLLKAHAIPVIDLDILARVAVEPESYALSALVRHFGDSILRSDGTLNREALGSIVFNNEKERKVLNSIVHPAVRRLLAWELAKAWLRGEKICVVDAPLLIEAGLWKLCGAIVVVYCSEILQLQRLRSRNNLSLTDAQARLSSQRPLSEKLDYADYVIDNSGPIGDLQNQVDSVVAKLHKRAGWSWVVSWLVPPVGIVRAALRVGWRLWFQGVGKKKGRSTRGEKKAEEIEMRDRRRRSSAAS</t>
  </si>
  <si>
    <t>rt2749</t>
  </si>
  <si>
    <t>VMA6</t>
  </si>
  <si>
    <t>A0A061BHE2</t>
  </si>
  <si>
    <t>MEALFFNSHSGYLEGVLRGFKAGLLTQAQYSNLTQCETLDDFRMQLSATDYGNFLANETPPISTSTIAEKATQRLVDEFNYIRSNATGQLRKFLDYMTYAYMIDNVVLLISGTLHERDTHDLLERCHPLGTFETMPALCVATNVEELYNTVLVETPLAPYFRDCLSAQDLDELNIEIIRNTLYRSYLEDFHDFVMSIGAPTSDCMSPILNFEADRRALNITINSFGTSLSKEQRGKLLPKLGRLYPEGTLALSRADDVEQVKAVIDPIVEYRPFLDSAGAGGADSNPSGTGAGGGGGASAASLEDHFFQYEVELNKDAFLQQFQFGVFYSFFKLKEQEIRSLTWIAECIAQNAKDRINDFIPTF</t>
  </si>
  <si>
    <t>rt2756</t>
  </si>
  <si>
    <t>ALD4</t>
  </si>
  <si>
    <t>A0A0K3CMN4</t>
  </si>
  <si>
    <t>MTASNIETRSFIAGEFAQTSGGSFTLKNPSNGETVCEVPIAGKADVDRAVAAAAAAQPAWAALPAAQRAACLNKWADLIDKNVEKIVHVDAISVGKPVGPQTNEIGITANRIRYEASLAQSLVGESSTLTPGQLGLVLREPYGVVAGICPWNVPTIMFAGKAAPAVAAGNAIIIKSSEKSPLSSLILAGLTVEAGFPPGIIQVLSGLGETGAALAEHPEIRKISFTGSTRTGRRVAEAAAKSNLKAVSLELGGKSPTILFEDADLEQAVPACTFSLLWNSGQICMANTRLYVHEKISDKFLEMFKQHCGNFKQGDPLDPQTFLGPQADEIQGNIVRSYLEAGKKEGKIAMGGEAVAGKGHFIQPTIYTDVSEDAKINKEEIFGPVAVVHRFTDEAEVIRRANDSEYGLYASVWTQDIDRAVRVARKLEAGTVGVNATSPSTANELVFGGYKQSGWAREGGVNSLHLWTQQKSVVIKYKGAI</t>
  </si>
  <si>
    <t>rt2761</t>
  </si>
  <si>
    <t>IDP1</t>
  </si>
  <si>
    <t>A0A2S9ZXA0</t>
  </si>
  <si>
    <t>mg2ormn2_m:1</t>
  </si>
  <si>
    <t>COFACTOR: Name=Mg(2+); Xref=ChEBI:CHEBI:18420; Evidence={ECO:0000256|PIRNR:PIRNR000108, ECO:0000256|PIRSR:PIRSR000108-3}; Name=Mn(2+); Xref=ChEBI:CHEBI:29035; Evidence={ECO:0000256|PIRNR:PIRNR000108, ECO:0000256|PIRSR:PIRSR000108-3}; Note=Binds 1 Mg(2+) or Mn(2+) ion per subunit. {ECO:0000256|PIRNR:PIRNR000108, ECO:0000256|PIRSR:PIRSR000108-3}; COFACTOR: Name=Mn(2+); Xref=ChEBI:CHEBI:29035; Evidence={ECO:0000256|ARBA:ARBA00001936};</t>
  </si>
  <si>
    <t>MAISPEQRIKVQNPIVEMDGDEMTRIIWHKIKKDLILPFLDVDIKYYDLGLEYRDQTDDQVTVDAAEAILKYGVGVKCATITPDEARVEEFKLKKMWKSPNGTIRNILGGTVFREPIIVQKVPKAVPGWTKPIIVGRHAFGDQYRSTDIVVPEAGKLELVYTPDDKSKQPTNLEVFHFKGPGVGLAMYNTKQSITDFAQSSFKLAIEKKLPLYMSTKNTILKGYDGQWKDIFQEIYDTQYKAKFEELGIWYEHRLIDDMVAQMIKSSGGYIMALKNYDGDVQSDVVAQGFGSLGLMSSELVTPDGKIIESEAAHGTVTRHYREHQKGNETSTNSIASIYAWTRGLKFAGKRDGNERLVQFANDMEQACVDAVDIDGVMTKDLALSIHGKNMKREHYVLTLEYLDHIAAKVTEKFLANAPKL</t>
  </si>
  <si>
    <t>rt2768</t>
  </si>
  <si>
    <t>SNO1</t>
  </si>
  <si>
    <t>A0A0K3CR37</t>
  </si>
  <si>
    <t>MSPAPAPNAIGVLALQGSFAEHIHALEHIQPPQRVVAVRTPHDLEQCRALIIPGGESTTISLLIRKSGLYEPLKEFIARAKEDKGRSVWGTCAGMILLAREIDGPTSEGWEGFDAMDVKVARNQYGRQLQSFSYSVSLPFISSPSVPVLATFIRAPVLHSLLPSSPSSPPIEPLARIPPSLIPSPPRAKSVTGGSTTLGPHADVVMYRQGGLLASSWHPELNKEDGRVHEWWVREMVLKGEEA</t>
  </si>
  <si>
    <t>rt2769</t>
  </si>
  <si>
    <t>SNZ1</t>
  </si>
  <si>
    <t>A0A0K3CUJ3</t>
  </si>
  <si>
    <t>MAANGSATAPAANGHSNGAARPTFAVKAGLAQMLKGGVIMDVVNVEQAKIAEAAGACAVMALQRIPSDIRKDGGVARMSDPKMIKEIMEAVSIPVMAKSRIGHIVEAEILQAIGVDYIDESEVLTPADPSLHVDKHAFDVPFVCGCKDLGEALRRISEGAAMIRTKGEAGTGNVIEAVRHARKVNQQIALASTLSEIELYNMAKEISAPADLLRETAKSGRLPVVMFSAGGIATPADAALMMKLGMDGVFVGSGIFKSSNPSALARAIVLATTHFNDPFKLAEVSEGLGEGMKGEGKLGREKGEEMTADRGY</t>
  </si>
  <si>
    <t>rt2777</t>
  </si>
  <si>
    <t>PRS3</t>
  </si>
  <si>
    <t>A0A2S9ZX99</t>
  </si>
  <si>
    <t>VYAGTSHPQLAQLIARRLGLPLGSSSIVTLPSGELSVTFHESVREADVYIVATAGGMETSSNTALMELCIMAHTLRIASARRITAVLPHFPYARQDKKDKSRAPITAKLIANMLVEGAGIDHVITMDLHASQIQGFFDIPLYAEPTMLQYLRDTMGKEVQNSVIVSPDAGGAKRASSMAAALDLDFALFHKERKKANEIARMVLVGNVQDKTAILIDDMADTCGTLALAAKHLLSNGAKRVVALVTHGILSGPALKVLNESPLEKLIVSNSIPQEEHKRGCPKLRVIDISHVLAEAVRRSHHGESVSQVRTITRLGRVMDYAVGLNTLADVVR</t>
  </si>
  <si>
    <t>rt2779</t>
  </si>
  <si>
    <t>THI5</t>
  </si>
  <si>
    <t>A0A2S9ZXA2</t>
  </si>
  <si>
    <t>feCATION_c:1</t>
  </si>
  <si>
    <t>COFACTOR: Name=Fe cation; Xref=ChEBI:CHEBI:24875; Evidence={ECO:0000256|RuleBase:RU367015};</t>
  </si>
  <si>
    <t>MDMGVKAMVHTIAAKANGHGVTSVGCILDEPFTGLLYLEGGVDGKGNGITNDFRSLKGKRIGYVGYFGAVQVRELAEKYGMDPEKDFELIRVGMDVVGAILDGRIDAGVGIGAVNGIELEAWCTANGRPETDVKLIRIDELAELGCCCFCSILVLANDDFRAKNPEKVAAVMRAIKRGADDVFAEPKKAWGDVCKFKKTFRTELFAKIYERCFPFMSRDLRNVKRDWTKVSAYCHRIGVCDANFTPNYTNEFIQWEQLPEPADPAANQVLMAKKQDEVRVKGGVLTAAQPVAVAA</t>
  </si>
  <si>
    <t>rt2799</t>
  </si>
  <si>
    <t>FAA1</t>
  </si>
  <si>
    <t>A0A0K3CPQ0</t>
  </si>
  <si>
    <t>MPGRYASIEVGPPAEPGRSRPRRFAATADKLVESPAPDVEVVADLLGYSVRTRPDRQAVGWRETIRLHTEEKQVKKMVNGEETTETKKWTYYEMSDYKYMTYKQLGEMVADVASALVETGHSRSTIFNIYASTSAHWQVMANACATQGITFATAYDNLGEEGLNHSLNEPGVYGMFTNAALLPVVAGVIASTPTVKVLIYDGATSDVKPAVLESLKKADIKLFHWDEFVALGRKSPHPANKPSKDDVACIMYTSGSTGAPKGVEITNRQITAVVGGALSLVHEFITPDARFIAYLPLSHIFEMAVEFLLLYVGIVIGYGSVKTLTDTSMRNCMGDMRAFQPTIMVGVPTVWEQIRKGILAKVSAGPKFRSSLFHGALSAKRGTRPLPVFGRALGGVLDAVVFKAVKQATGGRLKYAINGGAGISRDTQNFLRLTLTDTLIQGWGLTESCALSCILPPAIVQTGPVGVPVPCVEIQLRDFEEAGYKADGSGKDAGGLQQGEICLRGPSIFKGYFKRPDLTKEVIDEDGWFMTGDIGQWNRDGTLSIIDRKKNLVKLAGGEYVALERLESIYKSCNLVSNICVHADPSASRPMAIIVPHEQHLRSALTANPQLVGGKSIDSLDWATDVCANDKVKKHVLEECLATGRGAGLKPLEMLQTVLLAAEEWTPQNGMLTPAQKLQRKSILQSFGSDIKKVYP</t>
  </si>
  <si>
    <t>rt2804</t>
  </si>
  <si>
    <t>A0A2S9ZXG4</t>
  </si>
  <si>
    <t>feCATION_c:2</t>
  </si>
  <si>
    <t>COFACTOR: Name=Fe cation; Xref=ChEBI:CHEBI:24875; Evidence={ECO:0000256|PIRSR:PIRSR000355-2}; Note=Binds 2 iron ions per subunit. {ECO:0000256|PIRSR:PIRSR000355-2};</t>
  </si>
  <si>
    <t>MDGKDKKGDGRDDWLDADGRPRFVGNSSIRSDADEPILRETDRRFVLFPIKYHEVWAAYKKAEASFWTAEEMDISKDLWDWDRLTDNERHFISHVLAFFAASDGIVNENLVERFSAEVQIAEARCFYGFQIMMENIHSEVYSLLIETYIREPLEREKLFNAIETIPCIAKKAEWALRWISDPRAVFAERLVAFAAVEGIFFSGSFASIFWLKKRGLMPGLTFSNELISRDEGLHTDFACLLFSHLERRPAPHRVAQIIAEAVEIEQEFLTDALPVGLIGMNATLMRQYIEFVADRLLVALGNEKLYNAENPFDFMEMISMEGKTNFFEKRVSDYQKSGIMTRVNAMSRTASIADTAGSGASTPFDERGSLTFDADF</t>
  </si>
  <si>
    <t>feCATION_n:2</t>
  </si>
  <si>
    <t>rt2810</t>
  </si>
  <si>
    <t>MDH1</t>
  </si>
  <si>
    <t>A0A2S9ZXD9</t>
  </si>
  <si>
    <t>MFAATRQSSRLARSFSTSARANTRVSVLGAAGGIGQPLSLLLKLNPLVSHLSLYDIRLAAGVAADVGHCNTPSTCVGYGPENDGLKKALEGAEIIIIPAGMPRKPGMTRDDLFNANASIVRDLAQAAAEVAPKARIGIIANPVNSTVPIVAEVFKKAGVYDPKRLFGVTTLDIVRASAFLSGIAGTEPKDTNVPVVGGHSGPTIVPLLSQLPAGKKVVEQGGETLAALVKRIQYGGDEVVKAKDGAGSATLSMAYAGADFTNSLLRAMKGEKGVTLCTYVESPLYKDQGVEFFSSPVELSSEGTVAKIHPVGDLHPTEQKLLEACLPDLKKNIAAGVKFMSA</t>
  </si>
  <si>
    <t>rt2815</t>
  </si>
  <si>
    <t>KGD2,LAT1</t>
  </si>
  <si>
    <t>A0A2S9ZXH4</t>
  </si>
  <si>
    <t>COFACTOR: Name=(R)-lipoate; Xref=ChEBI:CHEBI:83088; Evidence={ECO:0000256|RuleBase:RU003423};</t>
  </si>
  <si>
    <t>MLAPARLTVRRGARIANPRLLSSLASSARMHAPASTRGRIQQLNRYLDTTTTPSRLFSASAAAAVQVKPFVLADIGEGITECEIVKLVKEGDVIEEFDPVVEVMSDKASVEITSPFSGKIASLAGAAGDMLKVGSVLCSIEVEGGEGEADSAPAAAEPAAPEPAPAPASSSTTPSSTTPSSSSSPSRSSNTEVLATPATRRFAREHDVDLSSITGTGRDGRVTKEDIWKFVSEGPSAPSSAPAQASAPTATSTLTAPAESTTIPLNSTRKAMYRAMSASLQIPHFSYSDVVDVTEIERMRLILASNIPLQYRKTLKPADEATLARQEQWTGAARVDPTRQFGRITLLPLLLKALSLAMSEHPIFTCTLSPPPSAGPATTDPSLVRRPTHDISVALSNPSPAGGLFTPVLRSIDTSSVFDLASRLAHLQSLLPTSGNGAPKFPPEYQGAGTLTLSNIGVIGGRTTHPVVPPTGQLAIGAIGRTRVEPRFVDEARAKRVASGMEEAGAAELKVEPRLVMDVTFSADHRVVEGVELARLVESWKSIVENPARLAA</t>
  </si>
  <si>
    <t>rt2833</t>
  </si>
  <si>
    <t>STL3</t>
  </si>
  <si>
    <t>A0A0K3CR85</t>
  </si>
  <si>
    <t>MEPTIKEGSSRRLVLAISCFASLGVFLFGYDQGVMSGLITNPFFRSYFHQPSRVELATMVAILEIGALITSLLAGRVGDIFGRRATIFAGACIFSLGGLFQAFTTGFRMMVFGRILSGFGVGFLSMCVPVYQSEISPAENRGRLGCIEFTGNIFGYASSVWIDYFASYITSDLSWRFPLLMQSVIGIILAIGTLFLPESPRWLIDTEQDEEGMGVLADLHGDGDPEDERAKEEFREIKEGVLAEREFGDRTYKAMWRRYKYRVLIAMSAQFCAQLNGINVISYYAPLVFEQAGWIGRDAILMTGINSIVYIASTVPTWYLVDTLGRRPILLSGAATMAVALTLVGFFLYLDAPYTPNAVVGCVIIYNAAFGFSWGPIPWLYPAEILPNAFRVKGVSLSTAANWLSNYVVGEATPILQETIEWRLYPMHAGFCVFSFILVYFAYPETMGVPLEEMDELFGDQPRRPLLPTSDEEGEHAPLRRSHSIPTFRHGRPHSHADDVEPPYPRNHKRTLSGASLPGRGSDGVEAVRGWWSGSQGGSSRGGSRPTTPRIRDYQAVRQETDDERP</t>
  </si>
  <si>
    <t>rt2834</t>
  </si>
  <si>
    <t>ALG7</t>
  </si>
  <si>
    <t>A0A2S9ZXL0</t>
  </si>
  <si>
    <t>MATLALQQPQQPVEPTLTVLLSLAIAVLAYRTVAALVPFLANDLVSKGLRGRDMLKPGFKRDNETPAADDGAGGAVVAEPGTQWLPEATGVIGASVYILLLSLFAPLPYITSLLPDSLLPPSAKSALPILNTTAPLILPADDPCSALLLEGSLSFPHHSFATYLASLLSLLIATFLGFCDDVFDIRWRFKLPIPLIASVPLLVTYAAGHGVTDVVLPKLFGLRELLGGVATNGVVHLGPLYYLYMSMLSTFCTNSINILAGVNGVAQALLIALSIIANDLLYLTFSLSPLVPLLRFLPTSFKSLLPPADALAQQTWSFGFARGSQELADRHLFSLYFMLPLVGVCLGLLKHNWYPARAFVGDTFCYFTGMSFAVVGILGHFSKTLLLFFLPQIFNFLYSVPQLFGLVPCPRHRLPRLDKKTGNLVNSWAVLPPPSQRSSQHKIGVALLRAIEPLGLVGLQRDPSTSEITACTNLTILNLLLLRLGSVREDRLTKRLMWCQVAGSVVAFAVRYGAGRLVYPDGARQ</t>
  </si>
  <si>
    <t>rt2835</t>
  </si>
  <si>
    <t>HACDm</t>
  </si>
  <si>
    <t>A0A0K3CQL1</t>
  </si>
  <si>
    <t>MLLTRTLRTLPRSQTYNAIRTLSTGAPDIQRLTVFGGGLMGAGIAQVAAQAGLKVAIADLSDQALENSRNIITKSLTRIARKKNPDDSAAQKQFVDGVFANLTTTTSAQEAIADSDLVIEAIVENLATKQELFRRLDGMADPKTIFASNTSSLSIRKIAEVCSDDRRKRFSGVHAFNPVPQMKLIEIISTSETQPEITEALLDLCKRMGKTPVQCADTPGFIVNRLLVPYLLEAIRMVERGDATAADIDTAMKLGAGVPMGPLELSDFVGLDTLSHIARGWREERVQTGEIDAKQVEEIKILDKLVSEGKKGRKSGEGFFNYSS</t>
  </si>
  <si>
    <t>rt2839</t>
  </si>
  <si>
    <t>A0A2S9ZXF2</t>
  </si>
  <si>
    <t>ni2_c:2</t>
  </si>
  <si>
    <t>COFACTOR: Name=Ni cation; Xref=ChEBI:CHEBI:25516; Evidence={ECO:0000256|PIRSR:PIRSR001222-51}; Note=Binds 2 nickel ions per subunit. {ECO:0000256|PIRSR:PIRSR001222-51};</t>
  </si>
  <si>
    <t>MGFDLLPREIDKLQLISLAGQLAQKRLARGCRLNVTEATALIAHVLQELIRDGDHSVAELMSIGKKILGRVHVQPAVPSLLHEIQVEGAFPDGVFLVTVHDPISSASVNDDLSLALYGSFLPLPKEGVFPKGSDEPAGPADEEIPGALVLRKEPIRINEGRERVRLKVTNTGDRPIQVGSHYHFTEVNRALSFDRRKAFFKRLDIAAGTAVRFEPGDTKTVTLVQIGGEQVVTGGNLLLNSSVARHLADPSLADSSMQRIISSGFSHVDDPSAVLTSDTSLIVPFEVSRETYASMFGPTTGDRVRLGDTSLWVEVERDETHYGDECKFGGGKVIREGMGQATGLPDAETLDLIITNALIINWDGIYKADIGVKTGHIVGIGKGGNPDVMNNITPGMVVGVNTDVIAGEKLIVTAGAIDAHVHYICPQLCNEALASGITTLLGGGTGPSAGSNATTCTPSRTYMHTMMAATDGIPLNFAFTGKANDSGEAGLEDQVRNGAVGLKLHEDWGSTPAAIDSALSLAEKYDVQVNIHSDTLNESGFVQDTIDAFKGRTIHAYHIEGAGGGHAPDCCRMISLSNVIPSSTNPTRPFAPNTLDEHLDMLMVCHHLDRSIPEDIAFAESRIRAETIAAEDVLHDSGAISIISSDSQAMGRIGEVVSRTWRTASKMKDVVGTLKEETRDGADNERVKRYIAKYTINPAIVHGMSHVIGDVSVGKLADLVLWQPAYFGVRPNMVVKGGVIAWANMGDANASIPTVQPVIGRPMWGSQPSAAALTSLLFVSSLSLSSGTIASYGLKKRPVAVKGCRKVRKEDMKNNSALPKIEVDPESYKVTADGVHCTVPPATKVPLAQSYMLF</t>
  </si>
  <si>
    <t>rt2848</t>
  </si>
  <si>
    <t>A0A0K3CMY9</t>
  </si>
  <si>
    <t>COFACTOR: Name=FAD; Xref=ChEBI:CHEBI:57692; Evidence={ECO:0000256|ARBA:ARBA00001974, ECO:0000256|PIRSR:PIRSR000137-2};</t>
  </si>
  <si>
    <t>MAPRQRQSRTTTSTTALALAAFVALVATPAANGLTLDLVANSTAVASTLNSTQFDYVVVGGGNAGLAVASRLSSSYNVLVLEAGTDQSGNAGVTVPGLAGSPLGSGIDWGFSTVPQSNADGRSVYWPRGKMLGGSSGLNFLVSTRPNKAELDQWSSLSGSSSWSWSSLFPYFKKTERFYSPCATKPEGVTPTYNSYVHGYSGPMAISYPPYLGKQNNGFYQAVQQMGVPVAQDLHTGSNHGVNLSPSTEHDTGTDRTRAYSVDYLKLATSRLTVITSAQATKINWTGNKDASGNVVAQGVSFVPVGGGSSSSVNVNKEVILSAGTVQTPQLLELSGVGDSSVLSGAGVSSVVNLPAVGTNLQDHACIVDVFKLKPGVDSLDELSSNQTALGAALADFSNGQGILTQALYPLAYLQKQDFLSTDDINNQLPNLGSRANNPQLTDAQYQAATALYNANVPIMELLAINTYFGNSSAQPNTNYISLAACLQNPLSRGDIHISTSDPLAKPTINPRYLQSPLDGFLLARAGQFLRNTAAKGPLAQYIDSEAEPGTGVQSDAEWAEWVKSVVRTEYHPIGTASLQSQSAGGVVAPNLKVYGTSNVRVVDLSVAPLHVSSHTQTVAYAIAEMASSMILAGK</t>
  </si>
  <si>
    <t>rt2849</t>
  </si>
  <si>
    <t>SPE2</t>
  </si>
  <si>
    <t>A0A2S9ZXG7</t>
  </si>
  <si>
    <t>pyr_c:1</t>
  </si>
  <si>
    <t>MAAVHQDATVTVVDDSSPGPFEGPEKLLEIWFAPSEEDVLRRNLPLKGGRAAAASSSTSAAAAHRDRWVGLRQVEKSVWDGMLDEVCCKVLSVIEGEEVDAYLLSESSMFVWPHKIILKTCGTTTLLLGIPTLLRIASETCGFQGVWRCFYSRKTFMFPERQKGPHKDWSAEMSFLDKLFENSSAYTVGRMNGDHWLLYVTPPRDDVLLPHAMESSAALAPANPHTDLSTLSASLSTTPSAFPTPRRQHSSTAIIPSTSSGPRAPSRPDQTLEILMTGLSPRACQKFYHPSSTPSAPIPYTSPLYPTDPLVIDGDAHHLGSKLSDDLGLTALLPGATIDSFLFAPCGFSQNAVRGDRYATVHVTPEEAYSYASFECNFDFGGLASSVDAKDQDEGVAGLDTIEGVRRTTESLQELVERVLEIFEPAKMTITLFVSDEDDDAESINEGGSDKRARTHEGMKQLLSPELAEKYERVDRILYVLEGYSLVYQVFQTRQQR</t>
  </si>
  <si>
    <t>rt2880</t>
  </si>
  <si>
    <t>A0A0K3CPW6</t>
  </si>
  <si>
    <t>MAHTRPTPDDIFDTLSIGFGPASVALAIALVELNADHPRPQTQPVYSSLGGLQHALGFDAQKVAAEQRAKGGEGRKVKAAFVERYNGFRWHPGMMLEGSKMQISFLKDLATLRNPQSPYTFLSYLASFQPSRLVSFISLSTFTPSRREFADYLTWCAEKVTTEIRAQGGEVSFGEEVVGVDALRPDEHDEGADVRVLRVTSRVLETNELVHRYTRNLVVSAGGSPKIPPQLAAPELVQTGRVLHTASFLEHIDRVLPEVVEPAEERPIRLAVIGAGQSAAECFLHLRTKLAPLLPSSLPHRPQIDMLIRSSALRPTDEGQFSNEVFDPSMSQAVYRLGEKERERVLGEAKGTNYSIVNPRTLEAVYETMYDQKVEEDIALRTNSPASSLTHDPHLNIRPYTEIREARPTSSGAIELVLFNPITREERVETYDAVVCGTGYDRQAWRGLLFPPESALESEGETIPLAALFDTDAAESPASSSSSVPESSPPTTPPPALSLPDSAFTDLSRPIPSSSSASTSSRSSISVSPSRFDSQSLRSSSKPSTAPTSPRYPSSPTSKRSPSSSCEAPFKVLENYRLSLPAQTNDGRTFRPTVWLQGSCEKSHGISDSLLSVLAVRSGEVVQSLLAEGNFDTDN</t>
  </si>
  <si>
    <t>rt2898</t>
  </si>
  <si>
    <t>YBT1,VMR1</t>
  </si>
  <si>
    <t>A0A2S9ZXQ0</t>
  </si>
  <si>
    <t>MMLVLGGCAPALSLTTPARLAVHPALALAPHLLLALSVISSIAWVAWVHIRAARRPSTARGTDDNGTGDSPEERQPLLDGEDDSVRSGVKLRGEDSEGPTGWELLLGIAKVLVAVALVGVTVGKLLGVEDGASTRWTRVFEGGMIAVPAYVVLLSAAIIAEHRLARLVHIQQAALSSGLVLLSTAVFVWPFLFFDHPALTAAWRLGFVQAALAMALFLIMLATPTRYQPRLTGASPNPAQTASPLSRLFFSFLESRMVCYYAATSPRLTRFLRLHSVKDFASYVPPLSDVLHSDYVLRRFRWTGDAVNKSRDDDEDGEQEKPAPRTGEILQFAMENKKDLLVIVAFATSWIGWIFVTPLSMNLLLRYVQQSESPPFGLSPYLFVVLIFVAPIASSVSYQSALYRLAQLGLRLRALLGHAIYAKLLRIKAGGGSEKHAEKGKSSKKTSGAGGSEAVGRVNNLVGTDIDGITSSLPSALQLLGVLPKLVVSLVFLYFLLGWSAFVALGSIVLFAPISNVVSRRYGAVQEEIMQATDKRITLVQELLNSIRTLKMFAWEEPSMKRISDARDVELGRITKRAKVYGGMMFLSTGVPAVVTLSTFGAYIFLQHQSLTASTAFTAMSLFGLLREAVISATYLLSAFMRARVSLGRISRFVRDTEELDASARTFADSPFTDRSTATEGDAADDSAIVIEADSTFRFSRYDDAAFTLKLSGDGGSALVFPRGKTTIIAGDVGGGKSALLLALLGELHVVKGGVQLSLPRRDGAPKVSFAAQSPWLQDTSVRQNILFGEEYDDERYRETIFACALEDDLEALPEGDETRVGERGLSMSGGQKQRIALARAVYARSDIVLLDDVLSALDSNMVQHVVEHCLDGPLLEGRTVVLVTHFTSLCVRKLRRCALVVDLHDGKVTKAAAPSTQLEAKSNGMTRSSSSTSLRSERSDPSKGSKDGFHAAEVKHGHGVVEDRIDSSGEGTDISWTVYRKYAAAMGGLKFWIPYAVVNIVAHVFMLAQGWFVGRWVGAPDRDSHAARYFSLYAGIQIVASVSLTAMYLLLIWGGIRASRLMHRRLTDRIFAAPFRWWDRTPVSHAINRFSKDTEVLDTEQVENLSPVLDYGCQVLFVAVVICVALPIFLLPAAIISAVFFCIGRLYVRNALAARKEVAAARAPLFSTLGDSTSGVTTIRAFGRQEHFARRYKEQTDTYNQVQLYAEGLDRWLEERSDMVGATVSFIVGLLCLSSGLSSGVTGFLISTGLEFTSRILYVVRAVNKNELSLNSVQRIIQYSTEVETEEPASDKKEPPAHWPDSGAIEFKSFSAKYSEKGDDVLHELSLSIKSGEKIGIVGPSGCGKSTLSLALLRFILTSKGSIEVDGRRLSDTNLQAIRSRFTLVPQDPTLFSGTLRSNLDPNGEHDDATLWNAIKRSGLTRAGSTDAPDGDADTSTTGLSLDTPVASSGSNFSQGQRQLIGLARALVRNSKVIVMDEATASLDNESDELVQRVIREEFKGCTNLTVAHRLETIIDFDRVLVLRAGKVVEFDAPSALLDKEDGVFREMVEATGDFDELKRKAQEGKVKGWSESKGARS</t>
  </si>
  <si>
    <t>rt2901</t>
  </si>
  <si>
    <t>UGA4</t>
  </si>
  <si>
    <t>A0A0K3CQR4</t>
  </si>
  <si>
    <t>MPSSISDSELKDSPHPTFTTSSPPATNGVLARDGDSSSTAGSDEAILAQLGYKQEFRREFTNLSTISFAMSIMGVASSVVTTFNTPFTLGGPASVVWCWFIGACFNFCLGTSIAELVSAYPTNGGLYSASVYLVPKRQRAFMGWSVGWLNLLGQVAGVASTEFGLAQMIFAAVSLSTGGNFVANEWQTYLLFLGLLIIHGILNSFGTRMLASMTRTFVFFNIGTVIAVVISLLVCTKEKNSASYTFTHNINGSGWSSQGLTFLLGLLSVQWTMTDYDATCHISEEVKRASVAAPAAIWIAVLGTGVAGWIYNIVFVLCSGNLSDLGELGVSGYAPAEILWRNVPEKLFYVLWAFICLIAFQVVATATHANARSFYAFSRDKGMPDRGFFHKLARNQIPINAVWLVLFISALMGLLVFASYVAVNAIFALAAMAMDTSYIIPIVARMIYANHPEVMFKPGPFTMGDGILGWAIRIVSVAWVSTVVVILALPTIRPVIPTNMNYASVVTLGVVFIATLCYLGIGRKIYRGPRNVLAEEGITPKALTGDDDLKEVK</t>
  </si>
  <si>
    <t>rt2904</t>
  </si>
  <si>
    <t>ALG12</t>
  </si>
  <si>
    <t>A0A0K3CRE4</t>
  </si>
  <si>
    <t>MRIAPRGHEVLLVLVFAAHVLLVPPTKVEESFTLHFVRDVLVNGVEATGLKRYDHLEFTGAVPRSTIGPLALAGLSSLPLRLASQLELVRSGSDAQLIVRLTLAFVNGLALAFFSRRVRAAYGAKVAKYFLVLAATQFHVPFWAGRTLPNMLAFPLVQIALALLITPPVLSSVSKPRFSTRTHILGAFSILTFAAVIMRLELVALIAPFALEHLARRLIGPEQLVAMCLVTAAGSLGLSVLADSYFWRGEAWLWPEGHAFLFNVLQGRSAEWGISPPLYYFTSALPKLLHLSLLPAVFSLLADRRTRRLLFPCFAYVALLSLLKHKEWRFVVYVVPAFTVGAAAGIVAIGSLTASPQLRRGLLLTIVAVNLLLTGLGLVASSANYPGYSAVTFLNNYLAENASSTDASGRPKHVHVGIEAKMTGASNFVLLDSPHATRVKGDKVWYLSPSSWTPPPVHFDRSEDPAYSTLDSLVSSERFDYALVDATALHDTAKRGDAEVLYEATAFDGFDWRAVAAGRWSEFTRKAVKVKVFKLR</t>
  </si>
  <si>
    <t>rt2922</t>
  </si>
  <si>
    <t>RNR1</t>
  </si>
  <si>
    <t>A0A2S9ZXT2</t>
  </si>
  <si>
    <t>MAFVYKRDGRREQVAFDKITARINKLCYGLDMNHVEPIEITKRVINGVYQGVTTVELDNLAAETAAYMTTRHPDYAILAARIAISNLHKETKKTFSHVISDLYHYINPKNGRPSSMISEETYKTIMANADKLNSAVIYDRDFSYNYFGFKTLERSYLLRLDGKVAERPQHMLMRVAVGIHGDDIDRAIETYNLMSERYFTHASPTLFNAGTPHPQLSSCFLVTMKDDSIEGIYDTLKTCALISKTAGGIGLSIHNIRATGSYIAGTNGYSNGIIPMLRVYNNTARYVDQGGNKRPGAFAIYLEPWHADIFEFLDLRKNHGKEEVRARDLFFALWIPDLFMERVEQNGDWPLFCPAEAPGLHEVYGDEFKELFEKYEKEGRAKRTIPAQKLWYAVLEAQVETGNPFMLYKDAANKKSNQKNLGTIKSSNLCTEIIEYSSPDECAVCNLASIALPSFIKNGEYDFKKLHDVVKVVTYNLNRIIDVNYYPVKEAERSNFRHRPIGIGVQGLADAFMALRLPFDSPEARHLNVQIFETIYHAAIESSCDMARDYAIAHPGEPGYYPSYKENGGSPASHGLLQYDLWNVTPTDLWDWAELKEKIAQHGIRNSLVCAPMPTASTSQILGFNEAFEPYTSNIYTRRVLAGEFQVVNPWLLRDLVDRGLWNDAMKNTIIAHNGSIQNVPGIPDELKRIYKTVWEISQKVVIDLAADRGAFIDQSQSLNVHLSSPTMAQLTSMHFYGWKKGLKTGMYYLRTRAAVGAIKFTVDQATLNEAKKANGTKAAPVAAAPVAAARPSPIRDITNGVARTSLSNGVPSKLSSTSSSSASSPAPPSPADPTPAPVVTAAAPLAAAAPVTDDGEITYEEAMRRKEQRELEEAKLLCSLENKEACIMCSGVRPRSSPRGVSALRARASGLTELLPPVDSPSAPRLLDISQ</t>
  </si>
  <si>
    <t>rt2949</t>
  </si>
  <si>
    <t>COX12</t>
  </si>
  <si>
    <t>A0A061BNS7</t>
  </si>
  <si>
    <t>MSDSETQTYVLQTAGFDARFPNTNQSRHCFQAYVDYFRCVNAKGEDFPACKTFWRTYHSLCPNEWIAKWDEQREENKFPAKLD</t>
  </si>
  <si>
    <t>rt2960</t>
  </si>
  <si>
    <t>CIT3</t>
  </si>
  <si>
    <t>A0A2S9ZXS6</t>
  </si>
  <si>
    <t>SALSDPFLSYSAALGGLAGPLHGLANQEVLRFILGMQKELGDSPSDEQIVQYIWKTLNSGQVIPGYGHAVLRKPDPRFAALREFGNKHPETANDPVFRMVDSLFTVAPGVLTEHGKTKNPFPNVDAASGSLLYHYGLTQFPYYTGAFPYSEERRRLDELTFSFFARAVTFGTSRAIGALSQYVWDRALGLPI</t>
  </si>
  <si>
    <t>rt2963</t>
  </si>
  <si>
    <t>CIT1</t>
  </si>
  <si>
    <t>A0A0K3CN89</t>
  </si>
  <si>
    <t>MFSATRTAARTAAQAANRRNVSTIRETLKEIIPERQALLKQIKSEHGSKTLGNVTVEQVVGGGRGIKFMLWDPSVLDAEEGIRFWGRSIPECQRDLPTAPGGQEILPEAMFWYLLTGKVPTAEQTKQFQEELVSRSELPAHVEKVLDSLPKTLHPMTQFVIGVAALNHDSQFAARYKSGMKKAEYWEPALEDSLDCVAKSFTIAARIYLHSYKDGAANMAPVDKSKDLSANFATQIGFGDSEGFVELIRLYNSLHTDHEGGNVSAHTTHLVGSALSDPFLSYSAALGGLAGPLHGLANQEVLRFILGMQKELGDSPSDEQIVQYIWKTLNSGQVIPGYGHAVLRKPDPRFAALREFGNKHPETANDPVFRMVDSLFKVAPGVLTEHGKTKNPFPNVDAASGSLLYHYGLTQFPYYTVTFGTSRAIGALSQYVWDRALGLPIERPKSLSMEAILKLVK</t>
  </si>
  <si>
    <t>rt2964</t>
  </si>
  <si>
    <t>GAL7</t>
  </si>
  <si>
    <t>A0A2S9ZXY1</t>
  </si>
  <si>
    <t>COFACTOR: Name=Zn(2+); Xref=ChEBI:CHEBI:29105; Evidence={ECO:0000256|PIRSR:PIRSR000808-3}; Note=Binds 1 zinc ion per subunit. {ECO:0000256|PIRSR:PIRSR000808-3};</t>
  </si>
  <si>
    <t>MSSQTPASTEGRTEEVPVEFNPLDHSHRRWNPLKREWVLCSPHRTKRPWQGALEPPQLTSLPEYDDKCYLCPGNERAGGKRTERYEGTFVFENDFAALLPTPVSPPASSSPDPSTSSLFQTQPGRGKCYVICFSPRHDLTVAEMSDQGVKRVVETWIKLYKDISLENPWIKYIQIFENKGSMMGCSNPHPHGQAWSLSYVPTMPERILASQRRWAEEWEGKAKEGVPKLTNGLPSLLLTYAHSELALYHSSPSTSRVTHLGTHFVALVPYWAAWPFEVLVVPYKRHVPSLAYLEEEEKEDLASTLTSVGRRYDNLFECSFAYSMGIYQTPVFSPSLSLSSRGPSAPDACYAQLHIGFYPPLLRSSTVKKYLVGFELFAETQRDITPEQAAQRLREKSETEHYKRG</t>
  </si>
  <si>
    <t>rt2972</t>
  </si>
  <si>
    <t>DIE2</t>
  </si>
  <si>
    <t>A0A2S9ZXY7</t>
  </si>
  <si>
    <t>MPTASWWACYAAWAAASVGVAMRINRTVGEPYMDEIFHVPQAQAYCRGDWKYWDPALTTPPGLYILPAVLAHAKGLLEPIVAHLPANFAAFDPCALPSLRAINLLLSLFLPFLYSSLLHLLHGLSDDTRPGRRSYDWQGLVIAMFPLVQWWSWLFYTDMASVVCILLCWRTALQQRHVQSALLGAISLLFRQTNIVWIAFIAAQAAIRELELPKKEVKLAGGKAVDPQLWDARPGHLAQTPFAVARVALAQLPTLAPVIAAYLPVFLAFLAFIRWNGGIVLGDKQNHVATVHVAQLYYLVAFAGVLFWPVIVTPRRVRVACYELIGSPRRAMLSLLALAVICYTIKHYTIAHPFLLADNRHFCFYLWRRVINLRWWTRYALSPGYLLAGRLIYDQLANARLMTLSTLLLLTGATSAVLIPSPLLEPRYFLLPLLILRLYFSPSSTTSTPTKRRHLVFEAAFYLAIQAACVWLFLEKPFVWDIQVGEDGKGLEGRDEREVGRLQRFMW</t>
  </si>
  <si>
    <t>rt2975</t>
  </si>
  <si>
    <t>ELO4</t>
  </si>
  <si>
    <t>A0A0K3CRI5</t>
  </si>
  <si>
    <t>MTSYAAHPRASSFLASFADGPKPPTPTGIPAPLASTYDLFLNPVTPLAFGLVYFATAKTLSHFQNGKNRIKGKGWDVAVLVHNILLAVYSAWTFLGTAPQIFGAFVRGYMADGFAGLTHAFCDSSFAIWQQTTFPKFAYLFYVSKFYEIVDTAILLLKGKKVGMLQSYHHMGAIWTMYAAYATQAMPVWLFVVFNSFIHSIMYTYYAFSTVSLPFPRFLKKSLTRLQITQFLVGGSLAASYLFIKLPELPSAEEMSAAATSSFEAGVGALKREGPTCLVNAAQRHATLLNCAYLVPLTYLFVAFFFKTYQKNSAANAAAKAKANAKKAN</t>
  </si>
  <si>
    <t>rt2976</t>
  </si>
  <si>
    <t>TMS1</t>
  </si>
  <si>
    <t>A0A0K3CUY3</t>
  </si>
  <si>
    <t>MGALISIPFLGPIAGLGSSAVSACVTGLAFFCTGQAASALTKSCNCNSSVATRVGFSLIFLLNSLFAWMMLTDFAIKLVAKWSWEWIKMECKEGKCYGVLAVHRICFALAMFHSVLSLLLIGVKDTRTKRAAIQNGWWGPKVLAWLVFVYLSFLIPNGFFTSFWSTYISLPGSGIFILIGLVLLVDFAHSWSETCLERWEATDSPFWKWVLISSTLGLYALTIALTVVQYVFFAGKGCGLNTALIMTNWIISLVVSALSIAPAVQESNPRSGLAQAGMVVAYTAYLITSAIANHDDGNGACNPLQSRAAGARTGMVVLGAVFTFLAIAYSTSRAATQSKAFTPGRKGRPDSGEYEALSQSMSGSGGVDVEGGEMGPVLTQPKRQESLRYQAIKAAVEEGSLPASALTDFDDDEVDESSAAGGMSPLNDDERTGTRYNYSFFHLIFVLATMYTACLLTNWSTVSPITSTISPDGQPMRIGRSHVAFWMRIISAWLCQAIYAWSLAAPLVLPDRFA</t>
  </si>
  <si>
    <t>rt2983</t>
  </si>
  <si>
    <t>EPT1</t>
  </si>
  <si>
    <t>A0A2S9ZWJ0</t>
  </si>
  <si>
    <t>MPGVRHYLDLHHLRRLDEYAYSAVDKSPVSQYIMRHWWTWTASFAPPWLAPNAITVIGFCAILLNTATVALVAGDLRGSENGWVWASCAAGLFFYQTMDNIDGKQARRTGTSSPMGELFDHGLDTLNCPLGAVIQASALALGPSPLALLCILVPCWSMYVSTWEEYHTGTLYLGFVSGPVEGILLAVLILTWTGIKGSSWWLLTVSEALGDVAVLPTSWRMNQLAVAFFTLAFVATQLPLCLRNVHSQLTSPPRRSLTRPGRHSTTLNPPSPAEAFQQLFPIVGFSVLTVMWVLSPQSVMLQGGGKLVEFALVVCYLFGQLSSKIILAHLTKGLFPFSWPLLIPLAIPAIAVNTPYLGLPSLLPPTLETLYLHLLLALSLLSYTLSAHAVLSSFCGYLGISCLTIPFPNKAVEGWVPLPTVKLHQSPRPPSMGEYGAQEEEETYPPASAPGRAPLALDRVRRWLDSAASSSSRGDGSSLGVNGDAGGGGRKRSNTSEREREVGLGGGAASAAAPSPLGAGGAAGAAGQAARIAGSPRKGGRA</t>
  </si>
  <si>
    <t>rt2984</t>
  </si>
  <si>
    <t>COX8_2</t>
  </si>
  <si>
    <t>A0A061BK44</t>
  </si>
  <si>
    <t>MFARQSLSVARQAAARRTVALPKARAFHVDNVINNTTPFDQTNGTKLALYMIGFFGGGFAIPFVAAAFQIHKASA</t>
  </si>
  <si>
    <t>rt2994</t>
  </si>
  <si>
    <t>FOX2</t>
  </si>
  <si>
    <t>A0A2S9ZWJ2</t>
  </si>
  <si>
    <t>MAEQLRFDKKTVVITGAGGGLGRAYSLFFASRGANVVVNDLSRENAQKVVDEIKAMNGGRAVANTDSVTEGKKIIEQAMNEFGSVDILINNAGILRDKSFKSMTDKEWDIIHDVHVKGAYACTKAAWPIMRKQKFGRIINTASAAGIYGNFGQANYSAAKMGLVGFAKTLAREGAKYNIHANAIAPVAASQMTETVMPPEMLANLSPEMIVPLVAYLCHDQTETNGQVFEAGAGWYGKLRWERTKGHVFKTDSSFTPSAVKAKWDTINDFTDADHPENITDADYLGFLEKAKSMPTNESNDDVRFEGKTVLITGAGAGLGRSYAHVFAKGGANVVVNDMSKDNAEKVVKEIKDAGGKAVAVVESTLEGEKLVKAALDAFGSIHTIICNAGILRDKSFAAMTDAEWDAVYSTHLKGTYAVCKAAWPHFQKQKYGRIVTTSSAVGVHGNFGQANYSTAKSAIIGLTRTLAIEGKKYGILANILVPNAGTAMTATIWPQEMVQAFSPDFVAPVVGYLGSEANQDTMGLYEVSAGWVASIRWQRTAGHAFPVNQKVTPEDIVGAWDKITRFDENATNPNSTAESLESIISNFGNEDEGASSSGGEDYTDPEDSELVAKAKKEAHSSGEYTYTERDIALYNLGIGATEKDLDLVFEGDENFQACPSYGVIPQFATSSGLSLDWLPNFSPMMLLHGEQYLSIKKQIPTSGTLVSESKLAEVLDKGKAAAVTTVTTTKDAATGDVVFENHSTVFIRQAGGFGGRKTGKDRGAATALNKPPSRKPDAVVEEKTLPQQAAIYRLSGDYNPLHVDPNFAKVGGFDQPILHGLCSFGISAKHIFRKYGAFSDIKVRFAGVLFPGETLVTEMWKEGDKVVFVTKCKERGTVVLSSAAATLAQ</t>
  </si>
  <si>
    <t>rt3013</t>
  </si>
  <si>
    <t>SAC1</t>
  </si>
  <si>
    <t>A0A0K3CND0</t>
  </si>
  <si>
    <t>MHLHDSYVLYTTKDAYTLVGQSEKAETLTISRGANSFSIKPGANPPPRPEQELVVYGLFGVISLLKSDYLIVITKRTKVATVFTSPIYSANDFSVFPLERSSSAELVKHPQEAYLLGLIKSHLYSAPFYFTYGGYNVTSRLQEQEPSEKPLWETADDRFFWNRHLQRRFIDAMTSAGQEDYSRFILPCIFGFLEFKHASINGRNFLFGLISRRNRYRAGTRYFSRGIDQAGNVSNFNETEQIVLLDAQNGGGAAGSSGGAVRGDIRFSYVQTRGSVPVYWAEINNLRYKPDLKILDLSSTAESLSRHFDQQISLYGDQYLVNLVNSHGYEKPVKDAYERALNAMGNPRIHYTYFDFHKECKGLRFDRVSVLIDSLDQDLQQQGYFFHDTTAAKQPQRKQISVVRTNCMDCLDRTNVVQSALAKWVLNNQLRQIGVLSVKESVEEHAAFLNLFRNVWADNADVVSRAYSGTGALKTDYTRTGKRSKEGALQDGINSAIRYIKNNFLDGPRQDAYDLVTGTWVPRKGEELGWADKRELAVRAAPWILLFGLFALFVTFFAAAFVNDYVASSRKVAIVSLALVAFAFNSILVNGIDYVSQPRLARQALDDILGYTGKGYESGRRGRPVKKKLVSVESSAKNRQARKESLLPSLSSPQIKQE</t>
  </si>
  <si>
    <t>rt3021</t>
  </si>
  <si>
    <t>TPS1</t>
  </si>
  <si>
    <t>A0A2S9ZWM2</t>
  </si>
  <si>
    <t>MADNDSTGATRLARQRSTSSEIHQSRLSSSGQLIVVANRLPVTITADKDAPGGYRFSVSSGGLASALAGAKKKMDFVWIGWPGFDVPEIDREFITKKLQTDFSCIPVYLSAEVAERFYNGFSNSILWPFFHYHPGEIQFDETDWLAYRQANLLFAEAVQREVNSGDIVWVQDYHLCLVPVFLRDLLGRDPASMGEHGQRDVNAMFEGLTLGPQAASKPGSNNPAGINGTHGTNYVGDVQIGYFLHTPFPSSEVFRTLPVRREILLGILNCDLIGFHTYDYARHFISSCSRLLGLKCTPNRIELVGRHASVGTFPIGIEPSQFDESLEKEEVQQRISTLRRRFEGVKLIVGVDRLDYIKGVPQKLHAMEVFLEEHPEWIGKVVLVQVAVPSRQDVEEYQNLRASVNELVGRINGRFGTVDWMPIHFMHRSVPFTELTALYTVSDACLITSTRDGMNLVAYEYIACQRDNHGVLILSEFAGAAHSLNGSLIVNPWNTAETGEAIHQALTMPADERQENHRKLYRYVSQYTASHWGTEFVAELQRDRAERRAIAEGKEGDESAQAAQLRRQGLQLTGKA</t>
  </si>
  <si>
    <t>rt3023</t>
  </si>
  <si>
    <t>CERS1</t>
  </si>
  <si>
    <t>A0A2S9ZWM6</t>
  </si>
  <si>
    <t>MAGRKRSNSVKEALKQLEPTSPPGATTNKPAWTQPTGPLAWFVKPKKTGQLVAVVVAIWAAIERFAPTRQNPLTPFLFISYPLAREPGDEGQRYGKGPWDLAFLAFYIVVFSFLRQSITEFFIRPFAMRLGLKTEGKITRFMEQAYAVVYFSASGAYGLYVMQRQESWWYRTEHFWLEYPHWRMDGALKSYYLLQFSYWLQQMIVLVLGSVAIPLARQRSPANIPAAPRSLEKPRSDFMELVIHHIVTLWLVGWSYMINLTMIGTAIFVSMDLPDICLAVSKCLNYLDLQRTSEVSFVFFLVVCYMRHYLNLRILWSVWNEYDLIPEQWRSWTSPKGWWVFYGFGSGAIPAWMKYQIFAPILALQLVNTFWSYLIWRILFRMISGHKAADVREEGEDEEEEEQVQAVKPESKKKR</t>
  </si>
  <si>
    <t>rt3035</t>
  </si>
  <si>
    <t>VMA16</t>
  </si>
  <si>
    <t>A0A2S9ZWN8</t>
  </si>
  <si>
    <t>MGYTAGLTAYSGLALATLVAGYLTFTGSGTQFNPGQFLEQTSPYAFALVGLGLNIGLSVAGAGWGIWITGSSILGGSVRTPRIRTKNLISIVFCEVVGIYGVITSIVYSAKLAASPSIETLYSPSNYYTGFALFWGGLTSGLCNLLCGVAVGISGANAAIADAADPQLFVKVLVIEVFSSILGLFGFITALLISGKAFDFA</t>
  </si>
  <si>
    <t>rt3050</t>
  </si>
  <si>
    <t>PHO91,PHO87</t>
  </si>
  <si>
    <t>A0A2S9ZX25</t>
  </si>
  <si>
    <t>MPHTANTHNSFARSLADQTRSALARLLSYTRNHPARTAVPDEDPAVELAPLAPSSSRARTRAPASDDGMKFSQSLLFNAVPDWLNNYIAYDALKAQIYKFEKQAVLQQQHAPPTSYRDEETDLEHAGEAGGTKEENERVFVKLLDKELNKITDFYVSKERELLGDLQLLKEDLERLREEEEESESASRGGAEYSDDEDLAARQHRTARRRRASSHGAGGAGLGTSGGSDSEEGEDEEGDEEGQEGDERKKGDLARLLNDPREYSEAARAGRRNARRPSTSGSRAAGAKGKSKRGRALSSASETGDLLGLHDGDEDEADQQEPVTPSRRRPSLGQRNSHPSFNNGTTPANRSLTLRTRRSLANRMMTGSFLTDGEDSSNPQAWDGLSDWAIDTRIMFKRRLASLFTSLSELKQFVDLNYTGFRKVIKKYDKITNSDLRQRYMSTIVDHTFPFERTTQQRLQAGVQEIVPLYADLATGGDADLALKQLKAHLREHVVWERNTVWREMIGLERRGWGAAGSGGRRAGGAFLGAGMGNDLPLVQPASPPTGLESKIAEIPTPLGRVRVPWWINSQSIAAALAIGLFVFILSGEWFDRVEEQNCLALLAVVTIFWALEIMPLFVTALMVPFLVVVLRVLRSTDGLDRRLTSVEATKYIFSQMFSPTLMLLLGGFTLAAALSKQNIDKVLATKVLSFAGTKPRSVLFAYMLVACFASMWISNVAAPVLCYSLIQPILRTLPSKSPFSKALILGIALASNIGGMASPISSPQNLIALEYMNPPISWIGWFSVSIPVSFTSVVCIWLILLWSYRAGGSNVVINPVRVNKEPFTKTQWAVSAVTIATIVLWCVESKLAWLFGDMGIIAILPIVAFYGSGVLRKADFDHSPWSIVFLAMGGIALGKAVLSSGLLDDIDSVIQQAVLGMDVWPILALFGMLVLVLATFISHTIAAVLIVPIAAQIGDAMKTPHSRLLVFATSLICSAGMGLPVSGFPNLQAINQEDELGQRYLDPRDFYVNGLPASVVATVIIVTLGYVIMRLIGL</t>
  </si>
  <si>
    <t>rt3052</t>
  </si>
  <si>
    <t>FRD1</t>
  </si>
  <si>
    <t>A0A2S9ZWR0</t>
  </si>
  <si>
    <t>MATPQVIVVGAGLSGLSAAHTLYEKGGNVLVLEKNPFAGGNSTKATSGINGAGTKAQQALGIKDSAAAFFADTKKSARDLARDDLIEVLTGKSADAVNWLCDRFNLDLSKVSRLGGHSFERTHRGGEQFPGMTITYALMEKLEDLAESDPTRVKILKKANVRKLVKDGDKVVGCEYEYQGKQHTAHGPVILATGGYAADFAQDGLLAKYRPELLKLSTTNGDHCQGDGQKMAMAIGANGIDLEKVQVHPTGLVDPREPDAKVKFLAAEALRGVGGLLINKEGDRFADELGHRDYVTGRIWEDNKRPVRLVLNGQAGKEIEWHCKHYVGRGLMKKFDTVADIAKEMGIEASKLQKTFNEYMEICEGKRQDPFGKKFFHNTNWKNEAGPFFVAQMEPVLHYTMGGLEIDPRSMVLDSNKKPIEGLFASGEIAGGVHGANRLGGSSLLGCVVFGRVAGDSAASYLLKSLSSGSGAVARLGQVNNHLAPPSTTITIDPSTQQVHLTLNWSGQGQAQGSAGDVKPQGESTSQQPANEVSTAVKQDEETKAGGGEKAAEQKEYSLDEVAKHNTKDDIWIAVNGQVLNVTNFLNDHPGGAKALLLYAGKEASEEFNLLHDPKVVSRYAPDTVIGTYKQ</t>
  </si>
  <si>
    <t>rt3077</t>
  </si>
  <si>
    <t>GPI18</t>
  </si>
  <si>
    <t>A0A0K3CV76</t>
  </si>
  <si>
    <t>MSLPCRWRDEALAHPTRAIVLASLTLRCLTSFLLLLVFSLNPSFDASAATLSHPVSPYLQPFVRWDTVYFVNIALEGYTQEQRAAFMPGLPGLMRAGGEGIRWLRGGKGAASGDDVVLAGMTATAAAAIAAAVVLHRLTVRLFPRRSAFALTTALLFLLAPGRPTLHAVPYTEPFAALFTFLGMLLFYKNRDATAAVAWALGTTMRAQGVVLGLGFFGWKWVLRRTWDGTSSGRLQRLATGIPVFAALSLLSSLPFLAFQRYVYTLFCSEPSSLRPWCTEGLGFSYGWIQSEYWDVGLFRYWTLLQLPNFLLAAPVLALSLAASYSFYRSNLAFTLRSTLPFLPLSLAPSAPPRHANPSEPLSNPSSPSATLALIPLIHLHTLLTLLLLTTAHVQIVLRVCVTNPVVWWYAAELVCSGSRWGRRWVVYCVVWGTVATGLWAVFLPPA</t>
  </si>
  <si>
    <t>rt3078</t>
  </si>
  <si>
    <t>PSD2</t>
  </si>
  <si>
    <t>A0A2S9ZWU2</t>
  </si>
  <si>
    <t>COFACTOR: Name=pyruvate; Xref=ChEBI:CHEBI:15361; Evidence={ECO:0000256|HAMAP-Rule:MF_03209}; Note=Binds 1 pyruvoyl group covalently per subunit. {ECO:0000256|HAMAP-Rule:MF_03209};</t>
  </si>
  <si>
    <t>MSKAPTTSDSLHAQPPLAAGDTESTSPSPAPSPGLRRALLSKLPVRHLACIPKAAAAGPRRLKQLGSRAQRRDALFRPLEDGAEPLGTLVVRVHAGRDLVAKDKNGLSDPYLVIRFGPHRITSPVVPKTLNPVWGAGGETGSLEGVGGEAKLELKLFDCLALGYERVEIVCYDKDRLGSEYMGELSLGLEDWWGSDAKKWKDEKPPVGFHDSENEPIWHTLRSSRSRSSVSGQLLVQIGFLPAATTSSRKLSDKDRERIFGALGRVASELEGARRASREERVFLVPPTDGLGTQPADEASPLGNVIDDPDSESSDSDADTASISTDGGDSDTEDASTTGDEEVPLAHEQGYFDLPTDAQLEKSTSPENAITESPAPIPDIRVEEQAHASSSSSSSANVPIPPPTPSRRGLSLPGFVKRRFSSQNILSTASQPTTPGAESDFASTTDIDSAATASSSIAADTKKRRRFPRRRKTADSDAGIADGLVEMSLVAGGIGFSPAAAPGKRKGRRRTTKAEDGATDGKRRRSRRSRKKHHGAFTLAPNDGIAGLVQIEITGAKDLPRFKNAFRTSYDMDPFVVIAFGHKIFRTRVIRHSLNPVWEERLYFHVGEAETHWTIAFTVSDWDKISGNDHVGDVAVPLEQLLGTSIQHDDRGIYPAGPDGKLVGDDFHVHELPLILSDKDAQGVNPKLIIRAKYTPYAALRQSLWRVYAAQYDLDGTGELSYVELFSMLDSLGSTLTKKTIELFFTRFGKTLDDELSMEEVVLCLEDEVQKPNAERRHVSENSDTGANTPAGPGAGFASGFAMPEHYQPDELQQADQSSDMKTIPPGTEIVTDTEKGKVITAPEPKGTVKPPSSPTGAESAEPSSADEGDIERVVNIKECPLCRKPRLNAKAEVDIITHLGVCASTDPSKVNRVLVTNFVTASQAQRKFLNKVFAKVTKGQYALGADSANIIVQDRQTGTLQEEKMAVYVRLGIRLMYKGMSGNMEGSRIRRMLDSLTKKQGLKYDSPASAREIEPFIRFHNLNMNEVLDPLSSFKTFNEFFYRKLKPDARPVADPEDPRTVVSCADCRAMFFQTVDDATSIWIKGREFTVGRMLGDYYKDKASEYDGGSLAIFRLAPQDYHRYHSPVDGVMGHHDYIAGQYYTVNPMAIRSNVSVYSENVRLVASIDSPIFGEVMNVWVGAMMVASIHMTKQEGEPVKRGEETGYFAFGGSTIVVLFKPNTVQFDADLLNNSKNSIETLIRVGTRIGRAVGK</t>
  </si>
  <si>
    <t>rt3095</t>
  </si>
  <si>
    <t>STR2</t>
  </si>
  <si>
    <t>A0A0K3CQE2</t>
  </si>
  <si>
    <t>MPTAFRVQPPPPSHVGDLVPADTPHAVSVALPTWQDNVDYEEGEQRVKDAMTSGYPRFFIHHRIQALADLACAKFGQPDELCILLPTESTARGCSSFLSSRSPHVQSRIVSWPIHAVSSSSPTDSTPSASAATRTITVWACFFPSSDFPAAKQYWQHTGEGISSRVAERCLILLGEIEADSNGATGGAGASPTQATPSQAGPGQEGATRFFVNGGGNGAVNGGRYASSKSRYQVAKGSATTPPVAAGIEVARPTVSSKLRYSTSKVRATNGGDSGEATPSSSEANSLANSIEQLPMPSASSSRRPSQDASSSSPLPTPATPLLAMTNGTSLVEQDEDVLARYVEERYGRNLDLSLAPLAKLAMRRRIAGVLREGPGEAIPVQDMTGAKREESTRGVTGLTEDDVWLYPCGMNAIFHAHQVAMEAWKREGREVGKSVCFGFPYTDTLKILEKWGPGCHFFGRGLTSDLPSLRQTLQQSSPPILALFCEFPSNPLLRSPPLHELRKLADEFGFLIVVDETIAGFVNVEVLPLADIVVSSLTKVFSGDSNVMGGSLVLNPKAPHYAALKTAQEATYEDAYFDEDAIYMERNSRDFQARVAQENSTAEMLCDFMRSRRVPGPAATGVIDELKREELANGAETSEFVVTEVYYPKYMTPEHYLASLRPPNPSLGPKSSGFGALFSLTFSSILASRTFFDALPCYKGPSLGTNFTLACPYTILAHYTELEWAKEWGVEKGLVRISTGLEEPEVLRQWFEEALEKAERAVREAKERGETVE</t>
  </si>
  <si>
    <t>rt3097</t>
  </si>
  <si>
    <t>COQ3</t>
  </si>
  <si>
    <t>A0A0K3CRU1</t>
  </si>
  <si>
    <t>MLRSTGCRRLARAFRHAQSVPSLSAGQPTGSSPLPNLITSVPSASSSHRTLTTSRPFRHQNSTNTISASEISHFSALSAHWWDPTGEFGLLHRMNPARIEVLRDEILRVEEVDVEGGRWLEGRTVLDVGCGGGIFAESLTRLGADTLAIDASASNITTAQTHASLDPSLNLLNSPIPVPSSSSNRPTNSLEYRHCAAEDLVKEGKQFDVVCAMEVVEHVEDPRGFLECLMQLTKPGGHLILSTISRTPLAKLLTITLAEDVLRLVTPGTHTYHKYLRPTELRDFFREKGWEAFETRGVPYDPVKGEWRLLDPGALGGWGEMVNYFAAVRRPRVQ</t>
  </si>
  <si>
    <t>rt3101</t>
  </si>
  <si>
    <t>AMD1</t>
  </si>
  <si>
    <t>A0A0K3CQE8</t>
  </si>
  <si>
    <t>MADTIDSLRPPLTTHDSSTAPTPSGSNPSSAPGSPKHPFFDYRDERSHLTDAGAFRAELPTAIPPPVASTSVPSSHTLTGQPSLEHLSLSNPSLSPAPSSPSGSTTSTSHTRTRSRSDSLASKAKVKGDLTSPRIANLGLSPIPGTPGGLASVAVEDQEQKEGQANGLGLLEEAWNGAKVDHGAPVLNAEREEADEIDEVFTAQNPHEALTAELRALYESFQRCLDLRDKYMSLSRQRLEDNPANYDGHFSPSSSPSYAATSYIRPVELPKDFEKWRIYPPPPEPHWKERDPEATEPPVVEGAGEGTSEEERVRFDFGRCEVPAREEGRGRTFRLDEGGVYQVYDEDSPTTPLYTVPTLKQYFQDLDVVLNVISDGPTKSFAFRRLRYLESKWNLYVLLNEYRELAEMKRVSHRDFYNVRKVDTHVHHSASMNQKHLLRFIKFKIRRSPNEVVIYRDGKHLTLRQVFESLNLTAYDLSIDTLDMHAHQDSFHRFDKFNLKYNPLGESRLREIFLKTDNYIEGRYLAEITKEIFSDLQQSKYQMAEYRISIYGRSTAEWDKLAKWVIENELFSDNVRWLIQIPRLYDVFKKSGGVNDFQEVVRNIFEPLYEVTADPSSHPELHVFLQRVVGFDSVDDESKAERRLYRKFPVPKDWNTTQNPPYAYWLYFLYANITSLNNWRHERGFNTFWLRPHAGEAGDTDHLTSAFLTSQSISHGILLRKVPALQYLFYLKQIGIAMSPLSNNALFLTYERNPFPNFFRTGLNVSLSTDDPLQFHFTKEPLLEEYSVAAQIYKLSPADMCELARNSCAQSGFEMEIKRHWLGQDWYLPGKDGNWIHKTNVPNLRAEYRRATLQEEMNMIAMVKENPSALDNSAVEQATSSDAAASSQAPPLSQRAQEPLMTSDNVGAAAMGASGTNLHMPGLNASGSASVNGR</t>
  </si>
  <si>
    <t>rt3107</t>
  </si>
  <si>
    <t>HST2</t>
  </si>
  <si>
    <t>A0A2S9ZWY8</t>
  </si>
  <si>
    <t>COFACTOR: Name=Zn(2+); Xref=ChEBI:CHEBI:29105; Evidence={ECO:0000256|PIRSR:PIRSR037938-3}; Note=Binds 1 zinc ion per subunit. {ECO:0000256|PIRSR:PIRSR037938-3};</t>
  </si>
  <si>
    <t>MSAPSSKPNRAFPHLTTSEKPTLEDVAKLIKDGKAKRIMLMVGAGVSTGAGIPDFRSPGTGLYDNLAKYKLPYSFTFRRAFDELQALIQQLTHFPFSPEAIFDVDYLEERPEAFYTLAQELYPGNFRPTLSHYFFRLLQEKGVLRGCWTQNIDTLEHLAGLKDELLVEAHGSFATATCLNCRTKFDKDDIKPRVLRGEVVRHDEGKCKGNKRALIKPDIVFFGEGLPDKFFERLSDFSSCDLLIVIGTSLQVGPFNSLMHRVPATCPRLLINMESVGEVESPRGLGFDFTGFTGKPGGIRDVRRLGDADEGIMELARLIGWDEDLRELKEKEWKRLDEQEGKAAPAPAKADKEKAKEKAEEKRSEVIEQVEETVEANEGKKEDEAGVDELTKAVAGVALDGDTADTRKDEEKKPAL</t>
  </si>
  <si>
    <t>rt3118</t>
  </si>
  <si>
    <t>YHR020W</t>
  </si>
  <si>
    <t>A0A0K3CNM3</t>
  </si>
  <si>
    <t>MDVQQLTQRIEQLGIAASPAAAGSAGSQLLSYFFTPKSGSKHPDNAEQDLKLVVAAIEEEKNLGPAKALAASVGLKDMRAVSGADLEKLLGRTRDQASPLSLPPSLAPSTLLITSTSLSSASTVSLPSPSDPSQSLSLSNEEWHKALLQLKQEGVALKEAEFFLKGVEPPKPAAQKAAGAPASTASTSAAAGRVAQADLEGQAGVQLGLTVKKEQSVFGDWYQQVLIKGEMLDYYDISGCYILKPWSYGIWQEIQTWFDRHIKALGVSNAYFPMFVSSTVLEREKDHIEGFAPEVAWVTRAGKSELEVPIAIRPTSETVMYPYYGKWIRSHRDLPLKLNQWNSVVRWEFKNPQPFLRTREFLWQEGHTAFQTKAEADEEVLQILDLYRRVYEELLAVPVIPGVKSEKEKFAGGLYTTTVEGFIPTTGRGIQGGTSHCLGQNFSKMFNITVEDPANPGGDKLHVWQNSWGLSTRSLGVMVMVHGDDKGLVLPPRVAQLQVVIIPVGITAKTTEDMRKKIEDEADRIAKELVKQGLKAKADLRDGYTPGFKYNDWELKGVPIRLEIGPKDLEKQSVMSVRRDNGVKGALPIADLSSSVPALLEQIHHDMLNRARETFDKSIVKVEEWEKLVPALNGNNIVVIPWCEAEKCEDEIKDRSAKESVSGAEDERAPSAGAKSLCIPHDQARFGSVEGKSCPNCGEKAKRWTLFGRSY</t>
  </si>
  <si>
    <t>rt3125</t>
  </si>
  <si>
    <t>QUINP2</t>
  </si>
  <si>
    <t>A0A2S9ZWY2</t>
  </si>
  <si>
    <t>MGFKIVEDRPTPPEVYNLRIYCTGVVIAFGAALFGYCASFIGTALKLPAFQRDFNLSNDSPANADIISVFQAGAFFGALGGYPLMENLGRKKTLVIAAVLFDIGCILQIAATHQIGLIYAGRVVVGIAVGFVTTCAPVYLAELSPPAIRGRLVGFYEIAYQLMALVAFWLSYGIRQHLDLSSSVTWRIPFAIQIIPGGLLLIGACFLRESPRYLLKRHRPEEATRNLCWLRKLEPTHTYIEEELSATVIQINREKAVAADFKGNAATRYCRGLWHEATTPGIRNRLVIGFLIMAAQNMSGINSINYYSPTLFSSIGITDVTLYTGIYGVIKAASSLVFFAFLVDTVGRRLPLILGGTCSGFFMLYIAVFLKVGNPDGQEILSHSTKMGGQAATAFLFLFSVSYSMSWNGLAWVVCSEIYPTRIRGACAAWTACAQWIFQFIIARETPDMINSMGAWGTFLLFSMFNFLSAVFAFFFIPETKGKSLEEMDDLFGVKRIDANGPKVASEQQFVEDNKVVVKQQPQDVQEVV</t>
  </si>
  <si>
    <t>rt3157</t>
  </si>
  <si>
    <t>GUK1</t>
  </si>
  <si>
    <t>A0A0K3CQM3</t>
  </si>
  <si>
    <t>MSIAANLIRPVVICGPSGTGKSTLLKKLFVEFPDRFGFSVSHTTRAPRPGEENGTSYHFVTREQFLDLVKADGFIEHAEFSGNMYGTSVKAVEDVKKGGKMCILDIDTQGVKLIKKNHPYLNPLYVFISPPSLSSLKTRLTGRGTESEQSMSARLAAAVGELDYAKSGAFDVVVVNDDLERAYNVLKQVIIDGKTEAGDKLPHFEDK</t>
  </si>
  <si>
    <t>rt3160</t>
  </si>
  <si>
    <t>COX9_2</t>
  </si>
  <si>
    <t>A0A2S9ZX11</t>
  </si>
  <si>
    <t>MAIAPITGMLRKHLLTNLSIGIGGGVVAGYAFWSVADAELTYTFLSPPSVADLPLRRTGTASTSPTSATATRGTSHTRRTRRRRSRSRRVSRTANGKFGRLAMDERPFRDLSSFGRLDCRDEDGATSSTWYCSSVDQAGQRRRSLFLRCAFCHSSRLQPRHCRSDRTSDTKDCTERRRSR</t>
  </si>
  <si>
    <t>rt3166</t>
  </si>
  <si>
    <t>rt3174</t>
  </si>
  <si>
    <t>FAD1</t>
  </si>
  <si>
    <t>A0A2S9ZVU8</t>
  </si>
  <si>
    <t>MAHSLRPVASPADADDGRQFTLADAQRVYTLAREDSRLGAKVREALDIVERALDEYGLEQIALSFNGGKDCTVLVHLLAAAILRRQNPSLIDSPSSSSPTSSASLPPIPTIYVRCPSPFPQVEAFVSLCARWYALELEAVEGGMREALQVYVDRRKSSLALSNGTEGRRGEIKAVLVGTRRNDPHGEHLRPFSPTDAGWPDFMRVHPILDWSYGDVWAFLRAETLTLGDDGEGREGKRRGLEWCELYDYGYTSLGSTHNTFPNPLLRATTSGPISRPSSPTSSTAKGVGQPLGGWRPAWELEDESAERAGR</t>
  </si>
  <si>
    <t>rt3182</t>
  </si>
  <si>
    <t>A0A2S9ZVW8</t>
  </si>
  <si>
    <t>MENVRPADRVRRRSACASDRSQPRRGKGRTRPPPPPPHLLLHSLVTRLSCWYQVDFCFSVLLSLSLFLHTHTHTHTLAPLSVDKMVRTVQLSTSVSIPQLGYGAMGLSQGYGKADDDTSRETLRHAIKIGYNLWNTATVYGPDQHNEKLLGSVLREGDNRSKVIVTTKWGVKWDNGDLVTDGSPEFARQCIDQSIENLGSAPDMWLLHRIDKKVPVEESVKAMEEARQAGKCKYIGLSAMSANTLRRAAKVAKIDFVEMEFSPFETGIEDSGVIDACKELGVKIFAYSPLGHGFLTGRFRSFEDVLKDGDMRGSGAFPRFNKEVWDHNFKLVEALEKIAEKKGCKASQLALAWAMQVHGNLIIPIPGTKSIKYLEENFAANDVVLSQAEMDEIRKVIKENPIKGAQYGEKFQALMDE</t>
  </si>
  <si>
    <t>rt3215</t>
  </si>
  <si>
    <t>CHO1</t>
  </si>
  <si>
    <t>A0A0K3CS44</t>
  </si>
  <si>
    <t>MPGTAADLTVPPVTGSPAQASSKAAAPIDNPPAAVAKALANRRESATLEEAQKLAAMKDGELTKSQKAQKEKAVEAVKLREFVQDDRHFSLVRNFRLADIVTLGNGFCGALSLFSSAKYLISHDQTYIWHALTYPLAGFIFDALDGKVARWRRESSMLGQELDSLADSISFGVAPAFLAFTLGLRTPLDTLFLTLFICAGIARLARFNATVALIPKDTTGKSKYFEGLPIPSSLILVALMAVSVKRGKFEGVFGQGDGLPLGLVRWAKEKLGVSVHWEAVIFAGWAAAMISKTLRIPKL</t>
  </si>
  <si>
    <t>rt3226</t>
  </si>
  <si>
    <t>MNN5</t>
  </si>
  <si>
    <t>A0A2S9ZW07</t>
  </si>
  <si>
    <t>MLTAAVIPQDTFERSLVSLRLLRKSYNCSLPAQIFHFTSETPSPEQAAEFESLGARVLALQSLDKEEGQGRTKSFHLKGGAIVDSAFDEVLLLDSDNIPARDPTFLFESAEFREMGVILWPDFFKDQPENAIWSILGIQCRDEFTVEAGQVLVRKSDHFDALLLVEHMLKDWRFWFQFSDGDKDLFRYALLALRKRWAIPARHLSSASWTDEVALGAEHEHQFAGHTMVQYGLASEGLPARPLFVHANLLKRVVSNLENGNTFGRTLQLRLPLSAGHTSSSSGSPQPSDVPPIVLSADHLANTSPITGVGIAQPAERAAVPDWVRTRAVLERGLSMHFWDGHRGAAYVLAVESEWSDELRSLALRGPADTARDGHEAEEAEHEQAVAGPWEVEGMDQEEWEEWARWVTQEREAPCTREAGNLRAALLLEKQSTDLPDERVAAAPEEERMEVVLWEQDEDLRDFEQRFYGVGRGSAGGHGFR</t>
  </si>
  <si>
    <t>rt3236</t>
  </si>
  <si>
    <t>ARG4</t>
  </si>
  <si>
    <t>A0A0K3CRK9</t>
  </si>
  <si>
    <t>MAEQMAQKLWGGRFTTGTDPLMWEFNQCLSYDKALYAVDVAGSKAYALALSRTTPPILTTHELSEIHRGLDQVQSEWESGTFEIKQDDEDIHTANERRLSEIIGKDVGGKLHTGRSRNDQVATDMRLWLAQEVQRDIEWIQGVVGILAVKAEEWIDHLAAGFTHLQRAQPIRFSHFLLAHAHSFASDLDRFRDLLPRISVLPLGSGALAGNPFCVDRELLRNELGFQTIGGNSMQSVADRDFVAEYLFVCSLLMVHISRFAEDIIIYSSSEFNWLVCGDAYSTGSSIMPQKKNPDACELLRGKSGRTVGQLAGFLTTLKGLPATYNKDLQESQEPMFDAAVTVGKSLRILQGVVSTLKIFPENMKKSLTPDMLATDLAEYLVRRGIPFRETHHISGSCIRLSEQRGVPLSALSLEDFKSVSPHFGDDVHEVFNFETSVERRDAKGGTSRRAVLEQVEALKSKLVQSAK</t>
  </si>
  <si>
    <t>rt3242</t>
  </si>
  <si>
    <t>HIS6</t>
  </si>
  <si>
    <t>A0A0K3CRL4</t>
  </si>
  <si>
    <t>MPSVFRPCIDLHNGAVKQIVGGSLDTDNLKTNFVSEHPSSYYADLYRKHNLTGGHVIKLGPGNDMAAREALQAWPGGLQIGGGITEKNAQEWLDAGAEKIIVTSYLFPGARFDEERLRRLAEKVGKERLVVDVSCRRRDDRWIVAMDRWQVMTDMEVNAGSLARLSQYCSEFLVHAADVEGLCKGIDEELVAKLGEWTTIPTTYAGGAKSADDLALVERLSNGKVDLTFGSALDIFGGTQVKFDELVDYNKRALEV</t>
  </si>
  <si>
    <t>rt3250</t>
  </si>
  <si>
    <t>QCR2</t>
  </si>
  <si>
    <t>A0A2S9ZW32</t>
  </si>
  <si>
    <t>MVLIQQALRTQSARKAAPALARGLATPAFTTQNAGGVKVASSEDGSRTSSISVVVKSGARYEPAPGVAHVLKNSVFKATNKRSQIRLVRETEALGGVLSTSLSREHLVLTAEFLKGDEAYFAEALGDAVTQPKFPVYEYNEEVVPQVQAEYEQAIHDSRVYAFDLAHQLAFRKGLGNSLFASPHTAVDHSTLVSFAQASFAPSNIAVFGQNVDAGKLASLVSDFFASGSSSSSISTPQSQYYGGEVRIPAVGHSSTDELLIAFKGAARTEVDYAVLAVLLGGQASVKWGAGASPLAKLATSTSSAKAFNLGYSDAGLFGISVSAKTNDVADVATKALSELKNVAKGVSDELVKQAVAKAKFAAAAALETREGKTLVLGEQLASGGEAPAIDDIFAKLDKVTGESLAKAAKNALASKPTTVAVGNTHALPYADSLGL</t>
  </si>
  <si>
    <t>rt3253</t>
  </si>
  <si>
    <t>A0A2S9ZW37</t>
  </si>
  <si>
    <t>MASPPKFSVDDVNRFLDRVPFSVPGAAAIAAYSFFKARSILGPSLHFLDHVRANRWLSLLLAFVALKTLHRTLNRLTRNHGWKADPPVWSFDKGKGDVVLITGGSTGIGKEMVEILSRKTNKIAVIDLAPPTYDAHGVHYYKCDITDPAAIAEVAKKIRADVGNPTIVVNNAGIARGKTILDTKPEEFMLTYKVNVLGAHNILREFLPYIVKRNHGHIMTTASSASYASIPQLSEYACSKAAVLALHEALTGELRYRYNAPKVRTSVICPTKVSTQMGDAMKDTDVQFLTPTLSAPWLAKQMVKIIESGLSDHLVTPHFAHLLLPSLRSGPDYYRWFVAKVGKTHETITDARNEVQMQKYKFVGELDKLHNMVTGK</t>
  </si>
  <si>
    <t>rt3255</t>
  </si>
  <si>
    <t>A0A0K3CQU0</t>
  </si>
  <si>
    <t>MSADLQTGKTPASRSSAAQGHTKGGLSMHIKDGYALAAGTKLSPEEYFKRKVALLTGITGQDGSYLTELLLEKGYEVHGIIRRSSSFNTGRIEHLYKDVHERPKMVLHYGDLTDTTNLVSIISSVQPTEIYNLAAQSHVKVSFDMAEYTGDVDGLGTLRLLDAIRTCGLTNHVRFYQASTSELYGKVVETPQTETTPFYPRSPYGVAKLYGFWIVKNYRESYGMHASNGILFNHESPRRGRTFVTRKISRAVAEISLGQQDCLYLGNLDAKRDWGHARDYVEGMWRMLQQDQPDDYVLATGETHPVREFVEKAFAIVGTSIEWEGERDTVNEVGKCKQTGKVLVRVDERYFRPAEVDLLHGNPAKAEATLGWKRKCSFDELVKEMVEADVEGAKRANHD</t>
  </si>
  <si>
    <t>rt3256</t>
  </si>
  <si>
    <t>ACO1,ACO2</t>
  </si>
  <si>
    <t>A0A2S9ZW40</t>
  </si>
  <si>
    <t>COFACTOR: Name=[4Fe-4S] cluster; Xref=ChEBI:CHEBI:49883; Evidence={ECO:0000256|RuleBase:RU362107}; Note=Binds 1 [4Fe-4S] cluster per subunit. {ECO:0000256|RuleBase:RU362107};</t>
  </si>
  <si>
    <t>MVLLSTARKASLRAPTLARSLATPSSANIGQTKVQMSAFDKGHSINYQRIEDNLQVVRSRLNRPLTLSEKIVYGHLDNPHEADIRPGASYLKLRPDRVACQDATAQMALLQFMSAGLPTVAVPTTVHCDHLIEAQVGGAKDLARANDINKEVYDFLATATAKYGIGFWKPGSGIIHQIILENYAFPGGLMIGTDSHTPNAGGLGMVAVGVGGADAVDVMADIPWELKCPKRIGVHLTGKISGWTTPKDVILKVAGILTVKGGTGAIIEYFGEGVTSLSCTGMATICNMGAEIGATTSVFPYNERMGQYLDATNRTPIRQYAESFAHNLRPDQNAEYDQVIEINLSELEPHINGPYTPDLATPLSKFAQAVKDNNWPDKLSVGLIGSCTNSSYEDMSRAASIADEAASHGLKAQSGFIVTPGSEQIRATIERDGQMQSLEKAGGVVLANACGPCIGQWDRKDVPKGTKNSIITSYNRNFTGRNDANTATHAFVASPDLVTAMVFGGSLTFNPMKDSLKGADGQEFKFSDPSGKELPPRGYDPGENTYQAPPQDRAAVNVAVDPKSDRLQLLEPFKPWDGKDPQGLPVLIKAKGKCTTDHISAGGPWLKYRGHLENISNNCLIGAINEANGEANKVQNVFTGEWNTVPETAKEYRDKHHTGWVVIGDENYGEGSSREHAALEPRFLGGTAVITRSFARIHETNLKKQGMLPLTFKNPQDYEKVRPDDKVDLIGIKDLKEGSDVTLRVHHKDGKSEDIPLQHTFNAGQITWHRAGSALNHMAKSKQ</t>
  </si>
  <si>
    <t>rt3257</t>
  </si>
  <si>
    <t>MUP1</t>
  </si>
  <si>
    <t>A0A2S9ZW53</t>
  </si>
  <si>
    <t>MSSDAVPLEDRSGAPGRPSSSSESTEPSHTPLRTADYDEHPSDEEDAAEGLLARADGAEGMEEKHAGFPRRARARTASFSFDFSSRLLQLEASDELSSAERGVNGGKVKEHVSFVGGVALIVGIVIGSGIFSSPGVVAAETGSVGTALLVWAIAGVLSWAGGSSFAELGTALPGNGGHQVYLNAAFGPLAAYCYSFSAVTALKPGSQAIISLISAEYLCRIFWHTAFEPDPRAAVRTIPTVAIKLVAIAGLFLISAVHAWSTKAGTRTQLVVTVFKVLALLLVFIGGIVYLITSKPASDFSFHGSSHKPAGYALALFSALWTFDGWDAANYVAKDVAPGVLPLMINSSMAVIVVLFLAANVSYFLVLPFDIATATTTIGLDFGRALAGPVGGLLFAIVISISALGALNGTLYTSSRLIVAASEQGFLPRAFSNFHKSRKTPINGILLSSTLSTIFICLGDFSSLTLFYGVAAWTWNFSAVIGLLVLRRTEPTLKRPYRTFLVTPILFASTALFLIVLSCFSRPIQSFAAFAFCVAGVVPYYLHVRRSGAFQDDFERGAMIDDAFVAEPRASDGLEMT</t>
  </si>
  <si>
    <t>rt3261</t>
  </si>
  <si>
    <t>SHH3</t>
  </si>
  <si>
    <t>A0A0K3CP23</t>
  </si>
  <si>
    <t>MQALARQSLTNQALRRTFARPAALVPARFISTQPMSKEEALEYLNQQRAKRASSPWHIYQPQLTSISSIANRVTGTGLSVAFYGIFLSHVIAPVFGASVDSAALIDAWTALPSFLQLTTKTAIVGATTYHTFNGLRHLSWDMGYLLNLKTSYMAGYAVLGATAVSTAAILAM</t>
  </si>
  <si>
    <t>rt3274</t>
  </si>
  <si>
    <t>A0A0K3CVN5</t>
  </si>
  <si>
    <t>MVAPTTLHLAALAATALSLLPSSALARLDRRALQLNRRANTTDAAVLNGQTFDYVVVGGGTTGLALASRLSQNSTLKIAVIEAGSTGDEVEDKVLAPAMAYFGGIANQESPYDWQYSTTNQSELGGRSVFWPRGKILGGSSAVNGLYMIRQSAIEQDSWGSLVGDPDGWGWDTMYPYLKKSETWTPPSDYYVSSAHMVLNESLHGLDGPVHYSYPGIFYNSTFEWIPTLENMGLDSRDPAGGENWGAFIATSAINPTNWTRSYAKNGYLDPVNYRQNLVVLTGYQATRIVFDGTTATGVEFAASATGQTYTVNASKEVILSTGVIGTPQLLQLSGVGPTDLLSSLQINVVKDLPGVGMHLTDHLSGAITLNTSFPFSGDPVESNTTFAAEQLALWKAGDANSLYTSPNDAVAYVNLTTLMGGAQQANEFMQQIKANQSDLVQAYSSDKAIQAGYNASYLAELRDIYPSAVGMAEILLSNTGTYGGYGDAVTVQIQAAIQHPLSRGTVKINSTSVFDKPLIDAGYLTHPADIQILRQAFKFARNVSQTAPFSDYVLNELSPGSAVQTDEEWETWIRGVVSTEYHPAGTASMLPESEGGVVDNALRVYGLTGLRVIDFSIVPMSFSAHATAPAYGLAERAYDLLLSTPKVAGGSEASTSANGSSSAAVTGVPGAASKTASAANNAAETGKANSAPTGNAKVGAAALVGLVGALALLA</t>
  </si>
  <si>
    <t>rt3278</t>
  </si>
  <si>
    <t>HIS4</t>
  </si>
  <si>
    <t>A0A2S9ZW91</t>
  </si>
  <si>
    <t>MSFSQVPFLPLIEQEPSQLDSKLLPALARIVPLLVPASLAASTLPHLPSNAEHYILDDAQLNLEDAIAYLDKGARRVVSKNTAFLTAVPAERLIFHLEKPDAAFLSNPDLLASISGVLLETETFVEEDLKPVRVAIKKKASGRPLDLFVLSAVRTAEKVLAQPAAFKLMSKTVGGTSVIPSLATLFTSALRSDRQDGLFVTVPISLTSVTTPLGLVYSSHESVAHSILSGNAVYYSRSRNGLWRKGETSGAMQLVERIRIDCDFDALEFGVIESGPNGEKEGFCHVPEQTSCFGGIAGLAELESTLKKRMAEAPAGSYTKRLFDEPKLLRAKIMEEAGEVCDAETKEDLAGEVADLLYFTLTRAVSMGVSLKDVQQVLEKRSLKVTRRKGDAKLQWHMQASLGSAGAAQASAGREKRAARSLGAGSTGLAGYRCPVYSSSNIDAEKRAQLLERPVKSSKDILALVSPILQSVREGGDDGLRSCVVKFDRCVPAEDAGFPLTLQAPFSDELARIDPKVKEAIDVAYKNIKAFHGAQMERESEPIRVETMPGVVCQRFARPIGSVGLYIPGGTAVLPSTALMLGVPAQVAGCKNITLATPPRPDGSISPEIIYIAQLVGAKTVVKAGGAHAIAAMAYGTKSVPKADKLYGPGNQFVTAAKMMVAMDSGAKCAIDVPAGPSEVLIIADKTADPVLVASDLLGQQEHGLDSQSVLVTIDCDDSYVEAVNAAVEQQAQALPRAEILRKSLSQSFILQTRSVEEAFEFSNDYAPEHLLLYLKDAAKTVELVENAGSVFVGPWSPVACGDYASGTNHTLPTVGYAKQYSGVSTSSFLKHFTSQELSSNGLKNLGPYVEILADVEQLGAHKASVSLRLDKIKREDL</t>
  </si>
  <si>
    <t>rt3279</t>
  </si>
  <si>
    <t>KRE6</t>
  </si>
  <si>
    <t>A0A2S9ZW72</t>
  </si>
  <si>
    <t>MNNAAGVGYGTPRITPHGSESRHSVSRLEGIAGGGAGAALLWEKEPDDFLHDPDPALDKAMDKTMRKWSFMALLNTLAFCIVVIVLVGLFAGWPIYRYAIDGSWGSYAMHTITNSTGQVPEIQNLPSMVDKDTPTSVYTRTGYDGEEYELVFSDEFNTDGRTFWPGDDPYWEAVDLHYWATTDLEWYDPDAITTKDGNLVITLDQEPWNDLNFRSGMLQSWNKMCFTGGYVEVNLSLPGTPTAQGFWPGIWTFGNLGRAGYGASVDGLWPYTYDSCDVGTLPNQTWPNGTDPVAAKQDGDKDYGGELSYLVGQRLSACTCPADADEHPGPSVTKGRGAPEIDILEGQIAPNGKQGSASQSIQFAPFDPHYLWRNDTTEANPGLKVWDPSITTQNIWKGSISQESASLNTLTDATSYEGAGYSTYSMEYDPGADGRITWGINSNPTWQLNANAMGPNSETQIGQRLVSEEPMYLCVVQQPEWGKIKFPGHLRIDYVRVYQKKGQKNVGCDPPDMRELRSLRPSSQVLY</t>
  </si>
  <si>
    <t>rt3281</t>
  </si>
  <si>
    <t>TPO3</t>
  </si>
  <si>
    <t>A0A2S9ZW62</t>
  </si>
  <si>
    <t>MPAEFSPTSTLHGSPTGGNKLDLHPSPHETHDGLDAATAPVPYDGQGTEESPYIVKWLDGEEENPQNWSGTKKWLITANAAVSTLCIAFGSSIYAGGLGDFLVYFKTSVTIITLGLSLYVLGFALGPLLWAPFSEQWGRRPVFLVTYFLFAVFNIPCALAKNIETLLICRFLAGFFGSSPLTNSGGVISDMFSASERALGISIFALAPFAGPVLGPIIGGFLGQNASWRWLFWLLTIFAFVMWGLGFLSPETYAPVLLRKRAAKLSAETGKVYRSMYDLHPMFSAPFSEKMKAALLRPFVLLFKEMIILLFSIYAAFIYGILYLFFGAFTIIYQQERGWSPGVGGLPFISVGLGMVLAVVANVYDNKRYVRKLVAGGGVPLAPESRLPLCCIGGVVLPIGLFAFAWSTLPQVHWIASVIFAFPFGFGMVAVFLSMMSFLVDAYLLLAASALAANAVIRSLFGFAFPLFTHDMFEGMGTQWALTLIAFVALALAPIPFVFYVYGARIRQNSSFAPGHKPAAPAPAKTEEKADDQLERQTTRLSTRQEIEAEEVAMMDLRQAESITEEQALERRKGMQHAVDSQA</t>
  </si>
  <si>
    <t>rt3282</t>
  </si>
  <si>
    <t>ADH2</t>
  </si>
  <si>
    <t>A0A2S9ZW67</t>
  </si>
  <si>
    <t>MSLPKTYKAAEIQTAGGQFVLVDRPLREPKEGEILVKVLASGVCHTDTAAVHGLIGAKHPLVPGHEVVGDVAAVGPSEKRWKVGDRVGAGFHGGHCGVCKSCLRGSFNTCVSQNIAGILSDGGHAEYGYFRTESLASVPIDMDPAEAAPLLCAGVTVYNSLRNVKDLHPGDIVAVSGIGGLGHLAVQYARQMGYKVVALSQSASKRELAARLGAHLYIDASKENQADALNKMGGAKVIVATAPDAASISSLIPALAVDGTLLLLAASGDLTVPTGPVIFRRTKIQGWPTGTPLDEEETLDFSQLSGVKSYIEKFPLDQIQTAYDRMMSNHVRCACCPFDRCPKLGTNSASRPRSFRAVVIP</t>
  </si>
  <si>
    <t>rt3293</t>
  </si>
  <si>
    <t>PNC1</t>
  </si>
  <si>
    <t>A0A2S9ZW79</t>
  </si>
  <si>
    <t>MRATAAPTLAPLLRRLNPSTLNASTQLLRPRFARYTPPTMPSHPALLLVDIQHDFLPPSGALAVPHGDAILEDAVYPLLDRGKWDLDFHPPGHVSFASRHQSPTFSKTTVSRPLTHEPIEQELWPDHCVQGTRGCEFDEGVQRRLERLRSERGEQAVRIIQKERNSPTKPEDLSGASSTAAELTQALLDSRITHLVIVGLALDFCVLASALAAKRASVAHGDQWEVWVVREGTRAVYADKEDEVLKRMRSEGIKVREWAAAEDSNSSRSHMKDANHIRAQTSPRSRYSLWLTAHAATTSPGELRISMTAPRPSALLGPSCASP</t>
  </si>
  <si>
    <t>rt3300</t>
  </si>
  <si>
    <t>A0A0K3CQY1</t>
  </si>
  <si>
    <t>MRGLSSSDDEEKRKLSPSYRARRASRSSSSNPTSTRTIATVLTLAAAACLWRLTDTHGSDNDARARSLGKVGRLTESERSAWEAVVERCEDLHRLPGVPESHWTRKESDRFQPGTKPTLVRNATIWTGKDDGKEILYNTDVLLDRGLIVKIGENLEGGLEGLEAVDADGAWVTPGIFDMHSHIGVDSSPGFSATDDTNSLAAPVLPHLRSLDGINGHDLAYRRTVAGGVTTSLILPGSANNVGGQAFVIKLRPTPERTIDSLVLEMPWNVKLPSGERKVKGDPPRWRHMKMACGENIRGVYHQTRLDLSWNFRSNFDAARTLKQKQDKFCSRALAAQEKVGYLMDNKGDVEDFPDDLKLEALVDVLRGKVKVNTHCYETTDLNAFVRHTVEFEFPVAAFHHAHETYLVPDLLKSAWPGNGSATPAVAIFSTNGRYKREAWRGSDYAGKVLSEQGIDVIYKSDHPVSDSRHVLYQAQQGHHFGLPAHLALASVISTPARRAGFDHRIGYMRQNYDADLVLWSAHPLSLGATPQQVWIDGIPQIVESFPPATPTEGETTRRHGPPQASLPKDFDPTREQEDDDFDFLNPGESEHAKGPVLASSVKFVDVAEVILPGEHGDELNSLADEKGVHPPFQVVVEDGKISCFAKTCETGRHTSVVDLRGGSLLPTFTSFGAALGLTEIIAEKSTTEAALWDPLLNAKLSETQQKVAAHVGVKAIDALSFGGKHLKTAAENGVGKAITAPISNDFLGGLSVTFRTGASNILEDGAIMREVSAVHVAVGYFGSAAPVAIEVAALRRLLTRTSEDAYRGSLEEPHRRAFDKVSSGKLPLVIRVDKADVIATLLRLKEEVEEAGGVEQRWIVAGGQEAHLLASELAAANIAVILTSPRAFPTTWDRRRSLPGPPLTPDTPAVVLHKAGVRVAFGIEEWQARLVMWEAAWAQKLSRGHVSREEAVAWISTNFDEMFDLKREKDGKVDFVAFERDPFEFGSRVVATSAGSQVKILP</t>
  </si>
  <si>
    <t>rt3311</t>
  </si>
  <si>
    <t>TDH4</t>
  </si>
  <si>
    <t>A0A2S9ZW87</t>
  </si>
  <si>
    <t>MPHSTLPDVPRIGISGFGRIGRAVFRASLERDDLQVVAINHTAPNLRTFIYSIKYDSTHGHLKQADELSVDEAKNCLYFRGRKIQLFSERDPLKLDWKSAGAEYIVEATGKHCTTATAGLHLQSGGKKVVISAPAKDSETKTIVVGVNRKEYKPDMDVVSNASCTVRFPASRPRRSANLAFLQTNCLAPLAKILHDTFGIEAGMMTTVHASTSSQPILDGYSKKSVRLGRGVGSNIIPTTTGASKAVALVLPELAGKFTGLSVRVPVNNVSMVDLTVRLQRPAATKEDLLFPLREAAAGRLKYSTGPISNVIAVNDEELVSHDFVGWQQSCIVDSAATIMLNPTLAKVVAWYDNEVAFSIRMLDLIRYMYNVDNNLLASAAGTPASLASSA</t>
  </si>
  <si>
    <t>rt3313</t>
  </si>
  <si>
    <t>IDH2</t>
  </si>
  <si>
    <t>G1APK3</t>
  </si>
  <si>
    <t>MFTRTSLRTASRAFSTSAPRAYASQGAAPSGYVPNTNADGTYNVTLIPGDGIGPEISRSVKEIYDAAKVPIKWEEVSVTPILVDGVSTIPADAIASIKKNTIALKGPLATPIGKGHVSLNLTLRRTFNLYANVRPCRSIEGYKTAYDNVDTVLIRENTEGEYSGIEHEVVDGVVQSIKLITHNASSRVARYAFEYARANKRPHVTAVHKAPIMKMSDGMFLRACRELAPEYPDIKYDEDLLDRVCLRVVQNPAPYSDRVMVMPNLYGDILSDMCAGLIGGLGLTPSGNIGKDASIFEAVHGSAPDIEGKNLANPTALLLSSLMMLRHMKLTQKADLIEKAVLSTIAEGTRTRDLGGKASTQQFTDEILKKL</t>
  </si>
  <si>
    <t>rt3314</t>
  </si>
  <si>
    <t>IDH1</t>
  </si>
  <si>
    <t>A0A0K3CQZ5</t>
  </si>
  <si>
    <t>MFPKPLALRNQLIGQARSATTLGVGISRPSAIQPTKYGGVYSVTLIPGDGVGKEITQSVEEIFEHANVPVEFEKFNVSGGTSEDAALFKRSMDSLRRNKVGLKGILYTPVERSGHTSWNVAMRQQLDIYASVVLCKSVPGVPTRHKDVDFAIIRENTEGEYSGLEHQSSPGVVESLKIMTRHKTERIARFAFDFAIKNGRKHVTAIHKANIMKLGDGLFLNTCRRVAEEYKDSGITFSDMIVDNTSMQLVNRPQQFDVMVMPNLYGSIISNIGAALVGGPGIVPGANIGREFALFEPGCRHVAKDIQGQDSANPAAMILSATMLLRHLGCDHHANAIASSVYKILEEGKIRTPDLGGTSHTTDFTHAVIKGLQ</t>
  </si>
  <si>
    <t>rt3318</t>
  </si>
  <si>
    <t>PHO89</t>
  </si>
  <si>
    <t>A0A2S9ZWD4</t>
  </si>
  <si>
    <t>MPMHQYDYLFAIGTLFAVLDAFNIGANDAANSWATSVASKSLSMKQAVLGAAVMEFVGAVSVGSRTADTIKSGIIQSAAFRGDPGIQLLAFTCAIVASGSWLMVCTRMGWPVSTTYSIVSAVAGVGVALGGADSVEWGWNGGKGLATIFAGFGIAPAIAGGFGAVVYLLVKFGVLARRNPFPWALASGPMVFFTCAAVMTLSIIYKGAPSLGLKSLSSSGVAAATVGSAAVVALLAVLFWVPYVHARVAKKDYTIRFYHFFLGPLLWFRKPPADAEERLSSVPDYRMRADREGETHGNVRQPVQDAESGSPSESYEDKDKIIEGEDTTVPRTHESTLQKEVERADPHPIEGAWAEPKNLWIILRYKSFPFIKKVLTHGTSYDIHAAQAGLAGTPEHRRMAQVYERAKQYPNETEACYSFVQVLTACVNSFAHGANDLGNAVGPFAVIYHTWSTATLSGKKTDVPVWILVAGACFLVLGLATYGYNIMRVLGNKITLHSPSRGFSMELGSAITVVLASQYGLPVSTTMCITGSTVGVALCNGDFRAVNWRAVGWIFLGWVITVPIVGTLAGCLMGIVLNAPHFPSQ</t>
  </si>
  <si>
    <t>rt3333</t>
  </si>
  <si>
    <t>GWT1</t>
  </si>
  <si>
    <t>A0A2S9ZWC0</t>
  </si>
  <si>
    <t>MGYKEDKVAFVSHATGGSVTHINLVCATALTTYALWTVAQRRTLSKLPSSSLKTPVLEFLILVLPLLLALTLFSARPLLLNAILILSTLAWHLQPAPLGSPPLSPKLEKSRRHSRMPSQIDLKPFSRPFVTIYRAIMMVMTVLCILAVDFPVFPREFAKAETWGTSLMDLGVGSFVFSLGLVSALPLLRSHSSTPSAHTRRSYISSVFRSTRKCLPLVALGMVRVVMVKGVDYPEHLTEYGVHWNFFFTLALLPVFGSALEGLAGKVDMHVVGLAVGIVHQLALSWTPLQHWALEAPRTTIISQNKEGIVSFPGYLSIYLLGLATGLYTLPPSPTFFSLHTRSPPAHSTAAEKREWERKREKSGTFSKPGKLAEWIGSAAVCWWGVYWVVEWVVKGEEGAGGVSRRLANLPYVLWTVAFNTSFIFAYLMIHLAVASSSSSSTPSSSSAASNLASKSPAIFHALNQNGLVVFLVANLLTGLINVLLPTMYMRDSLAVIVLVGYAAVVVGVAWALRGRRVKVS</t>
  </si>
  <si>
    <t>rt3334</t>
  </si>
  <si>
    <t>NUGM</t>
  </si>
  <si>
    <t>A0A2S9ZWC2</t>
  </si>
  <si>
    <t>MAAPRVATRLLSAASRASSRPACAAARSCAAAARPIATSAIRSQIPTGKESPYVEPAGRNPVEHFQPYSAQLQEYGAWIMASLPKFIQQTSVYKDELTLYVAPSAIVPVMYFLRDHTNTQFKQVMDICGADYPTRGKRFEVVYHLLSVRHQSRIRVKTYADETSPVPSIVKIFRGADWYEREAWDMYGIYFTGHPDLRRILTDYGFEGHPLRKDFPLTGYTEVRYDEEKKRVVSEPLQLSQAFRNFEGATSPWEGTGTGIDARAPQFVLQPPKDEGKANEEKKSEATKK</t>
  </si>
  <si>
    <t>rt3348</t>
  </si>
  <si>
    <t>ERG5</t>
  </si>
  <si>
    <t>A0A2S9ZWG3</t>
  </si>
  <si>
    <t>COFACTOR: Name=heme; Xref=ChEBI:CHEBI:30413; Evidence={ECO:0000256|ARBA:ARBA00001971, ECO:0000256|PIRSR:PIRSR602403-1};</t>
  </si>
  <si>
    <t>MPSQYVSAPASTPSALGDAIERLTGGKLELPQFTPTTVATSLVAVVVTLLIAEQALWRSRKRHLPGKNFQIPVIGQFAESLNPTMEAYKRSWATPLASVSVFNIFIVIASTTDYARKILNSSSATEPCLVRSAKQILLPENWVFLNGKVHNEYRKGLNVLFTPKALEIYLRVQDQIYRKFFNSWLADPTPGFQPYQMKFRDLNMMTSLRVFCGSYISETGAQEISDKYWLITQALELVNFPFAFPGTKVWNACKAREVAVKHLSKAAADSKAAMKAGKEADCLLDAWVEQIIAGKVREYSDKEMALVLLSFIFASQDAMSSSITFAFQLLADHPAVLAKIREEQSRVRAGDLDSPMSLSWLEQMPYTNAVTKEVLRYRPPVIMVPYLAKKDFPINDEYTVPKGTMIIPSFWNSLHDPEVYPDPEDFIPERWMPGGANADGGDSKNWLVFGAGAHKCIGQNYVYMHMSAVIGSAAMLMDWEHERTPESDEIQIIATLFPKDGCRLKFSRREQQDL</t>
  </si>
  <si>
    <t>rt3355</t>
  </si>
  <si>
    <t>PGC1</t>
  </si>
  <si>
    <t>A0A0K3CVV1</t>
  </si>
  <si>
    <t>MSSPSPAVRPTLPKKSSLDRVPLCWGHRGASAAFPENTLASFEAAIKDGAEGIETDVHVTADNVIIVFHDPHLDRTTNGTGRIQTQNYHNGLDQLRTNKSPHQKIPTFKETIDLLMREGNEHVLLNIDIKVDNEPEKLFGLMREIVESHEGFETRLAPRLLLGLWHPKYIEPAVRHLPYCRRAHIGMSPALARRYFWDACDTFSMNFASMCTNEGERFRSECQREGKDLTVWTVNARNEMIEATKWGAKAILTDRTKELLDLRAEMEQDWDKVARETTALFKWSSVWYSGIANYLISSWEAYLLTKVGGAFRPAPPVASVPLARPPPAARVGA</t>
  </si>
  <si>
    <t>rt3356</t>
  </si>
  <si>
    <t>BUD23</t>
  </si>
  <si>
    <t>A0A0K3CRV5</t>
  </si>
  <si>
    <t>MSGNRPEHIAPPEVFYNAGEAAKYTNNTRVQSIQAEMTYRCLELLDLPMSAMDEEAPRSSFLLDIGAGSGLSGEILTEEGHQWVGMDVSGGMLEVALEREVEGDLMLADIGQGIPYRPGSFDGAISVSVLQWLCNADSSAHSPAQRLLRFFTDLFGCLRKGSRAVFQFYPESDEQVKFIMTQATRAGFGGGLCVDYPNSSKKKKFYLILFAGQPILGGKPQPISIPQGLSDEPSTVSYEKKRADAETRKKLSRKGMGKGKRGLKGGEGAKEFVLRKKELYRQKGKEGVPRDSKYTARQRKPRF</t>
  </si>
  <si>
    <t>rt3373</t>
  </si>
  <si>
    <t>MET16</t>
  </si>
  <si>
    <t>A0A0K3CRW2</t>
  </si>
  <si>
    <t>MPSSPVASTSSIPFDPARLDEINASLADASPQDVLTYAIDFIPGLFQTTAFGLTGLAATDMISRISRKRKQPHAVPLIFLDTLYHFPETLDLARRVEKKYQLELQTFRPPGVETVEEFEKKYGEKLWETDEDTYDYLVKVEPARRAYDTLGVKAVITGRRRSQGADRATLEPIEIDSTGLVKVNPLCRWGFQEVKDYIDMAGVPYNPLLDQGYKSVGDWHSTVKPKDGEGERSGRWASNKTKTECGLHKDYFAMKRAFEKKQLEQARAAADKARGDEEVGESSVDLSQETDATSQDLGASFSDLKLGA</t>
  </si>
  <si>
    <t>rt3377</t>
  </si>
  <si>
    <t>A0A0K3CSG9</t>
  </si>
  <si>
    <t>MLLLTALAWCGSAALASSIPPSASVRRLPPPPVVDLGYARYQGFFNDTTELYEWRGIRFATAARFQAPRTPKKTVAVQNATEYGPTCWQGTVGLKGTLGTLPHISTPGEQSEDCLFVNIQAPPRALKGGKLPVLVWIHGGGYGIGDSSTTSDLSEFLRLSGSNFVIVRTSYRLGPFGFLAGEAVKKHGVLNAGLLDQQFALQWVQQHVLKFGGDPGHVAVWGVSAGAGSILNHLIANGGDTISALGLKKPLFQAAITSSVFLPPQVEYNAPSVEKAYKRLASAVNCTGAASSFDCLAKVDAAKLAAAAFANAAAAPWAVWTYVPVIDGSFLRDRASVLLKQGRARLNGKFLTAINNADEGAIWADPTLAADSTTDSTALASQFDRLLAGLFPQLNASERQVVAEYYPFSRAPSIGNTVARISAVIADSTFNCPSYWLAEAFGSSAHKGTFAISPASHGWDTFYYLGDIFGGNRSRSSVESFDGALAGAILGSFDPNNNPANSHLNPYWPTFDTRREMVFNTTTTDLSSPADPRIVKTSSLKRFGKDQLERCEFWRGPISKNAGL</t>
  </si>
  <si>
    <t>rt3378</t>
  </si>
  <si>
    <t>A0A2S9ZWI8</t>
  </si>
  <si>
    <t>MLLNLFTLASLAATLQLAFASPTSLVRRTNPNEPPPVVDLGYARYQGYLNETAGLYWWRGIRYASAQRFQAPQTPATHKAVRNATEYGPICWPASEGTNTTKGLPPPSNSSSSAPQKQASEDCLFLNVVAPAGSCEGDNLPVLVYIHGGGYAFGDASTGSDFAAFTKHTGTKMVVVNLQYRLGSFGFLAGQAMKDYGVTNAGLLDQQFALQWVQQHVSKFGGNPDHVTIWGESAGAGSVMNQIIANGGNTVKALGLKKPLFHAAIGSSVFLPYQAKYNSPFAELLYSQLVSATNCTKAASSFACLEAVDAAALAAAGVKNSAAFPFGFWSYVPVVDGTFLTERASLLLAKGKKNLNGNLFTGINNLDEGFIFTDATIQNDTISDQSQRVSQFDRLLAGLFPYITSEERQAVAKQYPISDAPSKGNTFSRISAVIADSTFVCPTYWTAEAFGSSAHKGLFDYAPAHHATDNSYYIGSIWNGKKSVSSVQSFDGALGGFIETFNPNNNAANKTINPYWPTFDSGKQLLFNTTTRDTLSPADPRIVETSSLTDFGTSQKTKCDFWRGSISVNAGL</t>
  </si>
  <si>
    <t>rt3384</t>
  </si>
  <si>
    <t>UGP1</t>
  </si>
  <si>
    <t>A0A2S9ZWH4</t>
  </si>
  <si>
    <t>MPISTPLPSPAKQDFKSAATGVSAKAMRNELNAMIQGIDDPDFKKAFEAEMQSFFILFNRYLAERAKGQKIDWDKIQPPSPEQVVPYSDLPESSNKGELLNKLAVLKLNGGLGTTMGCVGPKSIIEVREGMTFLDLSVRQIEHLNSAHNVNVPFILMNSFNTDDDTARIIQKYANHRIELMTFNQSRYPRVNKETLLPTPKSAVEDKGAWYPPGHGDLFDAIMNSGLVDKLLASGKEYLFVSNVDNLGAVVDTRILEHMHSSGAEFLMEVTDKTKADVKGGTLINYEGNVRLLEIAQVPNDHVEDFKSVRKFKIFNTNNLWINLRAIKRIMENDGMDLEIIVNHKQSDKGEAVIQLETAVGAAIKHFNNAHGINVPRSRFLPVKSCSDLLLITSDLYQLEHGQLRMNPSRMFQSTPVVKLGDHFKKVSAFQKRFKTIPSLLELDHLTVAGDVSFGRAVTLRGTVIIVANDGQRIELPDGTTLENKLVSGHLKLTDH</t>
  </si>
  <si>
    <t>rt3387</t>
  </si>
  <si>
    <t>A0A2S9ZWH5</t>
  </si>
  <si>
    <t>MPPVLRGSAKESSELAQAPLDNNAASNETLSTVPPSPRPSSPPTVSNRRSDGLCGTCMRGLGRRRRKKVKEEVGAGDDAQTLAEETVLSRDAERVKKGVLRGDGRNGFLSGLTKRKRERPAKLKQPRVLNTLGIARCSWMSALPDSAMLDELYIPGSHETLALHYPLLSSLCQTLPLTTQLSLGIRFLDLRFNLTTKCELWAYHGLVPQGRRAEEVFAEVYRWLEGAEGRGETVIISVKQENDTPPDLFASTLLSLIQSTTPLASSPPNRTPQSFWYTENEWPRLGDVRGKAVLFCRFAWKGNGLHPVSWPNDQHVAWTTDIGGRESLVQDWVRYSCSFALI</t>
  </si>
  <si>
    <t>rt3388</t>
  </si>
  <si>
    <t>GCY1</t>
  </si>
  <si>
    <t>A0A0K3CPC5</t>
  </si>
  <si>
    <t>MTASVPSFVLNSGARIPSVGLGCWMGAPVTAGSAVDEETYTMVRNALDAGYTHFDTASGYRSEEAVGKAIRDSGIAREKLFVTTKLALARKSVVDAFEQSLKKLDVGYIDLYLMHWPLTIDASTGKTIPFPQSPTFSEVWIEMEKLLETHKGKVRSIGVSNFSIKNLEILLKTAKVVPAVNQVEGHPYLPSLELDGYCKSKGIHMTAYSPLGAGATSPLLTDDLVLSLAAKYDSTPAAVVLAWNVARGWSVVPKSSNPTRLKQNITLPPLSTSDLSLLSSLHKSSPSKHRSLFVYPGSGEKGDLFGWRVKEDLGWEYEVRSEVPEWMK</t>
  </si>
  <si>
    <t>rt3401</t>
  </si>
  <si>
    <t>COX9_1</t>
  </si>
  <si>
    <t>A0A2S9ZVF4</t>
  </si>
  <si>
    <t>MAIAPITGMLRKHLLTNLSIGIGGGVVAGYAFWYGVHLPNVRNRGVGVDGCRGRPTGSLGGWQWMNGLFVTFRLLVGSTVEMKTARPAAHGTALRWTKRDRGGGACSCVAPSAIPLGFSPATAAPTGPATPKTARNGAGLDDYRATPVCVEP</t>
  </si>
  <si>
    <t>rt3408</t>
  </si>
  <si>
    <t>A0A061BIQ6</t>
  </si>
  <si>
    <t>MASQITPVQVKKIACIGAGYVGGPTCSMIAHKCPHIQVTIVDVNADRINAWNSDTLPIYEPGLEEIVKACRGKNLFFDTDIDKAIVEADLIFVSVNTPTKKSGVGAGYAADLFYVELCTRRIASVATSSKIVVEKSTVPCRTAQSMRTILEANSRPGLRFDILSNPEFLAEGTAINDLAHPDRVLIGSLGTPEGRAAQASLVDVYANWVPREKCITTGLWSSELTKLAANAILAQRISSINALSAICEVTGADVDEVAYACGLDSRIGPKFLKSSVGFGGSCFQKDILNLVYLSESLHLPEVADYWRQVITMNEYQKRRFAQTVVSSMFNTITNKKLAVLGFAFKKDTGDTRETPSATVCRFFRQESAKISVYDPKVPEKQIFLDLTEPGVVDDSEQVKKQVTVCKSAMEACTGAEGICVLTEWDEFKTLDWSAIYASMAKPAMVFDGRGILDADKLREIGFKVFSIGKGVNL</t>
  </si>
  <si>
    <t>rt3417</t>
  </si>
  <si>
    <t>A0A0K3CR75</t>
  </si>
  <si>
    <t>MDGQDAYWQYQQPPQSAVPLHFSSPQTTVYSSSQSPPTAAVPAAYPGNVIGHPYASTSTYVYTADTQPPPPSSLPTSQDPTYAFLGQYDGATDYTQQSSYAYASQPQGVAQQDDFATVMNGEGAAQNGEGTYGEKLSNARMSKKPKPRPPPPQGAIVTDKSFRCNRIFPRCDHCTARDEDCDLKDWKPRPKYKPNDPARVAELEKRLAELEEQLAQSGDKPQAGQIDVSAADLDLPSDFSSFKPITSLSSAATTSSETKDALASLVAGSSSIGQQSLDWRLAEPQMMSSLSRDLCLAFWESCCFLLPTYEFWKTRTDDLLAQDHEKLSPALRVALTSFWTVGARTSPHSAVLGIAIRPEDPVDHPNAPLLNAGNRRQTACTALFDKAHALNWEAGTMETPTVEALAALLAVLQMSLFTEVQPMKTRPLLRSAVSHYKDLQDAASNEAEAAWIRKTFGFAIYTADCLISAYARRKCHIADSDLPTYFAHADTKIILPRLPMDSLLPIAQKLVKAISSRESALKSAKHLLACWVCACQRAFVQFAAPTGSARKTAEDLTGGLLQLWSAIDSTRAAAAYLLELSPPTLHNHVHDPSEPQHTVHEHDYGAQFIRLDRDLLDLINLIHVEVEARQAILPPQLRAESLSRVRKALRRRSFYLHTYVVGADVHMAFHEVYQLEHLPNWTKLALQRVGEPGGPVTADEQVTDTELSWFIEGLQHACYFHPLSERRLVELAPRSGPLDAKVDLSPRFTQLDLSGGQPQKPPSPNSQKQQPQPDPTVPLPVPADPLLSPSQAGYSSPSFASSALFGTTPSLAPATSLPSFAASSSPASAAPTSLPINFDRWSPLSFGDTGLGGLPTFEEIDGAFGWSGGLEGGVGL</t>
  </si>
  <si>
    <t>rt3419</t>
  </si>
  <si>
    <t>PDE2</t>
  </si>
  <si>
    <t>A0A0K3CSJ4</t>
  </si>
  <si>
    <t>metal2_c:2</t>
  </si>
  <si>
    <t>COFACTOR: Name=a divalent metal cation; Xref=ChEBI:CHEBI:60240; Evidence={ECO:0000256|RuleBase:RU363067}; Note=Binds 2 divalent metal cations per subunit. Site 1 may preferentially bind zinc ions, while site 2 has a preference for magnesium and/or manganese ions. {ECO:0000256|RuleBase:RU363067};</t>
  </si>
  <si>
    <t>MAFFNNPFASAGGPPIVPSTTINPTSTSFPLESSVRRSSLVRASTSGSGDVSVPLSPASTTSGGSGGGGTSPGLSGTASGSLGGGGGITFISPFASSQKRPSIAPSTVTVVPGRRPSTPGSPAAHRPSSARSSSQPRSASGGESPKLSASRRASLQGTPSPLRSPAAGAAHAPPFFSGFMASATSSNGLLRVAPEFPRRRSVDVGVLGVGTRRVHGMTAMSRRMRDAVGPDAGDKATGVVGAGAKGAKDRLLGRHLASLLAHSLSLCAEPKNAEGASAGIPEPTTEVLPHATLEAIPASPISSPTPSRNTSVSAESVTYNNAGTIPPGFPHDAPTTSASNEPSQRLESRPASSPFPALSEAKRFKLIANLQSWSFNAMSYSPDELLACVGIIFESVRNMEGVDFDLERFKALLLSIRSAYHSRNGYHNFNHAADVTQACYSFLVRMGLAPPLYLLCEDDYDANLGEGRRKWRRNRAVEEGGMGELLRPMDVFALMVACIGHDVGHPGLTNAYMVNARAPVAQIYNDKSILENFHTVTLIHMLRRHNFEYLLGGDFGHLGERATPFRKILEASILATDMSRHFAFVTELTEMGKRLSANGRRASGDLEADKLLLCAGLIKCADISNPTRPHRISRVWAQALQEEWAVQASIEANFGLPITVMTQDPSNVKAQAKGQVGFIDLFCKPLFGAMSTVVDEFADFVEKLRDGRAAWEAISLQTDEAFAQPIARDFTLPAAPPLRRKKTSESSGSAPASASGSLPPSPRSATPASQASDPTSTPVANPSPALGAPATASKPVPMSIDTRRIGRPTPLRTAIQRPLHVRQSSSTSSTSVTTSPLSPLFANSAGSPSSAATAFSSFSQLSSISIVNGPQTADSVSLYASPKTGGYDPSSTGILSSSVEKAQRSVCGGACLVGTAMCEVCAAAQRRGSLGNALEERDRLEEEEDDEELDLLEGEEDSDVWPPHPFQPTRHAIQAAQLEQAAA</t>
  </si>
  <si>
    <t>rt3422</t>
  </si>
  <si>
    <t>A0A0K3CRZ2</t>
  </si>
  <si>
    <t>metal2_c:1</t>
  </si>
  <si>
    <t>COFACTOR: Name=Mg(2+); Xref=ChEBI:CHEBI:18420; Evidence={ECO:0000256|PIRSR:PIRSR000915-3}; Note=Divalent metal ions. Mg(2+) is the most effective. {ECO:0000256|PIRSR:PIRSR000915-3};</t>
  </si>
  <si>
    <t>MLVDPNLPPTIQRSAVPLKEPLHYKKVLEQYDTWLFDCDGVIWTGPAGDTLTPNIGEAIAYLRSLGKGVAFVTNNATRSRRQYQEKFAGFGIDVSIDEIFTCGSATAEYLRANVLPSIKDEAKRNVYLIGQKAMEEEFESEGLKWKGGTDPEDDVLLEPQDFTPIKPDPSIGVVCYAFQMRINYCQLAKAYCYLSANEGCKLILTNDDESFLLPAGGFAPGEGAIARVLFGALPRSYKPEIVGKPHHPLLDVVRRETKFDPKRTVFVGDRLETDVLFAKRGELDSILVWTGISKPENLLGLHRDQHPEYTMSHVGAILDARQADKLPN</t>
  </si>
  <si>
    <t>rt3425</t>
  </si>
  <si>
    <t>A0A0K3CSJ7</t>
  </si>
  <si>
    <t>MRVVVTGASGLLGRAVFAAFKEAGHDVKGTAYSRASGDLVKLDLQDEKAVEQFFADFKPECVVHCAAERRPDAVEADPEAAKKLNIAVPAYLSTLSRSSAHPFALIYISTDYVFDGHAPSTGYEPDAETGPTNAYGESKLAGEEAVLEGLEQGGKGCVLRVPVLYGKAEKHSESAINVLVDSVRKAAAGQSVKMDDWATRYPTNVTDIARVLVDLAAKSASTQLPHVLHFSAQQLYTKYTISLLFAKLHNPPLELGNNLVRVTEGPKPGETIRPKDCHLSNRAIEALGIDTRTIDFEQWWTDYLRSEQA</t>
  </si>
  <si>
    <t>rt3431</t>
  </si>
  <si>
    <t>ARE2</t>
  </si>
  <si>
    <t>A0A2S9ZVK0</t>
  </si>
  <si>
    <t>MASLDPPLPGPANLVDDALRHPDSAPPIPPDSAPPSHPSTATQPSATSRGQLSTASSYASDVSTRDGTPDLANGQGVTTTITTVTGKGGKAVTQTLTHVGASSVDARFSSSTSSITLRPIPARGGDPKKIKVLRSRRTHFAPRTSHFDRHNLTSASDPFRGLYTLFWIVIFVGALKTVYHRFAEQGGWGGEWRFAALISRDGWVLAVSDAVLVSASLLCVPYAKLLVHGWIRYHGAGVIIQHICQTLYLAIAIRWTFHRNWPWVQSGFMTLHALSMLMKIHSYCSLNGELSERRRQLRKDEGRLEEVLEEMGGRRRAEREAREEWERQCGEAARAKEGEAGSREGKKEEVAAQSSTDASTSALSSEDEAAAALLRHRQSTARRRSISPSASRTHSSSASSSHPAPSRAEEPQEGVETLTWHPSDRVSKLAIAICEAKDLLTSNGKKPVTFPENVTFANFIDYLLVPTLVYELEYPRTDSIRPLYILEKTLATFGTFSILVLIVDSFILPVTSRTDTPLFGFVLDLALPFTLAYLLIFYVIFEGVCNGFAELTRFADRNFFDDWWNSCTFDEFSRKWNRPVHAFLLRHVYAETMASYKLSKLSAAFVTFLFSACVHELVMAVVTKKLRLYLFSMQMAQLPLIMVGRAKIFRKYPALGNLFFWLALLSGFPLLGTLYLRY</t>
  </si>
  <si>
    <t>rt3434</t>
  </si>
  <si>
    <t>SHH4</t>
  </si>
  <si>
    <t>A0A2S9ZVK4</t>
  </si>
  <si>
    <t>MLLPLHPVLLSWTSPSSSPIASSSIRPLTSTLARSLSGLSAVLHVTMSLTAIRSPALRQLAARSFHSGRPLAAAQSSAAKPYVEGTVNDPTPFPTPNKAHGQYHWTFERLLSASLVPLIGATAVSSANPVLDGVLCTAIVAHSHMGFDQILTDYLHPRKFPVLGPIMSWLLRFATVGALVGVYQFETNDIGITELIKRAWKAEKKQE</t>
  </si>
  <si>
    <t>rt3441</t>
  </si>
  <si>
    <t>ALG5</t>
  </si>
  <si>
    <t>A0A2S9ZVK6</t>
  </si>
  <si>
    <t>MTSGALLATLLAGVAAVGLLLAYTLLVLFSPQEPTPHPSESTYLSPSTSSTPQPLPSLSDPDTRDATVELSVVVPAYNESKRLEVMLRPAVEFLETRSLETNGPRAAMLPKGAEKGSYEVLIVDDGSRDGTTEKALELAAELEKQYEAKRGKVKVCKLVRNRGKGGATKHGVLHASGHRILFVDADGATRFEDLALLEEELDVLEARQAKNGSTDQAPQGLIVGSRAHLVSTEAVVKRSALRNLLMRSFHLYLSLLGLSTIRDTQCGFKLQTRRTAQLVYPSLHSPGWIFDCELLLLAERCGVPLREVGVKWTEVPGSKLDVVKDSIRMARDLLVIRGNYLTGRWKTPGRVSVAGGAANGAESKKSR</t>
  </si>
  <si>
    <t>rt3458</t>
  </si>
  <si>
    <t>SPT14</t>
  </si>
  <si>
    <t>A0A0K3CSN3</t>
  </si>
  <si>
    <t>MDHGDPSSKRREFLSSSSTRSLNIALVSDYFFPKVGGVESSIYSLAQSLVKRGHRVVVITHAYPPRSGVRWLPNGVKVYYIPVQPLPPTHVHATLPNFFTAFPWIRSIFTRESIDVVHAHAALSALGMETIMHARTMGVKAVFTDHSLFGLGNMAEIWGNKMLKGCLSDVEAVTCVSHTSKENTVLRGALNPSLVHVIPNAVVVSQFRPAEPVPPVPDTLTIVCISRLVYRKGIDLLIAALPKVCALHSDVRFLIGGDGPKIVELDQMRDKYQTLLRDRVELLGPVKHEDVRELLSRAQIFLNPSLTEAFGIGILEAACAGLFVVSTRVGGVPEVLPPGLVEFAEPDVDDLVRAISRAITHVRSGSHDPPLAHDQLRQVYSWTDVAERTERVYHHAMSVPRVPVVERLRRYYGTGAVFGKIMCIIIIVDYVLLAIMDWFSPRDKIDRAPKFDLERWKRICREELEKEKKADARQAQEAEEAKDGGGII</t>
  </si>
  <si>
    <t>rt3465</t>
  </si>
  <si>
    <t>A0A0K3CW24</t>
  </si>
  <si>
    <t>MIYDSPHPPVDLPECSVWEKVWSNPRGARDDETAVIDGPTGRKLSRTELRSYAQRLAHGFRNTARLSPGDVVCLFSPNSLYYHMIVLSTQCAGLVFSGANAAYQPAELAHQLEDSSAKLLLVHPNTLECALTATSQLGWSTCDQTSRIILAVRSDEAGPAASRFKTLDYLISDKEMQPHKVADPKNTVAYLGYSSGTSGKAKGVRTSVYNMTSVLSILAPLKTYPHDVQLAVLPLNHIYGLTKLVHWPVLFGNPVVVMPRFELDALCTYVEKYKVTFLMLVPPIALHLARDPKVDRYDVSSLRMIISGAAPLGPELEKELADRLPKCTVVQAYGLTESSPTTHVAITPKRGSIGPLLPNMRSRILDPETGKDVPQGQQGEMLLAGPNIMLGYLNRPEANEETLVKDAEGTVWLRTGDIARVDEEGWFYIMDRLKELIKVKGFQVPPAELEATLLECPYVSDCAVIGLWVENEATEYPRAYVVLSPSGKKESDPCAAIQKWMQGKVAHYKQLKGGIKLVESVPKSPSGKLLRRILRDEAKKEMEDAKASASNQPAKL</t>
  </si>
  <si>
    <t>rt3469</t>
  </si>
  <si>
    <t>ETR1</t>
  </si>
  <si>
    <t>A0A2S9ZVN5</t>
  </si>
  <si>
    <t>MLRSQPQKQLRRCFSSSAASLAGHTGSVESRAVVFSEHGDPTRVLRAHRYRLPKLDKGQVRLRFELGSINPADINVIQGVYPSKPAVRDDIGPEPVSIMGNEGVATVEGFEEDGNVEQKLKVGDRVVMGAPQLGTWQSHANMPFTSLIPLPASHPLSLRQAATLAINPPTAWRMLSDFVPLNPEDPNALTKQGGKKQWVIQNGANSAVGVAVIQLAKAWGVGTINLVRSRPSIDELKSHLESLGADHVLTYDEFLSRENNTRSKIKEWIGKDGEMRLALNCVGGKETAEMCKLLSLDGKLVTYGGMAKTALALPPSLFIFRKLTSTGFWLSNWVQTHPKERQTMMQSLAALVSSGKLKEPETEVVELKGTDEEVTRQLSEVMKKMEEGRGKKTLLHWKDE</t>
  </si>
  <si>
    <t>rt3472</t>
  </si>
  <si>
    <t>A0A2S9ZVN3</t>
  </si>
  <si>
    <t>MPDSRLTRASLASIPLCFASCSLGKPTDSLSDRLSYLSKAGFEYIELSFPDLQAYASSTQGKDVGEKDWDALEEAARGVKKLCEENKIKVFILQPFSNFEGWKEGSDEYKDAWERVEGWIRIMKAVGTDTLQVGSTDSGGIDTSHDKLVGDLRKLCDRLAKEGFRLAYENWCWSTHAPKWEQAWELIRDVDRPNIGYNPDTFQISGAEWADPTRPDGLVEAPSDEERDKRFQASLDELASTIPADKIYFFQISDAYKVDPPLEDKVVDGLRPRGRWSHDYRPIPFTGEGYLPFEKVTKAVLQTGFRGVFSVEVFDSGKDGKGKDMQLDAYARDAMLSVQQLLDNVADD</t>
  </si>
  <si>
    <t>rt3476</t>
  </si>
  <si>
    <t>GLN1</t>
  </si>
  <si>
    <t>A0A0K3CSP6</t>
  </si>
  <si>
    <t>MAHQGLSPYHTHADLLQKYMELPQGGKIQAVWIDAENGLRCKTTTLDGPVSSIDDLKEWNFDGSSTGQAEGANSDVFLRPAAYFRDPFRRGDNIIVICETYNNDGTPNKYNHRYSCMKTMEAASKSDPWFGLEQEYTIFGSDGRPYGWPVGGFPGPQGPYYCGVGAGKVFARDMIEAHYRACLYAGVNISGINAEVMPSQWEFQVGPCAGKDMGDHLWMARYLLVRIAEEWGVTVSFHPKPLQGDWNGAGCHTNYSTAETRSDGGMKVIEEMIKKLEKRHMQHIEVYGSDNDLRLTGRHETGHIGQFSWGVANRGSSIRVPKSVALAGKGYFEDRRPASNIDPYAVCDIMVQTTLLSA</t>
  </si>
  <si>
    <t>rt3492</t>
  </si>
  <si>
    <t>A0A0K3CRD6</t>
  </si>
  <si>
    <t>MAPTAPAHSPATLLRLFLTTTLDKIVPLTQKGVESGSKVFGAAVFEKDSLDVVTVGTNHETESPLLHGEIQTIQQFYSIDRSTRPDAKNCIFFSTHEPCSLCLSGITWGGFDTFYYLFTYEDTRDAFSIPYDIDILKEVFQAPCSTCSSPPSPSQPLYNRTNKFFTSSPLSSLLAQIPAGAEKQELEALWEKVRGEYGRISGVYQEGKGEKGIPLA</t>
  </si>
  <si>
    <t>rt3499</t>
  </si>
  <si>
    <t>HEM14</t>
  </si>
  <si>
    <t>A0A0K3CRD9</t>
  </si>
  <si>
    <t>COFACTOR: Name=FAD; Xref=ChEBI:CHEBI:57692; Evidence={ECO:0000256|RuleBase:RU367069}; Note=Binds 1 FAD per subunit. {ECO:0000256|RuleBase:RU367069};</t>
  </si>
  <si>
    <t>MRRSLPTKPLRRRTPRLDLIRSLPSPRFFVTSTSSSQRHDQPAHTLAILGGGLSGLSTVHYFLRTLSPALRDQTRIVVLEKEERVGGWCRAVRVQNGRRLGENEKPEGTDDLLVFETGPRSIRPVGLLGWLTIEMAHEIGLTSSIVTVPKTAPSARNRFIYTGHRSSTSISPILKAALPTIPSALLEPFRRRSPLHDDPSGLADESVDSFIARRFGRRLADELASAGIHGIYAGDTRRLSVRAVLPALWELEKEWGSVVLGAVFGSFARRRGWKKNSPWRVRQQAEVKEMERVKERIRANGGEALVEDVEKASVWGVKGGLQVLTETLREKLEVEGVEFWMGEKGNVEHVEKVDGEWQIRTSTGALNASQLVTTIPQLLPSSLAPPPLPATTVSVVNLAFKKPLPGSPPLHPAGFGYLIPRTVPPSLNPHHALGVIFDSDVMPDVDSSSSHGLTKLSLLLGGSYWLDRHPPPQPSHDHLVSAALETLRLHFPDRTIPESVHAYTHTHVHCIPQVPPGFMPSFRAFGDRLREAGNVAVVGGGFAAVGVNGCVKAAWEVGSAMAQAVNAQAGGKDGEGDEKVREAVARTVKTGTEMWEL</t>
  </si>
  <si>
    <t>rt3505</t>
  </si>
  <si>
    <t>RPE2</t>
  </si>
  <si>
    <t>A0A2S9ZVS1</t>
  </si>
  <si>
    <t>MAPVAIDSSALPPVDTVAAAHPLKAANRFKQSLNGLSDKPLQRTYRGNKEGTIHLEGIPEFDDLYAKRQWVKEHLAAAFQYWGKLGYGEGLSGHITVRDPVWPDHYWMNPIAVHFSSITVSKLCLVTPEGHVHPDGAQLPINTAGFHIHSAIHKARPELQAAAHCHSLYGKAWSVFGKPIDILTQDACLFYDNQAVYKNFGGIVLAPEEGKNIAETLESETRVAILQNHGLLTTGMTVGEAVYYFSALDRLCKVQLLAEAACANGLEKKVIDDEDASFTAATLQNPENVYVNWKPEYELLVEERGHIWMK</t>
  </si>
  <si>
    <t>rt3507</t>
  </si>
  <si>
    <t>A0A0K3CSS1</t>
  </si>
  <si>
    <t>MVRPLRVAAAQVGRIDRGTPRAAVISRLNALLDQAAERGVKLAVFPETTFSTFFPRYWIEDQAEIASYFEKEPVEGIACCETVKAFFDKAATLGVDVAIGYGEETPDGTRFNTASYVSDRKTVGKYRKVHLPGTFEPFSKDPSVTNQLEKYYFKPGDYGFKAFRAPSLKKACGGEKSPIVGQLICNDRRWAEGWRVYGLQGVEIMCIGYNTTAWAPQLWGIDPDSMTREEAYADAMFHHKLVCQTNAYTNSTFLITSARCGKDDGIYPLISGSMIVDPEGHIVAENKTEEDELVVADIDLDACQQGKTKTFAFAKHRRVEHYGLICERAGVVEPEEPEEA</t>
  </si>
  <si>
    <t>rt3508</t>
  </si>
  <si>
    <t>A0A2S9ZVS6</t>
  </si>
  <si>
    <t>COFACTOR: Name=FAD; Xref=ChEBI:CHEBI:57692; Evidence={ECO:0000256|ARBA:ARBA00001974, ECO:0000256|PIRSR:PIRSR000189-1};</t>
  </si>
  <si>
    <t>MAAQQNKSHAQPSPVLLKRGYPVLLFAHQLPGDPLSPDFASTAAGAHHLSFAGDDDWRQRSFDMRTFERLWAESEDAAKGEERGVMRLTQTELYKGDLHLRFLEGLPDFRIHDASTLPDAIEHAVSFTSMTIEPARYLQRLLNEFTLLGGSVRRVPQLAALSDVRKYVRAPLAVLNCTGIGACTLTDVKDTTVRAVRGQVLKLRAPWVKAGWTRQIGSLAGGEGGERTYVIPRASGEVIIGGTREVDDYHPDPRPETTTDIIRRALEICPSLALPPSTTEPIDVRSIIEAEVVGFRPTRDAGIRLEAEELNTDDGTMLVVHNYGHGGYGWQSMWGCAEEAGKIVGEEIRKRGKNGAAVLVQAKL</t>
  </si>
  <si>
    <t>rt3509</t>
  </si>
  <si>
    <t>A0A0K3CS64</t>
  </si>
  <si>
    <t>MTMTSPFDFDLVVKNGFIVTASDTVRADIGVKDGKVVLLMADIPVPADCEVIDAEGGFVTPGLIDSHVHIAQSAAKSLGAKSADNWTTASQSAVAGGCTTVIAFAVQNRGTSMQSAVDAYHDLATNNAVCDYSFHVIVTDPSEEQMHTELPKLIEQGITSVKIYSTYPALKLSDEEILNTFYAARQYGVTVMVHAENSDMIAWMTRDLAERGMTEPWHHGTSRPPIIESEATNRVLALSELMDCPVLFVHVSAPDAFKVIREAQTRLMSVFAETCPHYLLLTAQEMKAPGFEGAKACCAPPLRENPEDRERVWENTVNGTVTVVSSDHAPTKYYDEFGKQLGLTKNPSKNPRGDFRYIPNGLPGVETRGPLMWSEGVCKGRMSPNKFVELNCTNAAKLYGMYPQKGTIQPGSDADFVVWRSPSARKTSKVTVKNLHSACDYTPFEGHDIEDWPVLTILRGKVIYDGKTNEVVAEPGYGAFLKRGKSSLQGPRNKWLSEWRPKYMDEQAKVNGA</t>
  </si>
  <si>
    <t>rt3510</t>
  </si>
  <si>
    <t>MSS4</t>
  </si>
  <si>
    <t>A0A2S9ZVR9</t>
  </si>
  <si>
    <t>en</t>
  </si>
  <si>
    <t>MGSGSSAQEAPRSPGPGARARQASEGTERGQDGSADAGASAAEHAAAASGAAAKARAAGTGGEDELGAGVLVGNLIGQDHANYVLMYNMLTGIRIGVSRCQAKARRPLTDADYTARHKFSFDIVGNELTPSVKYDFKFKDYAPWVFRELREYFYLDPSDYLVSLTAKYILSELGSPGKSGSFFYFSRDYRFIIKTIHHTEHKFLRRILKEYHEHVKKNPHTLLSRFYGLHRVKLPHGKKIHFVIMNNLFPPHRDIHETYDLKGSSIGRLYPEEKAKQNPHAVLKDLNWVQRQRQIALGPEKKALFEEQLRRDTELLQRLGIMDYSLLTGIHNGVRGNSDNLREEKLSVFQPENVKVSRKATQVKRDADASALRKAVQRSDPRALGGKHELPEHENSEKRMFLFYQDEGGMRATGDNNEDLGVIYYLGIIDILTPYNCVKRIEHFWKGLKHNKHMISAVPPREYGDRFLAFIKSSIRGNDISIRPQMFEHEPKHDMNQEKPPVNVTSDDEKAQRQRDDSRVEMSEKSAVAQGKVKVQ</t>
  </si>
  <si>
    <t>rt3514</t>
  </si>
  <si>
    <t>YPR1</t>
  </si>
  <si>
    <t>A0A0K3CS68</t>
  </si>
  <si>
    <t>MPSYIDVPSFPLSHGGKAIPAVGLGTWQSNPGEVSNAVKIGLQNGYRHIDGAWIYGNEKEVGEGIKASGVPREEIFVTSKLWCTKHRNVEAAVKESLELLGLDYLDLYLIHWPVPLNGQGNDPKFPKLPDGSRDRDTEWSINQTWEQMEAILEKGFVKAIGVSNFSEAYLDQLLTTAKVVPAVNQIELHPYLPQHELLEYLAKKDILAEAYSPLGSTDSPLLKDEDIQKIADKHGVSVGTVLISYQVNRNVVVLPKSVTEKRIIDNYKIVKLDEEDMRTLNGLYKTKGKRFIKPDWGVDLKFSHW</t>
  </si>
  <si>
    <t>rt3516</t>
  </si>
  <si>
    <t>DAL1</t>
  </si>
  <si>
    <t>A0A0K3CPN5</t>
  </si>
  <si>
    <t>MTGSTRYFSSSRVFSAAAPSGAPATVEVDKASGRVKRVHERVIKRDELAGAVDEVDWVDAGEQWILPGLVDAHVHLNEPGRTEWEGFETGTAAAASGGVTTVIDMPLNAIPPTTTVENLHIKLNASEGKRHIDVGFWGGVVPDNADDLQPLAKEGVKGFKGFLCESGVDEFPGINEEQVMRAMKELDAAKSLFLFHAELDNTSHSHNDHEDPSAYSTFLACRPPALEESAIDLIIRCARQFPSLRTHIVHLSASSALPALRHARRDLNLPLSVETCFHYLCLSAEQIAKGETLYKCCPPIRDDANREKLWQALLDGDIDFVVSDHSPCTTELKKLEGGDFLGAWGGIGGLGLGLSLLWTEASKRGIATEKVLEWVASRPAKQVGLEGRKGEIKEGADADFVIFDPKESFTINKSELHFKNRASPYEGLTLAGAVKSTYLRGEKVYDRKTGFKGVEADFPGQLLL</t>
  </si>
  <si>
    <t>rt3525</t>
  </si>
  <si>
    <t>GAL2,HXT7</t>
  </si>
  <si>
    <t>A0A2S9ZVU4</t>
  </si>
  <si>
    <t>MGLVFHVNGAPIGALAVLVAVFSSMGGFLFGYDTGQISDFLQMNDFKRRFASCPDLNALDACEFSNVRSGLIVSLLSIGTLFGALFGAAIADRLGRKKAIVVDNIVLIIGIIVQISSVSAWYQFMIGRIIAGLGVGALSAVVPLYQSEIAPKEIRGTLVCTYQLMITAGILVAYCISIGTRNLEQNGAEWRIPNGLTMFFSLFLMIGILFAPESPRWLFGEGRYDDAEHSLARIRGVKVEDNDYTVRQTYEEMKAAVEHESRMDKFRWIDCFRPRDKMLYRTVLLAVLQAGQQLTGANYFFYYGTTVFQSVGNVDPFVSQIILGAVNFGCTFLGLYIMERFGRRWPLIIGGLWQSAWLFVYAAAGTAKDPTENKSIGTLLIVSSCLFILGYASTWAPGIWTLVGETPRNDARAKTGAIATSSNWIWNFLIAFFTPFITGSIGFSYGFVFAGANLFNALFAYFFLYESAGLSLENVDRMYNDPNIKPWNSHKWVPPGAESRHDYIQGLQAERKTGGEKPVHRELADDGSSHDGTVVGSENPAKLGKHGRKPEVH</t>
  </si>
  <si>
    <t>rt3531</t>
  </si>
  <si>
    <t>FMT1</t>
  </si>
  <si>
    <t>A0A0K3CPP9</t>
  </si>
  <si>
    <t>MLCSARRGATLLSRELRAECYAGHARRCFSSTRPVARKPDPGAPKPPYNVLFFGADFFSCAVLKELWEAGSDLIGKTVVVVPPEQKTGRKGAQTYVPPLKTLAQQLDFQVEEVPPAELKEWVIPRPWRTTTGAQIPDSENVIVTASYGHMLPLEVLNKVQQLNALNVHPSILPRWRGAAPIQYAIMKGDADGVNTGEGEQLGVTVQELSRGAFDKGRILAQKAVPSPVSQPGYFTLEGHLAREGGLLLVDVLRNFHARQLAASPQDPAKATLAPKITKESANIKWNLQSAREIERLNRAIGHQEPLRGHYVSPSTAAMITVQMRLSRNIYPLPDQLKDALPGVVFYDKSKKVVLVRCADAEEAVAIDQIKKDSGIWVFGKDWYNGIKKLDGQQLLFDTDEWGYRPSVGWRKKDWKKDVKKPEAPPPPHPVPPHLRDRPLPPHLKNSPAA</t>
  </si>
  <si>
    <t>rt3539</t>
  </si>
  <si>
    <t>A0A2T0AEQ3</t>
  </si>
  <si>
    <t>MSNYESKLIKCTLPSEGVLQVTLARPPVNAYNSELSAELQRHFEQASSDPDVRCVVLTSDLDKGFTAGLDLFATNLLPEADDPARAALALRQHIIFLQQAVSSIQNCDKPVVAAVHGICFGAGVDLFSACDVRLCAEGTVFSIKEVDIGLAADIGSLQRLPRVIGNASLLYELALTARNFGPPEAEKLGLVSRVVSGGKKGVQEAAMELAKVIASKSPIATLSTKHLLNYSREHTVEEGLRYTQAWNMAMVQASDVPASFQAFTQKKPATYAPLPGPAKL</t>
  </si>
  <si>
    <t>rt3541</t>
  </si>
  <si>
    <t>ILV1</t>
  </si>
  <si>
    <t>A0A0K3C5L0</t>
  </si>
  <si>
    <t>COFACTOR: Name=pyridoxal 5'-phosphate; Xref=ChEBI:CHEBI:597326; Evidence={ECO:0000256|ARBA:ARBA00001933, ECO:0000256|RuleBase:RU362012};</t>
  </si>
  <si>
    <t>MAPPLQPTAQGLVSETEGTLSRITNGVASLPTPSSSSSLSADDLVDARGTILLPDGKRVRRPVFPANKEMYTRVPPHLMKPDGTPNYMLMSLTSNVYSILPEGTPLTPAVSLSQRLGNNILLKREDMTPVFSFKLRGAYNMMRQLTEEERWRGVIACSAGNHAQGVAMSGRELGIACTIVMPLNTPSIKYQNVDRLGARVVLHGADFDEAQRECARLAKLHGLTIIPPFNDPYVIAGQGTAAVEVLRQADVSELDAVFIPVGGGGFLAGMAAYIKAVAPPSVKVIGVETHDADALAQTLRKGEHLTLNEVGLFADGTAVRRMGDETLRVCAELVDEIILVSNDELCAAIKDVFQDTRSVPEPSGALGVAGAKKWIQQNNLIGKKMNFVSIVSGANINFSRLRFIAERAELGEGKEAMLRVIIPEKPGAFLALHSAIHPRAVTEFVYRYSSSKRAFIFLSFYLSSSSSSSRALPPQTGAGGGTSTPVLTPAQQRKEELSSIVSTLAAGGMKALDISDNELAKSHARYLVGGKSKVPNERMFRFEFPERPGALRKFLETLGTRFNISLFHYRNHGGDVGKILCGIQVPKEENSIFDEWVVALKYPFVEETSNPAYADFLGDEDGDATDAE</t>
  </si>
  <si>
    <t>rt3542</t>
  </si>
  <si>
    <t>MVD1</t>
  </si>
  <si>
    <t>A0A0K3C915</t>
  </si>
  <si>
    <t>MSPSPVYEATCTAPVNIAVVKYWGKRDTSLILPTNSSLSVTLSQDHLRSLTSARCITSGGADARDRLWLNGEEEEIKQGGRTERCLSEMRKMRKEFEASNSSLPRIADFPIHIASENNFPTAAGLASSASGLSALIATLSTLYALTPENGVSVSDLSRIARQGSGSACRSMFGGYVAWEMGLKDDGSDSVAVEVAPVEHWPDLHALILVVSDKKKGTPSTAGMQRTVATSALLQHRIKEVVPARMQRITTAIQKRDFDAFAEETMADSNQFHAVCLDTFPPIFYMNDVSRAVIQLVTELNRASVEKGEGVKAAYTYDAGPNAVLYVQEKDVKQVLELVLRYFPQTTESFPDPFNLGAKPASDVPQGFNKAVIPEHEVGAVARIIHTKVGDGPRVLAKEQSLLNAEGMPKSLK</t>
  </si>
  <si>
    <t>rt3556</t>
  </si>
  <si>
    <t>STL4</t>
  </si>
  <si>
    <t>A0A0K3CCU2</t>
  </si>
  <si>
    <t>MVTSGVPVPTGQIRPLAVAMASFAAFGGFLYGYDTGYIAGVKEMNTWLRIFGDGAPDANGVPTLSSGRDSLVTSILSAGTFFGALGAYPVGDTLGRRFGICAYLILFCIGVACQTGAKNIATFVVGRVFAGLGVGGTSCLVPMYQAECAPKSIRGAIVSGYQWMITIGLLIAAVVVNGTKNRSSAAAYQIPIGLQFIWAFILAAGLLVLPESPRWLLLKDKEEKARKALARILSRDPDSQEVNEELAEIAANLHHERSIGQTSWLACFSNGEGKNGQRAWTGIGLQALQQLSGINFIFYYGTTFFRRSGINNPFIITIATNVVNVGATIPGILAVDRVGRRSLLLYGAAAMCVCHFIVAGTGVGVSADNKAGQKVLIAFVCIFIAHFAATWGPFAWVVTSEIYPLSIRGKCMAMSTASNWLWNFGIGYATPYLVDNKPGSAGLGSNVFWIWGGACVLCFIFTFFFIYETKGLALEQVDILYRNSNALHSNKFRKQILDENLHDEDKEAYYAGAQKNPVEKGEHKEDAVMRDL</t>
  </si>
  <si>
    <t>rt3557</t>
  </si>
  <si>
    <t>DPL1</t>
  </si>
  <si>
    <t>A0A2T0AES9</t>
  </si>
  <si>
    <t>MAPAASNTVMDAIRSHVLTVETAKTLVFWTLVCRHFVRIVRHLRARGLLTAAREAYLATVQRGFGLMMLLPSMRNKVAGELDKVTLELEEKLAPKHPDAPSFRSLPDKGLSAEDVSTALTKMSELPNTKWENGRVSGAVYHGGKDMGEIWKEAFGKFEVANPLHADVFPGVRQMDAEIVSMCLSLYNSPLPASTIDEYGGAGTTTSGGTESILMACKAYRDRARAEYGITEPEMIVPISAHAAFDKAARYFNIKIHHIPVDPKTRKVQIKKVRRAINPNTILLVGSAPNFPDGAIDDIQALSDLAVKYRLGLHVDCCLGSFLVPFLERAGYQTVPFDFRVPGVTSISCDVHKYAMAPKGASVIMYRSKALRKYQYEVITTWPGGVYATPSMAGSRPGAILAGAWASLVHMGLDGYTASCHSIVGAAKRIVHGIRKDFPELYVLGDPLVSVVAFGSKTEGQGNGLGKVPIYEVGDRMSKMGWHLNALQNPPALHIACTRLTVPVVDDLLRDLRAAVDEVQAMEEAGKGSMVMLYGLGSSSAVGAGLVGEMASRYMDVLYA</t>
  </si>
  <si>
    <t>rt3577</t>
  </si>
  <si>
    <t>KRS1</t>
  </si>
  <si>
    <t>A0A2T0AEV4</t>
  </si>
  <si>
    <t>MLLRPSNLFRTLAARPSLRPPLATFAVRPYSQPPRKPSNKMADVTTPDVPQNKQQGAAADAPNLQKDPETGEMVSKSELKKRMKARELAKKKAEKAAKAPAQPAAKTNAADDEEELSPNQYYEIRSRAIQKLRAIPASERTLTTPNPYPHKFHVTISIPSFIDKYGKECKEPGSKSEDVVSVAGRIHSMRAQGAKLRFYDLWSEGTKIQVMATANDSESPEEFEALHNLFRRGDILGVTGHPMRTKRSELSISPKSCVLLSPNLHQLPKEHFGFKDQEQRHRKRYLDLIMNQDRREVFIKRARIINYVRKFLDNLGFLEVETPMMNQIAGGATAKPFITHHNALNLDLYMRVAPELYLKELVVGGLDRVYEIGRVFRNEGIDLTHNPEFSICEFYMAYADMYDLMDLTESMISGLVKHITGGYKIKYHPEGKEGPEMELDFSTPWKRFNMIEELEKQLGVTFPPGDQLDSPETNKFLRDLCTKHNVDCSEPRTNARLLDKLVGEFIENQCISPSFIVGHPQVMSPLAKHHRSIKGLCERFEVFVATREICNAYTELNDPFIQRANFEAQMQQKAQGDEEAQGYDETFVRTFSSNTAVRGRGSRR</t>
  </si>
  <si>
    <t>rt3584</t>
  </si>
  <si>
    <t>FDH1</t>
  </si>
  <si>
    <t>A0A0K3CCW8</t>
  </si>
  <si>
    <t>MTKVLVVLYSGGKHAEEQPKLLGTVENALGLRPYCEKHGLDLVVTDDKEGDNSTFAKEIVDADVLITTPFHPGYLTAEMVKKAKNLKLAITAGVGSDHIDLNAANEHKITVAEVTGSNVVSVAEHVVMTILVLVRNFVPAHEQIVSGGWEVAAVAKAAYDLEGKVVGTLGAGRIGFRVLQRLKPFDCKELLYYDYTELPADAAKEVGARRVEDLKEFLSACDVVTLNCPLHEGTRGIINKETLGYMKKGAWLVNTARGALCVAEDVAEAVNSGHLAGYGGDVWPRQPAPADHPWRKMQNPFSKGGSAMVAHYSGTTLDAQKRYADGAIQILDRWRNGQAQEPANLIVENGAYATKAYGQRTK</t>
  </si>
  <si>
    <t>rt3590</t>
  </si>
  <si>
    <t>ATP3</t>
  </si>
  <si>
    <t>A0A061B2X6</t>
  </si>
  <si>
    <t>MLLSTSRTAVRAVAAAPSAARAFSSTPAPQATLRELESRIKSVGNIGKITKSMKMVAASRLARAQRSMTDAKAYGKANDAVFEQSEASKSEAKVEKILYIVASSDRGLCGGIHSSVAKAARKDIEKGEGAGKEIRVVALGEKPKQQMARGEGAKALELSFSQIGKSVPTFNDALAIADKIEAEKFDFDKVKIIYNKFLSVISYEASALEIYSTKALQGSPAFAAYEVDSDELAGDLSSFALANAIYAGLVEGYAAEISARRNAMENASKNADEMTGKLQMQFNRMRQAAITNELVDIITGASAL</t>
  </si>
  <si>
    <t>rt3591</t>
  </si>
  <si>
    <t>A0A2T0AEU9</t>
  </si>
  <si>
    <t>MRDGAKLCCDIYRAAVSDEKIPCLIIRHCWTCRRDCPPPPQCHRPRAEPPQGGDWRGHPPRPERFEDCPKWGLDLDKLGSPEANWYHELGADGNTHFKIPIFAKKEFDAPWLLNHRVDLHNELKRLATTEDGPGSPATIRTAAKVVRVDCEEGVVELQDGEVIKAADGIHSVARTAVLGDQLIAKRSGHSAYRALIPADIVTANPRIAHIVAGDAQGTGLTTYMGPDRRLVAYPCRRSQYLNIVAIVPDSEAEGSTEQWQVPGRPEQLLESFSAFCEDAKDILRNISSCALWQLHEQDPLETWTKGKVILIGDAAHAMLPPMPIPNPANTTHDTPELDCIDFSGKTVYGDFRDDIVRDGFAVVKNALSPERAQHYVQEIHQWLEDFGLVYKRDDPSTVKEECLPIIHQKGLLQAYGIPHERFTWGVRCEPGVIGVFEKLFNTEDLLVSFDIVNVSLARVSPHGLLP</t>
  </si>
  <si>
    <t>rt3594</t>
  </si>
  <si>
    <t>A0A2T0AEX8</t>
  </si>
  <si>
    <t>mg2_c:1,ca2_c:1</t>
  </si>
  <si>
    <t>COFACTOR: Name=Mg(2+); Xref=ChEBI:CHEBI:18420; Evidence={ECO:0000256|RuleBase:RU366008}; Name=Ca(2+); Xref=ChEBI:CHEBI:29108; Evidence={ECO:0000256|RuleBase:RU366008};</t>
  </si>
  <si>
    <t>MQSWLDIPADSHFSLANVPFGIISHAGSGGARVAATRLGDLAADLSLIEAAGLLAEAFEQKETSFFAKPTLNDFAGLPAKIRQNVRLSIQSLFASNSSLPDDLRSRAVISLDSVETHLPFSIPDFVDYSIFPAHALGAGRAIFGPQNQMPPAWNALPMAYNGRAGTVSVKNEIVRPQGQTRAFSAAREVAVGPCQALDWEFEIGAFVAEPTEDGTVLTPSTAASRIFGFVLLNDWSARDIQAFEMVPLGPFNGKSFATTISPWVVVPEALEPFATVKPPRLEGTAFEEPEYLREKEGAKTNYEVECTTTLHLASNPSTAEPVAKASFVQAFWSFSQLLTYQTYSGARLQTGDLLGSGTISNMGDRAQGCMLELSQGGKVPLRIGGEERRWIEDGDEVVFSAVAGGEGRKVGFGELRGKVLPMTTLRMA</t>
  </si>
  <si>
    <t>rt3595</t>
  </si>
  <si>
    <t>A0A0K3C8R5</t>
  </si>
  <si>
    <t>MPDASFAPNTRKLDVVVIGAGIAGLAAATALRHHNVTVLEQSRLKEEIGAAIHLAPNASKIALKWGLDLDKLGSPEANWYHELGADGNTHFKIPIFAKKEFGAPWLLNHRVDLHNELKRLATTEEGPISPATIRTAAKVIRVDCEEGVVELQDGEVIKADVIVAADGIHSVARTAVLGNQLVAKRSGHSAYRALIPADIVTSNPRIAHIVAGDAQGTGLTTYMGPDRRLVAYPCRRSQYLNIVAIVPDSEAEGSTEQWQVPGRPEQLLESFSAFCDDAKNILRNVSSCALWQLREQDPLETWTKGKVILIGDAAHAMLPHQGQGGGQAIEDAEALGVFLPSSTSPSSVPELLKRAEKVRYERASLIQGFSRAKALGPREGEKVVNAQEHAQYNFGYNGAKEWAEKMGVEVPV</t>
  </si>
  <si>
    <t>rt3599</t>
  </si>
  <si>
    <t>ATP16</t>
  </si>
  <si>
    <t>A0A0K3CCY0</t>
  </si>
  <si>
    <t>MASFALSALRRAALPRSAALVAARRGYAEAAASQSDKLRLSLVLPHETIYQSQDVVQVNLSAESGDLGVLANHVPTIEALKPGVLEVVESAESKKWFVSGGFANVHPNNTMTVNAVEAYPLDAFSPEAIRSHLAEAQRVASGNGTEEEKAEAAIEVQVYEALQAAIKA</t>
  </si>
  <si>
    <t>rt3605</t>
  </si>
  <si>
    <t>ALA1</t>
  </si>
  <si>
    <t>A0A0K3C8S3</t>
  </si>
  <si>
    <t>COFACTOR: Name=Zn(2+); Xref=ChEBI:CHEBI:29105; Evidence={ECO:0000256|HAMAP-Rule:MF_03133}; Note=Binds 1 zinc ion per subunit. {ECO:0000256|HAMAP-Rule:MF_03133};</t>
  </si>
  <si>
    <t>MSATASQFGDWPATKVRQTFLDYFTEQNGHSFVKSSSTIPYEDPTLLFANAGMNQYKSIFLGTVDPSSPFSKLKRAANSQKCIRAGGKHNDLDDVGKDTYHHTFFEMLGNWSFGDYFKKEATAMAWNLLTQVYGLPPSRLYVTYFEGGFGLPADLETKNLWLALGVPEDHIIPGNAKDNFWEMGATGPCGPCTEIHYDRIGGRNAASLVNMDDPDVLEVWNVVFIQYNREADSSLRELPAKHVDTGMGFERLVSVLQDKRSNYDTDVFRPLFDKIQQLTNARAYEGKLGKDDVDGIDTAYRVVADHVRTLTFAICDGGVPSNVGRGYVLRRVLRRGARYVRKKFGVPIGSFFSSLVPTLVEQMGGFFPEITGKFEDLKEILDEEEESFARTLDRGEKLFESYVQQAKKEGSNTLRGADVWRLYDTYGFPVDLTLLMAEEAGLSIDQAAFEAAQEASKEASKGAGKKGDGQAVRLDVHDIAALEANADVPKTNDEAKYGTGNVDSVVKAIYRQGKFVASTEELEDAQQVQLGIVLDRTNFYAESGGQEYDTGRIVIDGQADFVVEDVQVFNGYVLHIGRVVEGALKVGDKVVSSYDELRRWPLRNNHTGTHILNYCLREVLGDHVDQKGSLVAPSKLRFDFSHKSPIPTAELDRIEDMSNEWIKRNVKVFSKEMDLSTAQKIPGLRAVFGEAYPDPVRVVTLEFSLEEIQADIENPKWRSTSVEFCGGTHVQKTGEIKEFVITEESGIAKGIRRIIAITGEDARKASQLANDSEARFEQIIKLDLVEKEKQLKAFELEVATLTVSVGRRDRLKQRIAAERKAIVDAARAAEKEQGKAVADEVDRFFKENPDAKIMVARLDAAKGNPKVIQSAISQAKTLSKAGYFFSATEDGTKVAHLNVLPKGEISKEFNAKTWFNAVAAIVGGKGGGKDDGAQGFGDKADKIDEAIVEAKKLYESR</t>
  </si>
  <si>
    <t>rt3609</t>
  </si>
  <si>
    <t>SDH2</t>
  </si>
  <si>
    <t>A0A2T0AEX5</t>
  </si>
  <si>
    <t>COFACTOR: Name=[2Fe-2S] cluster; Xref=ChEBI:CHEBI:190135; Evidence={ECO:0000256|RuleBase:RU361237}; Note=Binds 1 [2Fe-2S] cluster. {ECO:0000256|RuleBase:RU361237}; COFACTOR: Name=[3Fe-4S] cluster; Xref=ChEBI:CHEBI:21137; Evidence={ECO:0000256|RuleBase:RU361237}; Note=Binds 1 [3Fe-4S] cluster. {ECO:0000256|RuleBase:RU361237}; COFACTOR: Name=[4Fe-4S] cluster; Xref=ChEBI:CHEBI:49883; Evidence={ECO:0000256|RuleBase:RU361237}; Note=Binds 1 [4Fe-4S] cluster. {ECO:0000256|RuleBase:RU361237};</t>
  </si>
  <si>
    <t>MQHARTLATAVESKPEHLKSFKVYRWNPDKPTEKPYLQEYKIDLNKCGPMVLDAILKIKNELDPTLTFRRSCREGICGSCAMNIDGVNTLACLKRIDKDSKDVKIYPLPHMYVIKDLVPDMTQFYKQYKAIQPYLQAEKPADGREHLQSKEDRKKLDGMYECILCACCSTSCPSYWWNQDQYLGPAVLMQAYRWVADSRDTQKAARLEKLANPFSLYRCHTIFNCSKTCPKGLNPAKAIAALKQEMASA</t>
  </si>
  <si>
    <t>rt3614</t>
  </si>
  <si>
    <t>HXK2</t>
  </si>
  <si>
    <t>A0A0K3C5R0</t>
  </si>
  <si>
    <t>MASTQRRTSTAAEARTSFRRSSRTARGSVSEVGRRSESGRLQFTRTQDDTNLPSAAKKDMANYLVRLEKQFTLTPQRMRMIVDSFVEVLERGLEKTEQEVPMLPTFVFGWPTGKEKGSYLAVDLGGTNLRVCHVELEGDGKFEVTQTKYRLTEEQKQGDAQGLFDFCAECLGNFVTDHFGDEDGKVELDEPIPVGFTFSYPCLQEKIDHGVLIRWTKGFGAPGAEGKDCAALFKKGLEKFNVPVDLVALINDTTGTLIASSYVDQATRAGIIFGTGCNAAYMEKIGNIPKIKDLGLPEDAQMAINCEWGAFDSTTHEHLPRTSYDVHIDETSNKPGEQAFEKMIAGLYLGEIFRLVMCELIDEGILFLGQETYKVEKPYVFDTAFLSLIESDTTDELLTVTGLFAHFFSLDTTIAERQFMRRLAVLIGTRAARLSACGIAAIVSKQGLLDEAYDPAKMIGIATDGSLYNKYPKFPQRLEEGLVDIFGEKGRSIKTYHAEDGSGVGAAVIAAMTKERKAKGFAAHV</t>
  </si>
  <si>
    <t>rt3621</t>
  </si>
  <si>
    <t>A0A2T0AEX7</t>
  </si>
  <si>
    <t>MSLRLPLRQLAAKRVPPQALAARFASSEATAPAELAKTSSFAPYQWEDPLKVESTMLSEEEVSIMEMARSYCQEKLAPRVTEAYRTENFDRSILSEMGELGLLGPTIDGYGCAGVSSVAYGLVAREVERIDSGYRSAMSVQSSLVMHPINAFGSKQLKEKYLPRLAKGELVGCFGLTEPDHGSDPAGMTTEAREAPGGGGFLISGAKTWISNAPIADVFVVWAKCQWDGKIRGFVLDKGMKGLSAPAIKNKTALRASITGSIFMDEVSVPAEQMLDVQGLKGPFSCLNNARFGISFGAVGALEEAIRITREYALERKQFKKPLAGFQLVQQKLANAHMEAAIGLVSCVQLGRLKDSGNWSPEMVSIMKRNNCQKALDHSRILMEVFGGNAASDEYPIARIAYNLHTVSTYEGTRDIHGLILGKAITGIAAFE</t>
  </si>
  <si>
    <t>rt3625</t>
  </si>
  <si>
    <t>A0A2T0AEZ2</t>
  </si>
  <si>
    <t>ca2_c:1</t>
  </si>
  <si>
    <t>COFACTOR: Name=Ca(2+); Xref=ChEBI:CHEBI:29108; Evidence={ECO:0000256|ARBA:ARBA00001913};</t>
  </si>
  <si>
    <t>MAPTLPQDPPAPRYRTQNYRGNARGLGKQDHPEGSSNYTLLQGFEWYQEGGGKYYAWLAGKAKELGEMGITAIWIPPPTKADGPNSVGYSIYDLWDLGEFDQKGGRATKWGTKEELLECVRKLKENGIVVYIDAVLNHKAGADYTEPFHATEVDWDDRTKEISDLYEIEGWTGFNFPGRKGKYSEMIWSHIHFTGVDWDDKGKKKAIFRIQGEGKTWAKSVDKEKGNFDYLLGSDIDHSHPEVRKDLIDWGEWVIKETGAAGFRFDAVKHIDEGFIADFVREVRERLDNPDMFCVGEFWKSDLGALEGYLDRFPEQFSCFDVTLHDNFHRAGTEAESFDLRSILDNSLVRSRPMDAVTVVCNHDTQPTQALEAPVAPWFAPLAYCLTLLRAEGYPCVFGGDLWGCKSEPAVEPISGLAELVKARRWFAYGPTRDYWDHANCLGWIREGDADHDGCAVVICNGTGEGEKRMQVQGNNEHKGEKWVDVLGWTQGEVEIEEDGWATFRCPSKSVAVWVKKDARGLEAFGKK</t>
  </si>
  <si>
    <t>rt3639</t>
  </si>
  <si>
    <t>GSH1</t>
  </si>
  <si>
    <t>A0A0K3CD10</t>
  </si>
  <si>
    <t>MGLLALGTPLVWSEAKKHADYVREHGIEQVLNIWERLKDRTGDRLLWGDEIEYLVISYDDANRNACLSLRQTEILQDLQADAEARRERGKDVVNGDGAAASGAGKEACIPVFHPEYGRYMLESTPGAPYGATLEDLLLVEGNMRFRRKLAKSRMKPHEVPLTLTSFPRLGAPGQFTDPYYPPGGGVARSLFLPDEVINQHVRFPTLTANIRRRRGSKVAINMPVFFDEKTPRPFVDPNVPRDRNEWPEDKNAREGAALDDHIYMDAMGFGMGCCCLQITFQACSVGEARRMYDAFVPVGPIMLALSAAAPIFRGLLADVDCRWDVIAGSVDDRTEEERGLKPLQHDRFLIPKSRYDSVDCYIADTPFNRPEYNDNNMPIDPKIRDHLIERGVDPLLATHFAHLFIRDPIVIFEETMCQDDAKSSDHFENIQSTNWQTVRFKPPPPGSPIGWRVEFRSMEVQLTDYENAAFSVFIVLLTRAIMSLGLNFYLPISKVDENMHRAHRRDAINTQKFYFRKNVFDPKPGHPCDPSLDAAEPQPAPSSDDATLPSASAFGRGRTNGFAAHVRDASVASSDYPASPTVCSSHAPSRSASPTPDIAFGPVEDEYDEFSINEIINGSKEKGFPGLIGVVERYLDGLEKEGKVSEEVRKGIDRSLELIRRRADGSLITLATYIRRFVRSHPSYAHDSVVSQEINYDLIRALDEIEQGKRPAPELLPEGWRTGYDEDKKGKGAFGRCCGDVVGDVASDDAQSEGSEGLSAGAAVIEDKGLCCGPMEPAPAAKEA</t>
  </si>
  <si>
    <t>rt3654</t>
  </si>
  <si>
    <t>A0A2T0AF36</t>
  </si>
  <si>
    <t>MSPPPAQRFHIPKSRYGYDSVDCYIADTPFNRPKYNDNNMPIDPKIRDHLIKRGVDPLLATHFAHLFIWDPIVIFEETMCQDNAKSSDHFESIQSTNWRTVRFKLPPPGSPIGWRVEFRSMEVQLTNYENAAFSVFIVLLTRAIMMLGLNFYLPISKVDENMHRAHRRNAINTQNFYFRKNPVPSTSDDATLPSASAFGRGRTNGFAAHVRDASTASSDYPASPTVCSSHAPSRSASPTSDIAFGPVEDEYDEFSINEIINGSKEKGFPGLIGVVERYLDGLEKEGKVSEEVRKGIDRSLELIRRRADGSLITLATYIRRFVRSHPSYAHDSVVSQEINYDLIRTLDEDKKGKGAFVRCCGDVVGDVAADDAQSEGSEGLSAGAAVIEDKGLCCGPMEPASAAKEA</t>
  </si>
  <si>
    <t>rt3663</t>
  </si>
  <si>
    <t>MCY1</t>
  </si>
  <si>
    <t>A0A2T0AF42</t>
  </si>
  <si>
    <t>MVMLRATASARAAFRAANVLRSSSTAAPYNPPSPYSGVSFQPHPHSLPVDGFVGAVGNTPLIRINSLSDETGCEVLGKAEFMNPGGSVKDRAALGLVKWAENTGRIKPGGTIVEGTAGNTGIGLAHVCRAKGYKCVIYMPNTQSQEKIDLLRMLGAEVYPVPAVAFENPENYNHQARRHAERLDNAAWVNQFDNFEGNRAAHIHTTGPEIYAQTEHLPGGLTAFICATGTGGTLAGVTRALKDLSGGKIQCWLADPPGSVLESFINRGVMERGGGSITEGIGQGRVTDNLAQDIKLLDGALHIPDADTIRMIYHLLDKDGLYVGASTALNVVAAKQLAVKLGKGSRVVTILCDGAYRYQSRLFSKKWLESKNLYQELPEHLQKYAVLP</t>
  </si>
  <si>
    <t>rt3664</t>
  </si>
  <si>
    <t>PET8</t>
  </si>
  <si>
    <t>A0A0K3C895</t>
  </si>
  <si>
    <t>MDSVEAALSPVPSTPFSTALVSGGLAGTAVDTLFFPIDTLKTRAQSEQGFFRAGGFSGVYRGLGSAVVGSAPGASLFFTSYELSKDALPKFFPRLGTTDLAPVLHMISASLGEIAACMVRVPTEVVKQRSQTGSKGTRSWVVAKTVWQGEGLRGFYRGFGSTVAREIPFTCLQFPLYERLKLLLARRTLGHSASVSDLPAWQAAACGSIAGGVAAGLTTPLDVAKTRIMLANQTSSDPAAPAQRALALLPTLHRIYAREGASALFAGVVPRVVWISMGGAVFLGVYEKAKAVLRSDAERTRGRERD</t>
  </si>
  <si>
    <t>rt3666</t>
  </si>
  <si>
    <t>TPS2</t>
  </si>
  <si>
    <t>A0A2T0AF20</t>
  </si>
  <si>
    <t>MTTRELAACRFGWTTGCTRFYEGMCKEYLWPIFHYLSLPDNISKKTEQAAWDAYYETNLVYARKVASVYKPGDLIWIHDYHLLLVPQMLRDLLPNQSPTISLFLHCPFPSSEFFRCLPRREQLLDGMLGCNLVCFQTHSYARHFLSSCVRVNGYEARAGGVDVHGRVVHLAHCPIGIDVDNVEQDRNSPGVRPKIEALRRLYAGKKIIVGRDKLDPTKGVLPKLRAFERFLHDYPEWANKVVLMQVTSPSPGDSPALATKVSELVDQINGTYGSLEFQPVHHYHQTIERDEYFALLSVADLALVTSRRDGMNTTSMEYIICQAEAKGSLVVSEFTGVSSLLSKAIKVNPWDLGGVARAIDSCFKMPLDERAARHNVLHRAVTSQTASVWAHMNILKLLESLQGEQATQNTPFLDENALVAKYESANRRLLMFDYDGTLTPIVKDPSAATPSPQLLHSLETLAADPKNIVYIISGRDGAFLEEHLGHIPNLGMSAEHGCFLRAPGSGKWVSLTDDLDMDWKADVLRIFRYYEARTQGAFVEKKVSSVTFHYRNADPVFGLFQAKECQAMLESMQESLPIDVLVGKKNVEVRPAHTNKGEIVRRLLYQHPDAEFCMCAGDDKTDEDMFHSMARIFSNSTPALGGSGKTLITPPESFALFPSLAQAARASAPEGALPDDLSQPVESKLDPSATFMIAIEAKETAGAKMTMANAVLESPAAMISLLERLSDFSTSKQ</t>
  </si>
  <si>
    <t>rt3670</t>
  </si>
  <si>
    <t>RUD3</t>
  </si>
  <si>
    <t>A0A2T0AF37</t>
  </si>
  <si>
    <t>MADPHSVPLPASRGSLDSVRGEASQAHPSSSAPHALAAVDEADTSGDAAWFDDGGVGHGAEEEQEPANEPAAEDEQGGTLAGGEERVDEREAQELPSDPDERLRVLEDELDRTRMDRDAWEAQYQGLLAKLTAMRNTLGDKLKQDADELDRREQEIADLRAANDDLSTTLETLKSELIQSHADADALHSEVEQLRARAFDSEQAVSDEAQERELALREAQEDLERVRIERDEWEQEAMRERVRREELATRHSQIEMEYAQAKAEREVLREERDREMESAANLHAVLEEFQAAKDNELQALLGDLQTQLHDTQQALEGYRQRATQAETQLQNAQNDSEKVLALAKEIKEKNLLIGKLRHEAVILNEHLTEALRRLKKDQSETSVDRRLVSNVLITFLNTPRGDAKRFEMLQLIASILSWTDDQREKVGLQRASGALSGSSIISSGRGSSAKGHARSGKGKAVDEGAENESFSNLWIEFLLKEASAGQGSKAATQTPSSPPPTSPNGTQASTRFDLPPLGSPPLSAASTRRPSLSSMFSNGGSSTAPTSSAPPSIKEEEAGS</t>
  </si>
  <si>
    <t>rt3674</t>
  </si>
  <si>
    <t>ALD5</t>
  </si>
  <si>
    <t>A0A0K3C8W2</t>
  </si>
  <si>
    <t>MSNNLTASLTFPEGHSLKSLDFPVGLFINNEYSPASGGETIEVRAPAFDKVIAHVPRGTAEDVDRAVEAAQKAYDTVWGERCPGHKRGKLLMQLADLFEQHVEQLASIEALDNGKAYNIAKAFDVSEAAACLRYYGGWADKEHGKVIEVDNSKMAITKHEPIGVIGQIIPWNFPLLMFAWKLGPALACGNCIVIKVAETTPLSAFYATQLIAKVFPPGVVNVVTGYGNEVGAAISGHMKILKVAFTGSTLVGRTIMQAAAKSNLKPVTLELGGKSPNIIFDDADMEQAVSWSAFGLFFNAGQCCCAGSRIFVQESIYDEFLEKLTAKVKSMKVGQPFAADSFVGPATSKLQFDRITAHIQSGKDEGAKVHVGGNRHGDEGYFIEPTIFTDVTPNMRIAQEEIFGPVLVVQKFKDESDVVAKANDTMYGLAAAIFSRDISRAMRIANSVHAGTVWLNCYNQLNSQVPFGGFKQSGIGRELGSYALHNYTAVKAIHINLSQPNPL</t>
  </si>
  <si>
    <t>rt3682</t>
  </si>
  <si>
    <t>TOR1</t>
  </si>
  <si>
    <t>A0A2T0AF64</t>
  </si>
  <si>
    <t>MAVGGGTLAVGSVALADRPLDAIMYDMRSKVEEIRLRAANELSNYVLASSRTLSAEAFNKVYGEIHTRCFALVNSPDLQDKLAGITAIDKLVDVLGNDMSRAIRLAASVQRAFPCPDPLVMTMAAKVFARLAAQGGSQMAEHVDIQVKSCIEWLQGERIEARRYAAVLVLRELTRSAPGLVYDNVPDLLDNLWTALRDPKVAIREAAAGALAGCLLIVTQRDGQYRADMFGMVYEQAQRGFKLNTAEAIHGSLLGYKELFLEGKMFMHERYTEVCDQILSFKDHRDPLVRRAVVELIPTLASYNHADFANLYLHKTMLYLLGQLRNNRDRTTSFHAIGHVAMQVKSAMAPYLDPILASVKEGLQQRGKKGAPSEEAIFQCIGMLAQSVGQALTKHMHELLDLMFAYGLSPALETALTQLGRDIPPLLPEIQERVLNLVSQILANEPFIQAGAPRRFHRHDYPMPTPEHRDENQVILALEVLGSFNFKGHSLGEFVRDHVARYVEDDNPDIRRAAALSCCGVLANDPVVGQTSNNAIRLVNEVLEKLLTLAIADPDPTIRQLTISHLDPKFDRHLAQAECVRSLFIALNDEVYAIREVAIKIIGRLASINPAYVMPSLRKTLIQLLTELEYSTSSRSKEEASTLLGLLVGASQRLTRPYVVPMLNVLLPKSRDTSPAVAASIMTTLGELARVGGEDLIIQLEPLMTLILDTLHDQASAPKRESALRTLGQLSSYSGYVIEPYLDHPSLLGLLIGLLKTEPGQHTRREIIRVMGTLGAIDPYRHTVVEGISNDAYVEAFNPTDPTHPSNIGPQHDEYYPTIAFNALLVVFNDPSLSEHHTAVVDAIMYIFRSLRLKVVTFLPQVLPAFLNVMRSCPVGLQEYYFQNLGQLISMVKQHVRNHLGPIITTIRDFWTTTPNPGLQIIIVDVIQSIALALDAEFKAYLPSLLPLLLQAFDQNLNFGELRRQNTLIRVLHAFSIFGSSLEEYLHLVIPAIVRTFEQPDVPSLLRKQAMQTVTQLSRKLNFADHASSIVHPIARVLASPATPSDLRNVAMDALCALMLQMGPDYVLFAGLVNKALVRNRIVHQQYDQLVSKLLKGEPLPQDLSFGDPCVVVIMPSNEATVAADAGVSKLPVNQVALKSAWEPVDRAKPDDWREWLKRLSVQLLKSSPSHTLRACANLAEVYPPLARDLFNAAFVSCWTELYDQYQEELVRAMSTALASPTLPPEITQTLLNLAEFMEHDDKLLPIPIATLGGYALKCRAYAKALHYKELEVLQDPSVQTIEELIRINNSLQQPDVSIGILTHAHQVHNLELKEEWYIELERWEDALAAFERKAQEQPDSFDVTLGRMRCLHALGEWDSLAGLAQQHWTRASHEQRRKIAPLAAAASWGLAQWESMDAYISVLKHDSADRAWFRSILSIHRGQFHKAQSHINKARDLLDTELTTLVGESYNRAYDAVVRIQMLSELEEIISYKEATAVGNNERRVVIQKTWMKRLKGCKRDVDVWQRILKVRALVVTPRENTEMWVKFANLCRKSGRLGLAEKTLNSLLGDDQATMGGPAMSGPPQVIYAHLKYQWATGAREETLAFLRDFTAKLSTDLGIHSDGEQTANAEVVNSGRKAEYTRLLARCHYKLGEWQSAMQEDWGSEILPDILRSYLLATSLDPTWYKAWHAWALANSEVVAHFARSQGEQDPTRPGAYSVHLVPAVQAFFRSIALSPDSSLQDTLRLLTLWFKYGHVNEVSNTIMEGFRSVSVDTWLEVIPQLIARIHAPDPSVRKLIQHVLTDVGKAHPQALVYPLTVASKYPSETRRRAALSIMNKMRDHSASLVEQAVLVSQELIRVAILWHELWHEGLEEASRLFYGDHNIDAMFATLEPLHDMLEKGPETLREISFAQTFGRDLADARESCRRYRQYGQIEDLNHAWDLYYQVFRKINKNLPTLTLLELQYVSPKLLNAKDLDLAVPGTYVAGKRIIRIASFGANLEVFTSKQRPRKLRVFGSDGIEYNFLLKGHEDLRQDERVMQLFGLVNTLLQKDPETFKRHLTIVKYPVIPLSPNSGLLGWVNNTDTLHVLIKNYRDSRKILLNIEHRLILQMAPDFDHLMQMHKLEVFEYALDNTTGQDFYRVLWLKSRNSEAWLDRRSNYCRTLAVMSMVGHILGLGDRHPSNLLMDRVTGKIIHVDFGDCFEVAMQREKHPEKVPFRLTRMLTSAMEVSGIEGTFKITCQHTMRVLRENKESILAVLEAFVHDPLINWRLVQGGRQVGNNAGRGGENAPADARRPRGDETNIHDDGAVGQINTRAVQVIERVQQKLTGRDFKPTVSLSTEQQVDRLIDMATKLEHLSLMFIGWCVAFTFAVRSSSG</t>
  </si>
  <si>
    <t>rt3683</t>
  </si>
  <si>
    <t>GOR1</t>
  </si>
  <si>
    <t>A0A2T0AF63</t>
  </si>
  <si>
    <t>MQRLFTRSLTPAVPLARTAPSIACPPARRPFSMTPSLSSPTANGTAKPAVLMLDKITLATELYDELAKGWTVIPLTSTTREEFIADCKTKYTEAQGIYRHFKGDSNKVTGLFDPELVAALPPKLHFLTHNGAGYDQINIPACTERRLQVSNVPVAVDGATADTALFLLLGAIRQFGRAQHSLREGKFNAGLPLSNDPAGKKLGIVGMGGIGRAFARRARALGMSIVYHNRNRLSPDLEDGAEYISSLDELLSTSDVVSLNLPLNPKTKHLMGTEQFKRMKKSAILINTARGGVVDEKALVKALEDGDIASCGLDVYENEPKIDDGLLRLAREGDPRVFLLPHVGTVTVETQQEMEAVCLRQLDHGFKTGKLAFWVPEQKGHF</t>
  </si>
  <si>
    <t>rt3712</t>
  </si>
  <si>
    <t>HOM6</t>
  </si>
  <si>
    <t>A0A2T0AF93</t>
  </si>
  <si>
    <t>MTSCAVAIVGVGLVGKQVVHQLTSPALSPLFKIISLTNSRHTLHLNPAAPSLDGQTLLSLLPPSSGPLPSSSTHPAASYVAANPTELVKKLAADARQSKQHTILIDCTSDLSVTELYPTAIASGLSVVTPNKKGFSSSADLFKQIVEAQSAPNAGLVYLEATVGAGLPIISTLRDLLKTGDEVTKIEGVFSGTMSYIFNEFSKPASGGAVGPKFSEIVKIAKENGYTEPHPADDLSGSDVARKLTILSRLLSINPSSLAALPDLPEGYASLSTETLIPSALANIASGEEFVQKLPEHDAEFDKLRSEAEAEGKVLRYVGVIDRASGVVKCGLEKYPAAHPFASALSGSDNIVAFHTKRYSQRPLIVQGAGAGADVTAMGVVADAIKVAERQGVRVHL</t>
  </si>
  <si>
    <t>rt3730</t>
  </si>
  <si>
    <t>A0A2T0AFA1</t>
  </si>
  <si>
    <t>MRPLSIRWAKEDGRRPLSDSLLSTAPIRSPQALLLPLIFCSRLGVVNVVGSTISRESHCGIHVNAGPEIGVASTKAYTSQYIALVMMAIQLSEDRLSMTARRNSIIDGLHELPGQIRAILQHDSEFQAIAPMLAKQTSLLIMGRGYQHATCLEAALKIKELSYLHSEGILAGELKHGPLALIDESMPVILVMTQDSIYPKVRSALEQVTARKGAPIIIANDTDPSFDDGRHRVIRVPRTVDCLQGILNIIPLQLLSYHVAIARGCNVDMPRNLAKSVTVE</t>
  </si>
  <si>
    <t>rt3731</t>
  </si>
  <si>
    <t>GFA1</t>
  </si>
  <si>
    <t>A0A2T0AF90</t>
  </si>
  <si>
    <t>MYELHSQLFRERTLTSAPLCRCGIFAYASFLCERDRRFVLETLLNGLQRMEYRGYDSAGLEIEGDDPNEPYIFKEVGKVSMLKEKCMTAPIDMDKSYVSQTSIAHTRWATHGVPSTTNCHPHMSDPMKEFTVVHNGIITNYKELRLVLEKRGFKFQTDTDTEVAAVLAKYLYDSQKGKQISFTALIKSVIMELEGAFAFVFKSIHYPDEVVVARRGSPVLIGVKTEKKLKVDFVDVEFAGAADADKALEESAAPGAANGLLGVPGPANPQGGKLVRSQSRAFLSDDGMPQPIEFFIASDASAIVEHTKRVLYLEDDDIAHIAEGEFHIHRLRKNDGTVSTIRAIETLEIELAAIMKGSFDHFMQKEIYEQPESVVNTMRGRVNFDTHTITLGGLKAYLHVIRRCRRLVFVACGTSYHSCLATRSIFEELTEIPVSVELASDFLDRKTPIFRDDVCIFVSQSGETADTILAMRYCLERGALNVGVVNVVGSTISRESHCGIHVNAGPEIGVASTKAYTSQYIALVMMAIQLSEDRLSMTARRNSIIDGLHELPGQIRAILQHDSEFQAIAPMLAKQTSLLIMGRGYQHATCLEAALKIKELSYLHSEGILAGELKHGPLALIDESMPVILVMTQDSIYPKVRSALEQVTARKGAPIIIANDTDPSFDDGRHRVIRVPRTVDCLQGILNIIPLQLLSYHVAIARGCNVDMPRNLAKSVTVE</t>
  </si>
  <si>
    <t>rt3748</t>
  </si>
  <si>
    <t>KGD2</t>
  </si>
  <si>
    <t>A0A2T0AFC5</t>
  </si>
  <si>
    <t>COFACTOR: Name=(R)-lipoate; Xref=ChEBI:CHEBI:83088; Evidence={ECO:0000256|ARBA:ARBA00001938};</t>
  </si>
  <si>
    <t>MRPRSPSVRPSLPAVTALARRRPRLRRGLLWLNLDGQRLTDLCPADEIVKVPSMAESITEGTLKQWLKQKGDYVEADEEVATIETDKIDVAVNAPKAGVLTELLANEEDTVAVGQDLFKLDPNGKAEGGAKKEEAPKEEPKQDEPKKEEPKKDESKPEPKKEEAIPEAKSEYRKPDSAQPAPKAPEPSKKEEGKTAAQSPAAAAPKGSRNETRVKMSRMRARIAERLKEAQNTAASLTTFNEIDMSALMAFRAKYKEQVLKDHGVKLGFMSAFVKASTIALREFPAVNASIEGTGTSAEIVYRDYADVSVAVSTPKGLVTPVLRNAEQYNFVEIEREIANLGKKARDGKLTLEDMNGGTFTISNGGVFGSLYGTPILNPPQCAVLGMHAINDKAVVTADKQIVVRPVMVAALTYDHRVIDGREAVSFLVLVKKLIEDPALLNLYN</t>
  </si>
  <si>
    <t>rt3750</t>
  </si>
  <si>
    <t>URA3</t>
  </si>
  <si>
    <t>A0A0K3C9F3</t>
  </si>
  <si>
    <t>MPSITTRTYAERAAKHPIPVAKQLLDICDRKKTNLCVSVDVTSKAGLLRIAEAAGPYCCCIKTHIDIVEDFDQDLVQQLQALADKHDFLIWEDRKFADIGNTVRLQYSSGIYKIASWAHITNAHLVPGEGILTGLASVGQPLGRGLLLLAEMSAKGNLATGEYTTKNVEAARRHPEFVMGFVAMRRVDEREETAGGVAPGEGADYVIMTPGVGLDSKGDGMGQQYRTPDEVIRGSGCDVIIVGRGIYGGGDGNPNEEIVKQCKRYQEAGWKAYEDRLRQ</t>
  </si>
  <si>
    <t>rt3753</t>
  </si>
  <si>
    <t>PMT4</t>
  </si>
  <si>
    <t>A0A2T0AFD7</t>
  </si>
  <si>
    <t>MQATASSQPDRLLLHRSRAAAPSPSPGSDSTTPARAVSPSHDPRLDKRSDDWNADVTGQAGQAGTQGSGKGYLLDKGAEEEPPSSNRTDYIVLLGVFLLAAALRFYRIDHPSGVVFDEVHFGKFASYYLRREFFFDVHPPLAKLLLAFQGWLIGYDGSFEFENIGDSYLDAKVPYVGLRTLPALLGSAIPAVVYAIMRESGYPRVVGLFSACLVLFDNAHIAQTRLILLDAPMILFMALAFYAYIRFYKLRYSEFTRPWWTWMTLTGIFLSLTISCKMVGLFAFLAVGSAVVYDLWNILDVRRGLTIEHVARHFFARVFGLIVVPAIVYLFWFWVHFAVLTKSGTGDEFMSPAFQQTLLDSPLTALAEEIRYYDTVIIQHKGTKAFLHSHPDRYPLKYDDGRISSAGQQVTAYRFNDTNNHWIVEPTKEIPASGRGRVVRHHDIITLRHVLTNTTLLTHDVACPTMATNTEFTTWDGQCASEEECEAKTLDTHFQLDIDDAHEGQQWMTKSSHFQLVHIPTRVAMWTHTDPLLPDWAFKQQEVNGNKNLKDRTTFWAVDEIVRDPSKPDLLRPKKEPRKPTKMNFFRKFFELQVLMLQHNAGLTDSHPYATGPINWPFLLSGISFWTGGTNERQQVYLIGNVVGWWICIMALSIFVGVLAADQLANRRGLTPIPTPMRNRLYNTGGFFLLAWLYHYAPFFTMSRQLFLHHYLPAHLISALVAGVVFHFLFCGDTVDYPVSVAGPLTRRRPRTRAKVGKGMKIAFVVVVGLLVANFAFLKPLTYGTPSLTPEQVNRRRMLSSWTLHYAK</t>
  </si>
  <si>
    <t>rt3754</t>
  </si>
  <si>
    <t>ERG13</t>
  </si>
  <si>
    <t>A0A2T0AFE1</t>
  </si>
  <si>
    <t>MSPAPSTRFQPHTPNPATRPQNVGIHAIEVYSPLRCIDEADLERFDGVPAGKYTIGLGQERMAFCDDREDINSFLLTVTKTLLEKYEIPPASIGRIDVGTETLIDKSKSVKTLLMDLFPGNSDIEGIDSKNACYGGTAALFNAVNWVESSSWDGRYAIVVAGDIAIYAEGGARPVGGAGACAMLIGPDAPLVLEPVHGTHMANVYDFYKPHLSSEYPEVDGPLTQTCYPNALEKSYDAFRTKESRRLGNSKGDKKEVSLDDFDYVCFHSPYGKLVQKGFARLMYKDFLSNPDAERFSSVSKAFLEPERAANVLDKEIEKAFTTLSSADFKAKVGPSTLTSKRLGNMYAGSLYGAFASLLDTVDSQTLQGKRIALYSYGSGLAASFFTVRVKGDTSEIHEKLKLKERLEKNQVRSCEEFIEALKLREEKHNISGYTPSGRIEDIPAGAYYLHHCDSKHRRVYKIRGHEGEQDVVESANGDKPHVA</t>
  </si>
  <si>
    <t>rt3755</t>
  </si>
  <si>
    <t>SLM5</t>
  </si>
  <si>
    <t>A0A2T0AFC9</t>
  </si>
  <si>
    <t>MAPRPRLNALRAPLRSFHSCSRAAQAATASPALPPTVASSLAAASAGTDATASTTSLNGWIRSVRRQKNVSFAVLSDGSQVGGVQVVLPKGLDESLTVGCSATFKGKWVESRGTGQDKEFKVESVDFVGESDAEKYPMPNTKQGIPLPVMRRNAHLRLRREGPAAMVRVRSEMNWAMAEHFRREGFVRVDMPVITSSDCEGAGEVFRVVESNPSSPAPASTASASSPPPPEPSTPAPPPPPSRYLTVSTQLHLEAITSSLPRAYTLAPCFRAEKSDTARHLQEFWMLEAEVAFLDADTPTALDQVMSVAEETVRAVAGHVRAMPEFERYFAKHSTGLEERLKALLVSERYMRMSYTRAVELLQEHAAANPDAFVFHPTWGSGLQTEHERWLAEEHVKRPLFVTDYPIALKPFYMLPNEPSTTGDNSRQTTACFDLLVPSLGELAGGSLREHRLDKLVAAMDKHGLDHDAYEWYLDLRRYGTTRHGGFGLGWERLVGLLTGENNVRECTVFPRAAEGSRF</t>
  </si>
  <si>
    <t>rt3764</t>
  </si>
  <si>
    <t>ADE2</t>
  </si>
  <si>
    <t>A0A2T0AFF2</t>
  </si>
  <si>
    <t>MLDDQVIGVLGGGQLGRMLLQAASPMAIPVVVLDPELTAPAKQASQPQVFPAFASSAAPLRHVDGAFTDAAKIRELAQQVDVLTVEIEHVNVAALKEVADECATTGGRSGKGIKVYPSPSIIGIIQDKYLQKVHLAERDVPVAPFLPITADSSAVSSDDPLASLVPSVLEAGEKFGYPLMLKSRHLAYDGKGNFVLRSSSPSDVRAALEALVPASSLSSPSARPLTDRLYAEKFAPFVKEVAVMVARGASGETRAYPAVETIHRDSVCHIVYAPLRPPVDPKNGVGREQRGENAVVGKSVNERAQEDAQKAIDALGEGAVGVFGVEMFLMADGSLLLNEIAPRPHNSGHYTIEACNVSQYVSHLYAILSLPLPPITFTPPAAAMLNLLGYSDSAKDDFLRPDGVVAKAVELGAAIHLYGKAGCRKGRKMGHITVLGTSDADVRTKIAQLAAVLPGSYAEPDRDADIFETSPHKPFSSNHPLVSIVMGSDSDLPVMKPAAQILTKFGVEFELSIVSAHRTAMRMEEFAHKAEERGVRVIIAGAGGAAHLPGMVASATSLPVVGVPVKASVLDGVDSLYSIVQMPRGIPCATVGINNSTNAALLAVRILSTYQPRLRKALEDYAHGLEDEVLAKVGKIEEIGWDAYEYKK</t>
  </si>
  <si>
    <t>rt3783</t>
  </si>
  <si>
    <t>GRE2</t>
  </si>
  <si>
    <t>A0A0K3C8J5</t>
  </si>
  <si>
    <t>MSKPLVLVTGASGYIGASVVHAFLRAGYRVRGTVRKQAQADAWRKHFPQYKGKLDFALVEDMGKEGAYDEAIKDVEVVVHTASPFFFGYTDNERDMLLPAVNGTLNILKAAHWAGTVRQVVITSSFAALQDYHRGPDPTKVYTEDDWCPLTWDEAVKEEKDQILVYVTSKKYAEKKAWDFVAEKKPAFSLTTILPVYVLGASEQPLLSVDGLSTSASWIREFIDKQDLPKAPIHAMIDVQDVALAHLRAVENASVAAGKRYLVAAHSFSGSEVAHILHQAFPDQQSRFPEVRGEPGWDKEEPWKWDTSRAEKDLGMRWKPLEQTIREAAEQVFEFERRDKRACTAS</t>
  </si>
  <si>
    <t>rt3786</t>
  </si>
  <si>
    <t>GPD1</t>
  </si>
  <si>
    <t>A0A0K3CDD5</t>
  </si>
  <si>
    <t>MPAQTSSDGGKWKVALIGSGNWGSAIARLVGKNIKERSDEFDTEVKMWCYEEDFDGRKLTEVINEKHENIKYLPGIDLGDNVVAEPDLIKAIEGANALIFVIPHQFIIETCKQLEGKVPSNTQAISLVKGVDVKDGQIHIFSEVIKEHLDIECAALSGANIANEVAKEAFSETTIGCRDIEVAKRWARLFETEKFRVAVSKDVLGVSLGGALKNVVAVAAGLIDGLQWGNNAKAAIMRIGLLEMKRFALEFFPGTEPETFVQESAGIADLITSCLGGRNRKCAEAFVTTGKTFDQLEKEMLNGQKLQGVQTAKELHEFLKARGKADNYPLFTFVYRVAYEGVKPDTITAHI</t>
  </si>
  <si>
    <t>rt3787</t>
  </si>
  <si>
    <t>ARO3</t>
  </si>
  <si>
    <t>A0A2T0AFG1</t>
  </si>
  <si>
    <t>MSSTPRGTTPATTALNALDDRRIKNIRPLIPPQILMEDYPLGLRAAATVLEGRKSGEEIVRGEDDRLIVVVGPCSIHDVRAALEYAKLLKAYADEASDDLLIVMRVYFEKPRTTVGWKGLINDPQLNNTYQINKGLRLARGLLLEIANMGIPTAVELLDTISPQYVADLVSWGAIGARTTESQVHRELASGMSMPIGFKNGTDGSLQIAIDAIGAAAASHSFLSVTKQGISAIVETEGNPACHVILRGSNQGPNYEKEYVKKAAEGLRKAGLVDKVMIDCSHGNSSKKFERQVIVAEDVAKQLGEKETAEHIMGVMIESHLVEGKQSIPANGPQNLVYGQSVTDACISWTTTVQVLDTLRQGVRARRALLGAESGRKGIDNTALATASERASSVQGVRDFNDPAQFPAA</t>
  </si>
  <si>
    <t>rt3790</t>
  </si>
  <si>
    <t>STT3</t>
  </si>
  <si>
    <t>A0A0K3C9I7</t>
  </si>
  <si>
    <t>mg2_r:1,mn2_r:1</t>
  </si>
  <si>
    <t>COFACTOR: Name=Mg(2+); Xref=ChEBI:CHEBI:18420; Evidence={ECO:0000256|ARBA:ARBA00001946}; COFACTOR: Name=Mn(2+); Xref=ChEBI:CHEBI:29035; Evidence={ECO:0000256|ARBA:ARBA00001936};</t>
  </si>
  <si>
    <t>MATSYAYPPLPLSVEASDTLRSFLRVVILCLIAGAAVASREFAVVRFESIIHEFDPWFNYRATRVLTEEGFYAFWNWFDPTAWYPLGRVVGGTLYPGLMVTSGLIWKVLHMLSIPVDIREVCVQLAPAFSGLTALATYFFAKEVGKEGSREGTGLWAALFIAIAPGYISRSVAGSYDNEAIAIFILMITFCLWIKTVKTGSVLWAGVTALFYFYMVAAWGGYAFITNMLPLHVFVLLLMGRYSSRLYVAYSSFYAIGTLASMQVPFVGFLPLLTSEHMGPLGVFGLLQIVAFVTLVKSLVSEQHFRLLFRSFLGLGVALAVGGLWFMTKSGKIAPWTGRFYSLWDTGYARIHLPLVSSVSEHQPTAWPSFFFDLQMLMYLFPAGVYICFRELRDEHVFVIIYSVLASYFAGVMVRLMLTLTPVVCVTAAVAISSVYETYLDPREPDQGAKSTVTPAAAKQAVVGEVEAIAAAIEASAPSTPSKKGKRAAATPKADAPAASTSFASADSKTRHFGIIGLDSRFIPVIAFTFISFLFVLHCTWVTSSAYSSPSVVLASRGPDGQQNIIDDFREAYYWLRQNTKEDAKVMSWWDYGYQIAGFSNRTTLVDNNTWNNTHIATVGKIMSVREEVAYPILRKHDVDYVLVIFGGLLGFSGDDINKFLWMVRISEGIWPDEVNEQKYFTPRGEYRVDDQASDTMKNSLMYKMSYYRFNELYGGGPAQDRVRQQAIPPVPIQLDTLEEAFTSENWIVRIYAVKKEDNLGRDHRSANAFLQGKRKKRSRTPASSSAAKVKRKAA</t>
  </si>
  <si>
    <t>rt3791</t>
  </si>
  <si>
    <t>DFR1</t>
  </si>
  <si>
    <t>A0A2T0AFF1</t>
  </si>
  <si>
    <t>MTEAMKPVSAAVDVSNSSLLTGHVARQLSLTLIVAATPSHGIGRNSTLPWRLSKEMAYFARMTKGEGQELANAVIMGRKSWEGIPSKFRPLPGRVNVVVSRQQGFDLSQRLCSPYPPRFFPSFRRRHPPLRQLLLEPRLPDRRRTTLQRDVGRSRRTSTVLLVQLYCRPRPPHPPLHRIPRLRYLPSRFRSRHKRRRTTGMAAGFARRVAAMGGLGCSGRKADGAG</t>
  </si>
  <si>
    <t>rt3794</t>
  </si>
  <si>
    <t>COX23</t>
  </si>
  <si>
    <t>A0A2T0AFI3</t>
  </si>
  <si>
    <t>MSAQYPPQPRPAPIPQPQLAPSGQTPGSYTEAFRGREAHTKFADPCEIARQESMRCLNDYSYDKGKCTEFFQAYRDCKKTWLDQRREDRRAGKDVA</t>
  </si>
  <si>
    <t>rt3802</t>
  </si>
  <si>
    <t>ADE12</t>
  </si>
  <si>
    <t>A0A2T0AFH0</t>
  </si>
  <si>
    <t>COFACTOR: Name=Mg(2+); Xref=ChEBI:CHEBI:18420; Evidence={ECO:0000256|HAMAP-Rule:MF_03125}; Note=Binds 1 Mg(2+) ion per subunit. {ECO:0000256|HAMAP-Rule:MF_03125};</t>
  </si>
  <si>
    <t>MALSATPGKASVVLGAQWGDVRKGKLVDILAANADICARCAGGNNAGHTIVANIDGKKTKFDFHLLPSGLVNPECTAFIGNGVVVHVPSFFQELDTLISKGLNCDGRLFVSDRAHLVFDFHQIVDGLKEVELGGSSIGTTKKGIGPAYSSKSSRSGLRVHHLFDEEAFAAKFRKLVEGRFKRYGHFEYDTEGEIVRYKELAKRLKPFVVDGPSFIHNALANNKRILVEGANALMLDLDFGTYPYVTSSATGIGGVCTGLGLPPRAIGETIGVIKAYTTRVGAGPFPTEQLNKIGEHLQEVGAEFGVTTGRRRRCGWLDLVVMKYSNLINGYTSLNLTKLDVLDDLETIQVGVAYHLDGKPLDAFFPADLDTVARVEVQYVELPGWKQSIQEVKRWEDLPKACQEYVEYIEKFLGVPIEYIGTGPARESMIVRKKN</t>
  </si>
  <si>
    <t>rt3852</t>
  </si>
  <si>
    <t>A0A0K3CDI5</t>
  </si>
  <si>
    <t>MSTDNVPKAVLYWFGGSVWASVPRLTAAEKGFTENELETRIVDLAKGENLAPAFLRINPKGTVPALVVPYAHTVEEGITTKFKALNSTIEICDFLDRSTVRSAHHSAPVLSPATVQRSAVSKEIIEHVHRDDVNPNTLLLLWRSEDERQAKLGGMVGGFLKGRQEALERYAQEVGSSDAKLKEFYEGKIKENGGLLALLEGKGDSSDIQKKAQELWTNVGKVFDFLESRFEPAAPYLIGDQVSLADLHAGAWLARVLACAGATSLTDIDSNLSTLESNLNGAKVGPKTAAWAKALFERDSFKQVYGEGLH</t>
  </si>
  <si>
    <t>rt3853</t>
  </si>
  <si>
    <t>TNA1</t>
  </si>
  <si>
    <t>A0A2T0AFM7</t>
  </si>
  <si>
    <t>MSSPSLHSSDKEKGQEIHNEYVGKALDAPYLSPAEEKKLMRKIDYKLVPFLSLLYLLSFLDRVNIGQARLDGLEKDLHLKGNQYQIALVVFFVGYVSTEIPGNILLKKMRPSRFIPAIMISWGIVMTLMGTCSNFAGLVAARFFLGLTESVLFPGICFYLVSWYKRNESNLRIAIFFSSATLSGAFGGLLAYGLSKMAGVGGKGGWAWIFIIEGLLTFVVGCISPWMIEDFPEEAQFLTPAEREHVVRRLKEDTGAAGTFKMKYVMDAFKDWKTYVFALIYIGVAEPLYALSLFSPTIISELGTFSRAQSQLLSTPPYALAFFITLATAIYSDRIQRRGIFNIFWMTVVIIGYGILIGIETQKHPGVAYFAVFLCVCGVAPCIANTIVWTGNNFSGVLKRGTSMGVMFAVGNSGGIVSSLVYRTQDKPRYILGHAVGLGFAGMCVLLSIFMMVYFQRENARRDAKYGKVPDFVLGANGEELTSVADDPEIRRRFGLDGMTEEQIEGLGDKNPLFRYYQ</t>
  </si>
  <si>
    <t>rt3874</t>
  </si>
  <si>
    <t>A0A0K3CDL0</t>
  </si>
  <si>
    <t>MSTYSRLVRFLPASSSKPVIGEPVNADQDVGLATYAGEPVEVEVFSGQSVLNPGERTGRKEIIGKLLSPLAQAEVGTIRCIGLNYLNHAHEVNMAIPTVPVLFMKPSTALADPHPAPTLIPKAFIKDDAADYESEVAVVIGKACKNVSEEEAMDYVLGYTAANDVSSRAAQFAQSQWCYSKSFDGACPLGPALIHKDAVKSIAELKIRGSLSGNTVQESNLDDLIFSIPRIVSFLSQGTTLPAGTVILTGTPAGVGWSASPRKLLKDGDEFRVFVSHGVGTLINKIVEEK</t>
  </si>
  <si>
    <t>rt3875</t>
  </si>
  <si>
    <t>A0A2T0AFP8</t>
  </si>
  <si>
    <t>MAPALANELKIHIIGAGMGGMGSALALARAGYTDIHVWESARSLGEVGAGINLTPNLSRILDRWEVLDIAKAEAVALKSASVLNCASDETLTNVDFGYIEREFGYPFTVVHRSALQKCLVTGAMGSGVVQLHLNKLVTDYDFEGSRFFVKERSSTPTNGANGDTEASTEHAGEWVQADVILAADGVKSKARAAMLGRKGEVDTVVDTGQAAYRIMVRKEQINNDPDLLPFFTSSHSFRWIGEKRHIIAYPIASGEIFNMSTAHPDRRFVEADTWTATGSKSEMLNTFHDFCPRVQKLLNLVPEGDVLEWKLRVHEPLSTWVDHNVALVGDACHPTLPHLAQGAAQAIEDAAVLGVVLSKIKSKDEIHKALLVYQAIRKPRADWAVMTAAANGKGLHLGAGKDQEARDAAFRTAKKEGGENPDKALDKITQEILYAHDCEVEAANAFEKLFAEVA</t>
  </si>
  <si>
    <t>rt3880</t>
  </si>
  <si>
    <t>GDH3</t>
  </si>
  <si>
    <t>A0A2T0AFQ8</t>
  </si>
  <si>
    <t>MSSYTASKVSEPEFEQAVAEIRSTLAPLFKKRPELENAFKVLMIPERIIQFRGQCQVNNGFRVQFSSVLGPYKGGLRLHPSVNLSILKFLGFEQIFKNALTGLHMGGGKGGSDFDPKGKSDNEIRRFCVAFMRELSRHIGADTDVPAGDIGVGGREVGFLFGAYKQMRNEWVGVLTGKGYDFGGSKIRPEATGYGCVYYAEEMIRVARGEDFKGKRVLISGAGNVAQFAALKVIELGGQVLSLSDSKGALVAEGNEGLSADFINQVADLKLKGGYLKDLSAPSGFKYVEGARPWKLVKNVDVALPSATQNELDEEDAKALVAAGLGFVAEGANMPCTLEAINVFESSRREKGNKGVWYGPGKAANCGGVAVSGLEMAQNSARLQWTDEVVDAKLKDIMKNAFEIGLETAKEFTEGGEWPSLVMGSNVAGFLKVVEAAKAQGDVW</t>
  </si>
  <si>
    <t>rt3897</t>
  </si>
  <si>
    <t>A0A2T0AFS3</t>
  </si>
  <si>
    <t>MMWVGLPKLVAAVSNAGGLGILTGLTAGTPEQLRNSIRETRKLTEKPFAVNLTFLPSISPPPYEQYAKVIIEEGIKVAETAGGPAAIPIIKMYKEAGIFVIHKCTSIRHAQAAEKVGVDMLSIDGFECAGHPGEDDVGGLLLLALAARKLKTPYIASGGIGDGRGLAAAIALGAAGVNCGTVFMATKESYVHDNIKQAMVQADERSTTHIFRTLRNTARVFKNKVAEEVVAKERRPGGVEFPEIAPLVSGARGKKVYDNGDPDAGVWSASGVMGLIDDVPSCEELLKRMERDAEKVLLESAAKVKRESKL</t>
  </si>
  <si>
    <t>rt3901</t>
  </si>
  <si>
    <t>DAK2</t>
  </si>
  <si>
    <t>A0A0K3C9I8</t>
  </si>
  <si>
    <t>MGKHILNSPKTAILDSLSGLAFLNPSTEVYDTTLLLRSPSHDRVHIVCGGGGGHEPAHAAFVGEGMLSAAVSGQVFASPNAGQVEKAIGKLSLSKGVLLVVKNYTGDVLQFGLAKERWSATHLEDDSVRMVIVGDDVSVPRSQGALTGRRGLTGTVLVYKLAGALAAQGASLDEVEFVAKMVAERCGTIGMGLEHCHVPGTEKGEAYLKDDEAEIGMGIHNEPGIRKVSPIPTASKLVDEFLTTLTSTDSDPERSYLPFKNDGQDEVILVVNNLGGLPELELGVVVKEAAEWLANKRITVRRAVAGSFMTSLNLPGFSLTLLLLPRSPLTPPPSTSSSLSLDTPLLLDLFDAPTQAPAWKWTFRGEPEMRVIKEGEVEKVGKREEKVGEEVKGPKPADPKLFLAALEAALKSVIAAEPEITRYDTIAGDGDAGLTLKAGAEGIMHAISQNKIPSDDVVAAMVACSAVVEKEMGGTSGGLYAIGLSGLSKGLLDAAKEKGSETATPEVWARGLELALNTLYRYTRARPPSRTLVDPLSSFILTFSSSPTSPTALSHAIAAAHEAAEATRDLDAKAGRAAYVDQEKIREASVPDAGAWGVWKLLEGVQKAVDRASKE</t>
  </si>
  <si>
    <t>rt3915</t>
  </si>
  <si>
    <t>A0A0K3C9W3</t>
  </si>
  <si>
    <t>MGLIVNSLPKYSGPYLVATADLELAVATPRSFGHALLKSTKRPALQLDTVLVTLFYPADSTQRGSGKRQHWLQRPLGQTAEGYARFLGQKPWLVKALFWLVGAGMRLPVQADRPLASRKAEDEVTNEGRSTASSHDTVVDGALAGEKDRFPLVVFSHGLSGTRTTYSQWCGEIASKGYIVAAIEHRDGSGPVSVVRSGDGKERIVDYIRPEHLEWPSGHSPQSAMQFRSSQLSMRLAEISSVLTLMQRLNDGDGAAVAKENRRKEYGEGKSLEGWKGRIDMEKEVTMAGHSFGGATTIQVLRAGATQYPFKRGIALDPWADPIPPAPSPSSPSFSPLSASVSTNTTGSNPAPTTSPSNGNGGKVPLDINVPLLVINSEAFTLWRQHYSLVRDIVKAVGGGAERWLMTLVGSIHISFSDLPLLLPSYLNPRAGSRVPARLATSRVVEACGEFLSGQGTSGEILGQRVKEGDEDGARDGEGGKDAEGKKRVMQGEVGSMRMHIAGRA</t>
  </si>
  <si>
    <t>rt3923</t>
  </si>
  <si>
    <t>URA4</t>
  </si>
  <si>
    <t>A0A2T0AFU6</t>
  </si>
  <si>
    <t>MSASITIPSPFDAHVHLRQGNMMKLVTPHVEQGGIKMAFVMPNLIPPLTVPEHTFAYVKELQAVAPNLHILPSLYLTNQLTPEHIRQAKAGGIIGVKSYPRGVTTNSEGGVGMEGYAVYDEVFAEMEKQDMVLNLHGEVPSDVDGDGTCVLNAEERFLPHLREINRKFPKLRIVLEHCTTAAAVECVKSLPSNVVATITPHHLALTIDGACSTSLGFCKPLAKFPSDRKALRAVVREGNPKFFLGSDSAPHPSSSKLPALQVAQVKGADGSTEEEITLPSPCAAGIYTSSNLIPLTAEIFERSDIPLERMQGFCSKFGRDFYRFPAKEGEEVTIKRVEGKKVEKAFKYQTDKGEDEYIIPFMAGDKIGWEIAA</t>
  </si>
  <si>
    <t>rt3932</t>
  </si>
  <si>
    <t>FAP7</t>
  </si>
  <si>
    <t>A0A0K3CDT4</t>
  </si>
  <si>
    <t>MSTRQWPNILITGTPGTGKTTHAAQLLEALQAAPSTSTAPWQHVNVGDFVKEKQCHSGWNEEWQSWDVDEDKLLDALEVVQQPGAKILDWHTCDMFPERWIDLVVVLRCDHSQLWSRLEKRGYALNKLQENNEAEIMEVILQDARESYAEEIVVELRSESPEEMEENIGRIVAWVEAWRRDHVDDEP</t>
  </si>
  <si>
    <t>rt3934</t>
  </si>
  <si>
    <t>CPA2,URA2</t>
  </si>
  <si>
    <t>A0A0K3C8X6</t>
  </si>
  <si>
    <t>MLRTFSSRIRTAPSTRPLRAFHTTPRRSFVVDLTRRASIPDPSIAPTANEDLVDISSQFKHIQTKDGTSAASDLARRLSQAVLPKLERPDVKKVMIVGSGGLSIGQAGEFDYSGAQAIKAMKESNIECILLNPNIATIQTSHQMASEVYFLPVTAEYVAYVLEQERPDGILLTFGGQSALNVGVQLEKMGVFERLGVKVLGTQIRTLEVSEDRDLFVKALNEIGIPAATSTAVSTVKDALEAAERIGYPVILRSAFSLGGLGSGFAENEEELRDLSAKSLSLSPQVLIEKSLKGWKELEYEVVRDAADNVIICCNMENFDPLGIHTGDSIVIAPSQTLSDDEYHMLRSAAIKIVRHVGVVGECNVQYALNPNKREYMVIEMNARLSRSSALASKATGYPLAYTAAKIALGHTLPELPNAVTKTTTACFEPALDYLVTKIPKWDLAKFQHVNREVGSSMKSVGEVMAIGRTFEESLQKAIRQVDPRWTGFEAYWKPEDLEHALTVPTDRRLFAIAHAMLNLNYTVDMIHDLTKIDKWFLYKLDNIVQVHHQFRKTKSVAEVDEDLMRKAKRMGFSDKQIADLIVRDGGEATDEYAVRAHRKSLGVTPFVKRIDTLAAEYPAHTNYLYTTYNASSHDIEFDDKGTMVLGSGVYRIGSSVEFDWCAVSCVRKVREMGKKTVMINYNPETVSTDFDEADRLYFEELGWERVMDIYELEGSEGVVVSVGGQLPQNIALRLKQTGINVLGTDPESIDNAEDRHKFSAILDKSGVDQPAWVEATTVESAKEFAKKVGYPVLVRPSYVLSGAAMNVVWDESTLEHSLTAAAEVSSEHPTVITKFIDGAQEIDVDAVAHKGELLIHAVSEHVENAGVHSGDATLVLPPFSLADDDMERLKVIAQKVAKAFDISGPFNMQIIRKATPGEETTLKVIECNLRASRSFPFVSKVLGVNFIDYATAAIVGENVPAPIDVMKEKRDYVAIKVPQFSWTRLAGADPYLGVEMASTGEVAAFGTDLAEAYWASLASTNGFRVPQANSGVLLGGDVNCPQLATVAKGLSELGFKLYCSSSVVEEHLNALPHVKAEKIFFPLKDKRKLREVFDEYEIQSVINLAKARGKDTVDEDYVARRNAVDFGVPLINNPLLAELYVQALGRKMKKGEVGKANNYEEGRIPSEVQPWSQWIGSHA</t>
  </si>
  <si>
    <t>rt3937</t>
  </si>
  <si>
    <t>A0A2T0AFW2</t>
  </si>
  <si>
    <t>MSSVPLLSSATLSAQCSRSNGSAGHVPLELRHSPLLSRAFRSFVLFLPLCLARGCRPEGPEAPTSALRLSVSPAMASATVARPGDERNSLAIYGYPVAQSVSPKIFNHLFPLLGLPRHTYGAVECRSLDEPGNAWEEAIKRADCLGTCLTMPLKLQALRKVDELTPEARATGCVNTTFFRPSPTSSSTLVHVGTNTDAAAVSNVLLSSFLGVSSPLLASAPRQFQPGNAGAFVVGGGGATRAAIYALSRLNLSPIFIVNRDPSETERVVQSFPDIDLRPLTTIEQARREMEDLRKRGVRLVCGVSAIPCEPPTSEGEKRVYEVANEVFALAGGKGPEMERMERHEGCLPLPMKPAFVDMVYKPPMTTLRILAEERGWTTVCGTEVVLENCFGSFPCSVSFLERH</t>
  </si>
  <si>
    <t>rt3938</t>
  </si>
  <si>
    <t>A0A2T0AFV7</t>
  </si>
  <si>
    <t>MSSAADQINQSTPRNAPKASPTASLLVGKAVKTALEQGAQNIDLSKLPNLTDMSPESITQNVHAINSLCEDPRQKFVFEKLVTHLHDFAREVSLTTDEWMNAIQFLTKVGQICSPIRQEFILLSDALGLSALVDSMNHPTKPPATEATVLGPFFTEDAADLSHGDSIASEGKGEYMYCEGRVLDVDGKPVANCTIETWETDDEGLYDTQYSDRSHPDCRGRLHTDENGYYAYRLVKPTPYPIPFDGPVGQMLKSLNRHVFRPAHLHMMFVAEGYETLITALYFKGDPYLTSDAVFGVKSSLVVDTELIEDDARAKQLGFKHGPFHYLKKDYVLMTKDQAEEEKKKSLANYYKSIQP</t>
  </si>
  <si>
    <t>rt3939</t>
  </si>
  <si>
    <t>A0A2T0AFU9</t>
  </si>
  <si>
    <t>MQPFVYNALPARVIFGWGTVSKVAEEVKRLGCSRALVLTTPQQVEAGEKVKTDLGDLAVGIYSNATMHTPIHVTQEALAKAKELNVDCCVSVGGGSTIGLGKALALHSPDAAKIKNIVIPTTYAGSEATPIIGQTENDKDGKPLKTTQKTMKVLPEVIIYDVDVTLSLPPQMTITSGLNAIAHAVEALWAVEANPIISNLAIQGIEAIGRSLPLIKADSQSKDGRADALFGAWACGTCLGAVGMSLHHKLCHTLGGSFGMPHAETHTVILPHAVAYNAPYAQDAVSRVAKALGVSNAAQGLFDLAKDNGAPYSLKALGFKEEDLEKAADIAAKAPYPNPAPLEKAKLLQLLTNAFHGTRPE</t>
  </si>
  <si>
    <t>rt3985</t>
  </si>
  <si>
    <t>FEN2</t>
  </si>
  <si>
    <t>A0A0K3C6R9</t>
  </si>
  <si>
    <t>MRFWGKIREVAWGVPPATKAERKLLVKIDWYILSFICLMYFSNYLDRANLSNAYVSGMKEALGMKGNDLNKVNTCFTVGYTIGMLPQNLLLQLVPARILFPLNTVTWGGLTMVTAAAKSTSHLCVIRFFQGIAESSTFVGAHYVMGSWYLEEELCKRAAIFSASAQIATLFSGILQARIYKTMNGLHGLPGFRWLFIICGVITVPIGLYGYLFFPDTPSRNRSLVFSASERHLALSRLPPRPETKLDRTVVRRVVGRWRWWLMSMIWIVGGELESIGSNALMAIWMKHQTSIGAHSWTVSNFNYYPNGATAVSIVALLTTAVWTDYTKKRYQVNLVISAVMVVAAALILAQDQIGTGAVFFAFYIAGISYAGQAFNFSWANDLTRDDEQERGIVLASMNMFSNAFNAWWSIVFFPADHAPYWRRGMISLIVLAPIMVVLTLAARYLQLRDQRLALQKGGTVEGERRRQDGGNVMEDGRMRTEERREAEGRVSSEVEEEKV</t>
  </si>
  <si>
    <t>rt3986</t>
  </si>
  <si>
    <t>A0A2T0AG11</t>
  </si>
  <si>
    <t>cobalt2_c:1,zn2_c:1</t>
  </si>
  <si>
    <t>COFACTOR: Name=Co(2+); Xref=ChEBI:CHEBI:48828; Evidence={ECO:0000256|ARBA:ARBA00001941}; COFACTOR: Name=Zn(2+); Xref=ChEBI:CHEBI:29105; Evidence={ECO:0000256|ARBA:ARBA00001947};</t>
  </si>
  <si>
    <t>MKLLAELEAVKRASHEVLDDCVAFLTRLCQLDTTNPPGINYRECATLIASHLDSLGYETDLLPVASADLPALAPHAEGHERVNVIGRKKSEAKEPTLVEVAGQKREKTLHFDGHFDVAPIGDASTWVHPPFGAEIVEVEGGKAMVARGVSDMKGGIAAAIWAVEAVKRAGFKLRGTVENSGVVDEESTGIRNAGAGWLVEQGHVSPEKVDGVVITEPLNVENVCLGHRGALWATIDFHGVASHGATPQRGVNALTHAATFIVRAQEKIVPHLSTLLDSRVIPSEARTASLTFTVLNAGKGQNSVPDLATLKCDRRLVPGETLDEARRQIHQVLEECQAEMGGPEVFRFDYKEDYSTEPVWVDEHLELCRIWAASVERAVGQKAGIVCSPGSDDQRFFVRGGIPQTIVYGPGNIKQVHNHDEHLLLNDLRKAIEVMAIGACGFLGIE</t>
  </si>
  <si>
    <t>rt4016</t>
  </si>
  <si>
    <t>URH1</t>
  </si>
  <si>
    <t>A0A2T0AG38</t>
  </si>
  <si>
    <t>MPACIPIWLDCDPGHDDAVAILMALHLPEIDLLGISTVHGNASLFNTSRNAARCLLAFGSSEQAKRIPVYAGAEKPLLRYIRHDSEIHGEDGLGGVEGLPPSDSPAVLSKLDETKGKNAVVALADAARSLPDGEQLTIVATGSFTNVALFVSLFPELVRDKVEKVVVMGGAEGRGNRSPTAEFNVLCDPHAASILLDAEVPVVMAPLNITHTAIFRKDDNSTLLVPPSAIPDLASSTPDATAHPSRAHTPLRHTLHTLLNFFASTYKSVFSFDDGPPVHDALCIAYLARPEIFKAKRYRVDVETEGTHTQGTTVVDLYDYKKDQLVEFKKDPESRASWGRFGKNVLMLEELDVPEFWRMFQQCVDEADKVSPLNSK</t>
  </si>
  <si>
    <t>rt4017</t>
  </si>
  <si>
    <t>PLB1</t>
  </si>
  <si>
    <t>A0A0K3C932</t>
  </si>
  <si>
    <t>MLSQAVLVISAATLAAAQWPSYAPALVSCPSDSILERTGNPISGNQTLFGAEASYIQNRRTNVLPNLWQQYLQDNATGSTGYDVMQIVQNTPNLGIAVSGGGLRASLYGAGVLSALDNRNSSTAGGLLQLANYLTGLSGGSWTVSSLALNDLQPVYELVAGINNSRSGGWMLDKSLITPDGLLGISQNGDYIDALSADVSNKSSAGFPISITDLWGRALAYHFFNQTTPSNFYEAAPHDEGLLFSSIRLTQNFQAGAMPVPILVTTSRQSEQQQLTNDSTSVIPLQNTAFEISPFAFGSFDPSLSARIPIEYLGTQLSNGQPLNSSACVNGFENAGFMIGTSASLFNAVQESFSGAAFGSIISRLLQKITDLNPPAGSVPLVANYPNSFGNFTPEGGYTFESSGNEILQITDGGEDGSNVPLYPLLVKARAVDAVFAVDGSADTSETYANGTSLIATSDKVAMYMHNYTDFPPIPATQADFVAQGLSTRPTFFGCNSTTGGNQSAIGAYPLIIYLPNSAGAHPGATNYSTFKLDYSYDEVVGFLDAAHEYTLRGFPNASSPNEPDQQWPLCLKCAVVDRARARAGMNRTAACEACMNRYCWSDAVAETLANSTANGDQASSSGKPSSGALKTPALSYMALAGAGLVGGVALLL</t>
  </si>
  <si>
    <t>rt4019</t>
  </si>
  <si>
    <t>RIM2</t>
  </si>
  <si>
    <t>A0A2T0AG27</t>
  </si>
  <si>
    <t>MTGAIEAVQHPHASNPALTVPLGQPLPPPPNRPSKRPKPPPVVHLVAGGAGGMCGAIVTAPFDVVKTRLQSDLFAHKAAEAGKQTVQRTGARGLLWNFVDTGKIMRDIAKNEGPRALFKGLGPTLAGAVPARSINFFVYGNGKHLYAEWFNGGKENTAVHLAAAATAGVATAAATNPIWVVKTDMQLRHQQRQFASSSPSAPPAGPSTPTSSSKRPLPTPPKPAKQIFSHSFRSASSPVLPMQGPPPRPTSWSTTVDIFRSQGVKGFYRGLSASLLGVTEGTIQWSLYEQFKRIAKAGQAPGEEDAGWRVSAAAGSAKFVATVITYPHEVVRTRLRQPLPPSGVAKYKSLGQTFKLVIKEEGWRACYHGLTAHLMRVIPNACCMYLVYEMIVANAEKRIGAKFDEEQAARRD</t>
  </si>
  <si>
    <t>rt4023</t>
  </si>
  <si>
    <t>A0A0K3C935</t>
  </si>
  <si>
    <t>MLIEQTQVTVQTATGDLAIEIVKPKIAGYPNARFPGVVVWSEIYNVTGPVLRFANQIAAQGFIVACPYPFHELSGNVPIPYDTKGTDEGNAYKVKKLLSATDEDIKKTIDTLVAHPNCTGQIGATGMCYGGHLAFRTALDPRCKAAVCYFATDIHSSSLSPSGDDSLDKASRGEIKGEVVMIFGTQDGHVPLAGRTLIRDRLTNAGTKLSFLELQANHAFIRDEMSKGRFDAAISKVCFELLLETFTRTIGRDLGEPVEETKGDGKLVC</t>
  </si>
  <si>
    <t>rt4039</t>
  </si>
  <si>
    <t>A0A0K3CA58</t>
  </si>
  <si>
    <t>MTQQQSTVNWDEYISERGKMWEPSAIRGLFPLEKIPGMVSLLAGKPNAETFPFSAIKVDLKPIIPGDAVETLTIESDALSEGLQYGATAGLPSLNKWLENLQEVRHKRARDGSWGLSLGSGSQDLINKAFYSLVNEDDSILLETPVYSGTIGLLKRHKVNLMEVPVDTQGLDPEKLEDILANWKSKFPGKRFPKILYTIPTGSNPTGATAPLERRERVLALVRKYKLILLEDDAYHYLSFDPEHIVPSYFELEGRDGGEVGRVIRFDSFSKILSSGMRLGFVTGPKPILEIIDLHTANTNLQPSSTTQAMVLVLLNKWGLDGFLAHTRRVAAFYKDKRDMFEKVAHKYLDGLATWVTPEAGMFLFLDLHLTTDGTPGDSSELISATAVQKGVLAVPGVGFLPNGGRSSFVRVSFSLATEEDAELAFQRLRECILEARGEKA</t>
  </si>
  <si>
    <t>rt4042</t>
  </si>
  <si>
    <t>NIT2</t>
  </si>
  <si>
    <t>A0A2T0AG57</t>
  </si>
  <si>
    <t>MLAAVGQMCSTSNLALNARLCTSIIRRAAAASARIILLPEACDFLGVPPDETHKYSQSLDDSEFVKAVKGQAIDSQIWVGVGVHEKAEEDPKKCYNVHLLISPQGQIVQRYKKIHLFDAKHSGKSILESNTTLPGKELMDPVETPVGKLGLLTCYDLRFPEVALSLRRRGAQLIAYPSAFTLRTGPPHWEVLLRARAIETQCYVLAPAQIGQHSETRTSYGHALIVDPWGQVIAQAPDRPPTYPPDEQDEDAGTFVTAEIELPWLEQLREEMPLWEQRKSWSDGVYPIL</t>
  </si>
  <si>
    <t>rt4053</t>
  </si>
  <si>
    <t>ADE17,ADE16</t>
  </si>
  <si>
    <t>A0A0K3CA69</t>
  </si>
  <si>
    <t>MAFNQQPIALLSVYDKTGLLPLAQGLADAGVRLLGSGGTAKAIRNAGMNIEDVSDITKAPEMLGGRVKTLHPAVHGGILARNIPSDASDLEAQKIAPINVVVCNLYPFNETIARIPPPSIPEAVEEVDIGGVTLLRAAAKNHDRVVILSDPKDYDEFLAQWKAGNGQVSEEFRQRMAVKAFSHTAAYDTSISNYFRRQYVSADGLADAPADKKADLTERVQQLTLRYGANPHQKPAQAYVTEGKLPFTVLSGSPGYINLLDALNSYALVHELSRAFTPAKAAAASFKHVSPAGAAVETKLTETDVKVFDVDGVGELSPIASAYARARGADRMSSFGDFIALSHTCDVPTAKIISREVSDGIIAPGYEPEALDILKKKKGGKYCVLQMDPSFNPGTQETRQVYGITLEQRRNDAKIDAETFGNIVSKNKNLSPEALTDLIVATTALKYTQSNSVCFAYNGGTIGLGAGQQSRIHCTRLAGSKADAWWLRHHPRVLSFKWRKGIKRADRSNGTDVFVTGEIFDSDPAGSERKEWESLFEQGQVPEPLSAEEKKQWFEEIKGKVSLSSDAFFPFPDNVWRATRSGVGHFAAPSGSVMDEKVIETADESNAVYVFTNLRLFTH</t>
  </si>
  <si>
    <t>rt4066</t>
  </si>
  <si>
    <t>NPY1</t>
  </si>
  <si>
    <t>A0A0K3C9V2</t>
  </si>
  <si>
    <t>mg2_x:1</t>
  </si>
  <si>
    <t>MENYYAGNPLNRLSYLRSSQAFLTSALRSPKAKFLPLDSLSPLCKHDKDGARHLHFVGWKDVEAVVGEAEQVFAGVDGKRDEDVPELAILGLQAKRLGKTRVGDLSHDEKMRYFLDQPALVFLGVDERSAPESAKSLPVSKPDEHSTLETHSPYGEPYWALDVSALPDLKQKILQENEGAKFMELRSGAQTMPTQEASIAAEARALVDWNTRNKFCPACARPIRSVWAGWKRSCIPGEPSADGVDGQATACISRKGVHNFSYPRTDPVVIMAVLSPDGEKILLGRQRTWPARFYSCLAGFLEAGESLEEAVRREVYEEAGIVVGDVGYHSSQPWPFPASLMFGCWGVAKTEDIRVDLDNELEDARFFTRDQVLKVIQSTKPMQLSREQVARIDGKEGAASDKHDLADAKKKADDEGSFLMPPATAIANTLVTAWATGKLFNQVPVSVSKM</t>
  </si>
  <si>
    <t>rt4068</t>
  </si>
  <si>
    <t>A0A2T0AG84</t>
  </si>
  <si>
    <t>MFSLFCFGAPPVDPATQKALALPIVNPLDRHGRIFFFAWLSFLLSFLSWYAMPPLLNATIKRDLDLSDDEVANSNIIAGVASLIVRLIAGPLCDRFGPRYVLVGTLFLSAIPGGAAGTARNATGLYFIRFFMGIAGAAFVPCQALMAAWFNKRVIGTASAFAAGWGDAGVGVTFFVMPAVFNSFLANHNQPEHIAWRLGFIVPSILLIVCGIAVLALNDDTPTGSWSTRNLNISRQSTQSVVESAYSSTTLLARPPLVHHKTPKAHQDLEKGQATVSEVRRCRSDSQDTAGASIQPTDRRHPLRDLCCLQTLMLAAAYASTFGTTLISNSILVDWYMSKFGWQQGEASKWAALFGLLNVVARPFGGLMADVWFRVLGEQRGLHAKKFWMSALCVLGGAFALLVGLLNPNSPAILILLTSLLAISIEAGNGAIYALVPHVNPHINGLMGGITGASGNLGGIVFSVIARYSSFSKTVWITGACGIAIGLLITPIPPLPKRMRGGQ</t>
  </si>
  <si>
    <t>rt4069</t>
  </si>
  <si>
    <t>GPI13</t>
  </si>
  <si>
    <t>A0A0K3CA79</t>
  </si>
  <si>
    <t>MASQAAATSSDAPGSSSVAPATHPRDSALFRARRWLHVLPFLPAGSTYLSALTLLALLHTIGLLLFTRGFLLTRKALPNVNTCNPTAPSGNLDPSCSLPPTHDKLIFLVVDALRADFVLPVDEPANPFYSNRIPLPAHLTRTQPTNSFLSHFIADAPTTTLQRLKGMTTGSLPTFIDAGSNFAGEQADEDNWLGQAKRAGKRIALVGDETWLNVFPRGKDSVWQEGLVWPYDSFDVEDLDTVDRGVREHLLELLEERRQREWDIVIAHALGLDHAGHRFGAEHRETTRKLRETEQLLRDVVERMQEDTLLVVVGDHGMTDRGDHGGDSREEVDAALWVYSKTPLTDSTWYKHDLASTRHPLASLYAAANGSSDLGDRFQLTWREKGLSQATRSVSQIDLVPTIALLLGLPIPFGNLGLPIPELFFRNVDLPVAPKPSAEAASDKPKRGFFGFASSQPERRDQDTLSPLQTVLQATLLASSELSNYLLTYTALPSGKDLVPVIPELSFILEIAKSAYKGAHAPGHSREEMELRALEKFWTFERKAREKARLVWARFDPVLMGAGLAVWTGSLVVAWRLANAAKKGPSARFLVGRAVEGGLIALAAGLVLSTRGVFKGRPSGLAAAFAAAVGAELAVVFAPSTSPLSLTTRLRGALAQRTPASLLPLVAHAALLASNSLTVFEDRIVLYLLATLLSFSLVRGFAAPEARLKNRIVAYSAIALVSLRLMSWSTICREEQVPKCHPTFHLTPGSTSSIVVLVLSVAAAIGVPSILRSSLATSKSDEGVAPAFLGVGIRTLLLGASAYWVADSLLASSSFGTAGTAVASLAKTAFARAALVGGFLSATLVWYLSPLCIRVQREQVRNAAGEPIRTQIKVIGFANALGSSYLLFFATVFVLLFLVSPPPAQLILTLHLVILLCLLEIFDSERDVHHLTTALTSAASLEAFLNSDEGGLPPPPPHTGPTFVQISMLALLAHLSFFSTGHQAVISSIQWSTAFIGFPSLTYPFSPILVTLNTLAGFVLTAAALPLFVFWNLSPTLKDQGAPMVVGRNLLRAGASYMAYFAALALASATCSAWLRRHLMVWKIFAPRFMLAGVALLATDFVVVVLAMAWGARGVLGKVRGSLGTRFAE</t>
  </si>
  <si>
    <t>rt4077</t>
  </si>
  <si>
    <t>XPT1</t>
  </si>
  <si>
    <t>A0A2T0AG99</t>
  </si>
  <si>
    <t>MGGPAALPNVHDGHKRITYEEMHVTIGKTAQRIKSEFDPDIMVAIGGGGFFPARVLRTFLKRVSGADGKRRNIPIQAIGLSLYEEVGEVDGTAGLAQEEKLGKEVIRTQWLDFSTLGNRPLVGRRILIVDEVDDSRTTLGYAVSELKKDIQAQFDKLPEDKKADFPPTKLAIFVVHNKLKEKRASIPDDVAYFAGDDIPDVWVDYPWEQEDILLHNEVAAKQKELGL</t>
  </si>
  <si>
    <t>rt4099</t>
  </si>
  <si>
    <t>A0A2T0AGA9</t>
  </si>
  <si>
    <t>MPGTTESRPVPVHFEEELLNKHLEYTYDNGLKYEFWVPNHERIVYAIHGGPMSGRSNYQTAYYQRIRPNLWQFSCLEETGTVVSMALDLIEKRVTTFMSFSWGHWNRAEEAHGYKRDKLEEWRALAGDRPEPRERHQLPEQATIDKIYEGKGSLQDIEMDWPTRQC</t>
  </si>
  <si>
    <t>rt4102</t>
  </si>
  <si>
    <t>FRS2</t>
  </si>
  <si>
    <t>A0A0K3CE56</t>
  </si>
  <si>
    <t>MSVLPPAETLQSVVLHTLDQRGSIPDTRSLALALPAGVDASAQLPQLDAPEAAVVGPSVDSQNALKAVLDSLAAREMVTFRQVNVDQHVLTAEGSQIAQSGSHEYRVWSALPPPASETGLTAKEIEAKVGKDTAKVGQGKAMKNKWVVKKGDGFLQAVASVDDVTQKDLLAIQSSGGHSDEKLLAELRKRKLIEKKKTFYYSVEKGPNFATTVAKLETDLTVELLSSGAWQQASFKKYNFEAEGAPTFGGALHPLMKVREEFRNIFFEMGFTEMPTNRFVESSFWNFDTLYVPQQHPAREMQDTFYVKDPVESTGFPEDYYERVKRVHEVGDYGSTGYRYPFSKEETSRLVLRTHTTSVSSAQLYQLANQPGGFKPAKMFSIDRVFRNEAVDMTHLAEFHQVEGVVADYNLTLADLIGFMEVFFSKMGVKNLRFKPAYNPYTEPSLEIFSWHEGLGKWVEIGNSGMFRPEMLETMGLPADVRVLGFGLSLERPTMIRYGISNIRDLLGHKVPLEMIEKSAAVRF</t>
  </si>
  <si>
    <t>rt4107</t>
  </si>
  <si>
    <t>GNA1</t>
  </si>
  <si>
    <t>A0A2T0AGC7</t>
  </si>
  <si>
    <t>MPAETAEYLFDVTLIPSELRQSLPAGLSLSPLASSDYSRGHLDLLAHLTSSPDVGKQTWSTRFDEMRAVNAVQLTYLPVVIVEDGSDRLVGQATVVVERKFLRGAGLVGHVEDVVVDPKMQGKKLGLKLLEVVTALSERVGAYKTILDCDPKNEGALGSNYAAEPSANLVRLLASAFYVKCGYVVSLFGLTVTC</t>
  </si>
  <si>
    <t>rt4108</t>
  </si>
  <si>
    <t>ABZ2</t>
  </si>
  <si>
    <t>A0A0K3C9Y7</t>
  </si>
  <si>
    <t>MTALTYSPSRPDEPFSLLNRHLARLQDAHAAFARELPDCWCASRPMPDDAATREELERAVEKAKASGKVGDLRIRLSILPPGRPLAETFPLTPMPSYPVRLVLDDRPTEYGEPFLRYKTSQREVYDEARRRQGATLHPSPEPTDPPFDVLLFNTSRQITETTISNVAFQLSGNSNDTYITPSTDCGLLEGVMRAELLEKGEIKEGVVTIDDLREAAKRGALEIICFNGVRGVFPAYIALEDLQ</t>
  </si>
  <si>
    <t>rt4112</t>
  </si>
  <si>
    <t>MNT3</t>
  </si>
  <si>
    <t>A0A2T0AGD3</t>
  </si>
  <si>
    <t>MMRREITSVASLREGLPSASRSSRRGLGRRIPLLLFAATICFALTVLLRRSNTKEAVAGAADLEAADQRLLKVLVKTKEAIQQETPLEDIAAFADRAKVLMELDEFGSKLNETYPRLNASTKALYSRSVYHHHQQLLQSLYPYINKNPQMPRTLSGLRARYTVPRGIIVPVGNDQFIYAVHLLATIVHTHGVNFPIHVVYAGNDDLVPEKRAALRSISPNIDTVDILNYFDEELVGIHGGGWAIKVFAILASPFQEVIIADADAVFVQNPEVMFDDPGYNATGTLFFRDREIFPGDGQVHEWFHGVMKGREPSAQLASSRWWTDMASREEMESGVVVFDKRRTSVVYGLLYAGWLNTRVVREEVTYKNTYGDKESFWMAFELCGLPYHLDREYAGIIGQLTHTDTKSHSIDTFIQSDHLFHLDHKGRPLWWNGSLFQEKRVKDR</t>
  </si>
  <si>
    <t>rt4117</t>
  </si>
  <si>
    <t>PAH1</t>
  </si>
  <si>
    <t>A0A0K3C714</t>
  </si>
  <si>
    <t>mg2_rm:1</t>
  </si>
  <si>
    <t>MQWARKAVNYYSSINPATLTGAIDVIVVERPTESGDVELACSPFHVRFGKLSVLRPVDKKVRIHVNDERVPFYMKVGETGEAFFVFETEADVPADMQTSPLSGPVSDDGRSDNGEGEIEALDLDAPAAEAEPREADEDQPLAPTPSNPSSPNSSRYVSLAGTQANSPTVPFRSFPPTPFLPANSHSRSASVDHVTAEPLTESPADEVDDPHEAASKKATHVPSPVARAAEKAAGIGAAAFNKPAQGLHDASLRRQVKEEASGGKTGRRRSARDEYDLKGEPAEVGQPDDRLQAGLNGLSLDDRREGQKPTDTSEETGDAVIRAARHRNADVRALLGGKDGLGDAVDGTGDRRPSFSTKRFPTGELKINSDQLLRDAQGHEYGGAPEDTGGLMLDVSGYKLESEKDEEKGKLKGAEQELRDVNRLELDEKSEKEVMLFTQALLQSTDPSTLRNLFGDDDPTSRASSPVPHLDLDKADDSSERRIGPRPRASSPRPVSVSDLQSIHAESDIASSPDDGVYHATPKQFTLRTGGTVHVFELSLCGTDAFAQVNKTVADRLFAEHQITFNEFLEQDSIPDNPDLVVKYAGRYLTWDNASPVLASLAVYRKSLVAHPEHHRHTDSTTDEQGKSHRRGWSLWWGRSRTSTADTISTASAPIGETSPPTSPPISPPGTPKSLPVSDTNDSVPPLPHHDDDEFPPEDHSKHYAKTLRLTSDQLKTLKLKKGMNTISFSVRSSYSGIATCSSRVFLWESDFQVVISDIDGTITKSDALGHVFTMIGRDWTHLGVAKLYTDISRNGYKMMYLTSRAIGQADTTREYLKGIKQNGFQLPDGPVIMSPDRLMTSLHREVIMRKPEVFKMACLRDIQRLFGDRSPFYAGFGNRITDALSYRSVDIPSSRIFTIDSNGEVKMELLELAGYKSSYIHMTDLVDQMFPPINRTSAPEYTDFNFWRAPLPAFDIEIPELAPPSPALSARSDQSTSRISLSRLGNLASSLSRRSSRNALNDASSVTSGGTNRNVRGATPTSPLLQATVPEEHGDDEADVGDDESFLGNRSRSSSMPGSFDESDFDRYRAMAGDRSGAKSTTSEAEAYKKKVQGGVQDADEEEEEDEEVPEDMDAEVDDFGDQLDFSSVPYL</t>
  </si>
  <si>
    <t>rt4127</t>
  </si>
  <si>
    <t>RIB5</t>
  </si>
  <si>
    <t>A0A2T0AGE6</t>
  </si>
  <si>
    <t>MFTGLVEHLGVIKSIHPTTEFEGYSFVIGDAGEILGDCAIGDSIATNGVCLTVTRFDAKEGWFEVGLANETLSRTNLGKLGVGSKVNLERAMAGHGRFGGHFVQGHVDTTAKIVSITPDGDSIRLLFSLPLEFYTPLIPKGYIALDGTSLTLTHLSVPKEGDEHYEPGTPKGLFGVMLVKHTQSRTVVAMKSVGDTVNVECDVVGKGVESVVRNVLEGGGETGGALEQMIERAVERVLARKGLVKE</t>
  </si>
  <si>
    <t>rt4138</t>
  </si>
  <si>
    <t>COX7</t>
  </si>
  <si>
    <t>A0A2T0AGF3</t>
  </si>
  <si>
    <t>MLDSLVNLPNRIHERQKAFQSDHRFVYQKTPPGFMTVFTVGMLGITHGIYKMAIGKKN</t>
  </si>
  <si>
    <t>rt4145</t>
  </si>
  <si>
    <t>MET2</t>
  </si>
  <si>
    <t>A0A2T0AGH7</t>
  </si>
  <si>
    <t>MMAEPTVTVHPPESPPPGANNRYSRLIPSQSIATVSKFTLESGVTLRNVSVGFKTWGKMNERKDNVMVICHALTGSSDVEDWWGPLLGPSHAFDPTRYFIFCANVMGSPYGTASPVTQNPDREDGGWWGPEFPSTTTRDDVRLHKILLDHLGVSTVAVVIGGSMGGMAVLEWPLTTPKGYIRNICPIATSARHSAWGISWGETQRQSIYSDPEYESGWYSPEGDGPKRGLSAARMAALLTYRSRDSFESRFGRKEVDSDGEGPKKAKAKKIGAALGRGIMTDAHGVPRTLAERAEAQHNDGHQPFAGSSRPASPPLSTAKNSLPLMPNGEPLPPPSPPPLFSAQSYLRYQGDKFVSRFDANCYIHLTRKMDAHDVGRNRPVDPPPLSLVPPGALVIAISTDGLFTLTEQRELASAMPDAKLVVVDSPDGHDGFLLEFEQINEAVLQFLHGRLPEIYAGEPLVQPGEGEANQGFEVKKASLFGEAEGEDQDITRW</t>
  </si>
  <si>
    <t>rt4150</t>
  </si>
  <si>
    <t>YMC2</t>
  </si>
  <si>
    <t>A0A2T0AGI3</t>
  </si>
  <si>
    <t>MDSQELPTQPPPATRPVSTAASLIAGSVGGMAQVISGNPLDVLKTRSQLAAPGQFKGTLDLATQTFRNEGILAFYKGVTPPLIGIAAVNSLLFASNTAARRLISPYPDRLSIGQVATAGAMAGAVQAVLASPVEMFKVRLQAQYGPNPKRLRDIVGEMYSKYGWRQGIMRGYWITFVREIPAYAGFYAGYEWSKRALQKNLGTDSLPVWATLSAGGVGGLGYWTACYPLDVVKSRVQNAELPPRGANYIVETFRTMYRQEGLRAFTAGLTPAYLRAVPAAAATFLGFELTMELLQKHTSL</t>
  </si>
  <si>
    <t>rt4171</t>
  </si>
  <si>
    <t>A0A2T0AGI0</t>
  </si>
  <si>
    <t>MLSSASLTSLTTLLLPAKVVSCYFPWYQQSPVDVPYNLYTHLNYFVFTTTSSPASISQAGISDSVITDFVTRAHAAGITTSYVVGGWTGSQCVFRAARRTEGRTHLAFQGLTISSQHIDIDWEYPGQQGEGNNVVSPNDSANFLLFLQTLRSVAGVNASLSISINVAGMVGADGNTLTDLSSFAAVLDYVTTMSYDITGTWSSFTGSKLPLSAACARPSNPLSIATGISYLQSAGFAANHILVGMPAYSYSYYVQGPLTQQTCPDGTKSSLYQYATVGSTCGTYIGNGPQFLYRDIYNSGYFTSQSGYRRVLDQSSQTWILWNPTTLSFIPCARQFFQRRLAGTNMFVTSGDTSDGRLVRAIRQGFKIDPTTSVPTLRKREIVREHLERRRRFVIPTI</t>
  </si>
  <si>
    <t>rt4177</t>
  </si>
  <si>
    <t>VRG4</t>
  </si>
  <si>
    <t>A0A2T0AGJ3</t>
  </si>
  <si>
    <t>MAANDGKGDYKVVIDQEQEPALASSRQPSFAAQGGLAGPGRLSQQSQYDRLLNHPALPVMCYCASSILMTVVNKFVVSGKGFNMNFLLLTIQSTVCVGCVVTAKRLGVITFRDWDREDARKWFPISFLLVSVIYTGSKSLQYLSVPVYTIFKNLTIILIAYGEVLWFGGSVTPLTLVSFFLMVLSSMMAASPDILNWLNGVQAAPKPGGQSSAGYAWMMVNCFVSAGYVLAMRKRIKVTNFKDWDSMFYNNLLSIPVLVFFSLIFENWSGANLAKNFPEETRSSLLSLMAFSGAAAVFISYCTAWTVRTTSSTTFSMVGALNKLPVAASGILFFGDPATFANVSSILVGFFAGLVYSAAKTAQSSAAKPNVPVELGKTRG</t>
  </si>
  <si>
    <t>rt4178</t>
  </si>
  <si>
    <t>RKM3</t>
  </si>
  <si>
    <t>A0A2T0AGJ4</t>
  </si>
  <si>
    <t>MAGSCGRLSRSRSRPLLLLLLCAWMQPLRAWLTQNAAFCDDRLALERDSHGHARVVALACIPTTTTVGRIPKSLVLSHRTSSLLLDDSARSTLDSLLPALRLAVHVAHELRLAAHSRWHVYLASCPTEEVPVALLWDDGEASSWLEGTQVEREVRRIGMNRTRLRDFYTSTALPLLLQHTSTASPSFETFARAYSLVSSRAFQVDAYHSLALVPLADIFDHSDPPHVHFASETWVCPECGKLERCEHDEEGDVIPQAKASVATEDDTCDMVVERAIEAGEEVFNTYGQLSNAKLLASYGFLLEANEHDTIDFDLDEAVNSCLPYATPREVFIQRLTAFQSFTRLLSVDHDHPLLRHSDTTDLSIDADGRLSTGLWLLAIAAANDAGGTETSQEVVARLAEAVGTLAIERVDEEDGAGAATRFVPTAEDVTMIRRVGQAVLRLCRSYRSRQYRPDLTGADLLDLAEVRHLSFRLLLLRTCVPPRGLHLLRTLSGS</t>
  </si>
  <si>
    <t>rt4183</t>
  </si>
  <si>
    <t>RIB1</t>
  </si>
  <si>
    <t>A0A0K3C9F8</t>
  </si>
  <si>
    <t>MLAHQQQHAVSQADLSVLSLLTQDQAPSPAQVASSSSARGQPHASTHRSKTKKGDGRADVDPLLIAAAAASGPDVTRNHYFHSFFPHPLAYSACDDERAALNASPPGPSTSPPAQRPKMESRQAPRSIRLQVEEEEKRRLERLERLRREQMQKEEEQKGVLQDKPQAVALPTRDGGFDFQEDGKVQAQASQRDADRIKAPKPGQVRHLQDDSLVVLLRQPSTPPPLEHPLAEPPFPTVGAQSAVKPESPLSAPEPTAAASPEARTPLPPLEVQCRVRTRIPTPHGHIFLHLYTNNHDTKEHLAFVADHAQMASTSLTTNAVEGTPILAETGERRLLPFIRSHSLDCKWHDGETDQERIVRGAYVGRLTETTHIASHPNPHSLDPTATPPHVHRSHRTTHNTSSQAPTDPPLVRIHSECFTGETIGSQRCDCGEQLDEAFRLITLAGRGVIVYLRQEGRGIGLLEKMRAYNLQDLGHDTVTANLMLGHGADMRTYGIAGAILRDLGVAHNGVRLLTNNPDKIKQIEGEGVKVVERVAMVPRSWVLAEEEAAAAARRAARKAKGKVSGGDKRKSLDASIASLQSLDASSRRPSDSRSTSLASSAGPSGYSSRAPSDIDGELSDGDSDSSDWDAKTDSSRAYHLRRAGVGMIGASVTSSPELDKYLRTKIDRMGHLLNHPTQQGTLKRVMSSGGASTPGATHQHPLSESVTSLDGSSGEAASR</t>
  </si>
  <si>
    <t>rt4186</t>
  </si>
  <si>
    <t>A0A0K3CEB4</t>
  </si>
  <si>
    <t>MLSYASLASLATLLLPAVSAYGTGFTGQKVVSGYFPSYQQSPADVPYNLYTHLDYFVFTTTSSPTSISQAGISDSVITDFVTRAHAAGITTSYVVGGWTGSQYFSTHVSTATSRATFARTLVSVMQQYNFDGIDIDWEYPGQQGEGNNVVSPNDSANFLLFLQTLRSVAGVNARLSISINVAGMVGADGNTLTDLSGFAAVLDYVTTMSYDITGTWSGFTGSNSPLSAACAPPSNPLSIATGISYLQGAGFAANHILVGMPAYSYSYYVQGPLTQRTCPDGTKSSLYQYATVGSTCGTYIGNGPQFLYRDIYNSGYFTSQSGYRRVLDQSSQTWILWNPTTLSFIPTDSPGTYYYKARQFFQRRLAGTNMFDTSGDTSDGRLVRAIRQGLKIDPTTNVPTLRKREIVREHLERRRRSAIPTI</t>
  </si>
  <si>
    <t>rt4187</t>
  </si>
  <si>
    <t>FAA2</t>
  </si>
  <si>
    <t>A0A2T0AGK3</t>
  </si>
  <si>
    <t>MAAAATNPFPVELPQDHDVKRPQAVVRPRSFSSSSCPTSPRGSHRTLTTAWNARIQPLPNSQKQGSTAVYVNAQFPEWVNRTFPKDVYQSFNLGLSIRAQNDCLGKREWDPALNDWARQLTYESYESVDGHRTRVGSGLQVLRRELFPDENDVQWKVGIWSLNRPEWQYVNQACAAYSLTIVSLYDIFGPEAVEYIVNHAETRVVFANPYHIPDLLKLGKRIPSVKAIVSLDSWASIAAKGTRPGIQPAQAMKTWGESLGIRVLDLEELEQLGQANLAPHRPPTPDMIANICYTSGTTGNPKGAILLQSNIAAVTASSEHGHAIRENSVVMSYLPLSHVYEYFVENIALATGAAIAYSCGDNLRLLEDFQIAKPTFVCSVPRVLNRVYQGIKTQTIDAPGLKGALARKAFADKIHNLRTTGQATHAIWDRILFNKVKQLMGGRVENLSTGSAPINPDVLDFLRVSFCCEVTEGYGQTETSGCTNRCYNSDIWSAGAVGPPLAGVQMKLVDVPEMGYLSTDQPYPRGEICMKGANIIPGYYKDPEKTRELIDEDGWLHSGDVGSIDQLGRLRIIDRVKNLVKLSQGEYVAVEKIENVYLLCPLVAQMYVHGDGLRDHLVAIVNVDPIQFAPIASKALGKHLEPTDLAGLAEAAKDDKVVLAVAQTLAKYARDARLLGFERIEDSLHLRVEPFPADCLTPTFKSKRNVIAKTYAKELAELYTKAEGKARAKL</t>
  </si>
  <si>
    <t>rt4194</t>
  </si>
  <si>
    <t>FAU1</t>
  </si>
  <si>
    <t>A0A2T0AGM5</t>
  </si>
  <si>
    <t>COFACTOR: Name=Mg(2+); Xref=ChEBI:CHEBI:18420; Evidence={ECO:0000256|RuleBase:RU361279};</t>
  </si>
  <si>
    <t>MATLTSGTAVQQAKKQLRKHVQQRLKQLPPATVLAESQAVLDRLFASPYYTAAQSISCYVSTPSGEVQTDSLILRGLDEGKRIYIPYCPIDDKTKMLMLRLRDKSHFEGLKENRWGIRELDPSEVDSLEDAANPPSPGLDLIVVPGLAFDPYRRRLGHGRGYYDRYITQCLDYPQRFGKKAPPTVALALKAQMVQDGEEIPTNEWDRLPDVLITPDGLYK</t>
  </si>
  <si>
    <t>rt4198</t>
  </si>
  <si>
    <t>A0A2T0AGL3</t>
  </si>
  <si>
    <t>COFACTOR: Name=thiamine diphosphate; Xref=ChEBI:CHEBI:58937; Evidence={ECO:0000256|RuleBase:RU365014};</t>
  </si>
  <si>
    <t>MLVRQTAFTLARSGTRTLATTAIRFHTPLTETCSSSHFFDAVHKGTIPSFRLLGPDGVLVKDAEEEWVQRAKGEDGEKLKRMLEVMTMLPILDQILYSSQRQGRISFYMTGYGEEGTVVGSAAAWENDDEVFAQYREVGVLIWRDYPLSSLMAQVFSTASDIATKGRQMPVHYGSRDHHFHTISSPLGTQLPQAAGAAYALKRTPGRENSCVVCYAGEGATSEGDFHAGLNMASVLGVRPRSFAISTPVSQQYAGDGIAARGPGYGIETVRVDGNDPLAVYLACKEARRKAVEGQKPVLVEAMTYRVGHHSTSDDSSAYRSLSAVESVKKLDSPIHRLRRYLESLSPALWSAEHDAKIKDESKRAILREFSKAEKEKKPPLAEMFGDVFAPVEGEDAQQHGGLERPQYEQKAELKRLIEKWGETQTWKKELEKFAGGKEAVTKW</t>
  </si>
  <si>
    <t>rt4202</t>
  </si>
  <si>
    <t>MCAD</t>
  </si>
  <si>
    <t>A0A2T0AGM9</t>
  </si>
  <si>
    <t>MLSRLALRTSRTARLSTRSTRAYASEASEYTGGPTFELSEEQVGIRDLARSFTANEIIPVAAEYDRTMKYPWEVIKKAHAEGLLNVHVPEEYGGAGLSVMSSSIVSEELAYGCTGIQTAIEANGLASAPLIVAGSDAQKRSYLGRLTEEPLMCAYGVSEPGAGSDVASIKTKATREGDKFVLNGQKCWITNGGVANWYFVLAKTDPTAKPHKALSGFIVDASTPGITVENKLINMGQRCSDTRIINFENVVVGKENLLGREGDGFKIAMGAFDITRPLVASGAVGLAQRALAEAAKYAHDRKTFGVPIIQHQAIGTLLAEMAIGVETARNAVWRAACAKDNNDPRTTYLASVAKAYASRVAVTNADKCVQIHGGAGYNTEYPAEKLFRDSKIFELYEGTTQIQNLIVSRVVANDYA</t>
  </si>
  <si>
    <t>rt4213</t>
  </si>
  <si>
    <t>NCE103</t>
  </si>
  <si>
    <t>A0A0K3C9H9</t>
  </si>
  <si>
    <t>MSSSTQLLTSILDANETYAEAFARSDPVLLQKLAKGQSPRIFWLGCSDSRVSAELATGVAPGSIFVHRNIAQCFHPGDLSASAALAYAVHVLKVEAIIVCGHTGCGGVKAGMQAAVESKQREDKGEKVEPPKPGSVEDTIAKWIAPIKSLASSQLPSCTSDPLEALELAHLTDAHVRDTVKAVADSDLVRAAWDEGRELSVHGWVYHVATAKLRDLDCGWKGVGVRADSLSRPSTYAESEPRE</t>
  </si>
  <si>
    <t>rt4220</t>
  </si>
  <si>
    <t>FRQ1</t>
  </si>
  <si>
    <t>A0A061BJZ7</t>
  </si>
  <si>
    <t>MGKSQSKLSPEDLADLQKNTYFDKKELQQWYKGFVKDCPSGQLNQEEFARIYKQFFPFGNPQAFAQHVFKVFDKNGNGTIDFREFIAALSITSRGKLDEKLQWAFQLYDINNDGLITYDEMLKIVQSIYDMTGEMVKLPPDEDTAEKRVNKIFALMDLNHDHQLTFEEFKEGSKKDPTIVQALSLYDGLV</t>
  </si>
  <si>
    <t>rt4228</t>
  </si>
  <si>
    <t>PGS1</t>
  </si>
  <si>
    <t>A0A2T0AGP1</t>
  </si>
  <si>
    <t>MLPTSPLNSASTLKARTKRSGRTRGAGASGPLSSPYDRPSRKTTMLLRRLAAPARLECVRFARAASTAGRPASEFARHPSFLELEETLDQGGLPCFPTRGENVRVLYEPAAFYRTLLDKVAKARRRIFIASLYVGKEEKELVAALHSALRANPDLRVSILVDYLRSTREHPSPSSASLLASLSAAFPSQVDIRLFHTPALHGWQKRWVPKRFNEGWGLQHMKCYGFDDDVIMSGANLSHDYFTNRTDRYISFESNPSLADFFDSLLMLTSSYSFRVTASDTSSATPTINISWPDSNAIPSDPFENTPASSIPQLRAHAHDALQDMLQRWYRRGPAQLASPLPATIVSPLAKPNGNSRIPASRTPSPYDTFLRPVLQMGPFSLSYETNIVVPSIFRTANALATAPGGSQTMLDWTSGYFGLREDYKRLALDCKAQANGFFGSRGVSRFIPPAYTYFAQRFHEEVLKQQARKQKRGRGDDGSLVEMREWRRDGWTYHAKGIWLAPSVSNPYSPPAPSTSDLHYTSLNFDPSSLDLPMRYSHPSPPFLTLIGSSNFGSRSATRDLEAGILVTTQNNKLRWDLEHEVRTIRKYADVLVDERLFERKDRKVPWGVRVAARAIETML</t>
  </si>
  <si>
    <t>rt4237</t>
  </si>
  <si>
    <t>SFC1</t>
  </si>
  <si>
    <t>A0A0K3C9N3</t>
  </si>
  <si>
    <t>MASASKADPKKKTPIGIHLLAGGGAGLAEALVCHPLDTIKVRMQLSKSGRKAGVKPRGFIATGAHIVAKESPLGLYKGLGAVVTGIVPKMAIRFASFEQYKGFLANKETGVASSSMIFLAGLGAGVTEAVMVVCPMEVVKIRLQAQVHSMTDPLDVPKYRNAAHALFVILREEGPRTLYRGVALTALRQATNQAANFTAYTELKRLLQKWQPEYPDGGLPAWQTSIIGLISGAVGPFTNAPIDTIKTRIQRATALKGETAWTRFSTVAGQMFREEGPSAFYKGITPRVARVAPGQAVVFTVYERIKRFIEKPEEINNEYSE</t>
  </si>
  <si>
    <t>rt4254</t>
  </si>
  <si>
    <t>A0A0K3C9P6</t>
  </si>
  <si>
    <t>MASTCPVPPASSLLADSITPRLHYILTGTFNTLFLYLLAFSPYSPNGPTLTIQRRVRGEGPHQFIALNEERDRAYVTTWAQPPSLSSWEVLEGGRGGVRKINTVPISATGSYLTVSPSSLPFPSRVYQAGGPVAQTFSLSPSTRGFDAQLQEVIYLDGAEEELWDEKTDRTRVALRYGSHAVDIDPVRGRAYVPHVGRDSIFVYSFNEDGTLNHLAEVPTHGQQGHEGVRHSIPSRDGGRLYVVTEHTSYLDIYATHSSAPYLSHTARYSVIPPSLDPTRHLYRGDTLRLSHDGRRLYVTTRGKTGEQKGWVSVFEVDEKGDVRVKGEEKEGVRYGALSRFEARNSGGKAHAIEVFPFHPSSPSSSSAAGEGHDYLVFTDDEAGHVSILEWRDEWNELREVAVVRLGEDAPAEGEEKGEVLEGERGTGASHAVWLS</t>
  </si>
  <si>
    <t>rt4257</t>
  </si>
  <si>
    <t>MTD1</t>
  </si>
  <si>
    <t>A0A0K3CAM5</t>
  </si>
  <si>
    <t>MSAPAPKPPADPTAISCVTVLGEHIAKPFRTAIQEATSKLAQKPKLVGILANSGAPSRAYANWTAKACEAVGIEYELREVGIVAEGATEGTAEQGEVEEAILAANEDDGVNGIMVYYPIFGPRQDGYLQQAVSPLKDVEGLNFTWLFSLYHNIRFIDPRKLALAAQVLTPSPLPASASSTVPTTSTSTPSHSSTTDDGLVKAILPCTPLAIVKTLEHCQVYNPLRPYGSRAFGRTITVVNRSEVVGRPLAALLSNDGARVFSVDLDGIQEFTRRKLVEGEEGAKASFHPYHVVKKCELSFEECLKASDVVIGGVPSKSYKIPTSALKEGVVAINFSESKNFEDDIKEKASIYCPGIGKATIVLLQRNLLRLREYQASLRGEVKGEKQ</t>
  </si>
  <si>
    <t>rt4267</t>
  </si>
  <si>
    <t>SPE1</t>
  </si>
  <si>
    <t>A0A0K3C7D0</t>
  </si>
  <si>
    <t>COFACTOR: Name=pyridoxal 5'-phosphate; Xref=ChEBI:CHEBI:597326; Evidence={ECO:0000256|ARBA:ARBA00001933, ECO:0000256|PIRSR:PIRSR600183-50};</t>
  </si>
  <si>
    <t>MAAIAIPAAAAQAFAQDESTSSFYPLSCSPLSRSPFLAQLSLSPNSAPKYSSVVPSANQFAQVRRKSSVSAHARPVIRPPTQAVPREAPLPAIHSGAIIDNFRAALDTIDMDDCEAHGENAFFVADLAEVYRQHVRWMRELGHRVQPFFAVKSNPDPYVLRLMAALGMGFDCASQPEISAVLGLPGPVSPSRIIYANPCKAASFIRNAAKCGVDTMTFDNADELAKIKKYHPNARMVLRILTDDSSSLCRLGLKFGAPLSEVRGLLKRANQLDVNVVGISFHCGSGCKDPSLFGDAIRRARWAFDVGAEEGFDFDLLDIGGGFEDNNFEQIASVLREAIDAHFPLDAQGKGVKVIAEPGRYYVCRAFELATNIIARRAARDGTNDDASMLELAGVDDEEAKPITMYYINDGVYSSFNSTMFDHQVVHPHVLTLAGDFHDGPILSPDADFEECSIWGPTCDSIDCVQPKAVLPTNLIEVGDWLRWDNMGAYTICAASQFNGFRRSDVRYTIDAKGEPGLEAKIRALLDA</t>
  </si>
  <si>
    <t>rt4269</t>
  </si>
  <si>
    <t>SHB17</t>
  </si>
  <si>
    <t>A0A2T0AGT3</t>
  </si>
  <si>
    <t>MSPSASSSAASKKPRLPRVFVVRHGETEWSISGQHTGRTDLPLTPNGENIIRALGKRIVGAGKILDPSHIQHVFVSPRSRAQKTFELLFESVKQEERPSYELEEGVREWEYGVCEGKKTAEIRETVKPDWDIWTDGCPEGESADQMRDRCDAMIRKIVDMAECVFPFLALKVDELTRMRLGWVCSAHHGKEETEGHHGDILIVSHGHFSRCFMFVPSLPSLLPLPN</t>
  </si>
  <si>
    <t>rt4271</t>
  </si>
  <si>
    <t>GDB1</t>
  </si>
  <si>
    <t>A0A0K3C9R9</t>
  </si>
  <si>
    <t>MPALKHALETAASALTGAPTTATKPADSLAHPRHPASTVNGSDAGEVTVYAVVLEDNGDPKHGKTLLRLPPPSKPYVLRITIDAGTKASRNGVLHTNFPLDGGKFEREKYAKVTLPQDFSKPFEIDLPITSAGAFSYFVEFDSASGERTRSQPGYFVVDPVLSLPPRTSILDPSTHAVLPLGKGGVVQSSASPITLPLDGLVIQTVIAKWMGTLEEWKPHLDLMRDRGYNMIHYTPLQQRGESNSPYSIYEQNEFSEDLFGGKKKGREEKEKEMRSMLGRIKKEWGMLGMIDVVLNHTANNSKWLEEHPEAGYSVHSSPHLAGALELDDALLSLSSNLSSLGLPTKLTSTSDLDAIMSHIEHSLLPSLKLYEFYALDVASLKAAFREAWVSPAVKKDSVPPPQGSKDLTSLSVEDRALKFAQLCLPPTWSQLGHRFHAQLDLPASIAFVAQHLGIQPGQSTADQAADEVAKMLDVLNVDRYREYDGDVKAILENTRNRVKYTRLDEHGPKKGEISASSPLVESLFTRLPKNSTTSSHDPSLLALANNGWIWDADPLLDFASPGSRTYIRRDLIVWGDCVKLRYGSSPASNPWLWEHMSLYVESLAGMFDGFRLDNSHSTPIHVGEYLMDKARKVNPNLYVCAELFTGRQELDLLWVCRLGINSLIREAYNANSPKEESGLLYGFGLGKPIGSMDTDCLSERTTVSFSGVERPAKLIPHPGSTPHAFLMDITHDNESPLSKRTAEDALPTGALVTFARAAVGSNRGFDDLYPKLLDVVGETRKYEVVKANDGIGEVKRLLNHLHTELVLDEGVEGHFSQEGEYVTAHRVNPVTHKGYLLVARTAFSSGDGKDKGDALTMRLDGTRVKFIAGATVNVNSTASRDTETTLRGLDATISHIKAADPAVEKDPSTGQTFSVITVPDEFPRGSVMVFATWMDDLPADLDDVCASGAKQAFGELNTVDLNVVLYRADGEERDATGGDGVYSLPDTGALVYCGLQGWMPHLRHIMEHNDLGHPLCANLRNGTWALDYVVDRLEKQTDVFPALAKPAAWFRERFDLIKAHVPPFLRPKYFALVINVAFKAARDRAVDLCSPLIRNGTSFVHQLALTSVQMYGQVRSASLDAKKPTPSLAAGLPHFTAGWARTWGRDVFISLRGLFLVTGQFDAAREHILAFCSVLKHGLIPNLLDSGRTPRYNSRDSPWFMLQNIQDYVNTAPNGLDILQATVKRRFPLDDTWVPFDDERAYATTSTVADVIQEILQRHASGIHFREYNAGPNLDMQMSDKGFDIDIDVDWKTGVIYGGNEHNCGTWQDKMGESTKAGTKGVPGTPRDGAPVEITGLHKSAVRWLADLSSKGKFPHKGVKATVDGKEREVSYKEWNDLLQQNFERLYYVPADPSLDAKYDVDPSLIARRGVYKDVHGTPAPRSRADYQLRGNFPIAMAVAPELFTPKFALDALAVLEANLVGPLGVKTLDPADPDYRPHYDNSNDSDDWHVAKGRNYHQGPEWVWPMGYFLRAHLIFDTLAGAGRSDPTSTFHHIYEILSRHRAHITHDPWAGLPELTNENGGYCHDSCRTQAWSGSTLLDTLDDMAKLAAGKKARN</t>
  </si>
  <si>
    <t>rt4274</t>
  </si>
  <si>
    <t>PDH1</t>
  </si>
  <si>
    <t>A0A2T0AGV8</t>
  </si>
  <si>
    <t>MLSLRTSSRSLAQSIAAPASRRAVSSLVANPAVRPSLLSSARSSASHRTQTALTAAMGATRLSHHSGESTVRPPADKVMQDIADYVHNYEIKSDLAYSTARLCLIDTIGCGLEGLRVSEECRALMEPIVPGTTVPNGTKVPGTPFQMDPVRGAFAIGTQIRWLDFNDCFLAAEWGHPSDNLGAILAVADYLSRSGEPLKMRDVLTAMIKAHEIQGCMALENSFNRVGLDHVILVKLASAAVVSQMLGLTRDQTVDVISQVFVDGQSLRTFRHAPNTGSRKSWSAGDACMRAVHLALQVKRGQMGIPTVLTAKTWGFYDVLFKGQEFKFQRPYASAELRADDAQTAAEGAHILHKQLKEMGKSSDDIKSVKIRTQEAAIRIIDKSGPLDNFADRDHCIQYMVAVPLIYGRLTTEDYSDKVAADPRIDALRDKMYCVEDKQFTSDYHSPDKRYISNGLTVTLNDGTVLPEVHIDFPVGHKNRREEGTPLLNAKFERHIKPHFDSAHVDKILEVVGDQSALENLSVKEFSDLFHKP</t>
  </si>
  <si>
    <t>rt4278</t>
  </si>
  <si>
    <t>SSU1</t>
  </si>
  <si>
    <t>A0A2T0AGU2</t>
  </si>
  <si>
    <t>MAHSQPQLPAAPQRAVTRAPDSTEATLIGRTSSSNTAAQTDNGSVEKEISRGSMGHHPLFADKARGIRLRALRFTASWYSVTMGTGIVNTLLFDLPWENAHPTFRAIGSAFLIFDMVLFLAFSILTVTRYTLYPKIFMAMLQHETHSLFLGCIPMGFVTIISGIAATGHEYGLPTLDAALVLYWISVGMSMLTAFGIPFVMFTQHKHTSETLTAAWLLPIVPLITEAAVGSTICKLLLLQNRHTYCLTLLIASYLCAGIGMLLAAAVIVLYLQRLLLHHLPPREVIVSSWLPVGPIGQGGFALIELGQVATKLFPLIASPSRPALDFLGPAMLGSAVLTGLLLWGLGIWFAFLAIVSIAAQFRRTGAEGAGTAVFNMGWWAFTFPLGSLTLLTFSLATVFDSIFFKVCSTIMTFSVFSLWCIVFVPTCIGFFRGTLFAAPCLQALPKEYVDKLAPAEGGPKLRKEEQQAKASA</t>
  </si>
  <si>
    <t>rt4281</t>
  </si>
  <si>
    <t>RER2</t>
  </si>
  <si>
    <t>A0A2T0AGU0</t>
  </si>
  <si>
    <t>MKAPTDPAASDVHLPFSSFLTWIPQSVHPFLRSLLIASLRLGPRPQHVAFIMDGNRRSARERKLPVRVGHEEGFEALKRVLSFLLKLEIPHVTVYAFSIENFNRDPMEVEALMDMARKRLVEICQHGALLDQHGIQIRVLGRRDLLPPDVQESCAEAEALTAGNTKGILNLCCPYGSQEEIATAIKRTVESCHEGKLSPSNITEEHIAANLYTAASPPLDILIRTSGVSRLSDFLLWQSNESTILHFITPNWPDIGVADILPPLLSYQAEVWVGQVSDTLESWRRWSVGERTSRRVKAE</t>
  </si>
  <si>
    <t>rt4284</t>
  </si>
  <si>
    <t>A0A0K3CAQ5</t>
  </si>
  <si>
    <t>MGHSRHSRHYDSDTSTDSDDTTPTESSDSSEEEERPRRRRKRHHHGYDDDRRGLISKRSSHDSNNNMLWLGVGLFVLLAALGVGGYYWWTHRDGTSSSFLGGTGASSGTGGTGGTGGTGSGATDDGSGVGAGAGSTGGATGGDATDTGGGTDSPTAAASGTAGVTGGGSPSSGGAAAPSGSGSATASAPASNSTGATTGASTGGGKGQILGFWENWKGMSIADTKFSSYQYCVWFVAVPGTAAEKGALTMGEGAVKAKDWAAAATKAGCKPILSIGGWSGSNTFSGLMATDTSRSDFVNTISAALDANGFVGADLDWEYPGKAGATNDFDTKNDLNNFLTFLKALRAKIGKDKIISADTSAGVWVGSDGQPSKDLSAFAAVLDFITIMTYDSVTYSAKVTGPNFALDSSCAPTTNQFAIPSTVKAWIDAKFPANKIMLGLASYGYAWKVANFQTNGVSGAKSPIYQDASGTLSATDGSVDYDTNVSKNIPSMQRTYDNCTSTPFLYSKDTQLFIAYDDETSFAAKGGYAGTNGLMGCSIYAGMTQNKDGKLAAAAKKVC</t>
  </si>
  <si>
    <t>rt4312</t>
  </si>
  <si>
    <t>DRS2</t>
  </si>
  <si>
    <t>A0A2T0AGZ6</t>
  </si>
  <si>
    <t>MLDDDDELVQAKARIAARQAKSQRALEARGTLEGLWKDVKRVVKGGPRVYQGERVVHLNNETMNKAEKWPGNSVSTSKYNIVTFLPKFLAEQFSKYANIFFLFTACIQQIPNVSPTNRYTTILPLGIVLIVAALKEIKEDIKRHQSDADLNSRKASILQGSTFVDKPWRSIKVGDIVRLEANDAFPADLVLLSSSEPEGLCYIETSNLDGETNLKIKQAHQSTASLHSPHALAQLAGHLRSEQPNNSLYTFEATLSMGQPGHAATSSETPLGPDQLLLRGAQLRNTSWLYGLVVFTGHETKLMRNATAAPIKRTAMERMVNVQILFLLAILLALSLACAIGSTIRTHVYGDDMWYLLLDDGGESSPVSASKFVKDVLTFILTLNNLIPISLIVTMEVVKFQQAAFINNDLDMYYAPTDTPALCRTSSLVEELGQIEYIFSDKTGTLTCNQMEFRQCSIGGIPYADIVEESKRGEVFSFDQLRDNLANGHETSKVIEEFLTLLSTCHTVIPERKDEKITYQASSPDEAALVQGADVLGYTFTTRKPQSVFVNIASRGSREFEILNILEFNSTRKRMSAIVRTPEGKIKLYCKGADTVIYERLASEGQVFSEVTSNHLEEYATEGLRTLCIAMRDIPEDEYKKWAVIHQKAAATISGRTEALDKAAEIIERDLFLLGATAIEDKLQEGVPDTIYTLQQAGIKVWVLTGDRQETAINIGLSCRLISESMSLVIVNEENALDTKDFLVKRLEAVKNSRNAGDFEELALVIDGKSLSFALEKELSKTFLELAVMCKAVVCCRVSPLQKALVVKLVKKNLKAILLAIGDGANDVSMIQAAHVGVGISGVEGLQAARSADVAISQFRYLKKLLLVHGTWSYVRLSKLILYSFYKNIALYMTGFWFAFQNSFSGQVLEEGWTLTFYNVVFTVLPPIVLGVFDQFVGARMLDRYPELYKLGQNNKFFSVRIFWQWIINALLHSFVIYVCTVAIFNEGLILVQGWISGQWVWGTTLYLTALVTVLGKAAIISDIWTKYTLLAIPGSFAFTMVFLPLYAWIAPMLGFSLEYTDIVSRLWTSLIFWLTIIGISVLLLVRDFAWKSYKRLFMPEPYHIVQEIQKYNLPDYRPRMEQFQKAIKKVRAVQRLRRNRGFAFSQTEEGQEHLIRAYDTSVTPGGKRLET</t>
  </si>
  <si>
    <t>rt4334</t>
  </si>
  <si>
    <t>A0A0K3CAK0</t>
  </si>
  <si>
    <t>COFACTOR: Name=FAD; Xref=ChEBI:CHEBI:57692; Evidence={ECO:0000256|ARBA:ARBA00001974}; COFACTOR: Name=Mo-molybdopterin; Xref=ChEBI:CHEBI:71302; Evidence={ECO:0000256|ARBA:ARBA00001924}; COFACTOR: Name=heme; Xref=ChEBI:CHEBI:30413; Evidence={ECO:0000256|ARBA:ARBA00001971};</t>
  </si>
  <si>
    <t>MPHRQHRVVVKGHPGSSSQEIEDEPDWSGGHQHRVGFRNRDGRMPGLAPGSSIEVDEAEQERHAEDVAHAKAQLETLGEERSEGRLVNFREIVERQDDLHLRYPADRPIGWRYVLNETEDWVKNEQDWPANAKKRSQQQQQQGDDKKEHERDEPEKEQKPTEGMQQGTRSDDGSKGGDDSGKGDQQRSPREQALLENLKGELEYVAGLQMNDGSGRAMPRGLRNRTDISIDEQDQFSPDNWLPRSADLVRLTGKHPLNAEPHLTELFDAGLITPNELHYVRNHGSVPRIMWELHRVDVEVDGDLGLGPGARLSLSMDDIKDGFKAVSFPVYLACDGNRRKELNMIRKGKGFNWGAGAVGCAYWKGTLLRDVLASAGLEPDKVEAQLQSRQLWVNFAGQDELSEGTYETCIPLAYAMNSHNDVLLAYEMNGVNLPPDHGYPVRLVVPGFVGGRCVKWLRRIWITERENSSHYHIWDNRVVPAFVRSADEDDPLAHTMFHHPDTKCNEQNLNSVIVRPEHGETVSLGSAAGGRSYRIEGYAYDGGGLEVQRVEVSLDGGDEWLYCVRTFPDQPVRHGTKFWTWLHWHVDVDMAQLLNAKSITVRAFNSTKNTQPERPVWNVMGMMNNCQYVVRSEVQQQQGQDGLSVVFRHPVEPGTGEGGWMQPSEENRIAQAKQEAGTPEKQFSREEIEKHSRADDCWIVVDGKVYDATSVLDWHPGGKAAILSHAGKVHQQTTDEFASIHDDYAYGKLKDCILGSVTDKAKQFIKRSAEAAAKEAAASGSNDADQKLALKKHRWVPVRLLDRRDVSHDTRKYTFQLPDGKDTLGLGTCQHVLIGFHMPDRMLIRSYTPTRPLLPARTGSHAEGGGAANGVEEEREALEDGQGTFDLTVKTYFPDANQPGGALSNILDCIPIGEDVEMRGPTGDIVYEGNGTFTLGEGQQRHFSRVSLVLGGSGITPGFALIARILLSAKDETQLRVVDANKSEDDILLRAELDRIEKEAKEGQLRITHVLSHPASDEWTGRRGHVDADLLRDALFPPDKDSVVFLCGPPAMIQKAALPALRDWGYVEDENMFGF</t>
  </si>
  <si>
    <t>rt4336</t>
  </si>
  <si>
    <t>PET9</t>
  </si>
  <si>
    <t>A0A061BKK0</t>
  </si>
  <si>
    <t>MAKKSKTPQEFFTDFMMGGVSAAVAKTAAAPIERIKLLVQNQGEMLKSGRLATPYKGIADCAARTYADEGLVSFWRGNTANVIRYFPTQALNFAFKDYYKSLFSYDQKRDGYTKWMLGNLASGGAAGATSLLFVYSLDYARTRLAADNKSAKKGGGERQFNGLLDVYKKTLASDGVAGLYRGFVPSVVGIIVYRGLYFGMYDSLKPVVVSGSLQGSFLASFLLGWGVTTGAGLASYPLDTIRRRMMMTSGEKVHYSSMFDAGRQIVKAEGMGSLFKGAGANILRGVAGAGVLSLYDKLQELMFGKVYSGGSG</t>
  </si>
  <si>
    <t>rt4363</t>
  </si>
  <si>
    <t>BIO3</t>
  </si>
  <si>
    <t>A0A0K3CAL6</t>
  </si>
  <si>
    <t>MLSRHLRTHLIVAPSTSVGKSIFSTGLVRASLALGEKVAYLKPVGTGSGDGDDELHLQRFAPQAKTACLFHFDEPVSPHLAVERSAAGLSKAVTKAPTDAEFAAAVGKYARSFAEETAGKRSSLYIETAGGVHSPTLCGTSQLDAFRPLLPPTLLVASAALGGISTTISAYESLMLRGYDVDAVLVFREEYYANYQYFEKWFTERGIRVGVVDQPPEQVTNAAEDAANLEAYYSKLAGSPLQRIVQRLQQIHLDRMSNLATAPRRTLDKVWWPFVQHGLVQNESDVMVIDSAHGDHFSVFATSSPPVEPPTPSSDPSAAPVVPPSQQATSTTAATPSSPPAQSPAHPLLSPVFDGSASWWTQCLGHANPELTLAAAHASGRFGHVMFPTATNLPALELAEKLLATVGEGWADRVFFSDDGSTGMEVALKMALRAYADRERLSPAEGRRLAVLGLKGSYHGDTIGAMDACEGGVYSERVEWYEGRGYWLAAPEVRIEQGKVVVRGKGGRATSYDSLTQLYDVDRRVRDDELARVYREEIEGELQKRLDKGDGIRFGALVLEPVVMGAGGMIFVDPLYQRVLIDVVRTNRQLFPAASPAPSDSATLAATGSTPVWQGLPVIFDEVFVGLHRLGRTTASTFLGSSTKPDIACYAKILTGGLVPMAVTLASDAIFRAFWSDKKVDALLHGHSYTAHAVGCGVANKTLAILDRMEKQGVYDGAKQDWATAASSAEGGAASGVWSLWSSSFVQSVSSHPAVDGVMAIGTVLAIHLKAGDGAGYQSTASETVLRQLRFGAPFDSDPAAAASPSGAPFHIHARPLGNVIYFMSSLNSSAETLRSVEGSIVAALDAKAGAS</t>
  </si>
  <si>
    <t>rt4368</t>
  </si>
  <si>
    <t>A0A0K3CES2</t>
  </si>
  <si>
    <t>MTALARRLEATLASRSDRQMLRALDPNPPPSSTLVDFSSNDYLSLSRSPILRKKLLDELNKPSTPLFGPPSSRLLDGNSPLHASLEHRLASFFCAPSALLFNSGFDANSGLWSCLPAPDDWIVFDELVHASIHDGMRASRVPKERRRAFKHNDVKALERLLREIVEQDEGVRDGTKSVWVGIETLYSMDGDLVPLKEVAEVVQRVLVAGNGHLVVDEAHSTGLYGPNGRGLVCALGLANRVTVRVHTFGKAMAASGAAVLASPLIRNYLINYARPLIYSTTMTHLSALAVHKSLELLEEGGSEEPAANVHSLASLLISRLSAVLPPTSSVSLPQELVALASSSSISPHPLTSPIIPLLTPTPRPLSAFLRQKGFLVRPITYPTVPKGQERVRVCLHAGNAREEVEGLVRAVEEWVKREERERGEGRSAVAPSPRSPPEALQAKL</t>
  </si>
  <si>
    <t>rt4374</t>
  </si>
  <si>
    <t>POX2</t>
  </si>
  <si>
    <t>A0A0K3CES7</t>
  </si>
  <si>
    <t>MSYQPPSSVPVEIPDGFKPLGTSGSRLLEIERSKASFSPADLEKYIYGDAAIERRNRILPVVENEPAFDKSQIHYMDRGAKYRHGLAKEKRLVQLTRELGWTAEDVRTAEELLDMPAAFGLHNSMFLKTLRAQSTDEQRELFLKPAENYEIIGCYAQTELGHGSNVQGLETTAVYKPESKSFVINTPGMSSMKWWIGGLGRTADHAVVMAQLYTPDGKNGSLVRRGPYPFVVPLRDTKTRELLPGRTIMDIGPKAGYPMTDNGTAIFNNVEIPHVNFLAKFASVDVESGRFSKPPHDKLAYGTMIYIRAGIVQQARMILARSATVAIRYCSVRRQFADRDAPVTDDGRKPAETPVVNYQLVQARIFPPLVQAFACHYTGREMMRQYESNESAMAEGDFSLLADLHATSSGLKSLCTLMASNAIEECRRACGGHGYSLSSGLASLWSDYLPQVTWEGDSYMLTQQTGRYLFKTFRTILSDPNAEMSRENLTAHYVRKYIANPEAKAPFKYAGDLSDPQLFIDAFGHRAAYLTATALRKRDIEKRTWNSLLIDIFRCSTAHAQYYLVYNFAQAIMHDQELKAQPALHRIMTTCFELFACYTMDAEASEFLSSRYLSPQQHELLRNRVHALLAELRPQAVPLVDSWNIPDYLLNSALGRKDGDVYPALVRFAQGEPLNQTRFNVDVNDEQLEVGKEEGVRAWSKL</t>
  </si>
  <si>
    <t>rt4375</t>
  </si>
  <si>
    <t>AVT3</t>
  </si>
  <si>
    <t>A0A0K3CAM6</t>
  </si>
  <si>
    <t>MALPRPTSPLNDGHTLVQSGISLAVPQIPPHNAPSSSTPPAAGSPLAGSPRRSPSPLLAVASSALQQTRTDSPLPPNAVQPAAPSPVPLTEAQKAEVIRRHLLTAEEQQRLAADQALTSSSPRSSSAFPQPTAEDDSEFPTPYHLQGGDVVAGVYKWAQQAVEEAGGSASGGGGSSGATPVPGLGVGKAPSVRRSRSMASIVEGVASRRTSLAVGAGGGDAGRAAARAGIGADEVLASDVEDEGGLLSTAEMLQPGGFRRDFVFRKMAAQDQQPTSSPSASAYASAAIGANPSSTSLASLGSQGANGNASGISLGAASPSPATRARPTRSFIDFLSLYGHFGGEDLEEIEEEEEEEEEDEEAALESAVGQRGLAPRGPHERTPLIRARSSMRGDSRKRVGAATGDAEKVGDATVTQAVLMLLKSFVGTGVLFLGKAFFNGGILFSTITLCFVAMISLYSFLLLVQTRQAVPGSFGDIGGALYGRWMRWAILFAIVLSQIGFVAAYTIFVAQNLQAFFLAVSNCKTYISTPLLILAQLVVFLPLAMIRNIQKLSSTALVADAFILFGLVYIFSNEAKVLAQHGIADVKLFNPRDFPLLIGTAVFAFEGIGLVLPVRESMRDPSRFPAVLSGVMVGTMVLFASGGVLAYLAYGSQIQTVVFVNLPSDDKFVQTSQFLYSLAILLSTPLQLFPAVRIMENGLFPQRSGKRSLKVKWEKNGFRAAVVVGCAGISWAGASDLDKFVSLIGSLACVPLGFIFPALLHFKACARTRSQKAADLALLVFGVVAAVFSTSQTINLLLKAGESGPPTMGRCPPRA</t>
  </si>
  <si>
    <t>rt4380</t>
  </si>
  <si>
    <t>OPI3</t>
  </si>
  <si>
    <t>A0A0K3CAN2</t>
  </si>
  <si>
    <t>MAGLLSYVDFSQKSFWVSFASIIFNPLAWNIVARQEYRNKVLTKLAGGNRYAACYGLAVAIFTAGIFRDHLYKNALGDQPSHPFLHYTEFKILAAILFLTGSTLVVTSTWALGITGTFLGDYCGILMDHKVESFPFNVTSQPMYLGSTLNFLAIALWYESPAGLLLTLHVYIVYQIALSYEDPFTVAIYAKREQDRAKGKGKAIEDAEGSSTAVQGHKEL</t>
  </si>
  <si>
    <t>rt4384</t>
  </si>
  <si>
    <t>POX3</t>
  </si>
  <si>
    <t>A0A0K3CET7</t>
  </si>
  <si>
    <t>MAPQSTLDIQAARQRASFDPDVLHRVLLAGSKDPDMRKRVAQLISASPAFDKTSKAYLSRPKQIERGLKAARDLFQAVDEHDLDYIEYLEALVSLIDDPIGLNLHEIAFTPVIQAQGSDEQQAEWLPLCYNHAIIGCYLQTELGHGSNVQQLETTATYDTKKDEFVIHSPTISATKWWIGALGILSTHGVVQARLFIGGKDYGPHLFIVQLRSMKDHSLLPGIEAGEIGPKVHGAMSALDNGWARFNNVRIPRKQMLSRFAQVEPSNGGTYVKPPHSKLSYGGMIFIRSQMIGNLSWRLAKAVTISVRYLHMRRQFADPELKPGEEQHGVEKQVISYPAVYMRVIPQLVNTIVFMTAGKDMANLYHAMSAELAGGNTNLLAETHAVSSGLKTYVSSAVVEGCETVRRAMGGHGFLASTGVGRIYATELPSATYEGDNYILNLQVARAALKSFKAFVGSASSDPKDALKNLTASSAYLASLAPPPKLPLSAPTAVKDWQSLSLLQRLLDLRAALTVGRLASLLASGRKFGEMSWECVQVSEAVVEAFLAGRMVEAIGKGGLLTDGAGEREKAVLEKVVTFFLLHRVSHALPSLLEFGILAPSPPLSLSSSTPLKQDAPLEQLRLSLDSVARELLPELVGLTDAFGFSDWELDTTVGNHDGAAYERMLEKAKADEEQNIGSKAEQQRMYREYIRPILERGRKLTGGGGDAKL</t>
  </si>
  <si>
    <t>rt4385</t>
  </si>
  <si>
    <t>A0A2T0ACK1</t>
  </si>
  <si>
    <t>cobalt2_c:1</t>
  </si>
  <si>
    <t>MVRLTTLALLLSSAAIPALAVPARLSSSDLNFDDAVANLTSSTLVERGEIEGRAVSVQTKCKKSGQFALTFDDGPLYGSSVASLLESNGERGTFFVNGYNYDCIYAPARVDDLVKRYKAGHVIGSHTWGHVDISKITPAQLNKQLDLVETALKKILGIKPRFFRPPYGSYNDAALKVLQQRGYTGALIVNWDFDSGDSTGKSASQSIAAYKKIKTGSPTYQSTVKTVMPAVIPMLRQKGWKLVSMADCLGMSPYQSVGSPGKRDSSWTCSGTPGPGQT</t>
  </si>
  <si>
    <t>rt4390</t>
  </si>
  <si>
    <t>PUT4,DIP5</t>
  </si>
  <si>
    <t>A0A2T0ACK6</t>
  </si>
  <si>
    <t>MSPSSPVIDHTPSIPPAPAAFPGDHKSDIEKASPDGSVLHGAAVDGVINPEKGGHADLSRKLSRYHISMIGWSGGIGTGLFIGAGAAYAKSGPAGLLLAYTIVGSVLWAVMQSIAELATLIPTAGSFPHWATRFIDPSVGFSLALSYGYCYTIAIASEVSAAAIIVSYWSDISPALVISIGLAIILVINLLPVRFFGEAEVITGTVKIVCFLGIILASLVITLGGAPNHDRIGFRYWNEPGPWTNYNGITGSTGHFLGMLAALVNASFSFVGVETVCVASSEAENPHRSIPKAATRVTWRIGFFYILGSILMGMVIDPRNPGLVSGAGNANASPWTLAMKEAGINALPSIVNACILISAWSAGNSYCWTGARMIVAMTTDKQLPAIFGRVNKYGVPYYAVLASFAFGPLAYLSLGSGGASQAFAWLQNLSTVAGLIAWGTLCFAYIRFHRGCKVQGVDRSTFPWSGPFQPFTAWYGFVGSVIITLVSGFSVFLKGNWNANDFIASYIGIPIFIIPILLWKLFKGTRFVRARDMDLWSGRLDSSKLPVPREPRNAWESFVNWLF</t>
  </si>
  <si>
    <t>rt4393</t>
  </si>
  <si>
    <t>A0A2T0ACK8</t>
  </si>
  <si>
    <t>metal2_c:1,mn2_c:1</t>
  </si>
  <si>
    <t>COFACTOR: Name=Mg(2+); Xref=ChEBI:CHEBI:18420; Evidence={ECO:0000256|PIRSR:PIRSR000106-3}; Name=Mn(2+); Xref=ChEBI:CHEBI:29035; Evidence={ECO:0000256|PIRSR:PIRSR000106-3}; Note=Divalent metal cations. Prefers magnesium or manganese. {ECO:0000256|PIRSR:PIRSR000106-3}; COFACTOR: Name=Mn(2+); Xref=ChEBI:CHEBI:29035; Evidence={ECO:0000256|ARBA:ARBA00001936};</t>
  </si>
  <si>
    <t>MPSTFAPSQPLQGGPSPSQLGPKELLIERALTRLRSIPSDLEKYTFLAGLRCRNPDVFYGLVGGNMKECCPIIYTPVIGLACQNWSLIHPPPPESDPTIEALYLSYSDLPNLPSLIKGLKTRLPHNQMQISVVTDGSRVLGLGDLGVGGMGISQGKLSLYVAAGGVNPKATLPIAIDFGTDNEKLLADPLYVGQRMRRLSEEKCLEFMDVFMRCMHETFPNMVRPPHFSLSPSPGVQHSARPQVIQHEDWQTPLAFPLLHKNRDLYPCFNDDIQGTGAVVLAGAIRAFHLNGVALKDQKILFFGAGSSGVGVAETICKYFELQGMSEQEAKSKFWLVDSKGLVAHNRGDTLPSHKKYLARSEPDAPKLRSLKEVVEHVQPTALLGLSTVGGTFTKEILESMATYNKRPIVFALSNPVAQAECTFEEAIEGTDGRVLYASGSPFDPVEYKEKRYEPGQGNNMYIFPGLGIGAILARVSKIPEELVHASAQGLADSLTPEETARHLLYPDIERIREVSIKIAVTVIQAAQKLGVDRNEELRGKSSAEIEAYVRKGMYHPLLEAEQQAQ</t>
  </si>
  <si>
    <t>rt4410</t>
  </si>
  <si>
    <t>THI20</t>
  </si>
  <si>
    <t>A0A0K3CEV8</t>
  </si>
  <si>
    <t>METTVPRVLTIAGSDSGGGAGIQADLKTIAAFHCFGTSAITALTAQNTLGVQAVEGVSPSFVVKQIESVLDDIGSDAIKTGMLYGEETIRAIVGVLEKRYGQDRESLRLVVDPVCVSTSGHSLLPLSAVDSLRKDLLPWATVLTPNIPEAEYLAGWESGTIRSVEDMERCAKELANTGARWVYLKGGHMPIERGAAGDRVVVDLLWDAKAKKSTTWERRYLDVKNTHGTGCTLAAAAASELARGKTVPEAVRCAADFVASAIATSYSIGNGSGPVNHFHGLMSRTLPLPNPHSPTPFTDYLIAYNPSAWSRYVNHPFPNGLADGTMPLEAFLHFIQQDYHFLKQYGRSNALAAYKTEDMRLMAGSIQIVNDVVRETEMHVKYCEKYGISRAQLQAIPESVTNIAYTRYVLDVSSKGDLLDARVVTAPCLIGYGEVGRRLVNATSGVNRDEATNPYWGWIAEYGGDWYQGAVKTGIEVLEATLQESPISPSRLADLARVFEKATELEIAFWDAAIEAGKKRREEVLDVKGGMPQ</t>
  </si>
  <si>
    <t>rt4413</t>
  </si>
  <si>
    <t>GIT1</t>
  </si>
  <si>
    <t>A0A2T0ACM7</t>
  </si>
  <si>
    <t>MLTNVLFAQIYGKAYTSSISTRLSNSLTVGTILGQVSIGIVCDLLGRKHGIVISTFCIVAGIIIVTASHGAHGALGGFFWCFTIGRGLTGIGVGGEYPSSSASAAEAANEKMVKSRGPVFILVTNLVLSCGTIFACILYLIVFEAAGGLNANLSTVWRTVFGISMVPPLAVFIFRMRMLNSQLYRKNAIQQGVPLMLTLKYYWRSLIGTCVAWFLYDFVTFPNGVFSGTIISSIVHAKGKSLFRHTAEWQLLLGTIALPGVFVGAWLVNRIGRRNTMMVGFSGYLLIGLIVGCAYNKLIHVVPAFVILYGLMQSSGNCGPGDMLGLVSAESFASPVRGTLYGFSAAIGKVGAVVGTQSFTPIRNNLGPRWTFIVAAICGVLGVLVTYFFIRNDLGGDLAEEDRKFVAYLRSQGWEGHVGVSGKEALVDAEEGPKNDAKAKEEMVDDI</t>
  </si>
  <si>
    <t>rt4416</t>
  </si>
  <si>
    <t>A0A2T0ACN6</t>
  </si>
  <si>
    <t>MPAFSRAFQLSKGLKIPAVGLGTWKSEPGQVREAVKVAIGAGYRHIDCAAIYGNEVEVGQGIKDSGIARKDLWVTSKLWNAFHQPEKVAGALEKTLKDLQLEYLDLYLMHWPVAFAEGKTPDGKPNIDWDLTRDVTPTWREMEKLVEQGKVKNIGVSNFTIGRVKRLLEVAKIRPAANQVELNLHCAQPELVKWSQENNVLLESYSPLGSTGAPQMDDKVVKEIASAHGATPAQVLISWQAARGIVVLPKSVTPERIKSNFEEVELTTDEITRLEKRALEFGTKRTVDPSEGWGVPDLWKDVPDAKL</t>
  </si>
  <si>
    <t>rt4419</t>
  </si>
  <si>
    <t>HST3</t>
  </si>
  <si>
    <t>A0A0K3CAR2</t>
  </si>
  <si>
    <t>MATPPLPVLSFGDGPPPSLSDLPPFPTILLPQCAVSGARAKPSGSSGVSSASSSASSNIDLAHVARTVLKAKRVAVVCGAGISTASGIPDFRSGAGLFKSLKEQHPDAKLTSGKDLFDVGLFSSEANAAIFYNMIAELKKQTDAVEPTAFHSWLKDLDDEGKLFRVYTQNIDCLEEKAGLTYGLGDKSLPLPPRRAGRSPSKARPSGNSTPTSVALQPSSSQASTASTSYPTPRSSASPPPTHSTIPRVIPLHGHLATLSCSACKLTTPVDPYLDLLASGSAPACPSCLSIDQARSAAGERSRGVGMLRPDVVLYGEEHKDGERVGEITQRDLMGQRPDLLLVVGTTLKVKGTKRLVRELSKVIKPPSKSASTTEQDDEPPSSSPAFPSSSQQSATSKRPRQNRPPPIHTLYLNYDFPTPSREWAGVFDCWLRGDIQQFVQAVKDEKERMKVEMEEKEQRKRKREEASSTPRKARAAFSGMGKEPERPKGRTTMAAMRASLPMGGIQRPPASTHALPVDIPRLFGLPPNTALPPLPVTAPPAPPPKPVAATSISASSFLASPGATVVRPFSTMPSAVAAAPAPIIPASPASSAGSATIVALAPKPRLPARSLTRNSSTSSLSSLSSTSSTASRSAEVTKRTTRAQTRQSSTSSTSTSSSSRSRRASTAHSTQVSLQSAAAKKAEVNRLQFSVTKKSIGRVTGTVKKRQAAR</t>
  </si>
  <si>
    <t>rt4427</t>
  </si>
  <si>
    <t>A0A0K3C7Q1</t>
  </si>
  <si>
    <t>MDTLWSYVAPATTTANPPAAAPTPAAPPPSSSEPLFDRAVIVTGCASGIGRAVALLLAEKGARLALTDKDADEGRRLCSEIKETYPNVDLAYATLDVTDEEAVGRLVRSFKKSFKRLDGLVNCAGVNLPSPEVHQVKVDLWSQTMDVNARGTFAFCKHFAAMVIADEEVADPPKGGYAVVNIGSNASVMGLPNSSAYCASKHAVLGMSRAMAKEYAQRDIRVNVVAPGPIDTPLLHNLFDASNMSLDDALEQVPMHRVGQPEEVAKAVAFLLSSDSSYITGACLPVDGGWTA</t>
  </si>
  <si>
    <t>rt4445</t>
  </si>
  <si>
    <t>A0A0K3CB40</t>
  </si>
  <si>
    <t>MAWRGAQSLYRPPLSTLRPLRGSPRRLLSTPTRLSPSTITPAVQGLFLVAGAAVGAGAGSYGTRTFWSRSLRCEEGKRSSTPDAKSSRNDDDDSGILDKLKSFSPPSLPSAPSISLPSISLPDIGGTLSTWTESLSSLTTTFSKLQDELSHGPNSTYSRIVQEGKDSSIHPELQWDATVRTGQDLPHTERAFLRNRRDKMRAAFARLMDVPLEEVDVRDLPVVAIAASGGGYRAMLNTAASLQAAKETGIWDTLTYASGVSGSCWALNTLYTLGGGQIDWTLRHLRERVKEPFLAPDTFINLLDFDDPASRTIISAAILKEASQGGEVSLVDAYGTLVSTRLYVPSEKDDLPPPPRPLTLRTLKTSSQRDILEDGSSPLPIYTTVRHDLPSPKELEKAEKEVGESASETVKKAQWTWFETTCYEVGSDKLGAWIPTWALGRLFDGGKSTERVPELGVPVLSGIYASAFCATLFSYFLEIKPLLVSLPFFGTIDDFVKKNAHKLDSIHPLPPAELPNFLYNLPGSLPSSVPSSIIKEKTLGFADAGVELNIPYVPLMRRSVDVIIALDASADNHETWFSRAAEYAKQYSEKAQSRFAWPEVDVKAIFPGAEEGEVKENEKDRDDAATKVDQAKAQEQVTASKTAHEREGVETKNPEPVPTGSAPQSRELATKGKADEKGVPVEADDKPMPESQGAKEPPLGKCSIWIGSTSQSQAATCRNDNPTVDDVLARDGIALAYIPLSPDETFPNPLEVFSTWKFDYTEEETDKLIRLAKANFTAGEQQLKTLIKGVWLRKRKQRLEDEAAGREQKA</t>
  </si>
  <si>
    <t>rt4453</t>
  </si>
  <si>
    <t>A0A2T0ACR7</t>
  </si>
  <si>
    <t>MAVANGSTPSGHACSSATRAAASDHATSFVDVAIIGAGPAGCMAADVLSRFSARGLTVRIFDKRSAQLENGQADGLNPRSLEIFESLGIIEQVEKEASPMSEINFWAPCPETGRLVRTGKIPDTSPGLSRFQQRILHQGRVETHLLDDARKHSKGAIAPERSMLPETLSIDESLVADHDSHPITLTVRHLSEGESTPDAYKFDDKGVRSGLFRSSLLSAAEEEYLYKKDEKAERVETVKARYLIGCDGAHSWTRRQLGVKMLGDQTNFVWGVLDLVPRTNFPDIRKACAIQSANFGSIMVIPQPRDLVRLYIQLPIRVEPGAYLDKSRITSETILATARKILHPYTLDYESIDWFTGYHVGQRLTESFAQYNRVFLAGDACHTHSPKAGQGMNTSMQDTWNLCWKLGLVATGLAKPVLLETYSLERQPVAAALLSLDCKLARSWSSKRHQLQNGTEEDRSAEQLGEIIAKGKAFTLGISLNYGDSILVGKNGTQGAATSKQHLASKLPVGERFYSAQVVNQASATADQLTTRIPFTGAFRLLVFPGDVSKPTAKERLQRLADYFDSPESVVSKYTPSDLPRWAVIDPVTIHCAERTEVELYDFPQPSIFHPHNYKRIYCDGPSYHRGEGKAYETYGISRDEGAIVVVRPDQYTGLVVGLEDTDLLDAYFAQFMQPAKDGGYPGAKVAKVLPPDWTKVVPLEISESFVVEEVRVNGAP</t>
  </si>
  <si>
    <t>rt4454</t>
  </si>
  <si>
    <t>A0A2T0ACS2</t>
  </si>
  <si>
    <t>MVSAPPPPPANGSSQNGHSQPSLVDVAIIGAGPAGCMAADVLSRFSARGLTVRVFDKRSAKLDNGQADGLNSRTLEIFESLGFIENIEKEGSRMSEINFWNPCPETGRLVRTAKIPDTIPGLSRFQQTILHQGRVEANLLEDALKHSNGTIAPQRSMLPESLSIDESLVTDHDSHPITLQVRHLSEDESNPDAYKGDEKGVRSGLFRSSLLSAAEEEALYKKGEKAQRVETVKARYLIGCDGAHSWTRRQLGVKMLGDQTNFVWGVLDLVPRTNFPDIRMRCAIHSANAGSIMVIPQERDLVRLYIQLPIQVKPGEYLDKSKVTPDSILDTARKILHPYTLDYEHIDWFTGYHIGQRLTESFGAHNRVFLAGDACHTHSPKAGQGMNTSMQDTWNLCWKLGSVATGLAKPELLQTYSDERQVVAKTLIDFDTKFSKLFSGKPASATDVDEGVDLKEFKDVFATGNLFAAGMSINYADSIVVGKDGSRGAVASKQHLASKLPVGERFYSAQVVNQASATADQLTTRIPFTGAFRLLVFPGDITKPEAKERLQKLADYLDSPASVVSKYTPSDLPRWAVIDPVTIHCAERTEVELYDFPQPSIFHPHNYKRIYCDGPSYHRGDGKAYETYGISKEEGAIVVVRPDQYTGLVVGLNDTDLLDAYFAQFMQPAKDGGYPGAKVAKVLPPDWSKVAHQEIAKTLAVNEVNAI</t>
  </si>
  <si>
    <t>rt4475</t>
  </si>
  <si>
    <t>ERG11</t>
  </si>
  <si>
    <t>A0A0K3CAX2</t>
  </si>
  <si>
    <t>MGLLAHAGTAALALAGLFALAVALNVAWQLIAPRDPRRPPLVFHYVPVIGCAVSYGMDPLGFLDECRRKYGPVFTYPLLGRKITATLGPLGSNFVLNGKLAHVNAEEAYTHLTTPVFGTEVVYDVPNHVLMEQKKFVKFGLTTENFRRYVGLIRQEVLDYMSKHVYAEGTKTVSPGTDAFETSSEITILTASATLQGREVRAAMDKSFAQLYHDLDGGFTPLNFVFPKLPLPSYRRRDRAQLKMREFYISILEKRRASTEEPDLDMLTALQNQEYKTGEPLTDKQIAHIMIALLMAGQHTSAATGAWAILRLGENQDLQRRLYEEQLEYHLDKESGKLRPLEYETLSTPLLSAFIKELLRMHPPLHSLMRKIILDCPVPASVGAPSAEPHASESFKKRNEGAEYVIPKGEYVLAAPGYSQVDEGIWGKDAKEFRAGRWLEEGNKVPGEEDEGEEDYGWGKISKGGKSAYLPFGAGRHRCIGEQFANVQLGTIIATLVRENTWTLDQDFPGNDYTTMIVMPAKPRKVTFKRREKVL</t>
  </si>
  <si>
    <t>rt4487</t>
  </si>
  <si>
    <t>PLC1</t>
  </si>
  <si>
    <t>A0A2T0ACV3</t>
  </si>
  <si>
    <t>MSSDNAAIKDESRQDMTRPLPEYFISSSHNTYLIGSQFQGQSTVEGYIRALQQGCRSVELDVWDGDDGEPAVTHGHTLTTKIPVRNVLQAIAQYAFLASPYPVILSVEVHCELDQQDKLAAILNETLGDKLVSRRLDEMEADKDVEKLPSPADLKGKFLLKAKNKFITTSNDNGFPVKLVPSGDDSSSSEQSSQSSSDGDFKNSKFYRAIRQFRSSDSSSTRPSILRSHSSRSSFGATPVPRAASPGVSPSRITENELSVSPPAMGAPLLSPPALPTKPKDMAMSQALANLLVYTIGVKARGFNKKEKYAATHVISLGESRLTKMLRDEAARQDFVAHNRGHLTRAYPRGSRLTSSNFAPHHMWAAGVQLVALNWQTFDVGMELNLAMFARAGRCGYVLKPDFLRKKGEEKDKIAALRSEKYRLEVEVISAQQLPRPRGSGTDVEPMNLDPFVEVSLFVPGVVTPQKRRTPVVLGNAFNPTFRSHSSSTGTTASASRFSFTFSSHPSPGMLDLVFVRFEVLNAKGNPKAAMEEGKGDPVGAYTIGVGALMPGYRHLPLYDSMGDQHLYSTLFIRSKVVRTGESS</t>
  </si>
  <si>
    <t>rt4499</t>
  </si>
  <si>
    <t>A0A2T0ACW0</t>
  </si>
  <si>
    <t>btn_m:1</t>
  </si>
  <si>
    <t>MRRIAVQHSTRASSLSRRATPLAGSPRSIVAGISSSPHTASQRSNAALSSSPALLVPRRHASTTSAPSSAFMGGYNLPQDQNGANKKPLFDKILIANRGEIACRVIRTARRLGIKTVAVYSDPDKDSMHVKMADEAYWIGPAPSAESYLRMDRYIDICRRSGAQAIHPGYGFLSENAEFAKLLEKEGIVFIGPPKEAIRAMGSKAESKDIMLAAGVPCIPGWHPSSSSIPAGEDPQSLPFLLARADEIGYPVLIKAVSGGGGKGMKIVGRREEFAEQLESAKREARKSFGDDEVLLERYITRPRHVEVQVFSDSHGNHLSLFERDCSVQRRHQKIIEEAPAPGLPNELRERLYEEARKAARAVGYRGAGTVEFILNADNIDEFFFCEMNVRLQVEHPVTEAVTGVDLVEWQLEVAAGNPIPLSQDQITCTGHAFECRVYAENPRNGFLPDTGRLLHHRPPASSDSVRMETGFEAGDEISVHYDPLLSKLIVRGEDRDAALRALRKALNEYQVVGPSTNLEFLGRLASNEAFIRAEVETGFIQKHYDELFPPLPSATPATLATSALYLAQRDFLQYASQGQQSAWTDSKLAGFRLAVSNDGQGRYKRGYELGSVAAKDGAEVEEVNAQVKVGPAAAGAKDGFDVEVAAAPAGSASETETVLFSNVAPTFDAFTPTAPNAATINAPLSSHLSRVTIVSPPPSNLTSAALPSSGTLHVFNTAESFAGKVEVKQPKWMSKVGMANGAAGKASAGGGAKAPMPSKIVQVFVKEGDAVEEGQPLVAVEAMKTEHVLRASKAGKVGKVLVKEGDLVPEGKVLVTLAEEEGAEKAE</t>
  </si>
  <si>
    <t>rt4502</t>
  </si>
  <si>
    <t>A0A2T0ACW5</t>
  </si>
  <si>
    <t>MPNTNAPIGVVILARHGDRSGFYQNPTSYSASDTVVTPLGEQQLFELGSLVRGIYAGSDPTRAISGLSNTTFDGYKINSTADAGGEGSVIYDSALAFWQGFYPPRTDISNITLANGTVVTSPLGGYQYVQVNTVMPDDDIDFEPWTNCAVWPNRTTELYASPEWTARADQDKDLLDLIKSSGLVGNRTVTMANAYNVWDYMNVNSIHNATYAAELNATGQDILARAHDLANFHEYRLFTDSTPGGLGNIPGRAILSRMIASMQQFTATGNQVVISHMHASYKPFLSIFNMTQVAAATNPSLPNPYGMVDYASAAVFEVRPGGSGSSGHDVRFGFRNGSSTDSDFTYVPLFGSNDVDVDLNTFASNLDPYIIPNNTAWCTLCSNNGSVPACSEWALTQQYETLATKYEKIADGHFTSVGSGFIGAAVTIVVGLAVLGRESCFAPVVRRQY</t>
  </si>
  <si>
    <t>rt4513</t>
  </si>
  <si>
    <t>CDS1</t>
  </si>
  <si>
    <t>A0A0K3CAZ9</t>
  </si>
  <si>
    <t>MARGKSASVTRPDVASKTRFDALAFDAGESSGDEELPPPATLSPPGPATPSKKALARQRAKLRKQGSSNNLNSEAATDSDASFAPSSSAIPPVPALPSKVQIQQTANGVKEQVQEKAEEVKQAAVKAAKPVVQVIAPAVEREEPKPPSSLSRLAQPPSAPESTTDGDSLAGYDEDEDDESDEDETEEASAQTSPKTATPRAASPAPAAAAEGDKPKEAYTGADHDPKKKLQAIITRTVWGFVLAGGAIGLVLMGHVYVIALIFVIQAMVFKELTNLFDVGYSGAHVTEEGKMTRTPEKEAKRRGRKEQRERWSRQMAWYFFAVTNYYLYGESLIYYFKHVLTLQASFLPTAYSFSQHHRLISFGLYTIGFVSFVATLNRSSLRRQFGLFGWIHMSLLLIVVSSHFIVNNILEGMIWFWVPVALVIINDIAAYVFGMAFGRHQLIKLSPKKTVEGFVGAFFFTMLFAYVWATIFMRYNYMICPAQDLSTNVFSRVQCKPNPCFEWHELPLPSAVTDLLEPITRRHITSIPWAPFQLHSIVLAAFASLVAPFGGFFASGFKRAFGIKDFGDTIPGHGGLTDRMDCQFINGIFTFVYYSAFVRESYITPTSIMATIATHLTTEQQVELLGELSRLLMQKGVKAAKPW</t>
  </si>
  <si>
    <t>rt4526</t>
  </si>
  <si>
    <t>A0A0K3CF54</t>
  </si>
  <si>
    <t>MRFAFYVSGHGFGHATRVAAVTTELLQAGHEVTVVTNAPEIPFASVLPPSTLPAAARDVANPGPSTAPLKRYATYRRRNVDAGIVQPKAYDVDRRATYEVLKRFLDAREETLKEEVAWLRQERIDAVLSDATFLGCAAAAGAGIPAIIISNFTFDSCYSYLSHPSLPSSTSTETPEPPLDPAILDPLVDQTIADYACASLLLRLPGVIPLPAFDSDVPMPSGRWVSDDRTTFVPEIEAILSRPSSTIPSASQGRKVVDVPLIVRPPSPAANTPDFRNDLLSSMGVPDYLLDSKILLVSFGGQAIPRPRSRPPSPLSSPIRRSISATSSLSLDVPQNERREAGLLPKGWIAIVTGLSGGDNAIRDDLPYGFFASEKDVYVPDLTWVADCVLGKLGYGTCSETLSCRTPFIYVPRPLFVEEFGLKRLMQARGVSLELDRADFEAGRWEFHIEEAYEQGRAAKEEARKTGFVDERAGEVIRKEIEAFIEQWQGK</t>
  </si>
  <si>
    <t>rt4530</t>
  </si>
  <si>
    <t>GCV1</t>
  </si>
  <si>
    <t>A0A0K3CBB6</t>
  </si>
  <si>
    <t>MLLPASARTAAPALARGLGRRAASSSAGTVKRTALNAFHRANGGKMVEFAGWDMPLSYEGADKSKCPGGPVAEHHQVRNSSGLFDVGHMIQSTFKGPGALAFLSHLLPASLATLPIPGEDAHRPFGSTLSVLLNEEGGILDDCMITRWGEDSFYLVTNAGRADVDIPWISKHVEQWNAEKGEKVDFQVLESQALVALQGPKSHVALQRLLPSGLSVQKLLTFGQSLHLSIPSLSSSSTVHIARGGYTGEDGFEISVPNAQAEDFAGMLLEQEEVKLAGLAARDSLRLEAGLCLYGHDLDESVGVGEAGLAWIVGKDRRTPGAFIGSERTLAELKKGGTTRKRVGLTVEKGAPAREGALIYSSADAPTEPIGRITSGLPSPTIGQNIAMGYISTAEGLNKKGSEVFVEVRKKMRKAQVVGMPWITPGYYRGE</t>
  </si>
  <si>
    <t>rt4534</t>
  </si>
  <si>
    <t>DAL4</t>
  </si>
  <si>
    <t>A0A2T0AD00</t>
  </si>
  <si>
    <t>MSLFRRLISSTELRQPDGRSASFLVNRDLLPVPPEERQWTAINYWAFWCADSVNLSTFMIASSGISLGLSWWQCWLAVWVGYGIAAVFLVLNAYAGAVLHIIFPAYIRASFGVLGGLWPALNRAFMACVWYGVQSWIGGTCVYTFLLAIFPSLARLPNGIPSSGTDTAHFLCFFLFSLVSIVPIYFPMHKIRHLFTLKAIVSPIAAIALFAICIHKAHGGGSLLKQPASITGSTLGWAFVAQVMSNLSNMATLVTNSVDFASRASKPSDVVVPQLIAMPFCFALTSLFGIFIGSSSQVIFGEFVWSPLDVMTKFLTVEGGASHGMRAGVAFISLGFIVAQLGTNIAANALSAGCDLTSIFPRFINIRRGGYIAALVGFVMCPWNLLSSSTNFSTYLSAYSVFLSSIVGVMIAHYYLVARRRVKVADLYSLERESIYRYMYGFNLRAFAAYIAGILINVVGFAGAIGRTVPYAAQRIYDLSFLCGFSVSAVVYTLLCYFFPVPVPTDAEMLEQPAALEGRVESRKDGEASVYEEEKKEVEGTASVELV</t>
  </si>
  <si>
    <t>rt4541</t>
  </si>
  <si>
    <t>FUR4</t>
  </si>
  <si>
    <t>A0A2T0AD18</t>
  </si>
  <si>
    <t>MEPVPPEHRTWGSGTFAAYWFSDLINAGSWSQISSFVSLGLTWWQGLLATFTGGVLLCIVIVANGIVGSRLHVPFAISSRASFGYYLSRFVICSRMVIAMFWLSVNTWQGGRSIKICLTAIWPSFAHFKNRIPASSGFTSADMLCFFLFWLIQFPFCLVHPRKLRPVFLAKAIFLPIVAVAMMGWTIHEAGDHASEVLKAKPTLHGLEGWYAFMTAVTACMGTWSTMACNISDFSRYTRKETAAWTQMLFVPALWTVCALFGSIAANMTTVIPRYQGVATFQPFDIIENGGWLESHGGRAAAFFCSLAWGVGNMTTNITANSISAANDMASLFPKWISIFRGQLIAIVIGVYAFAPWKVLASAGAFISFMGAYSIVLAPIAAILCADFFLVKRGKYNVPELYNFGEGIYRYTYGFNLCALGALLISIPPNLPGMINALNSKVDIGNAKYIYCMADIFGIVVAAGSHTLLSKLFPDHKTLIAEAVLVDDVLDGRVPGYEHLARRSATASLTPSSEKLEPEAGIHPAEV</t>
  </si>
  <si>
    <t>rt4544</t>
  </si>
  <si>
    <t>SAH1</t>
  </si>
  <si>
    <t>A0A2T0AD12</t>
  </si>
  <si>
    <t>COFACTOR: Name=NAD(+); Xref=ChEBI:CHEBI:57540; Evidence={ECO:0000256|RuleBase:RU000548}; Note=Binds 1 NAD(+) per subunit. {ECO:0000256|RuleBase:RU000548};</t>
  </si>
  <si>
    <t>MVYKVADISLAAWGRKEIVLAENEMPGLMYLREKYGPSQPLKGARIAGCLHMTIQTAVLIETLTALGAQVAWSSCNIFSTQDQAAAAIAATGVPVFAWKGETEEEYLWCIDQTLKAFPNGEPLNMILDDGGDLTALVHDKYPELLAGINGVSEETTTGVHHLYKLHKEGKLKIPAINVNDAVTKSKFDNLYGCRESLVDGIKRATDVMLAGKVAVVAGYGDVGKGCAESLRSYGARCIITEIDPINALQAAMAGFEVTTMEEAAPQGNVFVTTTGCRDILRAEHFEVMPEDAIVCNIGEQRCCRAFKTPGCHFDCEIDVAWIKANAKEHVNIKPQVDRYTMNSGRHIILLAEGRLVNLGCATGHPSWVMSCSFTNQVLAQIALWTDIKSYPLGVHILPKALDEEVARAHLQSLNVKLTKMTKVQADYLGLPVEGPYKPEHYRY</t>
  </si>
  <si>
    <t>rt4548</t>
  </si>
  <si>
    <t>A0A2T0AD39</t>
  </si>
  <si>
    <t>MASSTRPLLVDVHTHIYPPTYMDLLRRREQIPKVVKNNEGNEMVVLLKEEEGKGANSKGRPVGPQYYDREEKIKFMDAHGIDVSVVSLANPWLDFLEAAEAVSAARELNADLQSYCSTYSPPSSSRNSFTPQTQKRLFAFGSLPLVPGIKTEEVLEAVRQVKELSYLRGIVMGTKGVGKGLDDPAMEPIYAAIAEAGLVVFVHPHYGIENAFGEQDNGHALALGLGFPFETTIAIARLILSGVLDRHPTLKLLLAHSAGALPALSSRLSSCIVHDPHVKDRLQNDFRYYLGQLWYDAVTYGPEELALVERVVSRANNYEGTDDRVFPGVERIMFGTDHPFFPPLEGSPDPSQQRWKSVDENLDAIAGVAGWGEGERRKVMGGNAVELFGLEI</t>
  </si>
  <si>
    <t>rt4555</t>
  </si>
  <si>
    <t>A0A2T0AD14</t>
  </si>
  <si>
    <t>MSESTHPTVLSKSRRTRRRSAIRRRCLASRPVILLCVQGDPPWPRRSSSCLEELLLIIWFASRSVIIVGAGPAGCMADLCLTTYGFKVLHVDNRPTTTEAGRADGIQPRTLEVLRNIGAVPYEEGKAGLAKRMINQGVRVQEVSFWDPTETEKLARTSRAPSCPDFIDVVDNYTLLLHQGLIERSFLDEIESRRAFLPANKKAPAPHGNVFRPYEFETCSTDESQEYPVSATFHHGETKEQFTVRAKYLLGVDGAKSLVRRAISGGQVGDGEWQGKIRMLGDASDIIWGVMDVEAKTDFPDIMSKCLIHSRSDGSIMVIPREAGLVRLYVQLQAEAGPDGKQKHYGRDATEDICKSRARKIFEPFQLEFGKTAWFSVYQIGQRIASNYTLDHRVFLGGDATHTHSPKAGQGMNISMLDMYSLAWKLNMVEKGVASRDILLPTYEQERKSVAEELLKFDKAYSTLFSGRSPKSDQLTADATKAKARGAVDPELFIETFKKNAFFTSGCGAIYFANQLNALPDSELVKDYPKKGVFNPEGSNLTAGQRLLPGKVTRAIDANQVRIQQEVKMNGAFRIHVLAGDYDKSKSKLASFDKFLDSSSSFFNMYRPKNGVSSSIVFNTHETRHIEPERGSREPNYNPFFDFLYIFATPHTEWDIEALPYNARIYREHIYSDDIYDRRVGKDAKAALHAKYGISTDKGGIVVVRPDGYVGAVVSFDQDGFEALNAYFAGFMSGSQRASL</t>
  </si>
  <si>
    <t>rt4558</t>
  </si>
  <si>
    <t>MEP2</t>
  </si>
  <si>
    <t>A0A0K3CAG0</t>
  </si>
  <si>
    <t>MPNVTYTPDGSLVATWDPSAGADGVATYSTGDMAWILVAACLVMIMAPGVGFLYSGLLRRKNALSMLFLAMAVYSLITIEWFFWGYSLAFSETGSKFIGDLRHFGLMNVLDAPSQGSSKIPALLFAFYQSMFAALTPVIAVGGVAERARLLPVLVVSFLWATIVYNPVACWTWNPTGWGYINGVLDFAGGGPVHITSGTASLVWSFYLGRRRGYGTAKLAYRPHSVSHVILGTTLIWFGWFGFNGGSEVAMNLRSVQASIVTNVAAAMGGMTWMIMDLPRFRSIYTRKWSAVSLCSGILAGLVGITPAAGFVGTPASLAIGAVAAIAANFATGLKVLLKIDDAVDGFALHAVGGYVGSVLTGLFADSRVVEFDGYTAVPGGWINHHYVQLGWQLASATSILAYTAVMTYILIFIVDHIPGFKVRCSEDDEIIGMDESQTGEHGYDYVSIRRDLEDGPLYSEKDLSRTPSHYSSEKTAHHTPAAAGTETSAREGAAAPAPATPEHAAV</t>
  </si>
  <si>
    <t>rt4559</t>
  </si>
  <si>
    <t>AUR1</t>
  </si>
  <si>
    <t>A0A0K3C820</t>
  </si>
  <si>
    <t>MRLYLPSAIRDPLLGAISRLEISFDVQVSLKRVRRYGWKWSRDWEYAVDLALALLSLTVMAQPVFFKLFLIVAYTTALLIPFTSQFFLPATPIFSWLLLFYSSQFIPKSYRPHIWVSVLPTLESILYGANISDLLTRWTNPALDFLAWIPYGVIHFVAPFVVAALLWVFSPPGAVKFWAAAFGYMNLAGVIIQIVFPCAPPWYELREGLVPANYNMRGSPGGLARIDALFGGHGYETTFSGAPVPFGAFPSLHAGCSTMEALFLSHFFPKWRPFYWLYVFVLYWSTMYLTHHYLIDLVAGGSLTCAFFYYYLSKMPDELRHPTTPVAPYRARASSSAIPLDEESGLPRTFTHTAAGKASNGHANGYGGWESDDAGASEEDDLAEEARLFGGEAGAAPGRDSFDVPLKGDMGAARTPRRD</t>
  </si>
  <si>
    <t>rt4576</t>
  </si>
  <si>
    <t>ERG20</t>
  </si>
  <si>
    <t>A0A0K3CBF5</t>
  </si>
  <si>
    <t>MSSAEKRDQFLAVWPALADELVQYMEGEKMPKEAVDWFRRSLDYNTPGGKLNRGISVVDTVQILKGSELSADEYKRAAILGWCIELLQAYFLVADDMMDQSITRRGQPCWYRVENVGNIAINDAFMLEAAIYYLLKKHFRQKKYYVDLLEIFHEVTFQTELGQLIDLITAPEDVVDLSKFSLDKHHLIVVYKTAYYSFYLPVALALHMAGVSSPSAYQKALDILIPMGEYFQVQDDYLDCYGTPEQIGKIGTDILDNKCSWLVNKALQKASPEQRKVLDDNYGVKSSESEARVKAVYKELELAREFEQYEADSYKRINALIEEIPAEGSQDGLKREVFQSFLAKVYKRQK</t>
  </si>
  <si>
    <t>rt4593</t>
  </si>
  <si>
    <t>GPI10</t>
  </si>
  <si>
    <t>A0A2T0AD55</t>
  </si>
  <si>
    <t>MPHPFLLALPLRLLSALLSRAFFQPDEYYQSLEPAYSLVFGPDAGAYETWEWRVRLESEGGWWEGGKGGIRSPLGVVVSAGVYWVLKRAGWDHGEWMVLAPRLAQACIAASMDVAFVRLSSRILGPAYTNAALLTTLTSFFHFFTASRTLSNSTETALTAWALRYWPWDATSESNLPLSLGFAAIATVLRPSNAVVWVFLGGQLMWESSGRRRWYIIRVAALIGLLASLFSFTLDTAFYRTPTFTPLRFLHTNVLRSISLFYGSNSSHFYLSQGLPILLLTQLPFFLHGLSARRWEGVRNPRALRALRWMLAGTIGTYSLLSHKEWRFIHPLLPVMHLFVALSLVKLSLASASPSSPSAPSRWTRTIRVRPTHATILLAALIPATYLTTLHGLGQTRVSSYLRSLPLPRSVGWLMPCHSAGWGAHLHTREWGRRLRDVEEEGSGKGEKEGGKGEGQGMWMVTCEPPLDGQDPSTYQDETDHFYACPCTFLSTRFPSVVDPSFPPTPSPSLRAAGEKQRYTWPAHLVLFSSLLSHPCPSSPSSPYPNLEALLRDKGYEREWSAWNTLWGWHEDWRRRGRVEVWSWRASNTVTENGRDWRGAEG</t>
  </si>
  <si>
    <t>rt4597</t>
  </si>
  <si>
    <t>PCM1</t>
  </si>
  <si>
    <t>A0A2T0AD76</t>
  </si>
  <si>
    <t>COFACTOR: Name=Mg(2+); Xref=ChEBI:CHEBI:18420; Evidence={ECO:0000256|PIRNR:PIRNR016408, ECO:0000256|PIRSR:PIRSR016408-3}; Note=Binds 1 Mg(2+) ion per subunit. {ECO:0000256|PIRNR:PIRNR016408, ECO:0000256|PIRSR:PIRSR016408-3};</t>
  </si>
  <si>
    <t>MSLNENAVRTASQAHPRPADITYTYGTAGFRADAEVLDSVMFRVGLLAALRSKKLGGKTIGVMVTASHNPEKDNGVKLVDPMGEMLHSSWEAYATLLANALSDDALIARLKEVVQTAEIDLSKPAKVVYGYDTRPSCRTLVRAVVDGLSAFDVEQVNAGLVTTPQLHYLTRCLNTEGTPDAYGEPTIEGYYKKLANAYTTLAKGRHLLPALTVDCANGVGAPKLKEFVKVIGQDILPVIPVRDHINLAGQLNLNCGADYVKTQQRAPKNVDLVPWQRYCSFDGDADRIVFYYADGEGTFHLLDGDKIAGLAAGFIMDLVKDAGLGVKVGVVQTAYANGASTKYLTEVLGVPVTCVPTGVKHLHHAAESYDIGAYFEANGHGTVLFSPSTLTAIRTHTPSTPSQAAALDNLRALVELINQTVGDALSDMLLVETVLLHRQWTPAQWDAAYSDFPNRLVKVLVQDRHAFTTTDAERKVEKPEGLQAKIDEAVKDVVGGRSFVRPSGTEDCVRVYAEAATRETADELANKVAYIVFDSYGKGQRPVNGFF</t>
  </si>
  <si>
    <t>rt4598</t>
  </si>
  <si>
    <t>QCR8</t>
  </si>
  <si>
    <t>A0A061B7C7</t>
  </si>
  <si>
    <t>MRASSAVHSGMPTGNKYMGWWGDMGGPTQKGISQYVVSPFRQAPMRGAFSHYLHNGVRRLGQQAVYFVVPFAAAYGILQWAIKDNHLRNSKHGQAQGLFP</t>
  </si>
  <si>
    <t>rt4606</t>
  </si>
  <si>
    <t>SOR1</t>
  </si>
  <si>
    <t>A0A2T0AD75</t>
  </si>
  <si>
    <t>HGRIGDSMVVRETCGAGHESAGEVYEVGPGVEGLKKGDRVALEAGLPCGECEFCRIGRYNACPDVVFFSTPPYHGMLTRFHAHPASWVHRLTDSISYEEGALLEPLVVALAGIERAGLRLGDPLLICGAGPIGLISLLAARAAGATPIVITDIAQSRLDVAKQLVPGVKTVLVERGVEPKDVAAKIKKEAGLPLGLSVALECSGVESSVQTAVYASKFGGTVFVIGAGKDFQSLPFMHMSVNEIDLKFQYRYANQYPKAIRLVEAGLINLKPLVTHRFTLETAIEAFETAVDVTRGATKMQIHDEAL</t>
  </si>
  <si>
    <t>rt4609</t>
  </si>
  <si>
    <t>XYL2</t>
  </si>
  <si>
    <t>A0A2T0AD73</t>
  </si>
  <si>
    <t>MPDYPTAYDPARVLQHADFKILEDGTIPQRDTSKNVAAAYAPQAKLHLIEKPVPKPREGEVVVHVRATGICGSDCHFWKHGRIGDSMVVSNTCGAGHESAGEVYEVGPGVEGLKKGDRVALEAGLPCGECEICRIGRYNACPDVVFFSTPPYHGMLTRYHAHPASWVHRLPDSISFEEGALLEPLVVALAGIERAGLRLGDPLLICGAGPIGLISLLAARAAGATPIVITDIAQSRLDVAKQLVPGVKTVLVERGIEPKDVAAKIKKEAGLSLGLSVALECSGVESSVQTAVYASKFGGTVFVIGAGKDFQSLPFMHMSVNEIDLKFQYRYANQYPKAIRLVEAGLINLKPLVTHRFTLETAIEAFETAVDVTRGGASLSLHSP</t>
  </si>
  <si>
    <t>rt4634</t>
  </si>
  <si>
    <t>CDC19</t>
  </si>
  <si>
    <t>A0A0K3CAL1</t>
  </si>
  <si>
    <t>k_c:1,mg2_c:1</t>
  </si>
  <si>
    <t>COFACTOR: Name=K(+); Xref=ChEBI:CHEBI:29103; Evidence={ECO:0000256|ARBA:ARBA00001958}; COFACTOR: Name=Mg(2+); Xref=ChEBI:CHEBI:18420; Evidence={ECO:0000256|ARBA:ARBA00001946};</t>
  </si>
  <si>
    <t>MLPYDQITTQLEWLQNLSIPPVAPEGLQHKSLRKTSIIATIGPKTNSPEMIHKLRMAGVNVVRMNFSHGSYEYHQSVIDNTRKAVTMGEGRPVAIALDTKGPEIRTGNMLNDADIKINAGHRMKFSTNPDYADKCDDKVMFIDYKNITKVLEPGKPIFVDDGILSFNVISIGSDEVDVEAVNNGTLSSRKGVNLPGTEVDLPALSQKDKDDLHFGVKNGVDMIFASFIRRGQDVKDIRAHLGEAGKNIKIIVKIENLQGVANFDEILRETDGVMVARGDLGIEIPASQVFMAQKMMIAKCNLAGKPVICATQMLESMTYNPRPTRAEVSDVANAVLDGADCVMLSGETAKGSYPIQAVEMMAETCLLAESAISYPALFNELRAMTPRPTRTAETVAMAAVAAALEQKAGAILVMSTSGNTARLVSKYKPPCPIITVTRNEQTSRQIHLHRGVYPMHYPHEKPSSDEGWQVDIDNRIRSGLSRALELGIVRKRDTVVAIQGWRSGLGSTNTMRILSVPEDDSHFELRPVE</t>
  </si>
  <si>
    <t>rt4639</t>
  </si>
  <si>
    <t>COX13</t>
  </si>
  <si>
    <t>A0A2T0ADA1</t>
  </si>
  <si>
    <t>MFAAFRNAGRAAIRARRSYSTAAPGAEDTNAFIASRKAVEEHAKHSADLWRKITYYVAFPAVIVAALNAKSLASEHEAHLEHIKEENGGELPERIVYVSNLTSTSARRTSLGATTRSSTTPRSTSPSS</t>
  </si>
  <si>
    <t>rt4649</t>
  </si>
  <si>
    <t>NUAM</t>
  </si>
  <si>
    <t>A0A2T0ADB1</t>
  </si>
  <si>
    <t>COFACTOR: Name=[2Fe-2S] cluster; Xref=ChEBI:CHEBI:190135; Evidence={ECO:0000256|ARBA:ARBA00034078}; COFACTOR: Name=[4Fe-4S] cluster; Xref=ChEBI:CHEBI:49883; Evidence={ECO:0000256|ARBA:ARBA00001966};</t>
  </si>
  <si>
    <t>MLRLSRRIPASSRNPLALASSRAIHATSRASADVTLEIDGVPVTVPQGTALIQACEKAGATIPRFCYHDRLNIAGNCRMCLVEVSPGPPKPQASCALPAMPGQKVKTNSPTVHKAREGVMEFLLANHPLDCPICDQGGECDLQDQSMRYGSDRTRFHEITGKRATEDKNFGPLIKTSMNRCIHCTRCVRFANEVAGVQDLGTSGRGNDMQIGTYIEKTINSEMSGNVIDLCPVGALTSKPYAFEARPWELKKTESVDVLDAVGSNIRVDSRGLVVMRVEPRLNDDINEEWISDKTRFAYDGLRTQRLNTPLVRVGDRFQPVTWQNALGAIKDGLASSGAKGNEIQAVAGSLADSESLVALKDLVNRLGSDNTALDQPLGQAPPAHGVDHRAAYTFGSSIAGVEYADRVLLIGTNPRHEAAILNARLRKTWLRNETDCALIGEQFDSTFGYDHLGADANAVRDVLSGKKGDWAKQLKEAKRPMIIVGSAVTEHEEGAKVFAEVAKFVEANKDKFVTPEWTGYNVLQRAASRTAAYDIGFVPSAAAGKTTPKFVYLLNADDFSPSSIPRDAFVVYQGHHGDVGAQYADVVLPGCAYTEKSVTWVNTEGRTQLGRAAVPPPGAAREDWKIIRALSEVLGETLPYDDTGALRDRMWDVSPTLVRYGELEKPSSVLEAVQALRKQGEREAGKRNGLGGRKGEFRKVFDSFYRTDPVSRNSVTMGQCVKTFEQGIDGVEKPVIGDDGMAQAGHHPARA</t>
  </si>
  <si>
    <t>rt4673</t>
  </si>
  <si>
    <t>GLO2</t>
  </si>
  <si>
    <t>A0A2T0ADD4</t>
  </si>
  <si>
    <t>MRVIPVPCRSDNYEYLIIDEKTKTTAVVDPFDPPKLQAAAEKEGVQLGQFLLTTHGHHDHAGGNEKTTQLYPNIKVYAGGENVSAVTEVLKDGDKFKIGELDVKAVYTPCHTRDHICYYIEDKAKNERAVFTGDTLFISGCGRFFEGEPQEMHVALNEKLASLPDDTKVYCGHEYTTSNVAFSKKVDPENPAILELEQFCKDNNVTTGKSTIGDEKEWNVFMRTSSPAVQKATNTTDPIKAMGVLREMKNKG</t>
  </si>
  <si>
    <t>rt4674</t>
  </si>
  <si>
    <t>STL6</t>
  </si>
  <si>
    <t>A0A0K3CAN8</t>
  </si>
  <si>
    <t>MSSTPPAPLLGPDKAPSTRSNSSGELDFDKLNNKATLKHLSQSRLEVDESVVRAEGEERTTFFVWWLVIAAATGGLLFGYDTGVIGGALVHKDVASDLHRVPLGSFDKELLTSATTLGALIAGFSSGVLADIIGRKIVIGLADAIFIIGAVLQAVSYGANAYWIMAVGRLIIGFGVGLASLVVPLYIGELSPTSLRGRLVTLNVVAITGGQVIAYCLNLAFQNVTHGWRFMVGLGAIPPALQLLMLIYLPESPRFLLRHDKLEATVTILRKIYPYATEEQLHLKADVISKSVKENMGHRATFVQTWKRLHLNGPNFRALVVACGLQGIQQLCGFNTLMYYAPTLFQSVGFDNSLVIGLVISIVNLVFTIVALFIIDRVGRRRIACSTVPGMCGALILAAVAFHFLTIHTGGKLPDNGAGLNDKWSPVVLTAMLVYVAFYATGIGNIPWQQGELFEMDVRGMGTALSTTCNWGGNLIIGSTFLSLIDRITAAGAFGFYAGLCFLGSIFVFFLYPETSGLSLEETREVFLTGFGIRKANRMRKQKMAALAQVRDADDDATV</t>
  </si>
  <si>
    <t>rt4676</t>
  </si>
  <si>
    <t>PHO13</t>
  </si>
  <si>
    <t>A0A0K3CBM4</t>
  </si>
  <si>
    <t>MARTLSSVEDYKELVDRYDTWLFDCDGVIWEGDHVIGKAGDTLQYLRKQGKRIFFVTNNATKSRASNKGKFDKMGIECKVDEIFTSAYASAAYLKTVLKFPADKKVYVIGEKGIEDELDAVGIQHSGGTNPDDNVFIDLMDFSSITADSSVGAVLCGLDMHMNYKKFAKAFRYLRENEGCHFMATNLDSTFPTHGTVHPGGGATVAPLSCALGREPLVVGKPEAPMLESIIEMHHLDKSKMIMVGDRLNTDIAFGNQGGIATLMVLTGIDKREEFEKEGAVARPTYVVDALGDMAALAQ</t>
  </si>
  <si>
    <t>rt4680</t>
  </si>
  <si>
    <t>A0A2T0ADD5</t>
  </si>
  <si>
    <t>MQSPAECDEHGRVYGGELLKLIDVSAGLVAAKHAGGPCLTISADRVIFLEEIRVGDVISLSSAVNRAWGSSMEIGVRVMRQSRTDPLGPETYCSHAYLTFVAKPSPPPPPGSLLSLTDTLGLTRPPKPRRAQLPELKPSSLLEQKRYLLAGRRRAHRIKQAKENDRRNAAFREQIYEVERESRQGAAAAVDEQFADRAALLGQLQVELLSEMFMRGESDVRVEGDEIVGEIEGFVEPVRVKKALVDRAVLEKGHGGWHKISLATDEDVDRAAGHTTRVSLDPHVQAAASIVSSVSFEATLSMGLWIVRPQHCNSKSILFGGTLMRWVEEVSTIAARRVYPTASWSSAAIDSLTFKTAVQPGEVVYVRAAVIKVFDSSLEVAAVVTCEDRNSPSPKIREVSESFFTLVAMDPSSGRPLKGVLRHVELPPSGPVTELASLAQKRRDDRLLDKRILQRVYA</t>
  </si>
  <si>
    <t>rt4692</t>
  </si>
  <si>
    <t>ERG6</t>
  </si>
  <si>
    <t>A0A0K3C8B6</t>
  </si>
  <si>
    <t>MVSDSSSRALTEQPKGQDVRNRAGIASYTAHWDAQSSLDTAAHTSRRKDHYTDVVNGYYDGATELYEYGWGESFHFCRYYEGEPFYQAIARHEHYLAHMAGIKKGDKVLDVGCGVGGPAREIARFTDCNIIGVNNNEFQVLRARKKTAKAGLSDQVSFVKGDFMALVEQFGENSFDAVYAIEATCHAPSWEGVYGQIFKVLKPGGVFGVYEWCMSDTFDQSNPRHKEIQHGIELGNGIPEMRPIALARDALKTVGFEIEHEEDLAQRDDPVEWWFSISGDLSKCQSVWDFPTLFRMTKVGRNITGYGVWALEKLGLVPKGTWDVQEALKVAADSLVAGAKENLFTPMMLFVARKPHSQ</t>
  </si>
  <si>
    <t>rt4701</t>
  </si>
  <si>
    <t>A0A2T0ADH2</t>
  </si>
  <si>
    <t>MRDFLAAGRLASTTRDDSASTREAAVEAEFVRPRPAPQPLSRSSASCALCSTCSGSLTLVQSDARLSACFSRPAPPLPSSLPLSSQSTMSPLPILVVNPNTTKSMTDGLEAALAPIVATGRLPPPTFFTAPTGIPSINCSEDCHASATAVLPHLLNSPSSSSTESLASSHSAILIACYSVHPLVPLLTARLAPRPVLGIFEASILASLALLRAPGEKFGIVTTGAVWESILSEGVADFLGLEKGGKSSKFAGVQTTGLNAVELHSTPEGEVTRRLKDAVKRLIRQAKEDGGKLRAVCLGCAGMVGFDEAVRAGCVEELGEEEGRRVEIVDGVKAGYAMLEGMVRARG</t>
  </si>
  <si>
    <t>rt4714</t>
  </si>
  <si>
    <t>CTS2</t>
  </si>
  <si>
    <t>A0A2T0ADI3</t>
  </si>
  <si>
    <t>MLKGVQTEPQKPVIHRRTSPILAVAVLALLLLLISPTPFTRLSRLAISPWHSRDTSSTSITMSSVPRPQGKVNVGYFPNWAIYARNYKPDSIPVEDLTHLLYCFADVKEDGEVRLTDAWSDEQIHYAGDSWDDGGAANLYGNLKAIYLLKQRNRHLKVLLSIGGWTYSENGRFARPVSTPQGRSRFVETAVKLVEDYGLDGLDIDWEYPQNDGEAKDYVDLLRMLRGGLDELQRKLGVQPPSGFELTIAAPCGPSNFEKLRVREMDQYLSFWNLMAYDYAGSWDSQANHQANLFHPDPNALSTDRAMRFFTDPNKGGVKPEKLVLGIPLYGRSFLNTQGPGTPFSGVGQGSWEAGSYDYKVLPLPGAEEAFDQSLVTASCYNPSTREWISYDSVSSAQAKAIFTCVNGLGGAMYWELSGDRKPQEGGSIVRTVREVLETQGGGLDKRENWLHYPTSKWENLRKGMQ</t>
  </si>
  <si>
    <t>rt4719</t>
  </si>
  <si>
    <t>DPP1</t>
  </si>
  <si>
    <t>A0A2T0ADI0</t>
  </si>
  <si>
    <t>MDFVHRLIHGPERRKQPVDKSRRLKLLASYLPDWILTIILVAIIGYFTDYAGYKREFSLTDTSIQHTFATKERISFGECIVYAGVIPAVVIILVSLIWRRSFWDMHNGLLGLLLSVSLTTVFTQVVKVTVGRPRPDLIDRCQPVSGASNHAVYGLATVALCTVQTGHIIDDGFKSFPSGHSSFAWAGLGYFALYLAGKMHLFDQRGHTIKSWIAITPPIGATLIAVSRTMDYRHHATDVIAGGILGALIAIMTYHLYYPSLFSPQCHLPFSPRIPAIATSERLDSDAEEPGTAPRPRQGNHPDAPILPLHGRNSFGSDGSPTGGNGIPLEANPHEVGGRRGEAAGTVKPYSGYY</t>
  </si>
  <si>
    <t>rt4722</t>
  </si>
  <si>
    <t>A0A0K3CAS9</t>
  </si>
  <si>
    <t>MLVSTSRRFLTRLPTRAFSTSSARLDVKKTVSKIYPSAEEAVKDVKGDSIVLSGGFGLCGTADTLIGALAKRPEVKNLTCVSNNAGVGKMGLGALLHSGQISKMISSYLGANKHFESLYLTGQVSLELTPQGTLAERCRAGGAGIPAFYTPAGYGTAVQTGEIPIKYKEGGKEVEVPGKPRETREFNGKGYLMEEAIKGDYALVKVWKADEYGNCVFRYAAQNFSGAMARSAKMTIVEAEEIVPVGSLDPNNVHLPGIFVNRVVQSTAPKQIEIEVLREEASAGGSASEAAMGKDEARLRRERIVKRAAKELKEGMYVNLGIGMPMLAPSFLEPGTVIHMQSENGILGMGPYPTKSEVDPDIINAGKETVTLLPGASTFDSAESFSMIRGGHVDVSMLGAMQVSASGDIANYMIPGKMVKGMGGAMDLVSNPEQTKVVVVMDHVAKGGKHKILDECSLPLTGVNCVSTIITDLCVFQVDRQAKKLILTELAAGVTEEDVRKATGAKYEVSPDLVTMDA</t>
  </si>
  <si>
    <t>rt4736</t>
  </si>
  <si>
    <t>A0A0K3CFM1</t>
  </si>
  <si>
    <t>MTSHFIDRFAKRAAHLEPSTSSSRSPHQSAAPRPAGGLDKRAEVERAELSGVREDGCTFCNIVACEEPAFKAYEDEHVMAFLDILPIRPGHLLLIPKRHHQRVTDLPDDLGAHLGRVMPRLTRALCQATGQPDFNVVSNQGYAQVVPHLHFHFVPAPLPSSSSTSQKPKARHMWIGRDELTDEEGEEMARKIRAEVEREFEGFERRSTSPGGKL</t>
  </si>
  <si>
    <t>rt4763</t>
  </si>
  <si>
    <t>FET5</t>
  </si>
  <si>
    <t>A0A2T0ADM5</t>
  </si>
  <si>
    <t>MAGALLAVPLGLQLSTSTSLVAASSAHHVAGYYEQCSGHGWHGATKCPSKWACAKQSDWFSLCKPILDNHGCTNDEYAQCGGIGFKGEKCCKVGTSCKKDSDWWSACTPVKHTSKPHSSTSKPTSTKHSSTKPHSTSKPHSTSKSHTTTKAHSTSKPHSPTTTKPHHPTPPPRASVTSKLDELRLSPDWNINAPPQKREYWWEVTEHPGALDGYDRPMLVVNGQYPGDTVVVHVTNSLDEPVTIHWHGLFQNGTLWEDGPSGVTQCPIGPGITYTYDFPITGKEQYGTFWWHAHRRALYIDGITGPFIIHSKNDPLKRGRDFDIDQIILLHDHYHRRSNEITDGLLSAGGFNGSFIAPSPQSNVINGAGLYDCSFAAANATCRQKTQRDLPELRFPPNQRVRLRFINEGAHPLQFVSVDEHELTVVEADFTPTMPLPVHRIPIAIAQRYSAILDTSGDETGDAFYLRAQINTGCLGLPFPDLDPQARLVVRIGEDCDDLGQALPTSADWNDPATGNCTDLDAANLHPRIPRDAPSSASQVLVFNSSFALPQNIFKWTLNDQTFENFAYDPLLQRVARGESIPTGRVAVVTAGHLEVVDLVIQNIQGADHPFHLHGPQMYVLSRGPGLITPEQASRLRHNLTNPIRRDVITVSPGTWQVVRLVADIPGVHAFHCHILWHQIQGLLGALIIEPDVIRTFQIPQDNLALCNGGNASVIDPGRKRSLVRPALPAAPAFTGGFVKANKRESFWPW</t>
  </si>
  <si>
    <t>rt4767</t>
  </si>
  <si>
    <t>A0A2T0ADP7</t>
  </si>
  <si>
    <t>MKNQQVCPPSPRPLLDSTFPDFPSSSASQIIFINDWYHDTTDTIVNSLLSSQGYNSSFVAPSPQSGLVNGAAIYNCRFAEPGLTGEQKAQRDMPELRFPPDARVRLRFVNAGAHPVNWVSVDEHELYIIEADNTPTLPVPVHRISVNVAHRYSGVLLTSGRRIGDSFYLRAQINTACFGAGFPDLDPQTPLIFRIADEGHRLAKTLPRSRDWNDPTTGNCTDLDETVVVQHAPPQAEQISVFNSSRIGPLTTTDEAGLSDGISFLEWTLNNITYENFAYTPLLHQIVRGEDPNTGRIALITAWNVETVDIVIQNLNGPEHPFHLHGKPFWIMARSQGSVGPETIASLDLNTYNPLLRDTLGLPSGEWVLIGLVADVPGVHAFHCHIVFHQAQGLFGALMIQPDVIRKLQDPGGELPGALALLCAQGNPNVIDPGRRGRLRKRLFDLPHLDLLHRHSKTSTTTSPQPTHTVVHAQQHDKLHDATIRSGVGECS</t>
  </si>
  <si>
    <t>rt4769</t>
  </si>
  <si>
    <t>MSY1</t>
  </si>
  <si>
    <t>A0A0K3C8H5</t>
  </si>
  <si>
    <t>MLSRDALRLLRCSCTLSRATARSFSASARRANVIRELEERGMLAELTSRAARTHVESPTTVYLGVDPSARSLHVGNLLALIGLLHFRLHGHTAVALIGGATGAIGDPSGRSTERNALSPEVLASNVDSITKQFTSFLERGVTFAQSRTRRRDGEEAARVDGGSVKVVNNLDWTGSMTLIDFLSTVGKMARVSTMLSRESVKSRLESSSGISFTEFSYQLLQAYDFLRLHRDLGCTMQLGGSDQLGNIVSGIDLIRRSNFIIAGEGEGEAKEDPAFGLTFPLLTTAAGEKFGKSAGNAIWLDPSMTSPFEVYQFFLRTTDEEVEKYLKIFTFIRVVEIEGIMQDHKANPKKRIAQKVLAAEATELIHGAAGLNQALAATSVFYGSDLASLITPEIIQALDGAATSSASTSTIPSLLVRLPKEDFVGQALEKLAIASGLMASKTQARKAIEAGTIQLNGARIPPKSHQRTISEADLLDGRLVVIKAGKTAHKAVLLE</t>
  </si>
  <si>
    <t>rt4772</t>
  </si>
  <si>
    <t>MES1</t>
  </si>
  <si>
    <t>A0A2T0ADP0</t>
  </si>
  <si>
    <t>MASPYPAAAAESSTRKIRPGVELKDYRDDTGKTLPKKDGVPNVLITSALPYVNNQPHLGNIIGSTLSADVFARYSRQRNHRVLYICGTDEYGTTTEVMAAKEGLSPQALCDKYHKLHADSYQWFEIGFDHFGRTSTPKQTEICQDIFLKLYKNGWLEEHENKQLYCEKDKRFLADRYVEGTCPKCNYDGARGDQCENCSVTYESPLELVNPRCSACGTTPDARLTAHLHIKLAELQPQIEEFVKKSSSTGTWSANGKAFTDGWLRGGLQSRGMTRDLEWGVKLPKELGPKWENKVMYVWFDAPIGYPSITANYTDEWQQWWRNPEDVTLYQFMGKDNVPFHTVLFPGYLLGTSDKWTMLNSISTTEYLQYEGTKFSKSKNVGVFGQNARETGVPPSVWRYYLLMNRPETNDSEFNWDDFITRNNSELLNNFGNYANRVIKFAIAKYGSVIPDPKNGAFDYAAGSPYPFADEDKAFVDEINTLLATYVDQLDHQKLRGGLMTLMHISARGNQFIQDNRLDNTLLENNPSRAAEVVLLALNLIYVIAALSHPYMPSTSDSILSQLNAVPRAIPDSFSIDLFPGHKLGEAKHLFTRIDPKMAAVWRAQYGGEAAKAAIAAASEQKLSKKQQDKLKKAAQKAAAEAEAARPKTEEERALEEQIKAQGDKVRRIKQGQAEEGDRAVEDEVAALKALKEELAALAKSLADVQL</t>
  </si>
  <si>
    <t>rt4793</t>
  </si>
  <si>
    <t>CCP1</t>
  </si>
  <si>
    <t>A0A0K3CBX9</t>
  </si>
  <si>
    <t>MAFASVLRTATPRLAVRAAPQLARASARRAFASEASSAPKGNSGGSNNGLLFGLLGAGALGGGLYLYTRDSSDNRNVKDAASPQQVDYQKVYNAIADILEDEKYDDGSYGPVLVRLAWHASGTYDKETGNGGSNGATMRFAPEANHGANAGLEHARNRLEIVKKKFPEITYSDLWTLAGVCAIQEMGGPYITWRAGRKDGNVENCTPDGRLPDGDKGADHVRKIFYRMGFNDQEIVALSGAHALGRCHVDRSGFDGPWQYAPTTFSNEYFRLLEDEKWQERKWKGPPQFENKSDKSLMMLRTDMALMTDKGFRQYTDKYAKDENAFFSDFSKAFSKLIHLGVPTAQLSEPVPLKKIEDQAPASA</t>
  </si>
  <si>
    <t>rt4799</t>
  </si>
  <si>
    <t>PXA2</t>
  </si>
  <si>
    <t>A0A2T0ADQ8</t>
  </si>
  <si>
    <t>MMVAFSAYTYAGLTGGPSSKRKAKAAQQTQGAQGKPGGPGDVAEKSAAGGAVDTGGRGGGAGGRRKRRGPRVEVDALFFQRLTRLLRIVLPSFRSKEASLLLLHSFFLVLRTLLSLYVASLDGSIVSALVRAQPRQFLIRIVTWMAVAVPATYTNSMLTYLQSKLAIAYRTRLTKKVHEDYLDGTTFYALGNLDDRIKNADQLIVVDIQKFSTSLAEIYSNIAKPILDVILYNWQLSRNVGAEGLIALTIIVQASAALLKWATPPFGRYAAEEQRLEGEYRFSHTRLLEHAEEIALLRGSETEKNIIERTYYALIRHVNRVFRMRMAYSLVEEAIVKWVWGSLGLCVCAVPVFGMRLLGMSGGAGGGIDFGSRTEGFVTNRRLLLSASDALGRLMSTYRDLSELSGYTARVSELLDTMDDVKAGRYQKKLVGGGSTAGRTVGKDEEVAENAKILQGRGKIIHSDDEIIFDKVPIVTPNGDVLIKSLSFYVKPGNHLLVVGGNGTGKSSLFRILGGLWPIYGGTVTKPPASEFTYIPQRPYLSLGTLRDQIIYPHSRAQMLERGITDSNLLDILKMLELDSIVEREGGWDTQREWRDALSGGDKQRLAMARLFYHCPKYAILDECTSAVTLQIEQTFYERATELGITLLTVSHRPSLWKYHKYILQYLGGGDYAFGPLNWEERLALQEEKQSLEQKLAEVPVWESRLTDLLKERETREARKERI</t>
  </si>
  <si>
    <t>rt4804</t>
  </si>
  <si>
    <t>IPT1</t>
  </si>
  <si>
    <t>A0A2T0ADS6</t>
  </si>
  <si>
    <t>MGRDHTVGAFPPFLWTFLFKQAKHIPSDIRPPIHIDLLPRLNRLLLAPAGTLLVTLSLLPLARLVYHWSDGDKKGEERGRGRAYAASILAFPTLLWLSAKLGEAEVSNHLDLLAFGSYGALHFASPIIAGWWIWGFGSQGAACTFGWTLGAQNLAGLATHLVFPNAAPWFYDVYGIDAAQPDYSYPGNPAGLIRVDTILGTHIYTKAFGHGPVVFGAIPSLHAATSICCGLFVTRYSRGYRGLAFMVFYCFWMFWSTQYLHHHFAIDLLCGTFYSLLSFTLFERTRLRALDRRHYSLGLTNGYERLFYARRDGENWDEYGERMLRRLGGDEGGKEGALALSRSSSGGSVGRVPMGRPGGYEAVPEAAEEEGRTVFALRDGEEDEEADDRPRYGSPSRFATPNRSVASLA</t>
  </si>
  <si>
    <t>rt4822</t>
  </si>
  <si>
    <t>URA6</t>
  </si>
  <si>
    <t>A0A2T0ADU5</t>
  </si>
  <si>
    <t>COFACTOR: Name=Mg(2+); Xref=ChEBI:CHEBI:18420; Evidence={ECO:0000256|HAMAP-Rule:MF_03172}; Note=Binds 1 Mg(2+) ion per monomer. {ECO:0000256|HAMAP-Rule:MF_03172};</t>
  </si>
  <si>
    <t>MSVAAAELGTTATTSATSSPAFDPKEVTVIFVLGGPGAGKGTQCARLVQHHGFVHLSARHSNHFRLSSLHPAGDLLRAEQQREGSQFGAMIKEYITEGKIVPMEVTIKLLENAMRAAMSSEAGEAKEAGANGGVKGIPARRFLIDGFPRQMDQAVKFDETVCPSSLVLFLVCPEPILLERLLERGKTSGRDDDNAESIKKRFQTFVNTSMPVVDYYRKQAKVVDIDSSKSIEEVYADIEKGIAPVLRA</t>
  </si>
  <si>
    <t>mg2_n:1</t>
  </si>
  <si>
    <t>rt4846</t>
  </si>
  <si>
    <t>NUHM</t>
  </si>
  <si>
    <t>A0A2T0ADW8</t>
  </si>
  <si>
    <t>COFACTOR: Name=[2Fe-2S] cluster; Xref=ChEBI:CHEBI:190135; Evidence={ECO:0000256|ARBA:ARBA00034078}; COFACTOR: Name=[2Fe-2S] cluster; Xref=ChEBI:CHEBI:190135; Evidence={ECO:0000256|PIRSR:PIRSR000216-1}; Note=Binds 1 [2Fe-2S] cluster. {ECO:0000256|PIRSR:PIRSR000216-1};</t>
  </si>
  <si>
    <t>MKHAARLFSRQARQFSSTARAGSDALMVHRNSSYNNPNIPFKLNAENQKIAQQIIAKYPPQYKKAAVIPLLEVAQKQNKNWTSISVMNHVAEILEMPPMRVYEVASFYTMFNREPVGEHFVQICTTTPCMLGGCGSDKIVEAIENHLGISVGETSKDNKFTLLEVECLGACSNAPMVQINDKFYEDLTPESMVNILEDLAAGKEPKTGPHSARKGSEPNGPLTALNDIPKDPKAHFLAEWR</t>
  </si>
  <si>
    <t>rt4860</t>
  </si>
  <si>
    <t>SPS19</t>
  </si>
  <si>
    <t>A0A2T0ADW6</t>
  </si>
  <si>
    <t>MAQQTASVFRPDLMKGKVAFVTGGGSGICYGITKQLMAHGANAAIFGRRKANVESAAQELSKETGSKCIGISGDVRKIETLEAAVKQTIEEFGRIDFVIAGAAGNFLAPLDGLSSNAFRTVLEIDTLGTFNTFKSTIDELVKTKGSLIAISATLHYTGMPLQAHVSAAKAGVDAFIRAVAVEYGPRGVRANCIAPGPIAGTEGMDRLMPKELVDKHTSMIPLQRYGSIDDIAWTALFLFSPAASYVTGTVSIVDGGDWHMSGAIGGAPYPDAFSGAGEAPTSKL</t>
  </si>
  <si>
    <t>rt4862</t>
  </si>
  <si>
    <t>HIS5</t>
  </si>
  <si>
    <t>A0A0K3CB42</t>
  </si>
  <si>
    <t>MVAASAPKPPQFSLEKAIRKNILALAPYRCARDDYSEGILLDANENALGHALPKESKQQQNGHAVDTSFDDLDLNRYPSPTHFDIKQRLCELRNVPSPHNFFLGVGSDECIDLLFRITCIPGKDRVLVCPPTYGMYGVCAQVNDVEVVKVNLDVEGGAFRPKVDEINRTLSEAAQSANPIKLLFLCSPGNPTGTLIPLDDIRAILSNPDYEGLVVVDEAYIDFAGADKSAVRLLIEEGWSNLVIMQTLSKGFGLAAIRLGIAISSPEIIQVLNNIKAPYNISTPTASLALRALSPTGLSLFRQNIQTLLDNRTYLRDELLKLPAIINILGAPDANFLMAQVGDKDGKPDNKRAHDAYLHLAETDKVVVRFRGNEYGCEACLRVTVGTKEECDEVVKKLGEFLQ</t>
  </si>
  <si>
    <t>rt4871</t>
  </si>
  <si>
    <t>A0A0K3CBV1</t>
  </si>
  <si>
    <t>MAARATAQRRLASVSSQLAPAVAPPAPDWNGALEALQSVFPPEQFSLDLPTREKYGTGWGSLLPPAPPAAILHAVRTEDVVEVVRIATRFGIVLIPTGGRTALEGQFQASCCNPPAGERWTGVGNDEEDERPRDGKKRETARTERPTIQVSLSRMNKVLAVHEQDFQAVVQPGIGWQGLNEFLAKKGIKLFFPVDPAPGSEFGGMAGVAGSGTNAVGYGTLRAEWIQSMEVVLMNGDVIRTRGTNRARKSSTGWDTGRLFLGSEGTLGIITELTVRLAPVLPLKVALTSFPTISSAVSSVVSILTSGLSPTSLELLDGTSIRGLNLARILPEELREEPTVLMRFSNASEEVNRQDLEKVKGIVRENGGRELRVARDERENEELWKARKSQYWSQQLLVGEGCRTLITDICVPISRLAEFISRSDSYVSTSGLYAPIVAHIGDGNVHRAILWKGREGETKPPRAVEELAGKLVRLAQELEGTCAGEHGIGLTKRKYLRAELGEGTLALMRTVKRALDPLNLLNPDKVLFPKGEEEWDA</t>
  </si>
  <si>
    <t>rt4881</t>
  </si>
  <si>
    <t>FRS1</t>
  </si>
  <si>
    <t>A0A2T0AE00</t>
  </si>
  <si>
    <t>MPTVTVDRVEFFRRLGREYTTKEFDELLFQYGLELDEDTTTDPDHPAGEPHQLKIEVPANRYDLLCIEGIARALKLYLSPDSGVPTYALKHAPAGEARTVRVKAETSQIRPYFASAILRNVKFDKLNYASFIDLQDKLHQNLARRRTLVAIGTHDLDKIAPGDITYEALPPKEIKFAPLNKTQEYTAEEMMALYKEDKHLSRYLHIIEDSPVYPIIYDSSRQVLSMPPIINSDRTKITLDTKNVFIDVTATDQTKLDIVVDMIVTMFSEYCSEPFIIEAVNIVYEQGCTGGPRTILSPPLTSRPFVARASYINSCTGLNLSRDEIIVQLRKMGHAANTPDNHPNFSPLNAQASLQIAPEDEIHVYVPPTRPDILHECDIMEEVAIAYGFDNLKKTFPRTNTVAKPFPINKLSDILRRLCSEASWTEVLPLILCSHDENFEFLNRKDPGDLAVVLANPKTIEYQIVRTSLLPGMLKSVRENRKHTLPLRIFEVSDVVVKDPQEERQARNVRRLGAVFCGRKAGFEVVHGLLDRLMLGLGIKNLVTESSSGEAGYYIKASEDATYFPGRSADIYYRPGTAGEVHAVLAPTASTHLEDAQAAPASTPPQAPTSTLAPSQPAKKVEQDDSAKKGALDTIKDALASALPSVATKAASKTTVRDIKIGSLGILHPSVLKAYELDYPCSSLEFDVEPFL</t>
  </si>
  <si>
    <t>rt4892</t>
  </si>
  <si>
    <t>ARG82</t>
  </si>
  <si>
    <t>A0A0K3CC57</t>
  </si>
  <si>
    <t>MAFAHQVGGHAATILASPIDASTLIKPASARELAFYTQVAPTLADGTFLGEWTPAFYGTLKLEGKVGHSGAVEKLDTAGDEEGEVEPEMLVLENLTYRFVRPNVLDIKLGTQLFDEDASEEKKARMTKAAAASTSGETGIRLTGFQVWDAASQAYIPTAKPYGRSLKPSELPSGIARFFYPPLSSLSQAEKDALNDASPSSAPSTSATTSAATPVAPAPSTTPAPLPLDLLLPVLRTLIRRLDELISLFSTLEIRMRGGSLLIVIEGDPSALEAALLRSMEDDDDTGSVSTTDGDGNAKPHTRLAYEMRLIDFAHTRAAPGEGPDEGVLKGLRTVKALLEDLTQKLTEQQKEEEA</t>
  </si>
  <si>
    <t>rt4894</t>
  </si>
  <si>
    <t>AHP1</t>
  </si>
  <si>
    <t>A0A2T0AE18</t>
  </si>
  <si>
    <t>MTIEVGQTIPDAELGYVPYTDELEDPSVCGLPSKIHTHKDWKGKKVVIFGIPGSFTKTCSENHLPPYVTSYDQFKAKGVDAIYCIATNDMFVQSAFGRVHKTGDKVICISDASMSFLRPAGLTQDLSHVGFGERAKRFALVVDDLKVTYVGEETGPGVGPSGAEAVLAKL</t>
  </si>
  <si>
    <t>rt4896</t>
  </si>
  <si>
    <t>YCF1</t>
  </si>
  <si>
    <t>A0A2T0AE20</t>
  </si>
  <si>
    <t>MTWRDFVPFVESQGKIRLGEDEEQRRNGTAEDGEDWEQQDCPRLRANIFQRLTFSWMTPLMKLGYRKFLTEEDLWALPEATFAVTPADGRKKKDSEKEKKPSLTGALISAYGGPFFVAALFKLGQDSLAFLQPWLLKRLLLFVASYNSVDGEPASHGYIIAVSMFFCAITQTILLHCYFSRVFETGMRVRAGLISLIYKKALVLSPAERGGRLTGDIVNLQSTDSTRLQDLCTYGQIAWSGVFQITLAFISLYSLLGWTMLVGVGVMVATMPLTAAIARYQTKLQRQQMKNKDQRTSIMSEILNNIRSIKLYAWENSFAQRLFDVRNNKELRMLRKMGYLSAASNFLWSFSPFVVAFSSFATFSIITGKPLTSDIVFPAITLFQLLSFPLAVLPVVFSSLVEAYVSVDRITDFLVAKELQASAVSVSVPRRELKSGDELVSIVQGDFTWSSLPAPDAPASTPQPENTLQDITLSVKKGEMIAVVGRVGAGKSSLVSAILGEMNKVDGQVTVRGTVAYCAQQPWIMGGTVKQNITFGYRFDPEFYELVLEACALKEDLKLLPQGDATEVGEKGISLSGGQKARVALARAVYSRADIYLLDDPLSAVDAHVGRHLFDRVIGPTGLLRDRARLLCTNAIPYVEQADEVIMLRRGIVLERGTYASAIQGDTELSRLLIEFGKSGEDSGSESDETAAAENGSGDETAVESPKLDEAKLDAEDLTVKLKIQNSKALAQRAEPIPVEEQKRATLIALKRSTRPKEKREQGSVKMAVYKEYIKANGYLGAFLYIFTIVTQQALQIGTNVWLKHWSQHNSDTGDNGNVRYFLSIYFALGASASLVFFANGILLYSLCVIRSARLMHDRMFHSVMRSPMLFFEMTPIGTILNRFSRDIYVIDEVLARVFGGFARTLAAVFGMVAVITTSAPAFLVVLAPLILVYRQVQKYYLATSRELKRLDATTKSPIFASFQETLGGLSTIRSYKQANRFVAENEARVDRNNETYFASVSCNRWLAIRLEFIGSCIILSTATLAVFTLVRTSTVNAGLVGLMLSYALSTTQTLNWIVRSATEVETNIVSVERVQEYIDLKPEAALELPDRQPPADWPQHGTIRFDHVKARYRENLDLVLKDVSFEIKAGEKVGVCGRTGAGKSSLTMVLYRIIEPEGGAVLIDGIDVGKIGLRDLRSRLSIIPQDSQMFAGKLRENLDPTGQATDAQLWAALEQCRLKEHVERMEGKLDAHIDEGGTNFSAGQRQLICLGRALLRRSKILVLDEATAAVDVESDRDIQTVIRREFSTCTIFVIAHRLNTIMDCDKILVMSAGEVAEFDSPANLLQQPDSIFRSLALEAGLAKSSGTNTPRTGGGKTPKSGAMTPARRD</t>
  </si>
  <si>
    <t>rt4897</t>
  </si>
  <si>
    <t>GLO1</t>
  </si>
  <si>
    <t>A0A061B476</t>
  </si>
  <si>
    <t>MFRIKDPKISLDFYTRILGMELVHESPGGDFTNYFLAFPEEGKENMSKEEKSDRKFQREGILELCHNYGTENDADFKYANGNEEPGRGFGHIAISVDDVEAECKRLDGLGVQFKKRPEEGRMKHIAFVYDPDRYWIEIVPNGGKKGEKGM</t>
  </si>
  <si>
    <t>rt4907</t>
  </si>
  <si>
    <t>COX8</t>
  </si>
  <si>
    <t>A0A2T0AE33</t>
  </si>
  <si>
    <t>MLAHRAATAARASALTLRHARQYHVENKVNNNFPFKYGGESKTRFTVGFLVFCALGFRTPFLAVRLQQKKAAA</t>
  </si>
  <si>
    <t>rt4913</t>
  </si>
  <si>
    <t>A0A0K3CB82</t>
  </si>
  <si>
    <t>MARVKPRKAAQQPAHVTRHPSLPLRLVAAFVSILPLLFPSAATDVLHPLFSSAPVHAAQPTAIVYGTLAALFLAQRCLRGQGNRRLGWRACWFGVGAWKVLSEALVRLGGERLQGLGLSRGILAGRFLVEGVPTLLLWSWLWDSFDCKETIVFLPHGFLPFAYIASLLLPRLASTSFTRPECYTLQLHGIVLCLVAIFASRTYSPPQLRRHHAASTFFSQASTFSRTLVLAPVLALAHAVALTTSHCPTSTSQLPPGVLASRRSVTGWITVGEHVVPSPDGSNERDLTLRYLRADHSLLGGLWVGPSRDMLKMQFGGEPTEEEVVKRAESIYSTFILQEAVRLVKAPQDVPRQTPEQGLIIGLGAGLSARALARHGVNLTLVEIDPAVHEFAERYFGVNEVKWGEVVLKDAVEWVDAQAKETSPSAFDYIVHDVFTGGAVPATLFTSTFLTQLKSLLHHSGSLALNFAGTLSSNSSRSILSTLLSVFPHCRAFEDVPHTASGPAESTSDDTFRNMVILCSKEWYAPVGLRNPVKGDFLDYPSPMIRRSVFASFRQHEIDLARFKPAPDDHGVGTWLLRDKNDVRRVEAAQLDEVGMHWDAMEKVLPPEVWARW</t>
  </si>
  <si>
    <t>rt4914</t>
  </si>
  <si>
    <t>A0A0K3C8T4</t>
  </si>
  <si>
    <t>MGALSRVKYELTGRRLLWNVFFYIGHILVFIYGWLKQARDARLAGLNTLKYSVWTSRGAGLCLGVDGLILVLPVLRNAIRFVRPVFGRLIPLDENLWMHRQFAYSLLFWTIVHTTGHYVNMYNVELTQIRKEVAWAILFTQPGGFTGHVMLVLMLLVYTTAHAKIRKQSFEAFWYTHHLVALILFCLYIHAVGCFVRGALPGQPVRCLGYYSWTWTIWGGIALLLERIVREIRSRRATKLIAVLLHPQGALELRFVKPSFRYKSGQWLFLNVPAVSPFQWHPFTISSAPEDPYVSVHIRQVGDWTRALGQLLGCDSATVARLSTSYKSADLGEKAKLDSPPGYLEAVNDGSGDFHDVTSGALDAVGSLPTIRIDGPFGAPTQDVFRHEVAVLIGAGIGITPFASVLKTIWYKMQQNRLGALRRVQLVLVVRNTADMSWFHSLFRQLEESSTDPDFFTIRIYLTQPVSSAMLANIAIQSDEVDAVSGLTSQTHFGRPDFDVFFRELRTKIDVGMYLPGQESSLTTDVGVFYCGPPGLAKELKSKAKKASSETVRFVFKKEHFVRLLHLSRFPPS</t>
  </si>
  <si>
    <t>rt4917</t>
  </si>
  <si>
    <t>A0A0K3CBZ5</t>
  </si>
  <si>
    <t>MAVHQDPPRSPSPDDALEFFADSLESLYDHHMPAKGDPLALFTYSPPSSSSRPEPLTVRLPPQQVNELFAHFVWNASLRMADALAEGRLRVEGEQVIELGAGAGIPGLVAARMGASRVVLSDYDDPLLIANLRDNISLAFSDSPAARERIRAVGHSWGERDSLEAVLAANSPSTSPFPHILLADTLWYSSGHSLLLSSLQHLLARTATARIHICAGFHSGRATVRSFLKKAEKVGFVRRGEWEEVGVDGRRRKWGWDVQGEEGEWEEKEDASERNKWVVEGDLGWSEDALREGEQARVEQ</t>
  </si>
  <si>
    <t>rt4918</t>
  </si>
  <si>
    <t>NCP1</t>
  </si>
  <si>
    <t>A0A2T0AE44</t>
  </si>
  <si>
    <t>fad_c:1,fmn_c:1</t>
  </si>
  <si>
    <t>COFACTOR: Name=FAD; Xref=ChEBI:CHEBI:57692; Evidence={ECO:0000256|HAMAP-Rule:MF_03212}; Note=Binds 1 FAD per monomer. {ECO:0000256|HAMAP-Rule:MF_03212}; COFACTOR: Name=FMN; Xref=ChEBI:CHEBI:58210; Evidence={ECO:0000256|HAMAP-Rule:MF_03212}; Note=Binds 1 FMN per monomer. {ECO:0000256|HAMAP-Rule:MF_03212};</t>
  </si>
  <si>
    <t>MVQLAHIVLALAIAGGAYFLFFRNKSDSNSSSPAAAAVVNGAAAKGANGASGEAVDTGRDFVASLNLSNKKCVIFYGSQTGTAEDYGTRIAKEIKSRYGISSLVCDPEDYDFDNLDAVPEDHLVVFCMATYGEGEPTDNAVQLMDFLKEEPQFSNGTSLENLRYVIFGLGNSTYEHFNAVSRNLDARLTELGAHRVGPRGEGDDDKSMEEDYLAWKDEMFDAIHKQLGWEEGAGGDVADFEVRELDEVDEAKVYLGELSARALTGARGVFDAKNPFPAPLIQAKELFEDGERNCVFAEFDITDSGIRYQTGDHVAVWPVNPNDEVERTLHILGLADKRHKVIEVKSLDPALAKVPFPIPTTYETVFRHYLDISAHASRQTVGQMAKFAPTDAAREMLEKLGADKEFYHEVVGSKCLRLSEVLVLAAGNADTVWNIPVDRIIGAIHRLQPRYYSISSSPKMYPNSIHVTAVVLKYEPVVGANKVFGVGTNYLLNLKNAANGTLEKVEAREQGTPVYHLEGPRGKYKKDTHFAAPIHVRRSTFRLPTSPKVPIVMIGPGTGVAPFRGFIQDRVALARKAKEKDGPDALKDWGTIDLFYGCRRSTWDFLYKDEWDQYAKELEGKFRMHCAFSREPGQPKVYVQQLLRNEGDRVGEALVQNKGYAYIWCVGVVLIPSLASPREGLADFRLYLAHSGDAGSMAKQVERELAHILGKAKGGSDEDGEKELKLLKDRNRLLLDVWS</t>
  </si>
  <si>
    <t>rt4919</t>
  </si>
  <si>
    <t>CYR1</t>
  </si>
  <si>
    <t>A0A0K3C8T6</t>
  </si>
  <si>
    <t>MADYSQAPLVPRSSKQAKMLGVGADIDQRPPGSAGSNLSDWNGWGVQDQAARGRQGSPADVAPPWGNGAEPKRKGTLLPSSSSQPLRGTRSASVLRGHAEKEPPVKEKKRGLFGGLLKRRGSKSDVRDQHSDSGSVSDFGLPPPAQFDSSTLPAKLQARGDAYDLSSSLPSRNGKSSKKSRRPTTPIGAFVTGSSRNTPTPRQQAVFTNDPEIALDTNLDSMEGIISSAPSTSAGVRPTSSHERGFGGSVSSGTSGNGLTRSGSGSHASYASNGRRPSLAPSYSDAGPRGAHHGQASAVAFWNYGGGATAAEQKSAAKAATLMGTAPPAVPGVPGGAPVRPGLGSRTSSQLSLTGGSATPTQAGMSSSGSTAKGLPPVPRGSAAARTAAVVGGAAGSAGAWTAPDSWAVKAEAGASLDHDSSEDDVDEDEMEVMDETEESEPGASPRIGTAQTVREGMPDGLAAVKLFGSMETEVLKNGRPATGGSRPLMRSGRPGTADGEARKASQKPFMVRIYRVDNTFSTLPVPLGATASEMTAMLARKFQVNAKTTYALYLREKGLERRVGPNEKPVLLQRRKFEQAGYTELDKLEELGREDNSYLSKLVYKAQYSTMQGVAEESFAGESMEFVDLSGKGVETIPIFLYKHSHEIRSLNLSRNRPFDLPTDFIQGCTALRELVLSNMGIKRLPQAIKECQHLTRLDISNNNIVDLEHIALDTLGNLSSIKCHNNRLSTVPEYFRNFRQLKYLNLSNNRFDKIPLVVCEIEPLLELDFSFNTVTVVPPEIGQLENLERLNLLANILTSLPSTLGSLISLKELDIRRNVISDFSPLTSIPVLEVLRCEHNQASTLDASWANIRILTAKHNSLTRFALTGTSTTLTSLNLSYGKLSTLSPEIFGHLGSVETLILDNNTLRILPDGIGSLPNLVTFSIKNNLLTSLPDSIGRLQRLQSLQVSGNDLQTLPSALWLCSQLSTLNASSNLIKDFPDPPLPTVAPAATPTSSLGDGGDELDLRQLAAAVKPPTTSSGRLAPPLSMSLQRLFLGDNQLGDDVFAPISLMAELRVLNLSFNDIYEIPTSSLFKCQSLEELYLSGNKLTSLPPDDLERLVNLKLLYLNGNKLQTLPAELGKIKKLFALDVGSNVLKYNIANWPYDWNWNWNLELRYLNLSGNKRLEIKPGHQNDTSNLPRSAKRRNLADFSALTKLHVLGLMDVTLMIPSVPDENEDRRVRTSLSEINDMGYGIADTLGSRFDTLSLVDIVIPRFRSKDDEAIFGLFDAVNKGQNTGARLVKYLQDAFSAVLTLELSRLKSGEVTSDALRRAFLNINRDYGNLLLPALESRRKGSEISLTDKTMSSVRTGAAGIIVYIRRKRLYVANAGNALAVIAGRGGTARLIAKRHEPFDSGEIARIRTAEGWISHRGYVNDEVDIARSFGFYNVFPAINAAPDVDEIELTETDEFVIIANRGLWEHMSYQTAVDVARTERSDPMAAAAKLRDLAISYGSSSNVMVMVLAVGDLFKAKKSGYYAKHRAAHGEDEGFYGAHKAGVVAGRRGKGEEGAGERYLNLLDREVPPPVGMVALVFTDIRNSTALWESNPGMQTAIRMHNQLLRRQLRAIGGYEVKTEGDAFMVSFPTVTSALLWCLTVQLELLREDWPQEILDSEEGKEILDSRGEILYRGLSVRMGIHWGAPVCEADPITRRMDYFGPIVNRAARISAVAEGGQISASQDVIDIIQDVVMQQKPGPSSLDSDDGEEEEDPEEYLDPRDKQDIAALRRLGFGITELGERKLKGLESAELISLIWPRVLKERIVPASADQDGSAAAAEIAKKTEVVQDETPQLLDVNTIKALGKVVQRLESVCGALVHGVENGLATPPHVPNSSARPSTPAQQAVAAKRKTLIHPTSFAFPVRADATDDELCALLESYLVRIENCLSTLTLHQLGPFTEVLSALGQALRVDQRSVLLALTRFAGLQQQQAMLLQAQASKPPSPAPDRPLSSGTVSRAGQPPAAPSFRQA</t>
  </si>
  <si>
    <t>rt4920</t>
  </si>
  <si>
    <t>RKI1</t>
  </si>
  <si>
    <t>A0A0K3CC83</t>
  </si>
  <si>
    <t>MSSQLRPLAPLAENPKLKSGPGSSNSTAPGQNSRRASHSSSGRPDPLGTEVHLSASRIGPGVIPTGRMDVVPHEELSPEEKAKRLAAYAAVDEHVKDFHKVLGIGSGSTVPYVVERLCQPPHCYANSDRWYVPTGFQSKELIVKAGLNLGDVDQFPTIDVTIDGADEVDDELNAIKGGGACQLREKVLAEAATHFIIVADSRKDSHVLGQTWKQGVPIEVAPFAWAKVFVNLQKMGCEKPTLRMGKMKAGPVVTDNGNFVIDAVFSEPYMRDPAELLHRIKMLTGVLEVGLFVGMAEAAYFGYPDGTVMARWQDGRRERVDATKGLEIAESGQRV</t>
  </si>
  <si>
    <t>rt4929</t>
  </si>
  <si>
    <t>CPA1</t>
  </si>
  <si>
    <t>A0A0K3C8U1</t>
  </si>
  <si>
    <t>MLSLLRPSLALKRVPLATRSLATVVQPKSTNAFNPNLPATLHLKTGESFTGRSFGAPTSRYGESVFSTSITSYTESMTDPSYRSQFLVFTTPLIGNYGVPDNFDPRNHVKNGPPVMLESNGIQCAGVVVADVAERYSHYQAVESLHEWCDRHGVPGITGVDTRAITTLLRTNGSTLSKLAVGDGHDVRPAASEYWDPAKENLVDQVSTREIYTLNPDGDVKIALLDFGAKANILRSLTNRGAAVTVFPWNYDFNKVRDQFDGLFLSNGPGDPKHCMEAALNVRKTINEWDKPVFGICMGHQIIGLAAGLEAYRMRFGNRGHNQPVLALASSGNIKAGRVYVTSQNHQYALELVDPFPKGWQPFFINANDASVEGIMSTPESGKRVWGVQFHPESAGGPLDTQLMFGDFLASCRAGKHAGADLPVGGFSAAKFSAKDLEAGL</t>
  </si>
  <si>
    <t>rt4934</t>
  </si>
  <si>
    <t>ARG3</t>
  </si>
  <si>
    <t>A0A2T0AE55</t>
  </si>
  <si>
    <t>MLATQLVTVARKGCSCPVRIASRALSSAPVPTLPPSESGLRPPHLLTLADLTVPQIQSLISSAVAFKKHYKSRAIPKAGQIEGAKFEKGDGAVSSEVSEKTLDAKTVALMFSKRSTRTRVASETAIQLLGGHPMFLGSGDIQLGVNESLYDTTRVVSSMVDGIMARVGHHSEVETLAKYSSVPVINALSHLYHPTQILADLQTLLEIRQPFTTDLSSLSGLTIAWVGDSNNILNEMMVTYPRLGVNLQIATPKGYDLDAEVLKRANEGIKAEGGKGKIIHTHSPEEAVKNANVITTDTWISMGQEEEAAKRIKDFAGYQVTNDLLARGGAAKDAIFMHCLPRHKEEVDDEVFYGDESVVFQEAENRKWTILAVFDAFIGRWKA</t>
  </si>
  <si>
    <t>rt4951</t>
  </si>
  <si>
    <t>ORT1</t>
  </si>
  <si>
    <t>A0A2T0AE72</t>
  </si>
  <si>
    <t>MGDRQELPPHGEPVREWSSLKDILYGSAAGIVSKLFEHPFDLTKVRLQSQPLDRPLRFTGPWDCIVQTYKNEGVPAFWRGVSMPVVGAMAENATLFVVYNQSQTLLRRLFPPPPRLDPNSPAPLNIPLIATAAAIAGAATSFVLTPIELIKCKMQVSNIAAEGLAPAPAALAAAGINTTVTAPSSPAEAPGSIAVTRSVLREYGFRGLWLGQTGTLIRETGGGAAWFGTFELLAAYFVKRRADRGERSATGGHVSKGDLSALELMGAGATAGVVFNVVLFPADCIKSTLQTEDELRGKEASRNQPRRSFLQVGKDIYRARGIKGLYSGCGLTALKAAPSSALIFYM</t>
  </si>
  <si>
    <t>rt4960</t>
  </si>
  <si>
    <t>DLD1</t>
  </si>
  <si>
    <t>A0A2T0AE67</t>
  </si>
  <si>
    <t>MLAKTASPLLRALPRAAPRRAFASRPHPLERRPTPSGPVAVNPSRPAPKRPVQRFSALSLILLSTLVGSSTYAIGRLTGVSGADEAKADKVYREPTAEGFEKAMSEIKGWLPEDCLATDRDTLVDHGYNEWAAHGPTGLPGAVLYPRSTEDVVQIVKTASKHGIPLIPYCAGTSLEGHTTALGYANNPSEKSAQEKLVRDGQVSVDDLVPGLALVLDFSENMNNILAIHPEDLDAVVQPGISYDALNAELRDRNIPLFFPVDPAPGAQIGGMIGTGASGTNAVRYGTMRDNVLNLTVVLPSGEVIKTRQRAKKSSVGPDLSRLFIGAEGTLGIVTEATLKLAPALPTTVAVSSFPTIASAAAAARDLVQNGVSLACIELLDDVMVDATNRESKVRQWPVKPSLFLKFSGTPEQMKLDIERTRKITSSNHGSNFTFARTDKEADEIWHSRKIALWSAIEYVKGTKCWVTDVCVPLSRFPELIAETKADIEKEGIKGPIVSHAGDGNFHALLLFRTDEELKKVERLVHNMVERAQRMDGTATGEHGVGIGKKPYVENELGAGTVELLREIKRVMDPQNIMNPGKLIPDRKDSASH</t>
  </si>
  <si>
    <t>rt4980</t>
  </si>
  <si>
    <t>ALG13</t>
  </si>
  <si>
    <t>A0A0K3CC72</t>
  </si>
  <si>
    <t>MPSTCVLTVGSTRFDPLVASFLDPTSLSSLSSLGIQHVLAQVGNSSLPEGWKEGTRMTEQGLQVEVVRFLGDLEERVGRADLVVSHAGAGSILSFLRPLNSSSPSSSAERTRRQLVLIPNSTLMDSHQSDLADEMEKKGWAVVCRRPEDLPATLKQLASRAEQQGEMPAPDYPELYKGRMQRIIDETLGYV</t>
  </si>
  <si>
    <t>rt5001</t>
  </si>
  <si>
    <t>GNPAT</t>
  </si>
  <si>
    <t>A0A2T0AEC2</t>
  </si>
  <si>
    <t>MTAADKRKQRHSASLATLGPDDPEALLGVDFEPRTRPPTVVTTAEPGLVALQPVLVQEENAVGVVKEEKKRVGNGEQRNLVENHQAHLRADPIEFSKQLSLWASGTGWRSYTDYIGGRVFYPGYSDDCMRGILSSKQVNKRIQEVTEKRLAGLQLPEGPEKEKKRRQIQEELKKEARRLSEGLVAKMDNVRFLRGFGALVNNILVRMYHQGLEISIPEYARFKEVAQMAASKKQSLLILPCHKSHIDYLTISWLFFRLGLSLPHIIAGENLNMPVVGPTLAKCGAVFIRRSFGDDPLYSTVVKEYIEQLLENGKNIECFIEGTRSRTGKLLPPKLGILKYVLEALENGRTEDVWVCPISLQYDKVIETESYVNELLGNPKEKETLTGLLLNTRVVQLQLGRIDVRFQKPFSLRGWLDEQKKRRSTSTTSPLGGTGIKNDQSVLLRALGYEVLAGINDCAVIMPAGLVGTVMLTIRGRGVGKSELVSRVVWLKKAIEARGGRVADFGDMSPEEVVERALEFLKYLIGEQTDLIESTYYPISRFELSFWRNQTIHLFVEEAMLCAVLYTRVKAGGAAPSQRMERAEVLRELHFISRLLSNEFVYPPDGLEANSDKTIVALEDDEVILTEGELIGLNPKERAAGRNNFDFFCFLIWPFIETYWLAAVSLFALAPTSPPPSADEPVAWYAEKAFQASAQLLAKTLFAQGDVSYLEAVNQATLLNAFQRMVDVGVLLTRRSTSNAANASIAKIGKDGKPKLPKKPASVPLMALHPDWVPRRQADGTIVPEGRLWEFVDRLSKFRREGKNRRDNKTVSVRVFAHCSTIAPQVIEYTAFQNDMPTSDFWAEKRQAAL</t>
  </si>
  <si>
    <t>rt5012</t>
  </si>
  <si>
    <t>GLN4</t>
  </si>
  <si>
    <t>A0A0K3CGC5</t>
  </si>
  <si>
    <t>MAPAALSPEMEELAAFFQRAGLSEQRAKETARSKTAPAARSLFEAARLDTSPLEDKQGALVLQVAKDGQALSDEARLYIVEAVRDGRLSKSDQVTAAIKFMGATVPPVDQAAFDEACGVGFTITPDELDRRVHAYLTTHDAEVSKTGWGGFSKTSGLMRQDDSLKWVNPLELKASAEKAFEEKFGKKEDAKKAQAEKAKKESKAPKASTSTASLPAAESPDDMFKQGWLSRLHRPGGNEQPIAERMKEHLAWTGGKVFTRFPPEPNGFLHIGHSKAIAVNFGYAKFHKGHCYLRYDDTNPEAEEQIYFDKILENVRWLGYEPYQITHSSDHFQELYDLACLLIKKGLAYTSDDSAEEIANQRGGKDHGPRYESKDRKKPIEQSLAEFADMKAGKYKPGEMVLRMKQDMQSSNPTMWDIIAYRVLGKPHHRTGTQWCIYPTYDFTHCLCDSFENITHSLCTVEFIAARTAYEWLCDALEVYKPRQSEYGRLTLEGAITSKRKLLKLVKEGHVNGWDDPRLHTLVALKRRGVPPAAIITFVSSLGVSTQNSLVQLSRFEQTVRSHLEMTTPRLNLILRPIRVTLENLPADFFLEVEKPLHPKDPSMGTARVPFTREVFIDADDFRTEASKDFFRLAPGATVGLLNVPKPISYVSHETDPATGAVTHIICRYDEDVKEGFKPKGWIHWVASSAAHNSPVKVKETRLFSRLFKSDNPGALGDAYLDDLNPESLKVVEGALIEPAVWDVVRSSLKRANEVVELRKAEAAKNGTEAPPSVDGLEVVRFQANRVAYFCLDADSKLVEDGAKDGGELVLNLIASLKEDKGKGR</t>
  </si>
  <si>
    <t>rt5014</t>
  </si>
  <si>
    <t>A0A2T0AED6</t>
  </si>
  <si>
    <t>thmpp_c:1</t>
  </si>
  <si>
    <t>MADNADAPPPPIVPSQYAQHPDAPLSSLPVQLDPKQYTAKYPAKHLDAIVANWRLACYLGVAQIFLQSNALMQRKLTKDDVKPRLLGHFGTGPGLSLAYAHTQALIRRKGEEEGAEPKMIFVTGPGHGAPAILSPLYIEGAISKFYPQYPLNEQGLEKFVKYFSWPGGFPSHVNAETPGCIHEGGELGYALGVAYGSVMDRPEQISVVVVGDGESETGPTATAWHSHKWLDPAESGAVLPILHVNGFKISERTIPGTMDNIELSLLYSGYGYQVRFVEYKAQGEAHMGGNDPADRVLHEDMAASLDWAYTEIRKIQKAARSGGKPIDKPRWPMIILRSPKGWTGPSSEHGKQLLNNFASHQVPLPDAKTDDEANAYLERWLKSYEADKLFDFSEDNLKRGTIFDQLLYEALPKDMERRLGFVKETYNAYKPLELDDWKKYGYKKGEDVSCMKAIAGYLTDVIKRNPKDFRIFSPDELASNKLDGVFSVTERNMQWDPETAHKGGRVTEMLSEHSLQAWLQGYTLTGRHGVFPSYEAFLGIVATMTVQYTKFMKMALETNWRGPTASLTYIETSTWTRQEHNGYSHQNPGFVSTVLSLPSQLARVYFPSDANTSVSVIAHCLRSKNYINLIVGTKAPTPVYLSVEEAERHCIAGASVWENYSVDKGVDPDVVLVGIGYELTEEVVHAAALLRKDFGTDLRVRVVNVVDLLVLAPKGDHPHALDEAGFNSLFPPGVPIIFNYHGYAGQLASLLFDRKHSVGRSRMRIFAYSEQGTTTTPFAMMCCNNTDRFNLAAEALEMVTLNLTTQHNITGDEKRHRVGSVVARAHERMSFYKHKKVVMMRYAAETQKDHPEIGEVATLAEQ</t>
  </si>
  <si>
    <t>rt5015</t>
  </si>
  <si>
    <t>A0A0K3C947</t>
  </si>
  <si>
    <t>COFACTOR: Name=Mg(2+); Xref=ChEBI:CHEBI:18420; Evidence={ECO:0000256|HAMAP-Rule:MF_03131};</t>
  </si>
  <si>
    <t>MPADLDLAVNCGSSSIKFSLFNRSSRSVVVSGSASNVQGDSAASYKFTFSGEGGKEEKHEKELDKNTSYEDVFKEILQDVTAEKVLGSEGKGRIHLVAHRIVHGGTADGPILIRHGDKEEKEVLDQMEQVSSFAPLHNHHAMLIVKECLEHLPDATSVLCFDTLFHRTIPQYRRSYAISTPEHKTPVPLVKYGFHGLSYANILDQMAEELRKPKEEVNLVIAHLGSGGSCCLIQNGQSTQTTMGVTPLEGLPGGTRSGTIDPSMIFHHTPDCSDTVKWSGRDITKAEYILNKESGFRALCGTNNFGTITSRAFPSSDDKQPTEEEFQSARLTYELYLDHLLSFLSSYITSVFSSRTNSTLDGLVFSGGIGERSVRLRRDVVEHFKWIEELAGTQGGIDDEKNAEGKSGRREITKEGSKVRAWVVETSEEDEMIRMSEEEMDKAGR</t>
  </si>
  <si>
    <t>rt5017</t>
  </si>
  <si>
    <t>MRI1</t>
  </si>
  <si>
    <t>A0A2T0AEE8</t>
  </si>
  <si>
    <t>VLGAFRITGGRSFYDTASVEIIDQLLLPHQEVWEEVSTIEGAFDAIKTMKIRGAPAIASLASLGIAAELLNLLNNRPCPSFPASTLSSPPSELLKFLLDRTAYLLTSRPTAVNLREALSRIEAAAKAEASAEGATAESLARKVIDVAVGVWVEDKERCEKIGNNGAKWILEKLEREGTIQKGEKIAVLTVCNTGSLATSGYGTALGVITSLHKQNRLEHAYFAQTGPYQQGARLTAVELASLGAPNTMVCDTAIGALLGEKRVHLFVAGADRIASNGDTANKISTYQISLLAHHPHPHSPNPPVPVLVAAPLTTLDLSMRSGREIEIEQRPSWEACTVRGRVVDPAKIAKGEMVAPAKEGEKVQVETVLVTPPGTNAWNPAFDVTPAMLIEGIVTEVGVAEKKEGEGEYDLR</t>
  </si>
  <si>
    <t>rt5026</t>
  </si>
  <si>
    <t>HEM2</t>
  </si>
  <si>
    <t>A0A2T0AEE9</t>
  </si>
  <si>
    <t>MSDSLAVPIQSTLAGGYFHPLLRSLQAERHLTKDMLMYPIFITDEPDAVVEIKSLPGQKRWGINKLHAFLAPLVAKGLRSVILFGVPLHMQKDSRGSPADDPNTPVILATQLIRREFPGVVVACDVCLCEYTDHGHCGELCDVSTLTEAEQVAQAKVIDNGKSVKRMQEVALAYARAGAQIVAPSDMMDGRIGAIKQALVDNGFGNRCSVMSYSAKFASGMYGPFREAAGSVPNFGDRKCYQLPPNARGLARRAIFRDVAEGADFLMVKPAMPYLDIMREARELAPNHPLACYQVSGEFAMLHAGAEAGVYELKTMAFESVEGFLRAGCTLVLTYFTPDFLDWLDEDKQ</t>
  </si>
  <si>
    <t>rt5030</t>
  </si>
  <si>
    <t>MSF1</t>
  </si>
  <si>
    <t>A0A0K3CCH3</t>
  </si>
  <si>
    <t>MLAPRLAGAQAAQQSLKCTCRAAYTTRAALARPGPISLTSSPLPRFDAPSARPTPRSFARSYSARTTPTDPIVVEGKTYPRDAFSNVTPTILSKLPRRLHLSPSHPIGILRTLIESHFASFKHLNSLSPIVTVQQNFDDLGFPADHPGRALTDSYYLNQTHMLRTHTSAHEVESFRSGLEQFLLTADVYRRDEIDRSHYPVFHQMEGCSVFDPSTGAIERLEKENAEMRAALKAANIVIEDETGEETATNPYQAEHDPRVARMIAEHLKNNLNGLVLKLFGGRASQGGEPLRVRWIEATFPWTAPSYEVEVMFNGKWLEILGCGVVRQTALERSGVGHKQGWAFGLGLERIAMVLFSIPDIRLFWSEDARFLSQFREGEISTFKPYSKYPECYKDITFWVPTKEEGVKEWHENDFMELVRDEGGDLVESVQLIDEFTHPKTGRKSRCYRLNYRSMDRSLSNEEVNRIQDRVIERVTGEMGVEVR</t>
  </si>
  <si>
    <t>rt5040</t>
  </si>
  <si>
    <t>A0A2T0AEE5</t>
  </si>
  <si>
    <t>MAIGKSVGGFFVTTFPDRQPSPVASCRPSQSASQQLNVPSARTVPPIHPVPRNLPDVDLVWETLLKQDKFTPHPSGISPLLFSFAVLITHSIFQTNHDEPAYNETSSYLDLAPIYGNSEAEQKQVRLGENGLLHADTIASRRLFLMTPAAVALAIVFARNHNWIAKKLVEVNENDVYQPWDQLDEDGKAKQDEDIFQKARMINCGHFVAVIFQDYIRAILAINRTTSTWSLVPTGEIKEAFQGPLPRGTGNHVSAEFNILYRWHMATSKEDAAWLGRLMHQHSKVKPENMTPDDFRAAYESVAAELGDNPRRWTFNNLKRTGPDGEGPFRDDDIVKSLTDGTIWKAGAFKARGIPDIFAVIDKMGMVAARNTWQVASLNEFRSMLGLKEYTDFTEWNPDKDIAETARRLYKHVDNLELYPGLMAEQPKPSQEGSGLAPGYTISRAILSDAAALVRGDRFLTHDYNVATLTSYHFQDLQPDLDNGAFGGHICKLLFRLLPGHYTYDSVYALFPCTYPDTARRLLQGRAEAMGEGDELGVT</t>
  </si>
  <si>
    <t>rt5041</t>
  </si>
  <si>
    <t>PHO8</t>
  </si>
  <si>
    <t>A0A0K3CCL1</t>
  </si>
  <si>
    <t>mg2_c:1,zn2_c:1</t>
  </si>
  <si>
    <t>COFACTOR: Name=Mg(2+); Xref=ChEBI:CHEBI:18420; Evidence={ECO:0000256|PIRSR:PIRSR601952-2}; Note=Binds 1 Mg(2+) ion. {ECO:0000256|PIRSR:PIRSR601952-2}; COFACTOR: Name=Zn(2+); Xref=ChEBI:CHEBI:29105; Evidence={ECO:0000256|PIRSR:PIRSR601952-2}; Note=Binds 2 Zn(2+) ions. {ECO:0000256|PIRSR:PIRSR601952-2};</t>
  </si>
  <si>
    <t>MNGSVSPKQFVLDEETHSSSSDTASLIDRRGTEHDAGADEPVRYPPGVLSEEEKALPRRQNHLAVRIPTRQEVLDARTRPKQRPRRLGIVVPGLLALLGFAFLSTWVLSLGTQFGDQHRIQVILMISDGMGPASETMARSFVQYLASTNSSSSNFKRSLLNESSWTDLEDSYRGKGSMGGMLPLDEILVGSSRTRSSNSLITDSAAGATAFSCGVKTYNGAIGVTPSLQPCGTVLEAAKRQGYMTGLVATSRITHATPASFYAHVPDRDLESEIAEFLVGEDGSALKGLRVDFAFGGGKCFFLPNGTDGSCRTDGKDMLGAAKAKGVRVVDGMTALRAYKDEDSVDEPVLGLFASDHMEYEADRQRITALADEQPSLKEMATHALRYLSRKAKDNKGFFLMIEGSRIDMAAHNNDPVGHLSDMLAYQQTVQYVKEWVDAQNEQGTPTMLISVSDHETGGLALGRQLGEAYPEYLWYPDALVNATHSSSYLGSLFASRYPAATRDWVISELFEKGLGIVDAAEWEVDAVWKMRQDAYGANRALADAISRRAQLGWSTAGHSGVDVNLYAYGYNSTGLTGNVENTDIGLHIAENMRLNLDVVTIELGKGQSSWFDAKAGNETTRTRTTGLGHYHGDF</t>
  </si>
  <si>
    <t>rt5044</t>
  </si>
  <si>
    <t>YSR3</t>
  </si>
  <si>
    <t>A0A2T0AEG4</t>
  </si>
  <si>
    <t>MPGWRFWIRQKLMQRLSGEMETLQGIQTRWRTPFRDEYFVKTSLLGTHTFFMIFLPLWYWFGDAHIGRGLLHVLAIGAYVTSVAKDAFSVPRPYSPPIVRLSVGSHALEYGFPSTHSSNACSMALFFAGLVLERWEGHWAVSAGAVGLAAFFAWSVTFGRLYTGMHSMTDVAVGSLIGILIFTLHRAVLPFVDPLIFGTTWKATLASIPILLALVTFHPEPAEECPCFEDAVAFLSVVQGVTMRDAYWPEGFASRTYGHEWRSGSEVGVWAASVLLKLVVGISTILVWRIVAKQVCHVVLPPLFRFFAPLIRLPRRGYKPATEYEAYPPTTSLDPVPSILDLPSLVDEAEVSPSLSRGATSSLSSSLSNGKDLRNRSSLAPPAPGSLEAPPLHKTGGTAAAPHRSSLSTAAAGESGHLDADVLTKVVVYSGIGWLASAGIPGAFELYGWSVR</t>
  </si>
  <si>
    <t>rt5045</t>
  </si>
  <si>
    <t>DOG1,GPP1</t>
  </si>
  <si>
    <t>A0A0K3C990</t>
  </si>
  <si>
    <t>MPVEITVQGLLFDMDGTLVDSTPAVEKTMGDWCHEQGIEPSEFFQHSHGVRTQDNIKRFQRIPVPGTSLSEEELVDSVNKLEWLIAENGRLMHEAGGKGIERLPGAKELLDALRAGGARWGICTSATRTYASSALKTGEIGAEPPALPFLVTANDVTHGKPHPEPYLKGLDELRKLPGAAFEPSDILVVEDAPSGLKSGLAAGCKTLGVATGQPLERFRTFEATVKTMDLTRVEVVSASPDAVTLRIKTLEEEEPEKTNGTA</t>
  </si>
  <si>
    <t>rt5051</t>
  </si>
  <si>
    <t>PHO11</t>
  </si>
  <si>
    <t>A0A2T0AEH0</t>
  </si>
  <si>
    <t>MVLLEAGLLLSASLAAASPVGTGSQVVLANPPSSFSGLPRIPHGPFNPLDHMSGIAPYHDAPYADIRPPPTCAVTAAAFLIRHSSIYANDDEYEDYMEPFIQRVKKAQKKGVSIPSNSPLAFLAHWKSLINDDNLEKITPPGKEDAEEFGKRFRKLYGKLLPPVDLGKKKKSKSKKGKKGHKKPPFKVWSASSSRDVETSKAWVRGAFPSWQEGHEGEGDGEVVQLVRVDNKNASWADSLTPHKICDRFTKETGKPKAQEWLEVYAPPALERLNGFAPGFDFELEDVIAMQMMCGYETVISKSRSSPFCSTELFTPDEFRSFGYWNDLLYHYMVGYGTDVSPYLGAQWLNVSAHNLLSAYGPPHPHPNVSTTGAKPPAPELPPDATHTQLLFPYFTHREEPPVALVALGLWNTSTEELPTDRMPKDRIWKTSHLLPFLGHVAIERLSCDAQDELAASPRSWTSRFAAAFHLSRNDEDKPLKEEFIRVLVNGAPQQIECNDGPGGTCKIDDFAKFVARRMELFGDFKGACKKKDE</t>
  </si>
  <si>
    <t>rt5056</t>
  </si>
  <si>
    <t>ATP5</t>
  </si>
  <si>
    <t>A0A0K3CCM0</t>
  </si>
  <si>
    <t>MFTRRAASTVRTYATQASNSAAPPVQLHGLAGKYASALYTAAAKKNALQQVEADLKGVRSTIGADAKIHDFLSNPVLSSSDKLAGIDALLKAASPKGASDLTRNLFVVLSENGRLYETDKVIEGFAELMQAYRGEAKITITSAQPLDKDVQKRLEDALKQSKVASEAKNVVFEYKSNESVLGGLTVDFGDRTIDLSVASRVSRLNQQLGEGI</t>
  </si>
  <si>
    <t>rt5058</t>
  </si>
  <si>
    <t>A0A0K3CCJ4</t>
  </si>
  <si>
    <t>MLRTALRTLKTPLINRTRPTAQLTALFSQLPRFLSSFAMAPSAKIQLNDKEVEVPTGIFINNEWHYAADSSTFEVLNPANGQVITSVAHGKSEDVDKAVSAARKAFKTTWGKNVGPEERASLLLKLADLMERDQQLLAEIESVNGGKGVRIARDLDIGDTIGCLRYYAGWAGKVHGETIETAPKTKLAYTLLEPLGVAGQVIPWNYPIGMWGWKVAPALAAGCSIVMKPSELTPLSALYLCKLIKEAGYPAGAVNLVPGFGQTAGAAIASHMDIDKVAFTGSVMTGRKIMEAAAKSNLKKVTLELGGKSPVLVFPSADLEEAANWAALGCFFNSGQDCTAGSRLLVHEEVHDKFIEILVAKAKACAIGNPLDEATSFGPLISSAQRDKVLSYVDSGVSEGAKVATGGKKWKAENGGFYVEPTVLTGCKPSMQCVREEIFGPVMSVMTFRSEEEALEMANDSIYGLAAGVFTGNAKQAMRVSGELSAGTVWVNQYNVLSNAVPFGGVRQSGIGRELGLAGIKEYLSTKSVHHNVGEDLSWPL</t>
  </si>
  <si>
    <t>rt5064</t>
  </si>
  <si>
    <t>PRO3</t>
  </si>
  <si>
    <t>A0A2T0AEI1</t>
  </si>
  <si>
    <t>MPYQLCVLGCGTMGVAVLSGVLDNLRAPRSSRQSNGPDESGPSTPMGSLILDNNSNPTSLPDRCVPTQSFSRALAHASLPCSFIATVNRAESAKKLRRTFFELGGYGPSVEVRQASENVKSVAESDVILLCCKPQLAAHLLLAPGMSEALEGKLLISILAGTTISMMREWVPSSCTVVRSMPNTPSKIREGMTVVSSLDPSDAKTPVNREILMALFTPLGKCRFMDEKHFDAVTAVCGSGPAFVCVVLEAMADGGVMMGLPRSEALELAAQTMQGAARMVLQTGMHPAALKDSVTTPGGCTIAGLLSLEDARMRSAVARCIQLTAEHAAGLGKK</t>
  </si>
  <si>
    <t>rt5075</t>
  </si>
  <si>
    <t>MET3</t>
  </si>
  <si>
    <t>A0A2T0AEI2</t>
  </si>
  <si>
    <t>MANSPHGGVLKDLHARDAPIRQQLIQESETLPDIRLTERQLCDLELIMNGGFSPLEGFMTKEDYESVVETLRLTDGALFSMPITLDVSKEQIDSLKLTPGSRVTLRDSRDESPLAILSISSIYQPNKSNEAEKVFGADDQAHPAVHYLHNSVKDFYVGGAVQAINSPEHYDYVELRYTPRELRAYFEKLSWTRVVAFQTRNPMHRAHRELTVRAARQQRANVLVHPVVGLTKPGDVDHFTRVRVYEAIIRTYPKGMAALALLPLAMRMGGPREAVWHAIIRKNFGATHFIVGRDHAGPGKNSQGKDFYGPYDAQELVTKFKDELQIEMVPFQMMSYIPDQDTYMPVDEIPKGTVTADISGTELRRRLKTGAPIPDWFSYEAVVKVLRESYPPKARQGFTILLTGYVNSGANAIAKALESQFQQQAGRSVSLLLGDTIRSELSAELGFAPEERHKNLQRLAFVAAELSRAGAAVIATPIAPYDHSRKAAKAHIVQNGGAGGGNFFLVHVATPLEHCEKTDRRGVYAKARSGEIKGFTGIDDKYDAPTDADLVVDLSKQSVSSATHAIILLLESNGLIGSA</t>
  </si>
  <si>
    <t>rt5076</t>
  </si>
  <si>
    <t>A0A2T0AEK2</t>
  </si>
  <si>
    <t>MAPSNPLLVPGLLPARAPTLLSTALSHLSPSSPAHAPLLEAHTLTAQLEPYAEKYSSSLIVPRGHGVEEMLRKTEETDWVGLKERGETRYQLGAVMCSGAYEAVVLQTFAAMMRAEKVLEIGVFTGTATLALALVPCVKQVIALDIEPYLSTFNEPFWTRAGVSHKIDFRVAPALETLDKLKNEGYEGFDLVFIDADKEGYREYVRKVVEEGLLKEDGVILAVCPPFSLLFTRALILMLHRFAHWQDNTMYKGLAWAPPAPLPEDEFTVPADVLARRKFEADNTKGVHEFNEYVRNHPDLQVAMLPIRDGITVIRRRM</t>
  </si>
  <si>
    <t>rt5077</t>
  </si>
  <si>
    <t>A0A0K3CGM6</t>
  </si>
  <si>
    <t>MPTYVTTHTGGTPTTRTASLLSTTLTHLDPSSPAYSTILDAHSLVSGEEAYIERNTSELIVPAGHAVPEKEVREAWDELLRKTTETDWKAVKDRGETKFELGAGMCSGPYEAVVLQNFALMQQAKTVLEIGVFTGTATLALALLPSVTQVVALDIEPYLSIFNAPYWTRAGVSSKIDFRIAPALESLAKLKQEGHEGFDLVFIDADKPSYREYVEQVLELGLLKKNGVILADNTLYKGYPWAPPPSTDQSAYAESNRTNNKSKSEATKGIDDFNTYVRDHPDLETAVLPIRDGITIIRRRV</t>
  </si>
  <si>
    <t>rt5078</t>
  </si>
  <si>
    <t>ILS1</t>
  </si>
  <si>
    <t>A0A2T0AEL0</t>
  </si>
  <si>
    <t>MTTPQPTNPNAQFPPHDPTAQFSFPKAEEEVVEYWRAIDAFRTSVQQSKDEGRPNYVFLDGPPFATGLPHHGHLLMGTVKDIVTRFWHSNGFHVERRFGWDTHGLPVEHEIDKKLGITSKADVMAMGIDKYNAECRAIVMRYASEWRRTVERLGRWIDFDNDYKTLYPTFMESVWWVFGQLWKKNLVYRGLKVMPYTTGCTTPLSNFEAGQAYKDVQDPAVTVAFTLVDDPKTSFLAWTTTPWTLPSNLGLCVHPDFTYVKIHDVERDADFILCDKLLNALYKDPAKAKKEKKFEVLETYKGSDLVDIKYEPLFPYFVEKYKSRAYRVLSDPYVTDSSGTGIVHQAPAFGDDDHRVAVAHGVVEKDEMPPCPIDEKGVYTDEVPDFKGMYVKDADKHITKFLKNAGKIIVASTLTHSYPFCWRSGTPLIYRAIPVWFVRVQGHQDELVKNNKATRWVPASVGENRFQNWLENARDWNVSRNRYWGTPLPLWASEDYEEIVCISSIAELEELSGVKGITDLHRDKIDHITIPSKQGKGQLKRVEEVFDCWFESGSQSVELGDRRTDNDSTYSMPYAQVHYPFENKDAFEHSFPADFISEAMDQTRGWFYTLLVLSNHLFGTAPWKNLIVCGHVLAADGKKMSKSLKNYPDPNMIIDRYGADALRLFLINSPVVRGDSLRFKEEGVRDVIGHVLLPLLNSFRFFLGQAALLKKEQGVEFKYDPTSLGSSNVMDRWILARCQTLIKLVRTEMEAYRLYTVVNQMLGLIDELTNWYIRFNRRRLKGENGLEDTTHALNTLFETLFTLVRTLSSFTPFLTEHIYQGLRPFFPHDGESLGCGADLRSLHFLSFPKAREEYFDDVIERQVSRLQAVIELGREVRQRMVIPVKTPLAELVVFHPEQQYLDDVKSLLPYVEQELNVRTVVFTSDEARCGIKFRADADYAVLGRKLRKDLARVKKALPSVPSDDVKAYLSTGKITVDGVELVKGDLTAMRYVELPPRVEGGPQYETNTNNDVVILLDCLRRPELEQEGTAREVINRVQRLRKKAGLVATDDIDVFYSFADGVGKELEEIMAASGDVIRKVLKKSPRPKSEFKGDKEVIIEEEQEISDDKVVLTLVWA</t>
  </si>
  <si>
    <t>rt5116</t>
  </si>
  <si>
    <t>DPM1</t>
  </si>
  <si>
    <t>A0A0K3CBU1</t>
  </si>
  <si>
    <t>MALLKRTGASPLSPQRLAALFASTFLVSLIFLRSSPSTLYDPKTSALYSPADQPPNGPPIRNSIVVPAYHERDNLAPLVRAVFAAVQHPSETEVVIVDDNSKDGTVEEVERLRREEGFNVDVLVRTKEKGLSSAVLRGFERAMGEKMVVMDADLQHPPAAVQPLLDSLTPVTPLALGTRYGEGVSMSEGWPLHRRIISWGARVLARPLTSASDPMTGFFAITKEQFHSSKPINPSGFKIALELLLKSPSPSSLPEIPYSFGLRTSGSSKLSSKIMVKYVGQLVSLYVWSWGVFFHLLLATGVVGVLKGAEVLWRERKRRVSRGREFPLGGYHPDAGVPPLSPKAKGRSSAARGLTGAGGGGGGASWFGAGGGDVLERKRFV</t>
  </si>
  <si>
    <t>rt5118</t>
  </si>
  <si>
    <t>A0A0K3CCS5</t>
  </si>
  <si>
    <t>MVSHKFVKFDVDKKLAELSLAEKLKLLGGKDFWTFEDVPEKGIPSVRTSDGPNGVRGRNFFNGVPSSCFPCGTGLAASFDVEMVQRVGEALGNECIAKSAHVLLGPTVNTQRSPLGGRGFESYSEDPTLSGLVAAAYINGVQSQNVAATIKHFVANDQEFERFSSSSEVSQRALREIYLEPFRLAVKHSKPKAFMTAYNRLNGLHCSEDKNLLDGILRGEWGWKGLVMSDWTGVYSVEESIKAGLDVEMPGPPVMRNVSNVARVLGAGKLTMEEIDARVRTVLEVVNYAIDSGIPFYGGETKVDTPELRALLREAAANATVVLKNDSKLLPLGPASLAGKKVAVIGSNAKLAFPSGGGSASLNASWVVSPFEAIVSAATQAGAASLDHAIGVASFRYVPLCDPYLSNARIDFYSTTPPPHWFARADTAPKQANYSIETATSNAFLIGTIPWEKLGMHVSTRYTATFTPDVSGPWTFGLGSIGGAVLFVDGQRVVDNTKPTPGELFFTMGSTEVYGDIELEAGRAYQLDLHGYADPEAFGPSPFSFKASFRLGAFPKATPEAMREEAIDLASNSDVAIVVVGTNPDWESEGFDRKNMRNPGETDALVRAVLRVQPNTIVVNQSGTPVEFPWVEEASTLVHTFFGGNELGNGLADVLFGKVAAAGRLPLTFPVRLEDNPSFNSFGITSDTPGKVFYGEGIYVGYRHYDRLQLAPAFPFGFGLSYTTFTFDSLELSTPSSSGDFTVSFRIANTGERDGAEVAQVYISAPSDGLRITSPVKELKAFRKVSLAAGESKEVVVELSREAFSYWDESVSLWVAPAGAYRVLVATSSAEGDVKLEGTVRLEQEIRWNGL</t>
  </si>
  <si>
    <t>rt5121</t>
  </si>
  <si>
    <t>A0A0K3CCP6</t>
  </si>
  <si>
    <t>MARDGRQQLPSLLLLLYARDPASPLLPLQHHPDSTMTRPNIIFIMADDHAAKAISAYGAGINDTPGIDRLAKEGMRYDHCYVTNSICTPSRATILCGTHNHVNGVHTLDSKLDSNLPNVAKHLRSSGYQTAMIGKWHLAGHGRLEKAHAPQGFDAWDILPGQGQYFDPMWINSSGPHREMGYVTDITTDKAIDFIERRDKNRPFFAMVHHKAPHRPWECHPRHRELYKDEIRIPETYDDDYKNRAKAASLAKMRVEADMSYQDLGLVQPEGGSELGELEIPFIDWFTSRKVPMPDDVSKIRLIDKQTAEVFTFKTREELSKFKYQRYMQRYLRTIQSIDDGVGKLLDYLDMSGLAENTMVIYTSDQGFFLGEHGWFDKRFIYEESFQMPFLIRWPSVIKPGSVSKDIISNVDFAATWLEAAGLRIPNYMQGDSFLSSLKGVPRPADDKTVAYHRYWQHADPIHNAYAHYGIRNHRYKLIYWYAESFDLPGTGKGGQEREWELFDCEKDPLELFNCWSDPSYAEVREEMVRLLNDKMETIGDVPVHKVGVSGAELAEIDKAYEGAGISERAGEKNM</t>
  </si>
  <si>
    <t>rt5142</t>
  </si>
  <si>
    <t>DIC1</t>
  </si>
  <si>
    <t>A0A2T0ABT2</t>
  </si>
  <si>
    <t>MRTSGSPELTIVVPPSPLAFLCSLSLHPPPFLFVPTTPLDPTSHSPPRPAGLRRGAYAGLSASILRQMTYSLTRFGVYDELKKRLTKRHPVGQPLPAWEMAAAASVAGGLGGLAGNPADVILVRMTADAAKPAAERLGYKHCFDGVFRIIREEGAPALFRGVGPNCARAILMSASQLATYDFYKDMIVSTGLIKDGLPLYFASSFLAGTTATTICAPFDVIKTRIMNASGSASIGSVISHSFKTEGMSWMFKGWTPAWIRLSPNTIIIFLTLENLKKGVDYIRGTP</t>
  </si>
  <si>
    <t>rt5171</t>
  </si>
  <si>
    <t>OPT1</t>
  </si>
  <si>
    <t>A0A2T0ABU2</t>
  </si>
  <si>
    <t>MVDAARLEQDDLTTDDFEELEDSPYAEVQASVSNLDDPEMPVLTFRTWFIGLLFSIVISAFNCFFYLRYPAPLITPIITQVLSYPIGKLLSRILPYRTWRLPRWTRRLGLPESFSLNPSPFNIKEHAAIVIMANISTSPAFGLNYTLVAEKFYRQHQPFGLDILLILTTQMIGYGAAGLCRRFLVWPASMIWPQNLVFATLLNTLHAEADEDEKGPSRFRFFFYVFAGAFAWFWLPGFLFVALSAFSWVCWIAPNNVIVNQLFGVSSGLGMGLFTFDWSQIAFLGSPLVIPWWAEVNTFVAFAIAYWVISPIMYYKNVWNTAYLPMSTNMVFDRFGAPYNTSAVVDRVGMKLNETAYQEYSPLYLPITYATVYGISFMLATSIIVHTALYHGKEIFQRVRRARNEKDDVHMRLMRNYREVPDWWYLAFLVIAVALTIVTVACWDTYMPVWSVVVAILIGLIYLVPAGFIFAVTTYPVSINLIVELVAGYIIPGLPLANILFKLYAVQVLNLGLYFVQDLKLGHYMKIPPRATFSVQVVATFVTAFVQVGIKRWLVAVVPDLCASNQSAHLVCPYARSFFSASIVWGLIGPARQFDIGDYYNPILFWMLAGAILPVITWLLVRRYPNSWVRLISVPAALAGATFMPPATGINYSSSVLMCFIFQFVIRHRFFKWWSKYNFILSAGLDAGTVVCGIVIFLTLQLPKGGTISLNWWGNSVYTNTLDWQGVSYKMAPPEGFGRTSW</t>
  </si>
  <si>
    <t>rt5185</t>
  </si>
  <si>
    <t>EXG1</t>
  </si>
  <si>
    <t>A0A2T0ABW0</t>
  </si>
  <si>
    <t>MKEYGGEGSYDGAAGGGSGGILKKRYGAAGAGAGKGWWSRKSTSSKRWLICALVTLIILICAAIAVPLGVIKGRENKLAAETKANDNTNPKIPTGSHPVDWKTAAYGGNGSMVYLEDGSSFMYNNSFGGWWVSIPFNDTARAQRDVPPLNEEWDYEKNLIMGVNIGGWLVLEPFIVPGMFEPFNADNNSPNATNNAIDEWTLSVALGSNLTAALTEHYETFITEKDFAQIAGAGLNWVRIPIGWWAIETWDGEPFLQGVAWTYFLKAIGWARKYGLRINLDLHAVPGSQNGYNHSGRQGSINFLNGVMGIANAQRTLDYIRTLTEFISQPEYKNVVTMFSVLNEPYATTIGVDNLRSFYIETYNQMRSIGGTGAGNGPFITFHDGFVTMATNVSAGGWDGFLNGWDRVALDSHRYLCFSEPNDWGLSYQASLPCNYWAQNMNISTNTFGVTMGGEWSLAINDCGKWINNVGNGYRYDGTYYVPGNTTAPAFKSVGSCDPWNDWTTWSADTKNGLRLVAEAHMDALRHWFFWTWKTGVSKDLGMIANPMWNYQLGLEQGWVPTNPRTAIGACPSLVSSNGFTMPYTSAPAPTLAPWMTGGSGAGKISDQAMLTSYSVWPPSSIGAAASTGPYITPASNLPTYTQTASIVTLSAPPQPTSWPAGYSSSANVGNGWAQASDQASFYTAVSGCSYPNPWSGAAVAAPTTPFCQSPAQPAATSSSPSSANTAAAASSANTAAAVASANTAAAVASSASSDAAAASVDAVDPSARMKRRLKPTPSPTIAFQPTPPPQPATTLGRQ</t>
  </si>
  <si>
    <t>rt5186</t>
  </si>
  <si>
    <t>A0A2T0ABW7</t>
  </si>
  <si>
    <t>MSSPEVPSEFHGWCAVSKDSIEGKFVWQEYEPKAFADDDVDIRIMYCGVCASDLHTASGGWGEVDYPQVVGHEIVGEVVRAGSEVKARQAQNDSCLECVQCKYCDENLVGTYNGRYSREGPGKGPKSYGGYADYHHAPSHFVVKIPDGLDHAIAAPMLCGGVTVYSPLVQYGAGKTAKDVGIVGIGGLGCALGANVTAISHSESKKADAEKMGATRFIATHSGSDDDFAPYKRSLDLIICTTNDASMPLIGYLSLLRPGGNLILVGAPEGPVARELPALPFLLGGVSLGGSAIGSPSTIKEMLELAAKQNIKSWIEKRPMEASAPLRFFCAHERRSYASSR</t>
  </si>
  <si>
    <t>rt5191</t>
  </si>
  <si>
    <t>A0A2T0ABW4</t>
  </si>
  <si>
    <t>MTVHHAPPPTLLTQTTLLSLASTVALLALAVALARRLLPARRYADAAQRFTFVWLAFDALVHFTLEASFVVHSFPRPRTVNSGIGPFAALWREYALADTRWGTSDPTVVSIELITVFGAGPLAAYCANGMRRSKNETWRLWIIILSVAELYGGWMTFAPEWITGSPSLNTSHPLYTWVYLAFFNGLWVVIPLWLIWDSGRVILRALTTAEEAKAK</t>
  </si>
  <si>
    <t>rt5194</t>
  </si>
  <si>
    <t>ADH7</t>
  </si>
  <si>
    <t>A0A0K3CC07</t>
  </si>
  <si>
    <t>MSSEVPAKFHGWCALGTDSIQGKFVWQEYEPKAFADDDVDIKIMYCGICASDLHTASGGWGSVDYPQVVGHEILGEAVRVGSKVKHVKVGDIVGVGAQNDSCLECGQCKNNREQYCDVGQVGTYNGKYFREGPGKGAKSYGGYADYHRAPGHFVVKIPDGLDHAIAAPMLCGGVTVYSPLVQYGAGKTAKDVGIVGIGGLGHFGLLFAKALGANVTAISHSESKKADAEKMGATRFIATHSGSDDDFAPYKRSLDLIICTTNDTSMPLMGYLSLLRPGGNLILVGAPEKPVASDLPAFPFIMGNVHLGGSAIGSPSTIKEMLELAAKQNIKSWIEKRPMEDVNQAVPDMHASKARYRYVLVNTKNGGKL</t>
  </si>
  <si>
    <t>rt5195</t>
  </si>
  <si>
    <t>A0A0K3C9J1</t>
  </si>
  <si>
    <t>MSTVSNTRPASTAATTTTPLTPFRTHTPSPTALPSTPLTHVFWDTRTSTWTYLVVDPSTRRAAIIDSVLDFDPQTNTVSTESADGLVAFIEREGITVERILETHAHADHLTAAAYLQLRLSPEGGPKIPIGIHRGIRATQAHFAKLYDVPMSDLEGAFDEVYDEGDEITVGECKGQVWHLPGHTECSGGYVWGEYVYTGDSVLLPAIGSARVDFPAGSASRLYSSSQRLLSLPSHFRLFSGHNYPSSPLFEEGNRCSATVREQRELNRHFKEGTGKEEFVRLREERDRQLQEPRLLHQSLQVNIRAGRLPKNSQGKPFFRIPVHAPAIL</t>
  </si>
  <si>
    <t>rt5198</t>
  </si>
  <si>
    <t>A0A2T0ABW9</t>
  </si>
  <si>
    <t>MPFFLKKRKSRFSLGSSGSSDASSRPARTPPTASPTVASYDSSTSSEGRKPHTRLVQLPREADSGDSPRSVQYAPSDLAFSGLRIDKKLRVIVVGTGFAGLSAAIACARQGFAVTVLERSSGISPHGDSILFGSNASKLLMRWGVGKEMYGQAASKGGWWLFKDKEGERIWHENVGEFSAKYGAPILQGRRAAFLGSLGVEGRLLGVQIRLDSEVVKYWDAEDDPAVVLRGGEVVRGDVIIAADGVHSVARQLLAPRDRPAKQRKPSGYSIHRSAISAEAVAQDPLVSHLLDGQIRTWLGPDSHVCLYPMDNGRSLAFTFTHRDAGHSASLDWRDRKPIDEVLSSLHNWDPVLQQAIGYFPTSLHWEILDEPPEEEWISEGGKASLSLLPFSSLLRICFVGDSVHGMMPTSFQGGSQAVEDGATIALCLALAGGDADGVGLALETFQRMRRARVEEAQALGRKQQDAWHRYTTTSPRPPPNSLRPISFDLYDHDAEASAISHFARYARQVDPSFHSQRAWLERAAKKAGLRVVTKN</t>
  </si>
  <si>
    <t>rt5201</t>
  </si>
  <si>
    <t>MET8</t>
  </si>
  <si>
    <t>A0A2T0ABX6</t>
  </si>
  <si>
    <t>MSSPSSASTPSSYPAPQPTNSLLLAYQVQTRTILLAGGGPVAASRLYHLLCARPKRLVLFAPDNEDIDDEFRWRVEGESEEAKKGREGIEIEWRKQEFDPTQNKEDLALLDGDEIDMVLTAIPNPTLSTEICRLCRTRRTPVNVADVPPECDFYFGSVLRRGSLGVMVSTQGKGPRVAARIRRKLERAIPENAGEAIENVGQLRKGLREVEKGTGKEAIERRMGWMIRVSDRWSLAQLGEMDERMRNEVLAGWEKDEARGYWDVNRGKYGGLGWLASFASRLGVGTCPVVKDPDGSAARCPFVMGSTGFVLGAATAGAVAAVWMRRQ</t>
  </si>
  <si>
    <t>rt5212</t>
  </si>
  <si>
    <t>YAT1</t>
  </si>
  <si>
    <t>A0A2T0AC10</t>
  </si>
  <si>
    <t>MPSRAQTVESVTLVEGHAFPTGKTFAGQDSLPKLPVPPLDDTMKRYVKALEGLQSSSEHERTKEVVDEFLKKDGPKLHQRLVDYASNRASYIEEWWTESYLSHADSVVLSLNPFFILEDDPTPARGNQLMRATSLILASLDFIHDLRTGELEPDSFRGTPLDMSQYTKLFGTSRIPTKTGCKMQIDPESRHIVVLARGQLYWFDVLDSKNRPAMTERALLANLTAIAADAGRTPPNQVAQSALGVLTTERRTIWAHHRSHLMQNDGNAMCLDVVDKALFVVCLDDTSPETPSEMCTNMLCGTYKLDKGVQVGTCTNRWYDKLQIIVAANGAAGVNFEHSGVDGHTVLRFVGDIYTELILRFARSINSASGTLFKAKLSPWAKGGPGKKQPVEGEQPEVIDTEPKKLEWVMTPELKLAVRFAETRLSDLICQNEVVALEFDAYGKNTITQHGFSPDAFVQMAYQAAYFSLYGRTESTYEPAMTKAFLHGRTEAIRTVTPECVDFVKTFCSEASPRDKIAALRKACKAHTELTKACSKGLGQDRILYAMYCLAQQAQKRERAMSGSSIANGDGSSEEESEDSEISEETLARIPALFKDPGYSTLGHSTLSTSNCGNDCLRAFGFGPVVADGLGIGYIIKPDSISICASSKHRQTARFLDALKAYFVEVQRMLKQLHQESNRNPNSRFVDPILGEIGASRSLFHRYLPLDFV</t>
  </si>
  <si>
    <t>rt5214</t>
  </si>
  <si>
    <t>ALG3</t>
  </si>
  <si>
    <t>A0A0K3CGW9</t>
  </si>
  <si>
    <t>MYGIPPPPRLPKDAPQSKPSLSSSSQPTTSSSSRFTEIDPSSSRSAAKRTMDGEQSLVSYLLEHPAALFTDHERCFDLVATAVLLWESVLSVGVVNYIKYTEIDFSTYMQQAQAFLDGERDYSMMKGDSGPAYYPALHIYLYSAISRLTAGGKHLERAQWLFAGVYVLTMAIVIFGIYRRNPKIPPYALPLLTISKRLHSIYMLRMFNDALVMLFVYSAIALYMVPAKTASPVQRRKLERRWLFGTVLMSCALSIKMSTLLFLPALFYLLFTQSSPLTLLQHVLVLCLTQTLFALPFALASRAHLTTYLSQAFDFSRTFEWEYTMNWRWLGEEAFENPAWGKMLLVAHAAGLALWAWKWAEEDGGVEKVLRRALSKPTKKPALTALTSARIATLFFVSNLTGIVCARSLHPQFYAWFAHQGVWMVFGTGWAIEPMHGLVVLSLIEYGFSVWPSTVNSSLGLVLSLLVTLVSVYYVEADRSAVRGGKEGVVVPAEWADAEGKGGKKE</t>
  </si>
  <si>
    <t>rt5227</t>
  </si>
  <si>
    <t>ADE8</t>
  </si>
  <si>
    <t>A0A2T0ABZ3</t>
  </si>
  <si>
    <t>MSQTTPRKWRITVLISGSGKLPFLLLDSLTLTHRSHSLEIPCTGSNLQAILDATQLPASDPLSLAHCTVTSVFSSRTDAFGLTRARTFAPSPTPAESFPLLRWRKQPGNEGKGRAEWERELARKIRDTKPDLVVLAGWMLILGEGFLDELRRDWDEEAAGVSSPPPSPSALPSLDPNSPSPISHGLTTPGASPYPSSLPSASLRNRPIPIINLHPALPGQFPGAHAIKDAWDAFNTPSSSTFTSSTSSSSATLETLDPSTNEGEVGGRRITKTGIMIHRVIPLLDAGAPVIVKEVPLVEGESLEGLEERIHQVEHVGIVEAVKEVTRLLGEGSWWDEEGVEGGKVVPKA</t>
  </si>
  <si>
    <t>rt5240</t>
  </si>
  <si>
    <t>QCR10</t>
  </si>
  <si>
    <t>A0A2T0AC13</t>
  </si>
  <si>
    <t>MDRRNWIGGRCYGLLSSPSPPASSPPRPPEHKLAGLPRVQVLKPGRAVLGFTPAFVTRLVPNLALWGFAGAGVLFLAGSSIPLFQTDVLKKIPVVANYYEDKTPDSDKPF</t>
  </si>
  <si>
    <t>rt5246</t>
  </si>
  <si>
    <t>RIP1</t>
  </si>
  <si>
    <t>A0A0K3CGZ5</t>
  </si>
  <si>
    <t>COFACTOR: Name=[2Fe-2S] cluster; Xref=ChEBI:CHEBI:190135; Evidence={ECO:0000256|RuleBase:RU004494}; Note=Binds 1 [2Fe-2S] cluster per subunit. {ECO:0000256|RuleBase:RU004494};</t>
  </si>
  <si>
    <t>MSLTRKAITLAPSAYSLASGVPAARALNLAAKGEPAAHGHGGHGAAGPRADKPAAFAGRTTVGPFGITSQSRVNASAVSLFQSRSLSTSAKTLDAASQVPDFSKYTKATNPDSGRAFSYFMVGTMGLVTAAGAKSTVTDFLTNMSASSDVLALAKVEVDLSTIPEGKNVIIKWRGKPVFIRHRTAGEIEEANKVDVSKLRDPQKDSERVKKPEWLIMLGVCTHLGCVPIGEAGDYGGWYCPCHGSHYDISGRARKGPAPLNLEIPEYDFPEDSKVVIG</t>
  </si>
  <si>
    <t>rt5249</t>
  </si>
  <si>
    <t>PMA2</t>
  </si>
  <si>
    <t>A0A0K3C9M6</t>
  </si>
  <si>
    <t>MSAPLHNNEHGAQPEVVEEKHAAPPAAAPAAAAPAPQQEGTAPAAPTEKKAGRFDKTFEEEREVKHALVDMSTIELKAEDLYDKDKVDLEQVEMEDVWTLLQCKEDGLTNAEAERRRGIFGPNKLEHKETSVLLQFLSFMWNPLSWVMEGAALVAIALSNGEGRAPDWQDFVGIVLLLFINSTIGFYEERSAGNAVKALMESLAPKAKCKRDGTWIEIESSDLVPGDVISFKIGDIVPADCRLYDAINVSIDQAGLTGESLPQGKKVGDQCFSSSICKQGEAEGVVIATGANTFFGRAASLVGADDDSTGHLQQILAQIGLFCLVSIGIFILLEILILYPRFHYSYRRGLDNILVLLIGGIPIAMPTVLSVTLAVGAQQLAKYKAIVTRITAIEELAGVTILCSDKTGTLTTNKLTIDKSTLKTYSSFNADEVILYAAYASRTENMDAIDTCVTGALPSVADARAGIKLLDFKPFNPVDKRTEITYTVDATGEMKRATKGMTGIIIELCSRNKTAEVEDQLEKDVEEYAARGLRALAVAVEDVPSGNKDEPGNGFELIGLLAIFDPPRDDTKQTIDEAIALGVRVKMVTGDQLAIAKETGRRLGLGDHMYPAKVLQTGGFPEGGKHMNLDEMILDADGFAGVFPEHKYEIVKRLQGLGHLCAMTGDGANDAPALSRANVGIAVEGATDAARGAADIVLTEPGLSTIVHAIRQSRVIFQRMRNYSIYACAVTIRIVVGFAVMAFAFQFDFPPFMVLIIALLNDGTIMTLSLDRVLPSTTPDSWDLGEIFTYAFAYGLYLAAGTIAFYCVIIYTTFFTRKFGVNDITDHNDPDVHMIIYLQVAQISQALIFVTRSHSFFFMERPSVALFLAFCLAQLISSIIAAYGDWGFTNVRGVSGGWIGITWIWNIIWFFPLDFVKFGVRAGVRAWNRRRGKTPQAIKPVEGVPMTRTQSRHESLYSNRTSFLRRAQRSVGLGRKVHVSNADLQRFGSHQASASGAALRA</t>
  </si>
  <si>
    <t>rt5258</t>
  </si>
  <si>
    <t>A0A0K3CC44</t>
  </si>
  <si>
    <t>MNKDDLPPRSTPTYALYQREIFLDGATKGKLPEFNTDPDEMENVAKETLSKGGWLYASSNAGVSWTHRANREAFYRWRIIPRMLVDTNQRDMSCTLKLGKYEWKFDAPLGFAPIGINKIYHPLGEFNAAKVAGELNLAYALSTAGSQPISEVARVNNEGYAQAGRSRVHGAEKGRFFQLYWPPNDELTVSLLRDAHENGYSACILTLDTWQLAWRHGDISAANYAFYRGIGHDLGKANPVFQRMCREKGITDLNSPEAGQYWIDLVWHGRPWSWEQLPWVIKQWQEISGGKPFVLKGIQSVADAKRAAETEGVDGIVVSNHAGRQVDGAIASLDALKLIIDAGVGEKITVMFDSGIRSAADIFKALALGAKFVFCGRPWVYGMSINGETGVRHVMRGLLAEFDILLEVAGYRNLMEINRDALVYVPEATLPAKL</t>
  </si>
  <si>
    <t>fmn_x:1</t>
  </si>
  <si>
    <t>rt5259</t>
  </si>
  <si>
    <t>A0A2T0AC41</t>
  </si>
  <si>
    <t>MLAHALFSLATLATAVSAAPLAAPLEARASTLAASSSSNVDFNITYSSNRTEGLPTMLILATGGTIAGSSASNLDSTTYQAGVVGVGQLIQAVPELLNVSNVDGMQVSNIASESMPDSVVLKLTKLANKALCAPNATFDGVVITHGTDTLEETAFTMDVTLQCDKPVVVVGAMRPSTAISADGPNNLLQAVTTASHPASRNRGALIVLNDRVCQAYYCEKTQANTVDTFDSPEPGYIGALLSDKLFYYSTAAQPTFKQTFDLSNVTALPDVDILYGYQGTDFGLLNATIADGAKGVVLAGTGAGSIPAAALHDIDAAAAKGFPLVRSSKINVGAAVPGDAGYDSMIAGGLLNPVKSRRLLQILLALNKTNDEIRDAFEGKLDSYLSYKPGSS</t>
  </si>
  <si>
    <t>rt5260</t>
  </si>
  <si>
    <t>COX5B</t>
  </si>
  <si>
    <t>A0A2T0AC31</t>
  </si>
  <si>
    <t>MLRSSALRVVRQAPLSRAASTQVAPVSLSNIEVSWKNLSPAEQEQTFKHLEELQKKDWKELSLDEKKAAYYVAFGPHGPRAPLEVNTGKTIGGVIAALGAASVLFYLMRKNAQETPKTLSKEWQEESNARLREQQADPFTGLSSKNYQGKGQVTF</t>
  </si>
  <si>
    <t>rt5262</t>
  </si>
  <si>
    <t>PDA1</t>
  </si>
  <si>
    <t>A0A2T0AC54</t>
  </si>
  <si>
    <t>COFACTOR: Name=thiamine diphosphate; Xref=ChEBI:CHEBI:58937; Evidence={ECO:0000256|ARBA:ARBA00001964, ECO:0000256|RuleBase:RU361139};</t>
  </si>
  <si>
    <t>MLRTTLAKAIRPAVQARTPALARSVQTTADSARAIDTSGDKVKVQLHEEYFKAYRCDTPSLEMEVPKNQLVQVYKDMVEMRRMEMACDQLYKAKMIRGFCHLAIGQEAVSVGMHHAIKPDDKIITAYRCHPFAALRGGSVKGVIAELLGRVDGMSHGKGGSMHIFTPTFFGGNGIVGAQVPLGAGIAFAQQYLGQDNEHATFAMYGDGASNQGQVFEAYNMAKLWNLPCVFVCENNLYGMGTSAARSSSNTKYYQRGDLIPGIQVNGMDVLAVMKAVRFAKEWTTSGKGPLLLEMVTYRYGGHSMSDPGTTYRTREEIQHMRSSNDPITGLKNNLLEWNVIEESALKKIDKEVRATVEKAVEEAKKSPEPSQEKDMWTDIYYKGTNPMWLRGREREEVHHYQDSDLLPNGPKQFGAGGNTQMESMTSTV</t>
  </si>
  <si>
    <t>rt5273</t>
  </si>
  <si>
    <t>BDH1</t>
  </si>
  <si>
    <t>A0A2T0AC82</t>
  </si>
  <si>
    <t>COFACTOR: Name=Zn(2+); Xref=ChEBI:CHEBI:29105; Evidence={ECO:0000256|RuleBase:RU361277};</t>
  </si>
  <si>
    <t>MPHAEQQTMKAAMYYGPHDLRIEEVAKPVPREGEVLVKVAWCGICGTDLHEYDAGPILVPNKQPHPITRCSLSQGPVCLGHEFSGTVEEVGPGVEGDWKKGDRVVIEAVISCHDCYACRSGCNNACTSLGFVGLSGPSGGLAEYFSSPASFLHRLPPNVSLKAGAMCEPLAVAIHAVKRAGFEKGMKVLVCGAGPIGVFLTVVLKAMGASLIIVSEPSTTRRKFATLAGATQTVSPLEDPSDLLSTLRALTGENEGFDIAFEAAGVESALALAISAIRTRGVVLNVSVWSKEPKIDMNQLVFGEKSIRGASCYFEDHPEVMRALGAEEIKLDQFVTSTIPLDQLVEGGFEQLLHNAENHVKILVSPSGNLDQPF</t>
  </si>
  <si>
    <t>rt5285</t>
  </si>
  <si>
    <t>A0A2T0AC67</t>
  </si>
  <si>
    <t>MTATPRILISGAGIAGPVCAHFLGRAGIRTTLVERAPVLRANGQNLDLNGVTACVVVERMGPEVNAAILVARTREEGTYTVDDAGQTRASFPVEGGGFTNEIEIMREKLVGIFYGASRSSTEYIFGDSIAKIEQTDREAVVTFANGTTKAFDVVIVADGMASSTRSLVFGRPGTAEKKDDKADVQIRSVGFHCAYFTLPYVESDGAWSRWWHTTRSRSIWLRPDVTTPSTRAYLLAGGEATQQALSGARKLSVDEQKSRWKALYAGAGWQTDRVLEAMDGAEDFYMQEVAHVISKSWSKGRVVLLGDAAGCPSPMSGMGTSCAVVGAYVLAGELAKRRDALSDGTVVKEALEAYERICRPYFEDAQDIPMSLFRLGFPDSALGVSIQRTAVGAISYLIKTRAAKWAGSKVFGSGETAQKPEDAHIKLPLYDF</t>
  </si>
  <si>
    <t>rt5301</t>
  </si>
  <si>
    <t>ABZ1</t>
  </si>
  <si>
    <t>A0A2T0AC74</t>
  </si>
  <si>
    <t>MASDTGRRRLPTVLVLDFWDSYTLNVLRLVHQIAAGIHFDGEQEWDCTDWQDRVVVLNVDSLSWDSFEHDILPHIDCVVLGPGPGTPHRQADFSWPTRLIQQVGDRVPVFGLCLGLQGLATSFGGTVVEAFSPKHGQISLIRHTAGLNDSRSLFTDVPSEFEVVQYNSLVVDPKSLPAELEAIAWTEDASGADEIMALRHRERPLYGVQFHPESISSTCGARILSNFFHLALDFHASASPSRHSSSNLPRHILSLSTACRPPPPRPSSSNPNLRYESRTEKIESDRDWRPQRVFEELVKGRSPLGEVWLDSARPTALPQYAHLFAPQATFAYSVASHSLLIRDAAASRQVHLPAAATFFTTISDAQQALQHATHDSRPDGCPPCPVGFVGSIGYEMKDVTLPLSARPRSRLYEDDKPEAVLAFADRVLSYSYDSGEWFASGLVVTAQRPEEADDPTSGLGAERKEWDGWLSTIRQTLASTPPRTPSQTPAPLPTDFAPDQSRSSYMESIELARQSIIAGNAYELCLTTQFRSTLPADSPLVADPYPLYLQLRATNPAPYSAYFYLLSSDFTLLSSSPERFIRIDRDGRADMKPIKGTVRRALDDFVEDERRKQALEADTKERAENLMIVDLIRNDLLASCTVESVEVPKLMKVETYQTVHQLVTTVVGQLGKGVAPFEAMARAFPPGSMTGAPKLRSLQLLDELERQVPRGAYSGVFGYLAVDGSSDWSVVIRTLVKRGRELTLGAGGAITHLSDPAKEWEEVLTKVDAVLGRKAS</t>
  </si>
  <si>
    <t>rt5309</t>
  </si>
  <si>
    <t>A0A0K3C9S5</t>
  </si>
  <si>
    <t>MDPLTPSPAGIEAERLSYDRPTHRTQLARVHEHLSQRIDDLASLPAHATKDAIERGLGKSERELPAQGRGLEGTATTTHLLEDIVPGLMPGQAGPRCFGLVIGGVTPAAQIADQLVGAYDPCVQVHWPESTLSVAIEARTLSYLLQLLSLPSSAFTQNTLTTGATASNVLGLALGRDFSIASIKSAQGHPGWSVSEDGMGGVEVDVFVVDAHASVRKAAALTGLGRKSVVECGREGESGLFDLGVLEERLRRNWEVGRGSIVSVSFGEVNTGYISPQTPSLRTLCNTYHTWLHLDAAFSAFATLSPLFAHYTPHLALADSITSDAHKWLNVGYDCGLFFSRRRRVTAGEGGGEVGLWEVTGPGKAGGPAYLAPTAASKKESEGEVDYPLIEESKGLPSPLFMGIENSRRFRALPLYASLISLGSSGYTSLIQRNILFAHRLSSFLSSHPGYKLLTPPSAPLTLESVEEDPWAYRTSNILLFALSLDPQHTPTRFLSHPDPNALLLTDLNKNGRTFWTGTVWRGERAVRCAVSNWMTGWEWEEGEGEGRELEEVKEVLEGVVRM</t>
  </si>
  <si>
    <t>rt5312</t>
  </si>
  <si>
    <t>COX16</t>
  </si>
  <si>
    <t>A0A0K3CD59</t>
  </si>
  <si>
    <t>MSSFGTKRVNPSRFTISLRRHPFTHFGLPFLSLIVLSSFALTSFTTTRYDLRDQKVRSVSKEDELGMRKDRRKINARDEYYRMQALDQLGESDSYENKRVERLPGQAEWGELPVARKGP</t>
  </si>
  <si>
    <t>rt5322</t>
  </si>
  <si>
    <t>PDE1</t>
  </si>
  <si>
    <t>A0A2T0ACA9</t>
  </si>
  <si>
    <t>MAHLSATQRSASPVSPLSRPHDWPTSNSSPHRSSSSSLAQTRTPASESNEQRRRQIEEVCGHVRLVRDSEKPAFELLVLGCGGGPIETNLSSFLVKPYGRKWTDGCTGLEGGSTIGALAHLVERNPYAFEGFGLGIGVDADEMEEAAQGRAGKKKLVGVGREGGGKAAGRIWDMIRCFAITHAHLDHIAGLIISSAACRPPPKPVYGIQRTIANIERVMDGGPWPVLGGWDDSVTIGRAYHYKHIPMPSPPSLPLSDSLSFTAYPLSHGTDPSFFHKNKKRGHASSNGDGNACLVECYDSTAFFVREEESGKEMLFFGDVEPDSISQRSLNRNIWKVAAPKIARGDLSIIFLECSYPSSQPKDKLFGHFSPPYILEEMEVLAELVIEARKANGESGEEAERDPLRDVIVVIQHIKDDIFTFSSPMSDAPPPVPPKAVPSRTNSPLPPLPDSGKQTLHPPLPTARPTSRSLPFTSNSRSPSRPFTMHDSPLLSMSPPAPSVPIRRPSSAAFAFSSTFPASSMSFTTPPTGPGSRLSMSLDVSPTGSAGSGAGARVGRRVSTPAAFSHAHGHESGRSAWTGRTNPFSLSPVGSPARSPAGADLLSPISTTSGSSPAGGALAPPLELVSDARERGRPARLDADELAKRVSTASILEEDQESSEEEEEEMVEETVHERIERELNELEEVAGTGVRFLIARQGMRLVF</t>
  </si>
  <si>
    <t>rt5326</t>
  </si>
  <si>
    <t>A0A2T0AC87</t>
  </si>
  <si>
    <t>MRATVLLRNAYNRSNTAAFIGLGAMGRGMAANLLDKSFAGSQGAWGAEAARKGERGAFVVYDAFPSALNQFLSSHTNAFAGRDVLPASSPAGATRLASTIVTMLPSSKEVEEVYLGENGIREALEGMSEEKRRETLLIDCTTGDREEAIRVAREMESLGVKMVDAPVSGGVVGAEKGTLSFMVGGSEEAFAQAQPFLQKMGARYIHCGASGNGLAVKICNKFVSSLLRFPSTFLIFCAVHRSLLLGISMIGTAEAMLLGKSLGLSSELLATVINTSTGRCWSSETNNPAPKATPTIPTPADRGYTGGFLSKLMSKGASSPSLPLPSLDYLLTPRLDADLNLALTSATRSGVPLPLGQLSGTLYQKLSAHEEFAGRDFSVVYRYLEEAMEGGFGERSGKKGKGE</t>
  </si>
  <si>
    <t>rt5328</t>
  </si>
  <si>
    <t>A0A0K3CCA1</t>
  </si>
  <si>
    <t>MDAHIPDRVASSFAESDEAGYIHLYATTSSERVQDGGVVHFGHIVPPLADKPAVPPKTPDLSKRRDKDPLEGPDYGRGEKVLDLEEGGVTYSIVHNLHALMPEHAMLIPHFETDGKSFRPQTSDLLESDLWAAWRIVKAYADSGREAVIFFNGGPLAGASQPHLHIQFCPFQHSCPPGPEQIARSLPPTAPSSRSSTSSPTLAPRLPLPWVQFYHPLPSHSSLTSSTLYELYQSLLHTRSTFLSTTTSPRLPPAGQKRESYNLLLTSRHIHLVPRTDRLVNVPRTGGRDGQEFTISLNGLLYLGLWYAASEEDWKDVKRLGLSRVLMDAAYENEEWEGGK</t>
  </si>
  <si>
    <t>rt5332</t>
  </si>
  <si>
    <t>PCS60</t>
  </si>
  <si>
    <t>A0A2T0ACC6</t>
  </si>
  <si>
    <t>MPYDAQTGLYTSKFGTTPLPDRALTIFDFLFDLETPFSRDPKAFKRPDPRGRPWILDAHSPRSYTLEQAKERTLDLSRAFAARGLKEHDTVLVFSPNDMDYGPCLWATFRAGAVASCANPSYTADELAHQIRTVDKPHPVKLIVVHPDALETTVQACEKSGVSSEMIVLIRPPTSDPPVNAKPLAAGFPTLDDLIKESRDKPLPPKVTLKQEEMKTRLALLSFSSGTTGLPKAVRIPHYALITNVLQASSHWQQTFPLQPYDAKEKKGDVVMACLPFYHIYGLVVILHGSLYQAAPIVVMPRFDFCQFLQAIQDHRITTLFLVPPQLIMLVKQDIVKEYDLSSVRLAMTGAAPLTNEMVAAFRAKYPHVGVGQGYGMTETSTIISLLDASMPGGFPGESAGMLVPNIEAKIVSPEGKALPPGEIGELWSRGPSNMLGYLDNEKATRETLDSEGFVHTGDEGYITKDGLLVIVDRIKELIKVSGFQVAPAELEGHLLGHEDVQDCCVIGIPDEKRGEAPKAYITLTPAAQSRLKSEGEDEIISSIKKWVTDHKIKYKALAEVEFIDAIPKNPSGKLLRKDCAFQFSLHSKLSTTVPRCGLSNLPS</t>
  </si>
  <si>
    <t>rt5340</t>
  </si>
  <si>
    <t>INM1</t>
  </si>
  <si>
    <t>A0A2T0ACD3</t>
  </si>
  <si>
    <t>COFACTOR: Name=Mg(2+); Xref=ChEBI:CHEBI:18420; Evidence={ECO:0000256|RuleBase:RU364068};</t>
  </si>
  <si>
    <t>MSMSMHGNLDLAELHRFAAEAAILAGSYLRDQALLRTQAGGASTSLDDSIQIKENAADIVTKADTHSEQMISGLIKERYPDHKIIGEESYSAGEEKRFLLDDDPTWIIDPLDGTVNFVHLFPTCCVSIGFCVSKVPVVGAIFAPILGGLHLTNASGTLFSAAKGLGAWSTPIHFPYDPSVLSPPASTSTIPSNPSLKPQPWQHAMPLPYLPPQPLPSDAPKGCLYLSEWGKARLDTPESNLSRKVTSFHNMAAEIGGRGGKGGMVHGVRSLGSATLDCVYVATGAVDIFWEGGCWEWDVCAGIVLITEAGGRVVPSAPPPQCLSDPTAPIPDADLGGRLYLAVRACADTENETSRQAQDRLVREVWRRTVPLNYSRPT</t>
  </si>
  <si>
    <t>rt5341</t>
  </si>
  <si>
    <t>A0A0K3CDC2</t>
  </si>
  <si>
    <t>MSPSALESARAEGPKTSRLFGYPLHGTYAPFLHNTITRLANVPRTYYKMESTDMDGFLAYVRSEECCGSAVTMPHKVAICQHLDDLTEDGRNIGACNTVIIRKGPNGERQLVGHNTDSVGVRESLLRADDSHVKSGKVRPGAVLGAGGACRAAVYALDQWLNCSPIYVVNRDDAEVEQFISDFKKNATEKFNPKLVHVKTVEEAEKLEAPAYIVSAVPAFPPTTPEEKQARAVSECLFNKPEKGVILEMCYHPDIWTPLAQIAQDAGWKVVTGEQAMIWQGIEQQLLWLGCDEADLPIQEILDTVAKQVASDKQTGSEPPFE</t>
  </si>
  <si>
    <t>rt5343</t>
  </si>
  <si>
    <t>PGM3</t>
  </si>
  <si>
    <t>A0A2T0ACE9</t>
  </si>
  <si>
    <t>MDRGKLDDAVADWLRLECVPSSSTAAPHSLTSGVIVLVLLNSRNPETRAEVEKLVSAGHYAELEKRFSCRIAFGTAGLRGPMQAGPSAMNDLVILQASPGLAKYAEQSIEGAKEKGIVVGHDHRHNSAQFARLTAGVFRRRGWKVYELEGLVHTPMVPFSVKQLGAAVGVMITASHNPARDNGYKVYWSNAIQIIPPHDSGIAAAILESLEVDDGAWDPPKDSTGWNGTRTLIEQYMDMVKGLSTNASTNASTSLLFTYTAMHGVGLPFALDALSAFGFSRDRVSIVEEQAQPDPDFPTVKFPNPEEKGALDLAIAHADRVGSPLVLANDPDADRFCAAEKVQGKWTIFTGDQIGALLGSYALERYRQTGAPIEKLAMCASTVSSKMSRSMAQKEGFRFEETLTGFKWIGNELQALEDQGYAPWFAYEEAIGFANGMSIKDKDGVTALALFAEMAATLARFGKPLTVHLDSLYYEYGFHATLNSYYICRDPAKTNRIFSTLRFGNPSTDSSTASPASLSLPTHLGGFRLTSLRDLTVGYDSTNPPSYEPKLPVDRSAHMISFSLGETESGDGVEVVGTVRTSGTEPKIKYYLEARGANRQAVRAKLEHVRDALGSEWLRAEENGLEKPE</t>
  </si>
  <si>
    <t>rt5354</t>
  </si>
  <si>
    <t>PDX1</t>
  </si>
  <si>
    <t>A0A0K3C9X0</t>
  </si>
  <si>
    <t>MLAVLRTARQATRPLARQLHASSAVAAYSNFLMPAMSPTMTEGSISEWKVKEGEAYTAGAVLLSIETDKATIDVEAQDDGVMGKILVGDGAAGVQVGKLIAILAEEGDDLANIEIPSEEAAASSSAPPPSDSKSEAGPTSPTASDAPTPSPATPSPTPSATHAHPHHSKPLLPSVLRLLALNGIQDASEIKGTGHNGVLTKGDVLAFMGKISSPRGSLPKEKPHGGHPANEYTATPKDVKKPVEVQLDGPSMRRIIASGLATAAAGPKPAIVSAPVFSFDSILDDYLPPSQRSSARSASSASPVPPPPAANQNAFDAILGL</t>
  </si>
  <si>
    <t>rt5356</t>
  </si>
  <si>
    <t>ERG26_2</t>
  </si>
  <si>
    <t>A0A0K3CH90</t>
  </si>
  <si>
    <t>MRQADPAISASAGRPFTMSTSPSPSRESYAVIGGEGFLGAALVSALLERHPASRVASLGLTQRRFDPEGEYRFFRTDITSRESIVEAFRASGATTVFHTASPHANATPEMWQKVNVQGTEAVVQACKEAGVRKLVFTSSMTAVYQPGVPLTNVDERLPRIETEEKLPTYAGTKAAAEKIVLDANGKDGVLTCAIRLGGIIGPGDRQVLPGFIGVWKDGQSAFQMGDNRNMLDFVTVKNAVHAHLLAADKLDAPPLSPDQFEVRMKPVACTVPRRNLPTSEQPDASAAKPDPPLPASRNRWNQFFSLTDDPSSAPSLSVAGQAFFITNGEPVPFWSFARAVYFAYSRRPPRWFEPVVLPSGVGMLYATLCEWAGWCVGKRPEQCAVNRAYMQYVLHDLYMDIERARRLLGYEPVESLEEGIRSGVEWYKADEERQQRRKEAETIPLTCFRPASLLSRLAPALLARNACGISAPPPDPSSRGLPRARRRRFFCSIARPHMAAFLVLAALRAGETLSDLRSPLIPPPIDHPAVFASQHRSASTTPSPASSRPSTASSASSTLSSSHPPLTERSLRASHLAWLVRVRDLSARHLALVDARSKNWTSCWAGKVSSRHIRAVKKAIEEAQWVEERLRLAIGWCKEKGLRKVSVKRLLGGKGLAYRPTHTSFPPSLLDLPYPLPLAFDANFLILTVPRPPPISRHRRAEEDEVEALPVYREEADHELGERMLERGLEDVVIGGVGVEQYERETHGQAAPVAVVA</t>
  </si>
  <si>
    <t>rt5359</t>
  </si>
  <si>
    <t>QUINP1</t>
  </si>
  <si>
    <t>A0A2T0ACF5</t>
  </si>
  <si>
    <t>MVNLFERIEDRPTPKAVYNWRVYACAIVAATAAIMIGYDSAFIGTSMALASFKNEFGLAHKTSKQFAAISANIVSTYQGGCFFGSLLGYPLGQILGRRLGLFISALVFVLGAGVMLAADGARGLGPIYGGRIVAGLGIGAASNLTPLYISEIAPPAIRGQLVGMYELGWQIGGLVGFWINYGVSENIPSSHKQWLIPFAVQLIPGALFAIGIPFFVRESPRWLITRGRRSEALKNLCYIRKLQPEDAYIINEMNEIDVQVEHDRTAVGEGFWAPFRQVFGKGFLFRRMLITTSLFVWQNGTGINAVNYYSPTIFKSIGVTGNTSLLTTGVFGVIKTALALVWCFIIIDRFGRRGILLVGATGGALSMFAIGAYNKIQNPAAHPTPNLPPGGKAAMFFFYLWTAFYAVSWNGTPWVVNSESFPGAVRQVTQCFAATSNWLWNFVISRATPTMFLNMGHSGYGVYLFFAAMQVLSIPYICFLLPETRNIPLEEMDRLFAQRNVWNANKIVMAELRREHELGAKNPAYLKTEEGSMEEVEDVKEREEVA</t>
  </si>
  <si>
    <t>rt5360</t>
  </si>
  <si>
    <t>A0A2T0ACE7</t>
  </si>
  <si>
    <t>MVLRLDALRLCRPSHPLRSPSTRLPRSTTTTMASDTCSSAPNSLPSTPPALASPPTTLFPPVPVPLGIASLSLGSCESHSLASKIRSAAEQGFANIELFDLDWQDFRDRFARENGYAVPCKEGDEASRAAAREVARLCRDAGVEISCWQPLRTFEGWVDEDDEREAREYAKGILDILPLLGTDLVLCCSTTAPASRTTPSLDKAVSDLRWLADLAATYSPPIRIMYEGLSFGTHRRSWQDVWEVVERADRPNLGICLDSFNTLALEWASPYTRSGRLSDDVDDKLEKNMRELVRRVPGDKVRPALPLLHALPSDPPFRRSSSTKSPTPVSCPLPSRLPPTPPSPPSVPGRVPTASSPSSTPSAHTSPSSVSLMRSCARGTRERGVSRCSMIV</t>
  </si>
  <si>
    <t>rt5361</t>
  </si>
  <si>
    <t>ERG1</t>
  </si>
  <si>
    <t>A0A0K3CH94</t>
  </si>
  <si>
    <t>fad_r:1</t>
  </si>
  <si>
    <t>COFACTOR: Name=FAD; Xref=ChEBI:CHEBI:57692; Evidence={ECO:0000256|ARBA:ARBA00001974, ECO:0000256|RuleBase:RU367121};</t>
  </si>
  <si>
    <t>MIQTHADATRVPSADPQSAAATEFDIAIVGAGILGPALAYGLAESGRSVLLLERDLSEPDRIVGELLQPGGCLALQKLGIDDALEGIDAVPCGGYQVFWGDQSVAIPYPEESKKMIWSDGTERKQEGRSFHHGHFVQNLRRKAQSAKGVTLVEATVNELIEDAAGTIVGIKATPRKRDTDDATSDPVQLDFRAKLTIVADGCMSKFRRSLLPSHVTPSTRSHFVGLVLEDADLPAPHHGHVILGKMDPANPPPPADLNVPSLGPVLVYQLATHETRMLVDVRGHKLPPQRDLASFLRTHVTPVLPSSIVPSFEKALEKSLSGDKAYRLRSMPNSWLPSYPQGRDVQGAFLAGDSLNMRHPLTGGGMTVAFNDAVILTQLLGGGKAVGQVEPDERGVVDLENWLDMSERLEEWHWKRKAVASCINVLSLALYSLFGADDENLEVLKTGCFKYFERGGDCISGPVSLLSALRPSPALLFYHFFRVAFYSIYCLFTTPTRSSTSSTPAEKPAVWDYPALTAKSIRVFWTACVVLLPVLWSEGQM</t>
  </si>
  <si>
    <t>rt5363</t>
  </si>
  <si>
    <t>QUINP3</t>
  </si>
  <si>
    <t>A0A0K3CDA6</t>
  </si>
  <si>
    <t>MVNLFERIEDRPTPKAVYNWRVYACAIVAATAAIMIGYDSAFIGTSMALASFKNEFGLAHKTSKQFAAISANIVSTYQGGCFFGSLLGYPLGQILGRRLGLFISALVFVLGAGVMLAADGARGLGPIYGGRIVAGLGIGAASNLTPLYISEIAPPAIRGQLVGMYELGWQIGGLVGFWINYGVSENIPSSHKQWLIPFAVQLIPGALFAIGIPFFVRESPRWLITRGRRSEALKNLCYIRKLQPEDAYIINEMNEIDVQVEHDRTAVGEGFWAPFRQVFGKGFLFRRMLITTSLFVWQNGTGINAVNYYSPTIFKSIGVTGNTSLLTTGVFGVIKTALALVWCFIIIDRFGRRGILLVGATGGALSMFAIGAYNKIQNPAAHPTPNLPPGGKAAMFFFYLWTAFYAVSWNGTPWVVNSESFPGAVRQVTQCFAATSNWLWNFVISRATPTMFLNMGHSGYGVYLFFAAMQVLSIPYICFLLPETRNIPLEEMDRLFAQRNVWNANKIVMAELRREHELGAKNPAYLKPTASQEQIENASSSDGEKV</t>
  </si>
  <si>
    <t>rt5365</t>
  </si>
  <si>
    <t>ALO1</t>
  </si>
  <si>
    <t>A0A2T0ACE4</t>
  </si>
  <si>
    <t>MADAVETLTHPPEAHPKLRNWSSTYNVSPELLFHPTTNDEVALILKEAGRKGKKVRAVGLHNSPGPIWHSNQWLISLRHFTHSSFPSTSRTAILGAGLSLRDANPLLASHGLSLPTLGSLPDVTVGACFSGPDHGSSAFHSISAGAAKAVTIVLPTGEVRRVERGDELFRAAGAGAAAVGIVTEVEFECEEAFGLEFTMSRTRLEDYLDDDDSGRKLWELARSSEYVKLWYYPGPTPTSSSPNTVLWRASRCPMPPPQQNTLYTRLSSQFTHLIHATAFFITTYLFPFLQPWLNASGYWLLAGTMPKTQRLRSYEAQYMDCGYWQLVDEWSAPLPAPSSSAKSPPAPAAQILRQLITFFASPEGKRVGMHAPMELRFSRVKGEDFFLSPAASYGELLGREEKEEDLVMWFEPIIYRPLNLPTPSRFYTFLISFESLFRSRPASRPHWTKPTLTLLRIRANQDVRPGEAGAVEEG</t>
  </si>
  <si>
    <t>rt5371</t>
  </si>
  <si>
    <t>GPI2</t>
  </si>
  <si>
    <t>A0A2T0ACE0</t>
  </si>
  <si>
    <t>MRDGKLMDGWTQDAVKVYERANGAQTCVSSSSSSLDFANSHRSAEDDPPTPPLPPYRKVLYLKQPYPDNYVDATFLADLKRNVNVHPASLPALLRQTLPITQHLACTFLFVAVFVRLSRGTLSSSTLLSTCAGLSVVLRVWSWLIGESSTLLGGAAGRGGTAVAPIIPLVALYLLSPALKTLTRATTSDSIWALSGTLFAVNLLLGDYRAIPTTSSLRFDSFRALFSRSALSPPAPHAHLARRAPLPSTLSLTAALSGSTVLASRLSSNLQVFSLLLFSTLWFGPFPLLRSSLTLRPTLLLTWLLSTAALVALRSLGTGPTVMASLMLTGTSVVAPLVRGWLMIRYKDRLSGPWDAAVPKVGGGGHDGVAHLAHLLPGRPPS</t>
  </si>
  <si>
    <t>rt5389</t>
  </si>
  <si>
    <t>GGC1</t>
  </si>
  <si>
    <t>A0A061BIG1</t>
  </si>
  <si>
    <t>MSPPPAGGKDSHAARILGSGTSGIAELIIFHPVDTVAKRLMSNKVSGMPMMQVVFREHATAPAGRKLLSLFPGLGYAAGYKVLQRVYKFGGQPYFNDFLSKNFKTQFSNTFGEKNGKAMMSATAGSLTGIGEIVLLPLDVLKIKRQTNPEAFRSRGFVQIVRDEGFGLYRGASWTAARNAPGSFALFGGSAFTKEYVFGLQDYRSATWYQNFVASIAGSVSSIAISQPLDVIKTRIQNQNFESKVGGMTVVRDLIKHEGFSAFFKGLTPKVLVVGPKLIFSFTLAQSLIPWFSNFV</t>
  </si>
  <si>
    <t>rt5391</t>
  </si>
  <si>
    <t>ATP18</t>
  </si>
  <si>
    <t>A0A2T0ACG9</t>
  </si>
  <si>
    <t>MRAWPTPFLRPMWPFMVGAGITFYLVNAAQNAMLQSDEFKNSPKNPHRISSSPAAH</t>
  </si>
  <si>
    <t>rt5395</t>
  </si>
  <si>
    <t>GPI15</t>
  </si>
  <si>
    <t>A0A0K3CHC5</t>
  </si>
  <si>
    <t>MASYTLRQTRSDSRNACCTAATAPTLPWSLILLLVSLVLTMAALDSLRWTTSALVLLLSLAFCVRSSREEMLEVFPSLGLQLASRTVYHLSLPFTSSMPVMFRSSRKTHLIPLERIDKVAINEGLQGAGGRHYLAVVKKGSGGAEEEERRVFVVFPSILPELADLQPVWKDAQRFLATK</t>
  </si>
  <si>
    <t>rt5398</t>
  </si>
  <si>
    <t>A0A2T0A9R4</t>
  </si>
  <si>
    <t>MTLPRATLARSLARPNSTPSFFTPSRNLAPKRTLFSRAQKPPGWQPFYRRHPRVFAVLAAPFVVGGSLGVALLGLWAYDASTYHHPHAGRVPVDPVALRPERGGKKNLKVAAALIDDLDERVVNARDKKRLVIVGGGWGSVGILQHLDPGAWHVTVVSPDNYFLFHPLLPSATVGTVEVRSLVEPLRKIIARVSGHFLYGRAVDVDFSERLLEIACPGDEENFYLPYDKLVIACGSVNSTHGVPGLENCFQLKTVQDAQAIRRRVMDNLEKAALPSTGEEERRKLLSFVVCGGGPTGVEFASELWEMVNEDVISYMPGLLRDEIKVHLIQSRDHILNTYAEKISEYAEERFRRHEIDMILNARVKEVTPTKVVYTTKDPKTGKTTEHEVDSGFTLWSTGIAMNPFTQRVAALLPNQYHKHALEVDSHLRVIGAPLGTVYALGDCATVETRLVDHLLEFVTRCDENKDGKIDEREFKKMMGYIKRRFPASEKHFGKIEDIFKQYADGKGALGLNELADLFINVSRKITAFPATAQVAEQEGIYLAKKLNVLAKQHDAHVAIDNGVYDDPDDMLYEPFNYKHMGSLAYIGNSAVFDFPGFSFAGGLAAMYLWRSVYLSTSVTIRQRCLLMADWVKRSLFGRDLSKVGSRAALSTPLRAR</t>
  </si>
  <si>
    <t>rt5402</t>
  </si>
  <si>
    <t>A0A0K3CDE1</t>
  </si>
  <si>
    <t>MTHDEAPVPCIIDTDPGVDDVLALLLALSSPHLLILSITLTHGNCTLSSASSNLQKLFYALERQLEADQTGRERERYCNVDPAWRKKWGAGPIEVYLGSEGPIEGEAVTAKYFHGQDGLGDAATRHPDLTPPSSHTSSLFTLHSSTPALEGVSSLLSRHPANSIAYVALGPLTSLAQLHRATVREGKMRESALSKFGVILSMGGAVEHPGNTSPVAEFNYYADPFAAQTIFSLALPNLYILPLDLTSYLTLPFSLYASRVDRSFSSTLSPSNPASKSALTHFTTSFLERTVEIMRSFGGDAMELHDPTVVYCLIDWARNGRRRNGASGRGFGVDGEEGEVAPGWAWRHYDFEVETIGAITRGMLVRDLRASSRSTTSLTSRTGLTLRTAAIDALDIEEVEAHRAEGEGSREEADLRRRRSGARVVMGSPGSEKLRGELVRSVWGVELE</t>
  </si>
  <si>
    <t>rt5403</t>
  </si>
  <si>
    <t>SAM2</t>
  </si>
  <si>
    <t>A0A2T0A9U3</t>
  </si>
  <si>
    <t>k_c:1,mg2_c:2</t>
  </si>
  <si>
    <t>COFACTOR: Name=K(+); Xref=ChEBI:CHEBI:29103; Evidence={ECO:0000256|RuleBase:RU000541}; Note=Binds 1 potassium ion per subunit. The potassium ion interacts primarily with the substrate. {ECO:0000256|RuleBase:RU000541}; COFACTOR: Name=Mg(2+); Xref=ChEBI:CHEBI:18420; Evidence={ECO:0000256|RuleBase:RU000541}; Note=Binds 2 magnesium ions per subunit. The magnesium ions interact primarily with the substrate. {ECO:0000256|RuleBase:RU000541};</t>
  </si>
  <si>
    <t>MRPSTHRRNRVLLRCRRRKKSALMLADGASRSLGPATRIHAHPRTTMSNTFLFTSESVGEGHPDQVSDAILDACLAEDPWSKVACETAAKTGLIMVFGEITTKAHVDYQKVIRDTIKRIGYDSSDKGFDYKTCNVLVAIEQQSPDIAQGLDHGSLENHGAGDQGIMFGYATNETPEMMPLTLVLAHKLNRKLAECRRSNLPWLRPDTKTQVTVEYEKLANGAVKPLRVDTVVISTQHAEEISTEDLQKEIMDKVVEAVIPANLLDDKTVYHIQPSGRFVIGGPQGDAGLTGRKIIVDTYGGWGAHGGGAFSGKDWSKVDRSAAYTARWIAKSLIAADLAERVLVQLSYAIGVAEPLSIFVDSYGTVKGGRTDADLTAIITKNFDLRPGAVVKALDLQKPQYERTAYGGHFGREEFTWEQPKQLQL</t>
  </si>
  <si>
    <t>rt5407</t>
  </si>
  <si>
    <t>A0A0K3CHD6</t>
  </si>
  <si>
    <t>MAIAALSPLHSAEGFTIDVLLRIQRATLLNPALAWLLPVLAGLKATATHPYTSTSLLDALQHLPSTFPHILRTDRLSQLALAVFALAAGLQVNSYLSRAARNNFARDRKGWDWKSEVVVITGGAGGLGSEVARRLSDKGIKVVVLDVAPLAADAPAGISYYKVDLASAEAVEEVADRIRKEIGNPSVLINMAGVVRANAILDMPQREVDLTYDINVKAHYYTTQAFLPHMIEEGHGHVITIASSTAYHQAATGVAYCSSKAAALSFHEGLTEELRHLYQPSSHARAIRTSVICPAHFKSNMFAGFESGIPEFFAPSLEVGTVAELVEKTVLSGESQHIIEPFYAKCTPLGRALPTWLYGGILACAKDAMGAVKAYKAKEAKRE</t>
  </si>
  <si>
    <t>rt5416</t>
  </si>
  <si>
    <t>A0A0K3CDI6</t>
  </si>
  <si>
    <t>MPVPIPTPTSAHPRILMLGDPPYLRLEQWKHFQQRFEVVSADLPSREGFMQALREKRYGDFEGIVKFAVETGNGASPWNEELISLLPSSVRLFAAAGAGFDYLSLPALNARNIAFANSRGAGDTATSDIALFLILATFRLTSYSEWAARTGDPKVFHEVHLEIGKKARNPSGKTLGCVGLGAIQREVARKARALGMRVCYYDVVPPPEEVVKALEAERCETLQELAGKADCVSVSVPYMDSTHHLIDAPFFAAMKPNSRIVNTARGPVIDQAALIEALKSGHLLSAGLDVHEFEPQVSRELIEMKQVTLTTHIGGVAQETFVEFERLVMSNTERFLLDGEQLLTPIGKQFEPSKAQ</t>
  </si>
  <si>
    <t>rt5418</t>
  </si>
  <si>
    <t>A0A0K3CDF5</t>
  </si>
  <si>
    <t>MTTAARQFRVAAAQIEAVFYDAQANLARILAAIEEAAAGGARLVVFSELALSGYPFHIWALPYGEQSPLITEFYTKAAVEADGPEMESIRACCIKNSIRAVVGFSERDGGSLYMSQWLVGPEGDVVVRRKFRPTSLERIVFGDGDGSDIKVHKTELGNVGVLQCWEHAQSLLKYAMSSQHEEVHCASWPVFPSELPHHSLSRSSNAALLTAYAVETGTFVVSASSFLSPQNLDKVFGEKEKILSLGGGYTTILDPEGRTLALAEPDKNEIIYADVDLDACYKARSVLDPTGHYSRTDVFQVHFDMTPRHIINVAGPVSRSPVPASNAPLFRQLRRTMFDHSNVSSASTKKAAAVPEVNGGKETKQEGDGAEVASVEGSP</t>
  </si>
  <si>
    <t>rt5429</t>
  </si>
  <si>
    <t>ACH1</t>
  </si>
  <si>
    <t>A0A2T0A9S8</t>
  </si>
  <si>
    <t>MLPTKALRSVQPSAALKARVPRESYLRKLARPEDLVPLFKNHDYCGWSGFTGVGYPKETPAALAEHVEKNNLQGKMRFSLFVGASTGPEVEERWARNLMIERRFPHQVGKAISKGINAGEIDFADKHLSMFAQDLTYGYYSRDKKHGEPGKMLDWAWVEATEILPDGSIVPGASVGATPEILASAEKIIVEVNTGLPSMKGLHDIVISQDPPHRLPYLVTHPADRIGTVSIPVDPERVVAIVETNKPDNTGKNAPETEDSKKIAGHLINFFEEEVAAGRMPKNLLPLQSGIGNVANSIIGGLKESKFERMQVWTEVLQDTFLPLLKSGKLDFATATSIRFSPDIFKEFYRDWDDYVDKLLLRPQQVANSPEIIRRLGVIAMNTPLEVDIYAHANSTNALGSRMLNGIGGSADFLRNAKLSIMHTPSARPSKTDPTGISCIVPFATHVDQTEHDLDVIVTEQGLADLRGLSPRQRAPIIIEKCAHPEYREQLLEYYDRSLHECLKKGAAHEPHMLRNAFRMHLNLEEKGTMKLSGWS</t>
  </si>
  <si>
    <t>rt5445</t>
  </si>
  <si>
    <t>POT1</t>
  </si>
  <si>
    <t>A0A0K3CHG2</t>
  </si>
  <si>
    <t>MSSTISAAKERLSGLVSHLTPRGKAALTQQNDDDVVIVSAVRTPITRAKKGGFKDACPEDLLKAVFEAAVDRAGIKKELVEEIQVGNVLPAGGGATVARMAQLAAGFPTTSSIATVNRQCSSGLVAVNHIALMIASGQIDVGIGAGVESMTQGYGAGAMPEKMSDDILECQQAADCLLPMGITSENVATEYKVSREAQDEFAAESFRRASAAQKAGKFKDEIVPVKVKWTDPKTEEEKEITVSQDDGIREGVTKESLSKLKPVFSKTGSTHAGNASQVSDGAAAVLLTRRSKAKELGLPILAKFACAAITGVEPKLMGIGPAFAIPKVLEKAGISKNEVDLYELNEAFASQAVMSIEHIGLDRSKVNPNGGAIAMGHPLGCTGARQIATALAESKRSGARIICTSMCIGSGMGMASIIVAEN</t>
  </si>
  <si>
    <t>rt5456</t>
  </si>
  <si>
    <t>ATO2</t>
  </si>
  <si>
    <t>A0A2T0A9X5</t>
  </si>
  <si>
    <t>MASTTGSSLHNGADVEKTAGVNHAANGAHGQHGVTGVSTGSPAYASQEGGAPFNLRNITPGGHPLDRSQPAFPTYHRRFANPAPLGLCGFALTTFMLSLINGKSRRSERDPLGRVTSAFAVLRLVVAASTSDERVEQHTDSEDDALAVKTRGVTVPNVVVGPALFYGGLAQLLAGMWEFATGNTFGATAFSSYGAFWLAYAFIVSPWSAIASSYEAEGMFGNGVAFFLWGWFIFTFIMLLASLRSSIALTGVFFFLTITFLLLGIAELGVGNASAIQTAGGAFGLITAFNAWYVAAANLMTPDQSFFVLPVGDMSKKD</t>
  </si>
  <si>
    <t>rt5466</t>
  </si>
  <si>
    <t>ATG26</t>
  </si>
  <si>
    <t>A0A2T0A9Y8</t>
  </si>
  <si>
    <t>MAHPLSKPSGPDATASTPPRASSPGPSAAYEEHSMSPHKASGSSHASQPPAFDGAPMEDLSGWGKSAERFGGMAQAGLRQEDGTFLHSGTTAGSSGSEGAPGIRTPLSRQVSTSSASSSSSLASSSSSASGFNTTAEVSDPEEDAGAGIGGAGYGRMAATSLNEHTARKTREDQEMNRWREGASQSYHGGMGQGYLRMIHALAQEDAEEQRKERREQKKRRKAKKHHRHASRSADDDAGDEQKKGEEGSDAGDESDADLSKFRSPPERAAANPSLARCENESPKSTVSSAQRQLLSGSATSASSHLRHQRPNIRAGGRDGEDLSKSSIFAIHRPIAAERRRTMSSTHGTDDESAEPDLAEQDEEYKDEGVRLRRAGKEEGKRPKMGERTETSATEKTIETMERRQKLAEKLMDVFGLEEPEEVVAEYACWLFRSILLQGFLYITAGHLCFYAYLSQKEGATIRSGSLSVRGSRTRRYRKHWFVLKDSVLSWFPSSTDPYFPDGHIDLHYCVAVEPSTKHSHHFKVSTSEKRYHFSADSEASRDEWVKAIKKVVFRCQNEGESVKIAIPLETIVDVEKSSSLEFAETIRVRVYDADEGYSIDEYWLSYFQNIDGALEKINSVLEAFRSHHPSSQGTKEPLPPSAAHVQEVEDTTRAAQADLGESDQYRQAETEHQPRRSEESVRDVDDDPKRSKSLGQRVSSVLSQTTRLGRSSSKSSRTPASAPSSGPPGTPTKAASTPPNMSSQSGAAPTPISASSTPASGSIATLRPSAQQQSQPGTTPPSDDIAVRGVATVTAAAATAPTPPPVGSPPKMEGDGTITSLAPTPSQPPVSLAEEGRASSDDTLNPRQHTYPPEPPTGPPPADGSGNRRTSTLSKIFSAPAGAASSFGSGGRKILEVVTLSSVPGRKKSSKKGAVADAAITEEPEDMVAEEEDKGKRVDDFRKLFGLSEKEELLEEYPAYLFRGLPIYGRVYISNNFFCFRSSGILPGKSKMILPINDIIGVSKHRSYRIGFSGLMVVIKGHEEVFFEMNSTERRDACLEKLDQQREIVKRMHREQSKRDDDSEEHRQLQDLLDLSASKTTESVSELPHPRSEAVPGQPPIMFSSTTSDFVTFQPEKPLRFTCLTIGSRGDVQPYIALCKGLMAQGHHCKIASHAEYRKWVEGHGIDFSPVGGDPAELMQLMISHDFFTISFMKEAVGRFRGWLDDLLASAWDGCQNTDVLIESPSAIAGYHVAEALRIPYYRAFTMPWTRTRAYPHAFAVPEVHMGGGYNYMTYTMFDQVFWRATSGQVNRWRKETLKLRSTSLEAMQQHKIPFLYNFSPVVIPPPLDWRENIHVTGYWWLDNPDDSKSKKWEPPKELLDFLGDAEKTGKKVIFIGFGSIIIPDPLEMTRVIAEAVEKAEVYAIVAKGWSDRASKKEDSKEQKEEEEQAEKQHHDLLDKPFIFNVKSIPHDWLFPRIHAAVHHGGAGTTGASLRAGLPTIIKPFFGDQHFYADRVATLGIGTHIRNFNVDNLTQALKKAVGDEKQIERARLAGEEIRKEDGVATAIECIYRDLEYARSLIPAPAPVDKDVDVSDSSSTSSGDEDEPASIDAKKPVSDEKAALAASAPSTPVKPTHEAPVAKDSPPGTESRTTSSDEGWDVMSRGSATGSTWDDSISRASSATRAPRSGNGQEALEHDQVEGEPSVEEEPQSGLTARMLGFLGKPIKPGK</t>
  </si>
  <si>
    <t>rt5472</t>
  </si>
  <si>
    <t>PMT2</t>
  </si>
  <si>
    <t>A0A2T0A9X9</t>
  </si>
  <si>
    <t>MSFRRPRSPSRPLPSTRSQSPSPPPTPDAEDPYAPRQPGLPLYTARKNSHTKDRQDMVEVVDSSTARRRVPGQSPAVLFDASSAAGGDGQDTVDEYDADVEGAQGFARARRDSKSDKGEKDVWPVSGIGMEGRIPETRQEFLQKGGKARARREPRAIGREVVSDLRAQIPLIIYTILSLCTRLYRIGANNTVVWDEAHFGKFGAYYLNRTFYFDVHPPLGKMLVGLAGALSGFNGSFDYPSGAVYPDHVPFHAMRIMLALPGVAMVPLAWGTAVELRMTKWGRHIVTLMVLTDLAWLAISRFVLLDSLLLFFTFTTVYCLACFNNQQRRPFEEDWWIWLTLTGISIGCVCSVKWVGMFVTALVGLYTVEDLWNKFGDLRMSYRTYARHWIARALCLIVIPFFVYALTFKIHFLILNHSGPGDSQMSSLFQAHLHGNDFAQNPLEPAFGSRITLKNMGYGGGLLHSHVQTYPVGSQQQQVTCYHYKDENNDWVLTPTWEADQIDLENGEIVFLRHGDQLRLVHASTGRNLHSHAIAAPVTKLANEVSCYGNATVGDSNDYWVVEVVDDFLRGARHKFDRIHSLSTRLRFKHLNSGCYLRAANAVLPQWGFKQVEVSCEKENNPKDEHTYWNIESHWNERLPTGNQKLYRSPFFRDFWHLNVAMMTSNNALVPDADKEDTIASKPFEWPFLWNGMRMNGWQDFGIKYYLIGNPVTWWLSSASLIVWAFTLLWHLMRFQRKINDFAPGEWNHFLYLSKIAFGGWFFHYFPFLIMGRVTYLHHYLPTLWFSVLMAGVLLDHFFFRSRRLTGRTKTLVFAIVAGAVVGTWWWFRACAWGIHGPASNLWGRKWRKTWNIYD</t>
  </si>
  <si>
    <t>rt5474</t>
  </si>
  <si>
    <t>ATP_epsilon</t>
  </si>
  <si>
    <t>A0A061APW2</t>
  </si>
  <si>
    <t>MSWRGVLSFNKYVQVAARATRQALKEEQRVASERRAVITLKVQKWENGKASTAEWIVPPTAEQH</t>
  </si>
  <si>
    <t>rt5489</t>
  </si>
  <si>
    <t>A0A0K3CCN4</t>
  </si>
  <si>
    <t>MTGSIDDKHSLEGSETASPRPDSHHRRWIRTLAIAAGGLAVLAVGLGVGLGVGLRLHSRDRAVATSVNGTNSTSADEGRVLAQPSSNFVLKGQAAMAKEPATMRYYEFLLEERTGSPDGSDKPMLVVNGMYPGPTIEVNNDDRVVVNVTNAMSNASAIHWHGLFQRGTPWFDGTNSVSQCGIPPGHSFLYNFTLDTFVGTTWWHSHYSTQYTDGLSGAFIVYNRSETLPSTPSIDGELSIQLSDLYHRFSSDLLTQYLSTNGMTGAGYSGTTQGNEPVPDAGTINGIGQWGDSTPSYTNFTLAQNSTYRLRISNHGSFAASRFSVDNHTLTVVEADGVLVDPYEVSGLVVQVAQRYSVILRTNQTAGAYWMRHEVQQDAFTYTEPGFQGTQLGVIRYGVDNSTIPSSALVSSDPGSGSSLPDLDSTALVPYVPESPPNATFSTYVTVSMQNTGNNQWLSFVNSTSWEPLQGKATLLSGYGFNEIGTSQADSQLIVTIPDPTSGTQVVDLYVQNYDDGDHPFHLHGYKPWMMGQGQGRYQGQELNTKNPMRRDTFVLPAYSWTILRFVADNPGMWFFHCHLTWHMASGLAMQFLVLPNATTSLLASAPPVLQEQCKTMQTLGQAVVG</t>
  </si>
  <si>
    <t>rt5526</t>
  </si>
  <si>
    <t>LEU2</t>
  </si>
  <si>
    <t>A0A0K3CAD4</t>
  </si>
  <si>
    <t>mg2ormn2_c:1,mn2_c:1</t>
  </si>
  <si>
    <t>COFACTOR: Name=Mg(2+); Xref=ChEBI:CHEBI:18420; Evidence={ECO:0000256|RuleBase:RU004445}; Name=Mn(2+); Xref=ChEBI:CHEBI:29035; Evidence={ECO:0000256|RuleBase:RU004445}; Note=Binds 1 Mg(2+) or Mn(2+) ion per subunit. {ECO:0000256|RuleBase:RU004445}; COFACTOR: Name=Mn(2+); Xref=ChEBI:CHEBI:29035; Evidence={ECO:0000256|ARBA:ARBA00001936};</t>
  </si>
  <si>
    <t>MPYFITCLAGDGIGPEVSAQAIRVLETFSAHTDLKFEVASHDFGGIAIDNHQNPLPESTLKACQEADAILLGAVGGPKWGTHPTLRPEIGLLALRKALGLYANIRPASFPAPSLVAHSPLKEHIAQGTDIVVVRELIGGIYFGERREAVAGATEGKDAEAYDACTYSVPEVQRITRLAAYLAKCSNPPLAIHSVDKANVLATSRLWRRVVQETLDKEAPELKLDHQLVDSAAMLICANPRKLNGIVLTENLFGDILSDETSVIPGSLGLLPSASLGGIPDGTSRIPGLYEPIHGSAPDIAGQNIANPIGTILSVALMLRYSFGKEREAKLVEEAVRIVLDDESAGGCGFRTKDLGGDKTTTQVGDKVVEVLTGLLSKK</t>
  </si>
  <si>
    <t>rt5532</t>
  </si>
  <si>
    <t>HAM1</t>
  </si>
  <si>
    <t>A0A0K3CDU4</t>
  </si>
  <si>
    <t>mg2ormn2_c:1</t>
  </si>
  <si>
    <t>COFACTOR: Name=Mg(2+); Xref=ChEBI:CHEBI:18420; Evidence={ECO:0000256|HAMAP-Rule:MF_03148}; Name=Mn(2+); Xref=ChEBI:CHEBI:29035; Evidence={ECO:0000256|HAMAP-Rule:MF_03148}; Note=Binds 1 divalent metal cation per subunit; can use either Mg(2+) or Mn(2+). {ECO:0000256|HAMAP-Rule:MF_03148};</t>
  </si>
  <si>
    <t>MTTAGGSLASSPHSPTETSDSQAHPHSFSSSFASDRTSQLPRSQTLLPTIPVAAETATMTTSPRTILFVTGNANKLKEVRAILLSSTQHTENANPAATPSFSVESQDLDVPEVQGTTEEVAKAKCKAAAEIVGGPCITEDTALAFEALGGLPGPYIKYFLKAVGLEGLNNMLAGFPSKRATAICTFAYSAGPGTEPLIFEGRTEGKIVQARGPTHFGWDPVFEPDEGEGKTYAEMDGVAKNKISHRYRALDKLRKYLLE</t>
  </si>
  <si>
    <t>rt5535</t>
  </si>
  <si>
    <t>VAC14</t>
  </si>
  <si>
    <t>A0A2T0AA41</t>
  </si>
  <si>
    <t>MDSSTRQGLTNTSYDHRKRAALALEPVLRELATNRTQENEQKLRLYIVQLVELAGTRLQSSTATTTNRSGGIMGLASLAIALGPRLADFLGAIIRPVLACFEDHDSKLRYYACESLYNIAKVAHGEILVYFNELFDALAKLVSDVDPSVKNGAELLDRLLKDIVTEQASTYVSLANYSEEEDEDYSLMSAREIREKVRQRDGSPSRPAPPSSAPKPPPRAFSLSRFIPLLQERFAVLDPFTRTFLISWLIVLDSVPELELISYLPEFLGGLLAYLGDPTPEVRNGAEGLLRDMLGETREVREIEVDRLAAKREKWAREVERKRRRPSEAKTVTVTDTDNGGDDAGAEHGGKGTPTPRSSGQKGKPGRADDYALADSDDEYEEEVDGSQEWIPGQGVKIDYPAVVEILTETVSFPDEQIQRTCLDWLSQFLQFVPGVVVPFVPRLIPVILSALAHHVPEIEHVAQNTNDLLYAVVQSLPVDSPLPPGTSLSPSATQPNLAQPSSYVPDRASAASPPPSSIPFPTTSAATPRPGHDRHKPGSDAAAHLHHHASATALSTITSATSTLTVSPPSEDSDLAPPPELVDPYEPDGRQFQYGLTVNELTLQFLSDSEETRVAALEWLLMLHQKAPRKTLVGDDPSIQARRDRPSAQQGGGRQRDLSASSTSSGLSLAVLLKLLSDPSDRVLRSDLVLLAQISSIGDGDGGDDYFSGLMTSLLELFSTDRKLLETRGSLIIRQLCGSLNAERIYRICAEILEKDEDLEFASIMVQNLNLIMITSPELSEFRKRLRTLDSKDGQNLFVTLYRSWSHNAVATFTLCLLAQAYEQASALLQIFAELEMTVPMLIQIDKLVQLIESPVFTSLRLQLLEPERYPYLLKAMYGLLMLLPQSSAFATLRNRLSAVSSLGFLQTVPRASVISPSAIRASGGLPSSASAGTGPVSSLARGARPDTATPDPPSIRWNELLAHFRQVQKRRAAALSSTAGGSTTAGPAPSGRGPTLASPHSASAGYGTVRGGFDGYEASDATSMRGVSGGYGGSSTAGGSRFVGTAAKRGAVPTSSHHPFQASSRSGDTASMASSTLSGGRRGGPISAAASAVQRALSPTMQGTKSRIGSASNGRGAATGPRRS</t>
  </si>
  <si>
    <t>rt5549</t>
  </si>
  <si>
    <t>MAE1</t>
  </si>
  <si>
    <t>A0A0K3CAF6</t>
  </si>
  <si>
    <t>metal2_m:1,mn2_m:1</t>
  </si>
  <si>
    <t>MHRSLLVAAAGSKRPRTAASSLAAARRAFQSAAHVENKLRLQVKEADEEGAALHDSTISNKEYLQHSKNERPIWTALRGRALLNEPALNKGAGFTPEERDTFGLTGLLPHEVHSLDQQCKRAYSQLQERPSALAKYTFLSSLRDQNIILFYALCLRHLNELLPVIYTPTVGEAIQKYSTIWRRPDGLFLSYAHRHKMREMMMQAKRPKDVDLIIVTDSEGILGIGDQGVGGILIAQGKANLYTLGAGIDPSRILSVVLDVGTDNSALLNDPLYLGLRRKRVRGAEYDKFVDRFCELVREEYPQALLHFEDFGVSNASKILTTYRNKQSVFNDDMQGTAAVVLAALLSAVKVTKSELKDQRIVVFGFGTAGYGIADGIRNALMLEAGLSSEEVRKIFWCVDRPGLLTTEHSPTLRPGQEHFIRNASEVSSWERDAEGRISLLEVVKQAKPTILIGCSTMSGAFDEEVVREMAKHVERPIVFPLSNPTKLAEADPADINEWTNGLALMATGSPFPPVKTPRGKEHKIAEANNGLLYPGLGLGVIVSRASFLTEKMITAGVAALAKMAPALDDPDESLLPPLSDLRHVSVKVATAVANAAKEEGVSQIKRDDPFSQDEVRAAQWDPVYRPLELVDRH</t>
  </si>
  <si>
    <t>rt5558</t>
  </si>
  <si>
    <t>A0A0K3CAG6</t>
  </si>
  <si>
    <t>MPDTQAKVDALIRERLQLVLEAGVFGFASAQAAQVKLGEIDVKGVELDGEEDTKPTRSATATVTCYLTVDEGCCNIARNAHGGFLAWLVDHCSSLGLLALSGPGDRWTTSGVSTNLNLYYIGAAPVGTKLRIVTTVLQQGRVTGLLETRIEDDATGKLLVLGTHVKQDPQRPTFKAIKKDKAKL</t>
  </si>
  <si>
    <t>rt5562</t>
  </si>
  <si>
    <t>A0A0K3CCW2</t>
  </si>
  <si>
    <t>MDFAYALNPYVRDSAAPPIPLAGQWGARFPSTPEKPLLNLAQGVPGSPPPPELQKKLAEAAAEPATTSYGALQGDEGLRRALAKDVNGVYGTSSAGEGQPVTADDIVITAGCNLAFYASMLALARPGDEIILPSPWYFNHSMTLDQLGLTLVPLRCQPPNFLPSIEECEILITPRTKALVLVSPNNPTGAVYPPDLLKQFAELAEEKKIALVLDETYRDFLEERPHNLFAETNWRRYLIHLFSFSKSYAIPGHRLGAIIASQPFLTSVYKLMDCIQTCPPRPTQRALEWAIEATRPWREATRDELAQRQRVFKELLEGVEGWEVVSGGAYFAYVKHPYAGVPSEVVAKRLGEYVGVVVLPGTFFSPPFENVDEDRYIRFAVANVSEETLRLVPARLEELNKLWPTLQE</t>
  </si>
  <si>
    <t>rt5579</t>
  </si>
  <si>
    <t>ADH6</t>
  </si>
  <si>
    <t>A0A2T0AA95</t>
  </si>
  <si>
    <t>TPKQWTEDDVDIKVDCCGICGSCIHTLTNGWPRPTSYPCIAGHEVVGTIVRAGSRTSHKVGTRVGVGAQGGSCLECDFCKQGLQQHCDKGMIGTYQGIWEDGSVAQGGYADFMRCRGALAVPIPDGLESESTAPLLCAGVTVYAPLKRFNAGPGKRVGVIGIGGLGHLALQIAKAMGADVYALSHSASKMDDAEKLGCPRENFIVAKDQAEVRKKYNKHFDILILTSSANDIPLEGLYLPLLRNMGTFIICALPEEKLPAMYGQMLVGKSLNLAGSLIGGSSEISELFDLALKHDIKAWVETRPMSEATQAAQDMHAGKSRYRYVLKN</t>
  </si>
  <si>
    <t>rt5580</t>
  </si>
  <si>
    <t>PDB1</t>
  </si>
  <si>
    <t>A0A2T0AAD1</t>
  </si>
  <si>
    <t>COFACTOR: Name=thiamine diphosphate; Xref=ChEBI:CHEBI:58937; Evidence={ECO:0000256|ARBA:ARBA00001964, ECO:0000256|RuleBase:RU364074};</t>
  </si>
  <si>
    <t>MTVREALNSAMEEEMTRDETVFILGEEVAQYNGAYKVTKGLLDKFGEKRVIDTPITEAGFCGLAVGAAFAGLRPICEFMTFNFAMQAIDQIVNSAGKTYYMSGGNVPCPVVFRGPNGAAAGVGAQHSQDYAAWYGQIPGLKVVSPWSAEDCRGLLKAAIRDPNPVVVLENEIMYGQTFKVSKEAQSTDFLLPIGKAKIERSGKDVTIVGHSRMVGFALEAAEILAKEDGVECEVINMRSIRPLDIDTIKESVKKTNRLVTVEGGFPMFGVGSEIAAQIVESEAFDALDAPIERVTGADLPTPYAASLESLAFPDSSTILKAVRRSLYRV</t>
  </si>
  <si>
    <t>rt5596</t>
  </si>
  <si>
    <t>A0A2T0AAC6</t>
  </si>
  <si>
    <t>MLSLSTPSPVSARRHSPSPLPLVALLVVLLALLQPASALPTARNIGTIEPLFRRASPQVGPVRSLERLRLRRDLSSVPHGRRNAEVANMKRDEVHVAPVANPKIKRDEVPVVVARAVNPKAKRAAAPAQVVRNPKSKRSLVESSSVGQAINLQRRAAGLPAVVMNPKKRSLDTTTQLSKRAVVQATISVTPTRSGLFERVKRFLAGRAEKDLVRRAPAAAASSTFSSTISRQVGVTRVVPNPKSPKFTSVGSSSSSSAAPSSTTTTRAASSTTTSKPTTTAAPSTTSKASTTTTTTTTSAAPSSTSWPSGPMIAGGYYPDWVEDVMPPEAVNYKLFDLINYSFAIPTSDDNIQISSYSAGILQRVVKLAHAANTKVVIAIGGWSDSGYFSGAVSTSSRRKTFVNNIVAFVNKYDLDGVDIDWEYPGTQGAGSNEVSTSDTANLLSFLKLLRSSLPNKRLSTCTTQQTYIGANGSPIGDVSAYAQYLDAILVMNYDVWGASSTPGPNAPLENACTNSLQPTANMLSAIQTWEKAGMPASKILMGIPAYGYVSSSSATSLIHKRDGVPATGLSNRHLANLAHDARSMSEGHKWFVDGQRKAAERRAVRERAAKRGARKERAEQLARRGSPIVCPNNHSGKPCPGVTGQNISEINWNPLASSGSSGSSNSSTGGDGVFVPGNGPGKVGTGDLSGLSGNQIQFADMINYGVVVKDTTTLEWVGANGYTRAWDTCSSTPYLYDTSRKVVITYDDPHSLGLKGQLAAQQGIGGMAMWDISGDTLDFQLTQSWRSSMGLNPLGYR</t>
  </si>
  <si>
    <t>rt5601</t>
  </si>
  <si>
    <t>FUN26</t>
  </si>
  <si>
    <t>A0A0K3CD18</t>
  </si>
  <si>
    <t>MFAPAAPLARAVSKARTAASQTASEIQSDIHVAERLYAEATHPQDEGQEVPEELDADEAEEVIDEEYRPLMEGEEGEEGQGGEASGKATKGKRKRWDEEGGETKVRKFEVWLAQLIFFILGACILLSWNTEIVAGAYFGARLVGSPFQTSFASFVALTFTTANLAFLAHANATQGGANLSRRIQISIVTLILILVIFIVSTQVKEIPANLFFAYLIVSAVILAASASYLQNAVVALSASFGPRFLNQILSGQGAIAFAVAGIQFAAAYGAVKNQKPKSPSSAFRLQADYTLSDPHLVADLATAVPPPAVRQTAFTFFLTVGIFAAVSLVSYWLLLRLPLYRLVIRASFDEDAATTKSKQAASSTSLRVVERKVRHLGIAMFLIFAVTLAVFPSITATIVSVKTGEPDVKLFQRPELFVPLGFAVFAAGDWLGRVMPQWEKLAWTNWKILMGISVARLVFVPLFLMCNQTAGGAGRAIIRSDVAFFLIMFAFAISNGYISTLIMLASVVEPSLEQEEIEVAATCLAFYLTAGLSAGSFLSFAVRAAICRCNPFV</t>
  </si>
  <si>
    <t>rt5611</t>
  </si>
  <si>
    <t>A0A2T0AAC1</t>
  </si>
  <si>
    <t>MQPASAVQQPAQQAAAAPSKQVQVDSMTSRVDVINTEAGRILCVADVRGAISTLNTLAAEHSAVAIIHSGDFGFYEPSSLASISDRTLKHLVQYSSLISPAFRSQLLSPSTSPSQMRELLANPPKTAFPNASPSESPAFGLSEFPKLLSGELKLNVPVYTVWGACEDVAILEKIRLAPPSAQSIPSDPSTLAPAPPSTATRPSFGTLPTTPPSYSITNLTVLDEATTRVLLIGGVRLRLFGLGGAVVPHKLFDNGTGTATIAGGQGTMWTTVLQIGELVDTAQKVYDPSETRILITHASPGREGLISQLALVLKADLTISAGLHFRYGVSYNEFSVQYDPDAFRNKLEASHKSFREIWDNVKGQVESVVDDNQRSLLQNALAVANRIPTSNPPGSGGAAIEETAWKNCWHWNLPDAAYGSLVLDVREGRIGSEMKSQGFNFAYRQNTPRPAAAASPVPANAAPSSNTRPNLPHAPVATANATPAAAPVPTASAAFSQQRPFGPGANGPIGRPTPLGNHPHQRGPSGPRGGGRGGGGFTVPGGWGHAGATPVAGSVVAPSPGPVKDDAKAGSAQAKQDEAKPAAPAAAQTPAQPAQQQQQRQPSGRGPRNGGAPHQPQQQQQQSTTPAPAANAETPASNKADKTDATAVAVASADEAAATESSGAEGAPSTPGEGGRGRGRGRGGRGGRGRSNGEWRGRGGRGKSGSMSGAEGGAEGKSPAPAATPASGGGGGESGSA</t>
  </si>
  <si>
    <t>rt5618</t>
  </si>
  <si>
    <t>AQY1</t>
  </si>
  <si>
    <t>A0A2T0AAC8</t>
  </si>
  <si>
    <t>MSGLPTAGAPTELPSQEHRRHRGPLNWHTRPASRGPLRLAVKNTFVAMVGDVANIPTTSVTGAKTAGQDGTAASAPNTSNLLYIALSFGFSLAVNAWIFFRVSGGLFNPAVSLGMAIAGALTPLRAIFLTISQILGGIVGAAIIQALLPGTLNVATKLSPGTSVARGLFLEMFLTALLMLAILLLAAEKHKATFLAPIGIGLALFVAELVGVYYTGGSLNPARSFGPAVVLRSFDGYHWIYWVGPFLGTLLAAGFYKFIKYLEYETVLGPEEPDTPSPSSSNNQNVQNNDKATPGRNLVAPSATLLGSTAAGASGSTRATPTTATTSMGEKEVHPADQKGMVAVQGPGLPDLLTTGHSGGVFDLPQPSYDYRTRLERIESLLETLIAGAGAHGRKVSTEGTVVGVDETRHEWHKVNDSPV</t>
  </si>
  <si>
    <t>rt5622</t>
  </si>
  <si>
    <t>GAL1</t>
  </si>
  <si>
    <t>A0A2T0AAD8</t>
  </si>
  <si>
    <t>MTLSSSPRRPARSSLVFFSSYPLDSLAVRCETMPSLETSPLPLADSLDQVYTQAALSHEGERWNEVFEEFKREYGVAVDKVARAPGRVNIIGEHIDYCGFSVLPAAIERDVLVAFSTASPSSSSKDIPSPSEKGKTVFVLRNSSSKFSPTSFEVDLTGDGTDLALPQEHHWSSYFIAGTKGILGHLYRKPRQSDFTPPERVLVLVNGTVPEGSGLSSSSAMTTASAISVLEIVGRREGDDGISRRDVTNVAIESERLVGVNSGGMDQSASVFSRPMHLLHIEFIPTLEARAIPLPQTNPPFSFVIANTLVTSNKKVTAKYHYNLRVVECRLGALLLAKFLGLHYTHETRPFPSYKTLLDAYFKNRGPTHGPIRSNSQRPEKLVPDGATVPALPSSRLPPKTASGTHELKTMLGLIGQALGGPGMEDGMTWEQVAERLEVDPKVLEKSVTDREVEPKDGRFKLWTRARHVFTEALRVYEFKDLLCDTAATSQRASPSDIEDGHTTPILETSASDSLPDLQTAPVDPYSTSSLAVPKHADPSSYLLEQMGKLMNESMESCQKDYECSCPELDELVSIARENGALGSRVTGAGWGGATVSLVREPDVPRFIDALKSDYYNKRFPKLSEQELSDAVLATKPEHGALLFQNSD</t>
  </si>
  <si>
    <t>rt5633</t>
  </si>
  <si>
    <t>FUM1</t>
  </si>
  <si>
    <t>A0A0K3CHZ0</t>
  </si>
  <si>
    <t>MSIAPTLQPGQDKFRVERDTFGELQVPADKYYGAQTQRSVQNFDIGGPSERMPPPLIKAFAVLKKAAAEVNMTYGLDSKVGEAIKQAADEVIAGKIGQDHFPLVVFQTGSGTQTNMNVNEVISNRAIEILGGELGSKKPVHPNDHVNMSQSSNDTFPTAMHVSAVVEISNSLIPALEELKAALYEKQQSFEKIIKIGRTHLQDATPLTLGQEFSGYVQQVENSIARVKDVLPRLSKLAQGGTAVGTGLNTRKGFDSKVAAEISKITGLSFETAPNKFEALAAHDAIVEASGALNTVACSFNKIANDIRYLGSGPRCGLGELALPENEPGSSIMPGKVNPTQCEALTMVAAQVVGNNMAITVGGLQGQFELNVFKPVMIKNLLQSIRILSDGARSFTKNCVVGIQANEERIAKLLNESLMLVTCLNSRIGYDNAAKCAKKAHKEGTTLKEATLSLGLLDSEEFDRLVRPELMVGPSDA</t>
  </si>
  <si>
    <t>rt5634</t>
  </si>
  <si>
    <t>GLG1</t>
  </si>
  <si>
    <t>A0A0K3CE13</t>
  </si>
  <si>
    <t>MATPRAKDRAVVTLVTTDNYLPGALVALRSLLDAEGAAPSPASRSFATVALVTPATVGHGTVTALQKAFDVVIGVEQILSESLEELKLLGRRDLAASLTKLHLFRLTQYKKVVFLDADTLVLRPISPLLDLPHRFAAAPDVGWPDAFNSGVFVAEPSMETFDALLRMMRSRGSWDGGDQGLLNDYFSDWHRLSFTYNVTPSAYYTYAPAYRRHGQDVAVLHFIGAEKPWHRGTRDAYDPEAASKDYYGLTHKWFDVFERHFGSISTYDVASRVVAPPSFLSQELTSLPPLPAQAKPSLEHQAPGSAPSTPPTPTISVAPPSPPRSHESSTTATPTATTPLAIPSARAASPPHLTWDPARSSPPRNGPPQMRDAVPYASNIWDSTSRREMKKRFEPPARYPEPPKETHDWYKEVMSKKPDPSQVKPVFPWEQAAAKQDRPVTTPGGTSTGFQFGSMPPPPPTRTFSDEGTASSAGPSAASGSFAHSGPGTFVNAWDSVPAIKRYASSLAKRQTGHSRRISTEEGKGGPQSGGLKVGSSTAAGGANTRRRSGSAASTSSITRNTDRRDRGPGPGAAGAVASGATAAAAATRSPRPSSVYSKDEDASSRDGDDEEDEDADGSNATDERDDDDDEPEDSEEGIDRIQIKFRRAVDKGELSPTNRRSKKSNSPSSTEEAADTGVFPPRSGQKTPTTASGVSAPTSPTRARKDSRYVPTSPRQPRSPHYVVASPAAFANAAQTSPRQQLRLQMPVSPASGALSPRLAAQALRNSTAARLTASGSGTGDAPPLLRATRVFSPDTDTGVVKQQGLAALQRFVENMEQQMASQGHAYQPQQQVTSSQEYHPQQQQQFGGGGSGGAFRW</t>
  </si>
  <si>
    <t>rt5646</t>
  </si>
  <si>
    <t>BAT2</t>
  </si>
  <si>
    <t>A0A0K3CHZ8</t>
  </si>
  <si>
    <t>MLSIPSPNALDASRLIVEPTPTPKPVPSDSSTLVFGQTFTDHMLTVRWNVSTGWDAPVIKPYAPLMLDPASTVLHYAPTLFEGMKAYKDKQGRTRLFRPDLNMARMNRGAARMAFPTFDGSELVSLIKELLRIDDRWMPTDPGCSMYIRPTMIGTRASLGVGPSTEVLLFVIMCPVAKYYSSGAKPVSLLASTKDVRAFPGGTGSYKFGLNYAACVAPQMEAAQKGYQQVLWVLGDDHECTEVGMMNLVGGKKREDGSVELFTPPLSDIILPGVTRNSVLALARAHADPSNPFTLEGVPSNLVVSERKVTMPELRDAARDGTLLEVFGTGTAAVVTSVERIGYEGEDVKVPVEGGNGFGPIAGAFYEALQAIQYGDLEFADWSVVV</t>
  </si>
  <si>
    <t>rt5654</t>
  </si>
  <si>
    <t>ICL1</t>
  </si>
  <si>
    <t>A0A2T0AAG0</t>
  </si>
  <si>
    <t>COFACTOR: Name=Mg(2+); Xref=ChEBI:CHEBI:18420; Evidence={ECO:0000256|PIRSR:PIRSR001362-3}; Note=Can also use Mn(2+) ion. {ECO:0000256|PIRSR:PIRSR001362-3};</t>
  </si>
  <si>
    <t>MVQSFEAQEDQLFKEQVEQVKQWWKSPRFKGLVRPYSAEDVVSKRGTLEIQYPSGVQGKKLWKMLDQKFKDGLPSHTYGALDPVQVTQMAKYLETVYVSGWQSSSTASSTNEPGPDLADYPSNTVPNKVEHLFMAQLFHDRKQREARSRMSPEERAKTPYIDYLRPIVADADTGHGGLTAVMKLTKMFVEKGAAGIHVEDQMPGTKKCGHMAGKVLVPISEHINRLLAIRLQYDIMGVENLAVARTDAEAATLLSSNVDERDHPFILGSTNSDLDEDLVTVMSRAERNNVVGEALQKVEDDWTKSANLMLYSDCVAAAAKKKGVSQSKIDEFVKQSAHVSHSKAKKLASQLLGVDPYWNWDTPRTREGFYRYQGGTQCAINRAVAFAPYCDLLWMETKNPDYKQAKEFAEGVHAVYPDHWLAYNLSPSFNWSAAGLNEEQMASYVWDLGKLGFCWQFITLAGLHSNAYISDLFAKGFSKEGMKAYVNIVQSKEREIGCDVLTHQKWSGADYVDNLLKTVTGGISSTAAMGAGVTESQFK</t>
  </si>
  <si>
    <t>rt5655</t>
  </si>
  <si>
    <t>SPO14</t>
  </si>
  <si>
    <t>A0A2T0AAG6</t>
  </si>
  <si>
    <t>MDFADVVHKALEERQREGHTDGETGALSKGVGHDKGKQRPPALSLLSVPGSDRPTSVGASPVARGQDGPSSPGTPRTAASPTSPLQLPFLLANGRPNAGGSKRGSSSRSPSASRSPTRRQTTADEFLLPPFYGAQIPSSPTSSPPSNALGLDTPRPKHRTQATFNWFDDMREKEGRDGGETESFRRTDSPARLDMSRSSSLSTTANKTNDGPNGVPPRPSSGSRPRSSYRFPTTSSSPSSSKTRRRQPRQNGYANSNLAQDAQSMSSDRDWSDVDSTPAPPGPSRPKSSPSASKDKPPPSPSHPRRSSTDEKRQNSTDTTGAQSMGSDLTSGAQVSGGLRGAFTVSDLERGARILRGEEPDRPAHETPAGAEKESTPKHTSALKRPQQALSPLFKGSTKLLSGGKLKRARSAGEAEGPSSGVQTPSGEAGGRSRDVSERGSGSATPARPRSMHDAAGEDAEWEDETRDQFDTLAGARSHDAQSGRPNQSRRSSLWTGGGFFAPHHRASGSGSGTSTPRGGESEDEGAASSGPGPKRPAGAARRGSAWNVVKNRFGVAGGDKGRKKKEKQGASLTGHELVSELATGVLPLVLVKMATMDRDDKGDKRIPILMNYLKLKITDSVYPFHDRHAIFRIELEYGDGAVKWVIYRELKDFVNLHAHYRVANLRQGIDKFPAFPKTSLPYLNWLKSEGRGQVGKAEFARMQREALENYLLKLIRATMFGPGANRLCKFLEISAMSIKLATRGGEQGKQGYLRITSSGASRRKQPGFHPLSWKKRHEPKWFIVRDSYIVAVENPASTEVFEVIMVDSTFEIERPTRMYRKGLNFLHANGTNDSLDDVDPELREGNVDLLAQVGRPQGHRGAGDPNDPSTTDPKSNNEKEDLKSSSVHTFYLRSSERKLRLVAKTERQQDQFVASIEKMLAKTIWAGKNRFESFAPIRLNVAAQWLIDGRDYFWSLSRAISLAKEKIYIHDWWLSPELYLRRPVANNEKWRLDKLLQRKAREGVQVFVIVYKEVSNDFTPVDSQYTKLRLRGLHPNIHVQRSPSHTSTGTLLWSHHEKMCVIDETIGFMGGLDLCFGRWDSPGHVLVDDGPNPIKDGRAVHGLDTETAARHQIWPGKDYSNQRVLDFHTLSKPFEDMYDRSKVPRQPWHDIGLQIIGQPARDLCRHFIQRWNYLLRIKNHSVKMPFLLPAPDFTPEQLQNQRITGTCEVQICRSVGPWSMGISHIEHSIQNAYIKCIQLSDHFVYIENQFFISSTEVEGTVIENKIGDALVSRIVRAHSEGTPWRAIIVTPLVPGYPYPLDHSEAGSVRLIMECQYRTICRGEHSIFARLRREGIDPDEYITFFGLRSWGTLSNGALTTESTYIHAKGMIVDDRIAIIGSANINERSQRGDRDSELACIIRDTDMIDSTMAGKPYQVGRFAHTMRVRLMREHLGIDVDELEASEGREELEAHEAEHFTLKDEQWDPDHEQSVGDDRGAKAGKTSRFIRSAAGATGEYVSGVSGGVAEAASLGLQKTAGKVTTDMKLKVDKKEDKPPQSVDDDEETNADRIVQGSSGTEGFASTVVPTLEEKVMTEGRPSGSNKLDGNVRDLRQQAARERKEGPTLQSPAQQREAEQEQQDDAGGQRPPSGEPQPSDKHPQRSKLGEETTQHNTSVDDTRKLDMEDASSPEEPEPLSPMNEDGPESEDKQDEREKEVKVHPPPPDLNADPPDIAKADQGYRSLEQDGKDGKSGSGSSESRENLHRTTSQSQGNEQAVNRNTITSSLRRNLRERGAYTIPLAAPKIDPYGFADPLVDSFYKDVWLAAAVRNTQVYRKVFRCIPDDLVQTWKQYREFQNWAERHNKAPKNVVPPGDEAPHSDPAGHSGQHGAGGGGSGGGAMGQGRDEPGPTMDKENRGSAMESIKSAGISGGGEKSRSRDKLDEYGVSEEKGGIERSTEGKSTITRRARSSTVAASEDSSATAVEGGKKARGRSGTVLRSGGGGGGGSNGEKKKDAASPSSPGGQANGGSSESGGGGEGNEGHEHEDAFPKEEREQMEALLEEVTGQLVVFPTRFLEAESAGGNFLFSKDRIPPMAIYD</t>
  </si>
  <si>
    <t>rt5669</t>
  </si>
  <si>
    <t>ARO2</t>
  </si>
  <si>
    <t>A0A2T0AAI4</t>
  </si>
  <si>
    <t>fmnh2_c:1</t>
  </si>
  <si>
    <t>COFACTOR: Name=FMNH2; Xref=ChEBI:CHEBI:57618; Evidence={ECO:0000256|RuleBase:RU000605}; Note=Reduced FMN (FMNH(2)). {ECO:0000256|RuleBase:RU000605};</t>
  </si>
  <si>
    <t>MSTFGTLFRVTTYGESHCASVGAIIDGCPPGMPLTNEDIQPQMTRRRPGQSNLTTPRNEADAVQIQSGVEAGVTLGTPIGLLVRNKDQRPHDYTETDHYPRPSHADWTYLLKYGLKASSGGGRSSARETIGRVAAGTIAERYLKLAYGVEIVAFVSSVGKVHMPESSTDSDLLSEDYLKLLSTITREKVDENTIRCPHAETAQAMEERIMAAKARNDSIGGTVTCVIRRSPVGLGEPVFDKLEAKLAHAMLSIPATKGFEIGSGFKGTEVPGSEHNDAFVKKADGSLGTKTNRSGGIQGGITNGEDIYFKIAFKSPATISQEQATAKYDGESGVLATRGRHDPCVVPRAVPIVEAMAALVIMEYVVCSV</t>
  </si>
  <si>
    <t>rt5672</t>
  </si>
  <si>
    <t>A0A0K3CI13</t>
  </si>
  <si>
    <t>MATSTLEYRPENYLSASPAHGLPGTNFVYSSPLGSPEAFTLSLPIPPPRTRALHAGYVWSSAILLADRLATGEIDVKDKQVVELGCGLGLPGIVAAQMGAEQVVLTDYDNPTMLADTTRAVQEALSPELRHRVHVVGHTWGTSVAPILEVCPSPDLILVADCVWERHLHDALLQSILAILRTSPSCVVRFAAGFHTGRSAVAAFLRRALASGIAPVDMANWQEVSVTGQTKRWDWTLSGSKGLVKEERQEERNRWTLYGTLALQLESKL</t>
  </si>
  <si>
    <t>rt5681</t>
  </si>
  <si>
    <t>CAX4</t>
  </si>
  <si>
    <t>A0A0K3CAU4</t>
  </si>
  <si>
    <t>MIRQLWLYTLQNTQFVVTTLTAYFILRIRTAHSLYFGAGTLVTAFTAKILKRFIRQPRPVGAKKYDKTYGMPSTHSSSIAFFGTYLSLSSFLLPLHPRVTSLLPFWNRFSTHAATLGPGAAQNSFWRHMAGEWGQRVTRISLALFFLAGTASVCWSRVRLGHHTKAQVIAGASLGSAIALAWMTLWLGLDGWSTLSGKDLERVVAGFAGGAGKAVPTWLIHGVKEPAMVWERAAEDAAFVALEAWETRRWEGLKELRYFPLIRRGASGEL</t>
  </si>
  <si>
    <t>rt5684</t>
  </si>
  <si>
    <t>A0A0K3CE57</t>
  </si>
  <si>
    <t>MPVHYLLVGTFNTNRVFSLAFDSEVGTLEVAATNEGQAPHSWLALNKAKDRLYATSWTTPPGLASYEIARTDAGVPVVRHLNSVETAARSGYVCVSDTTAYSAGGPTGEVFRLDERTGAFEEKVLQKLDFVGEDRQRDDGGVMDFGGLRHGSHSFDLSPDGKLAYVADIGRNAVFVFRVSPEDGTLVLTDKNIAPRPTDGPRHVTPYPNGRYVYSLQEHTSMVDVFEVDAEAGKLSHVKGVKIIPQDHSPSLYWADEVRVSPSQKYLYCSTRGLEPQTKGWVAVYGLTPEGLPASDEPLCLWETPTSGGWANAVEPAPGAYNKEECEFVALTDSEEGLVMILGWDGKEIREIARTKLEGGAGAATAVWL</t>
  </si>
  <si>
    <t>rt5693</t>
  </si>
  <si>
    <t>PEX11</t>
  </si>
  <si>
    <t>A0A2T0AAL5</t>
  </si>
  <si>
    <t>MTVVHQLVLHPAITATLKVGSTTVGRDKLYRAVQYYARFLAWYCLRKGYSNETVARLNALKSTLGLSRKLMRIGKPLEHLQAAVKGLDLSDPVLKLTTVGRQLGYAGYLINDTLVWAHTAKVRPFEPATYKTIQHRAARLWFTGIAFSIVSSLYKLYGLQQREAGARRVRSDAEKESERKVELKTIRAQQAAVRYQLTQDCLDILIPSGTLGYHSLNDGLIGLVGTVTSFMGLRTQVHKVLGGAVAAK</t>
  </si>
  <si>
    <t>rt5702</t>
  </si>
  <si>
    <t>ACADSB</t>
  </si>
  <si>
    <t>A0A0K3CAV6</t>
  </si>
  <si>
    <t>MLARTARSAARSLAHAHRAPQAARCFSSYIESENPVSLYSLTEEERMLKDVVKKFADEVVAPKVIEMDENEKMDPEIIKGLFEQGLMGIETDPDHGGAGASFTSAILVIEELAKIDASVSVCCDVHNTLVNTVFRKYASQALKDKYLPQLSEGKLGSFCLSEPASGSDAFALKTTAKKSEDGSYYTLSGSKMWITNSAEAEVFLVFATLDPSKGYKGISCFVVEKDMGVEIAKKEKKLGIRASSTCTLNFDEVKVPAENLLGEEGLGYKYAIEILNEGRVGIAAQMVGIAQGAFDKAVPPTFERKQFGQPVGHFQGMQMQFAKIATEIEAARLLTYNAARLKEQGHNFTKQAAMAKWYSSVVAEKAASQAIEWAGGLGFTREVGIEKYLRDSKIGAIYEGTSNIQLITIGKLLTKEYS</t>
  </si>
  <si>
    <t>rt5713</t>
  </si>
  <si>
    <t>A0A2T0AAN2</t>
  </si>
  <si>
    <t>MVAGAEGSQGKAWATLLTKTSYLQGALVLADSLARHRSKYPLVVFATQELPQVARDILDARGIRVRDIDYLEPPKENRGELDEHDRRFADTWTKLRVFEMTEFERLVLLDSDMLCVRNMDELLEMPLDDGWIAAAHACTCNPRKLAHYPKEWIPENCGHTQARLTTPLAPSDFSKSTHDRLNSGLVVLRPSRSTFDGIVSFLNTDPRVATYKFPDQDLLADFFKDRFLPISYRYNALKTLRYCHAEMWRDEDVKNVHFILKKPWYYTLPESDPDYEVHAWWWKAFDELEASWGDTPHWDVIAATVNRELRRDDLN</t>
  </si>
  <si>
    <t>rt5719</t>
  </si>
  <si>
    <t>LYS1</t>
  </si>
  <si>
    <t>A0A0K3CEB8</t>
  </si>
  <si>
    <t>MALNLWLRCETKEFEHRSALTPTTAKQLIDSGRFSVTVERDPQRIFDDEEFERVGCKLVEHNSWPSAPLSSPIIGLKELPPNDTSPLPHTHIMFAHCYKQQGGWVDVISRWEAGQPTGMLYDLEFLQDEKGRRVAAFGYHAGFAGAAVGLLALAKQVSSEGEKERLGEIKPYPNEGELIKFVKGQMAVIEKQLGRKPRALVIGALGRCGRGAVDFFKAAGFEDDNIAKWDMAETAKGGPFQEILDADVFVNCIYLTSKIPSFISPESIAAAGDKRQLRVVVDVSCDTTNPNNPIPIYSINTTFDKPTVDVDGITAGPPMTVVSIDHLPTLLPREASEAFSTDLLPSLLTLPEAIAERQPRQGKPVPAADVGDGPERVWKQSEELFWRVLAQAQAEKKQ</t>
  </si>
  <si>
    <t>rt5724</t>
  </si>
  <si>
    <t>LAS21</t>
  </si>
  <si>
    <t>A0A0K3CEC3</t>
  </si>
  <si>
    <t>MRGSQSRTRPWRTAHVAVVVAALAGLACFARGFFPVKPLLAGFSPAQDYTQASRGQYPAASERSDAFSRLAFVVVDALRADFAFGPESHMTFVQSLVDSGQALPYTAVAQAPTVTLPRLKALTTGSNPTFLDSILNVVEESITSASFERVDSWVKQIAMQGKKVVFAGDDTWLRLFPKEWFDWTDGVSSFFVSDTVTVDTNVTRHLDSLLTSPSQSEPRNSALPPADWDVLILHYLGLDHVGHLGGPRSSLMPLKQQEMDRVAERIYRDLERRDAEDGQRSLLVLVGDHGMTEGGNHGGSTEAETSAALLLTSPGLRVTAPSPLTRHASSYRLHEVVQQIDLVPTLALLNSMGKLLPSAIETLRPAALAQALAANVQQLSGVLLTSGGDAAVDQLAQEAAKDSTASLADLLGSSVDVQHEFLRLAQDRLLASSSSYQLFPLYTGLLILVFASIGALSLCRRVWQVETKRTRWTVGLALVAYLGSFFATSFIEEEHELWYFFGATGLVFLAIRPTFRWTDRLTLILAAASVRIYRSWAHNGQKNLPNTSLSLTLSSRPRLTFALIVLSYAVPLIVAFSALTQASRAFARSRPTVGQAIAKSATFAVFAVLTVAQVIVGLAMHWRRSMPEESQERMTKALEKHDLDNAEALSRAGCWICGVAWVALRLTKRRDAAQQGWSTTLTLVHASLLLMSLTRPSNVPLVCAFWIQHAAVSLLAKRADASPAQLAFLVAAFQAAGFFGLGGSNSLASVDLSQAYNGLSFYSFPLVSLLTYLSNFSLPILHSLSLHTIPHPLRSLTLRYLTAFHTLALATLATSATWFGYHLFSLTVFAPAVLYRVVWFGLVHLGTNLVLARLLVGE</t>
  </si>
  <si>
    <t>rt5734</t>
  </si>
  <si>
    <t>A0A2T0AAP8</t>
  </si>
  <si>
    <t>MKFAQALGAAALASLASIATASSPILAQYWPAYNAEQQSVSQIPWTYSSKNGIAYYFVTITTKDGFEVPADQPTSDIKKFVSAAKANGVRPVFSVGGWDGSLHFSDLVKTASKQATFAEQIKSFMDKYGFVGVDLDWEYPNGVGIGCNAVSGDDSAHLLAFLKVLRSKIGSSKLITAAVSTEGFLGANGKALSSFKPYGQYLDYINLMTYDIAGSWSSTTGPNSPLRKCSSDSSVQTAIKLWTSRGFPASKILLGVPAYAISFTTKSSSLQTTKINNKWSSKAYQPWTGVVPKGAPGDSNAPTTDVCGTKTAAYSGQWQFKDLVSNGLVSSDGMHGKNGYKRYFDECSQAPFLFNPSKKHYISYEDSRSVAVKTVYAKQQGLGGVFVFDSAGFTNEVYSSLRSSLYSRKSRRHELPALHA</t>
  </si>
  <si>
    <t>rt5740</t>
  </si>
  <si>
    <t>SFA1</t>
  </si>
  <si>
    <t>A0A0K3CDD2</t>
  </si>
  <si>
    <t>COFACTOR: Name=Zn(2+); Xref=ChEBI:CHEBI:29105; Evidence={ECO:0000256|ARBA:ARBA00001947, ECO:0000256|RuleBase:RU362016};</t>
  </si>
  <si>
    <t>MSDTQGKVITCKAAVAWEAGKPVSIEEITVDPPKEGEVRIKVLYTALCHTDLFTLSGDDPEGAFPVVLGHEGGGIVESVGEGVTDVKVGDHVVPLYTAECRECKFCKSGKTNLCGAVRATQGQGKMPDGTRRFKCKGKELLHFMGCSTFSQYTVVSKYSVVAITDKAPLDKACLLGCGLTTGYGAATKTANVQEGDNVAVFGLGAVGLAVIQGCKVRKAKQIIAIDTNPGKKDWAMSLGATDFINPLDLGKDKSIVDVLVEKTDGGCEHTFDCTGNVQVMRQALEACHKGWGVSTIIGVAAAGKEISTRPFQLVTGRKWQGSAFGGVKGRTELPGLVDDYLAGKLTVDDYVTHRTSLDKIDQGFGFMHEGQCIRCVVDMWA</t>
  </si>
  <si>
    <t>rt5751</t>
  </si>
  <si>
    <t>SUL1</t>
  </si>
  <si>
    <t>A0A0K3CDD9</t>
  </si>
  <si>
    <t>MSLSYKQRLAKWLGHDPVITEAASTVDYIKDHSRDLPSASVDYVKRLLPIHRWILNYNLRWGVGDLIAGFTVGMVVVPQSMSYAKIATLSPEFGLYSSFVGVMIYALFATSKDVTIGPVAVMSLQVSKVIKHVQAKPDGANIPANVIATALALICGIIVTGLGLLRLGWIVEFISAPAISGFMTGSAISIAAGQVPGLMGYSKKFDTRAETYKVIINSFKHLPDTTRDAAFGLVGLAFLYITRFILNRVERNAKSPGVRRAAFFANTFRTAFLVIFETVFAWVYLRHKNPKKFPISILGTVPSGFKHMGVPDFNSKLLRLLASEIPVSTILVFLEHIAISKSFGRVNNYKIDPNQELVAIGVNNIFSSFFGAYPSTGSFSRTAIKSRAGVRTPIAGWVTGVVVVVALYGLTPAFYWIPNAGLSAVIIEAVGGLIASPQQSYRYWLVSPLEFVIFLVAVFVTIFSSIENGIYFSIAASAALLLVRIAKPRGKILGRVRVRNDDSAGSSSTRDVYLPLHPDGVRNPDVVVEPPPAGVIVFRMEESFLYINSANYTDQVVDYAHQYTRNGQDYSLVPQGERPWADPGPNRFQLKGARAKLEQAKSEANAAKPLLKAVVFDFSGVSAVDTTSVQALVDLHKVLSRYAGQPVAFHFATILSPWIKRALLAGGFGRDVDATGPQIEVGDVVQQQDNADQFSQIQRPPLSRDVSAHDIKEVDVEQGGPPRSPSLDEKVPYAESAAGTIVDSSLAYFHLDLPSAVAAAAATKA</t>
  </si>
  <si>
    <t>rt5758</t>
  </si>
  <si>
    <t>LAT1</t>
  </si>
  <si>
    <t>A0A2T0AAR6</t>
  </si>
  <si>
    <t>COFACTOR: Name=(R)-lipoate; Xref=ChEBI:CHEBI:83088; Evidence={ECO:0000256|RuleBase:RU361137}; Note=Binds 1 lipoyl cofactor covalently. {ECO:0000256|RuleBase:RU361137};</t>
  </si>
  <si>
    <t>MTEGGIAQWKKKEGESFAPGDVLLEIETDKATMDVEAQDEGVLGKILVGDGSKAVQVGSPVAVIGEEGDDFSEEQIQFVLKEAPSGGDVAEPKQESKQEKKPEEPKKEEPKKEEAAPKKQESKKQSSLELSSDRPIILASPMAKRLALENGVPLAKVKGTGPDGRILAEDVEKYKASAPSAAAAGPAAAAKASPAAGAGAAYTDTPVSNMRRTIASRLTESKSGTPHYYLTAEINMDRVNKLREAFNTAAKAADAAGASKDGVKGGVKLSVNDFIVKASALALQDVPEVNSGWHGDFIREYATQDICVAVATPNGLITPIVADAGRKGLATISSQAKQLAAKARDGKLKPEEYQGGSFTISNLGMMGIESFTAIINPPQSCILAIGASEKKLVLDPASEKGFKEVSVMKATLSCDHRVVDGAVGARWMKAFKSYLESPLSFML</t>
  </si>
  <si>
    <t>rt5764</t>
  </si>
  <si>
    <t>A0A0K3CI89</t>
  </si>
  <si>
    <t>MSRTLLTSGYGGTIYTLSFDPTSSSLRTTSTVSCGKAPTWLAVSGQHPIVYTGDEFSQPDGVLHAFRFDASGSLDSLSTAKVAEGPVHFCLSSDGKRMFTANYASGTLSVVGIKEDGTLDEEGKVETRAFKGTGPKKDRQEAPHVHGVYLDPTNRYLFAADLGADVLRVFDVSSPDKLEQLPAITMPAGNGPRHLVFTKPSEKSTRTLLYLIEEIRSNIAVFEVEYPSEKSPDLSLKALQKEVSILPPDYTDHQGDWTGAELAISPNGRYLYASNRCPVDNPAPYDTLAIFELTAAGTLNTNVSPVQIDLGGRGPRHFALSPKKDGEREGKYMAVALERTSEVVVYEVDEDKEDRMTEVARLKDIDQPTCIQWLP</t>
  </si>
  <si>
    <t>rt5771</t>
  </si>
  <si>
    <t>FAB1</t>
  </si>
  <si>
    <t>A0A0K3CDF7</t>
  </si>
  <si>
    <t>MTDDTEQPAPSYESFPFSPPRTDEPTHQALRRFGSRVSGQGDGCAPGGDSAGGTGGLGALGRLKRLFVGSGGDGEDGSTSADGAGRETSSSPPRPTVASSHLRGVAVSLQQQLSGSSPRDTLDGDDSAAVAQRAASNTRSKSQGRSSSGKTGGTAADSSSRSPTRQQDQHDPIPFPSSSSGVEPPPSQSRRSVRPVRLSGALPPAPSVSVNMQNAEMNVSVPPGRNSGSDYRYTPTPDSPNASDFDLGASGGRPTLGQRARRLSSNLAGLGQLAKSVKAKDEDARSVWSVGTGAAKGSPSAVEAIRKMQEQTLDKKVWIADKAVRECEACNRPFNALRRRHHCRMCGNVFCGACSSNWLPAYGRERNVRVCDHCMAQRRTKEALRITPTTTWEDAASVSRLPPPIARPASPPRISAHEPPQTPSSVASASRIYRPSSLRQRKSRLSTSARGVDLAVDRISEAGSDRPPTPVFEEAGDASPAESRQHSPKSSMHRAQLEQLQQAQRSVNGDSTLDGGIEAGLQSPTLSVATAPFRRELGEEDHATADEAEDEAEDEAGHRRSKRQDDGDHGETGVAPESAGLGLDLGEENAFSVTATAAASDVDGSHVSAQRSGEGTSVAPAHQSPFLPNLGRSTSRFSTHLLDYLPDFLADSHAPVNPDIYHADAFRAVEAVDIPLSQAALSHIRLMIRQSLEREKIPEASAWVAELERLLFSVADRLAILDSVDTRTFDVHDHIRIKRIPGGRPRDSEFVNGIVITKNVMQKKMPRQLSNPKIMLLSFGLEYQRGDAQYFSLDKVIDQEREHLRNVITRVTSHFPQIVLCERNVSSIALEYLKDRGIAVARHVKPEVLAAISRSFGADILPSTNALFDPKLGRCRKFCVQTFVHPDIPGKRKTFLRFEGGEQQAACTIVLRGANMEVLGKVKRIIEMLALVVYHAHLEGYLLHDERIEVIPPLPDRRRPSTVTTSEGSPANADAATVSSVSEKEAIADRIAETIRPYESTALSSSALVQYPPPYPLQRVAEEERVLRELREQREAEETRRILEEESASRLSTITTSDAATPSGETASNGSSIVDLAKPASISQASDAALVPPSLDSALISTPRRPADLAKETDFRDAEEEHAQHLVNWEDYRDTHPCRLDPFNFQHIYVLESLVHVGKDGEPDRLCRPPQIRMIDFYRENDTTIGQYLRDADASLRAQEPCPSPSCHEPLSSHARIFVHDSLVLKVRWELSDNEVLRGAVGMSAVCRRDGCACTARLVRASVETTRLSFGKFLELSFYPSDQLACANEACGHDGQLDHVRYWHFGDVRVAFAMARIDLRNVATPPRQIKVRPERRLELRNLEYNQILLRTDSFFDSAQARIAAFKYEGVPPELVEESKTLLASLASRCEADRQSIKRLLLSVYDHTEESNGSEMTSVRRLLQEKSHAFDADWAALVKHVMPMELPDLRKASTAQLKRFFPEAGIGPAAQRSASSSLPPALEVDETADGVEPSAAAVEPGDEATEAAENAAAASVRDAEIQIEPPSTPRPADPLSASTATITAPPPATDMATPTTFRRASLSGSDLDSDSTVHADEPTATLTRNTSLFIRQRVQHADDTSAAESEAEQSAPRRRRQDPNIASLVNVFDGAAGSLSRNSTFKAKQPSPARPGFRRVQTDKPPSSAKIRPRPNKVPSDTDTSYARNVGVSHLMDRSLSAAAARPSRIPARKPLKAETDHGASVPGTASTSPASSRPPSRAVSRTPTSRTTSRPSSPVTTRKPAGLTPAGGDAPQRPSLKPSSSSRSTIKGKSGRGAAPLVSESSDADHRTSSRSRNELGLDRPTASSANKIASRRVVSTGTGRFVSSMRRRFEKAAERSERSSVARKRARPIITSQPTVRIFDNIRDAIKEDSSDEEGGQSDARSAEESDGADDEFDDEHDVPEPEDMPGGAVDASAAAQPQAVPRPKQPTLATSSMADALARSNSAAGSDVLLLQPSSSDHASGEPSDSDYPSIPHSPTGADSFTFPRMSEGESSGTERRSLFNALSSLWNYRNGDFSPLAYPTLPTEHVYADNPILVREDEPTSIIAHALSSRKYYQAFEHPELPRIRDGLRAGNDAASDKFSIVSLEEPDVSKAVEEMLRASSQRSFKLGDLELGDISARCTVFWVEQFEALRRQCGCDMQFVESLSRCLKWDAAGGKSKVDFLKTLDDRFIVKQLSKPEMEVFARFAPAYFQYMADALFQGRPTVLAKVFGIYRVSLGKQYRNVDFLVMENLFYARQLKQIFDLKGSTRNRRVDENNPVLLDENLLELSLKNPFYVREESKQLIRQAVWNDSQFLSDLNVMDYSLVVGVDAVKSELVVGIVDYIRTYTWDKRIESWVKETTFLGGASKAGGPTVITPKQYKMRFREAIDGYLLLSPTPWLDMAALRTGQANPAKATALVAAASETAADNASVLLPSSATSTYSAPPPSDTSSVITAASLAAF</t>
  </si>
  <si>
    <t>rt5790</t>
  </si>
  <si>
    <t>A0A0K3CDG8</t>
  </si>
  <si>
    <t>MPWKPPAGQEWYYSIPSPWAQRSLVSQLLHRPPAGDRTWGRKDVPRSPEEQEIRDTHGHRDGQVFLDEARSDWVTYQVWEPTKSATSRDADLVFVHGINDYGGKFSNHAKKFLDAGYRVIVPDLPSHGRSTGIHVHCPNMEALADAVYEVIKDVMLKDSKLVQETGGSVTQQRKVFVAGQSLGGFTATLTCLKYGGPLDTSLPSASSTSFRPTVSGGVILCPMLQIAPDSRPSYAVELAARALASVAGPLPFANANKGRNSEDPEVEEQFEMDPQTYGGKLRIATGLAILEGILDIDKKLPHLRVPFLLCHGTGDRVTSYKGSQKLYEEAESKDKEIKLYDGYEHILLRKGRDEADDVRRQTVLNDMLDWLNRH</t>
  </si>
  <si>
    <t>rt5791</t>
  </si>
  <si>
    <t>FLX1</t>
  </si>
  <si>
    <t>A0A2T0AAW2</t>
  </si>
  <si>
    <t>MSSRDTPAVFGSPALDSAFCGVSAGIVSTICMQPLDLLKVQLQVSTAPKTHGTLGQIWWGLGEIVRQGGYAGLYRGLTPNLVGNASSWGFYFLWYTMIKARMDGGEEKKLNAGQHLLASASSGVITAVITNPIWVVKTRMFTTRADETKAYRGVLNGLATLAREEGVRGMSKGMTLALIGVSNGAIQFMTYEELKKRRVDLRRKRLGAGASEEEVKRLSNTEYILMSGSAKLVAIGITYPYQVIRSRIQYRPVSAASSTPPYTSIPDVITRTYRSEGLSGFYKGIATNAVRILPGTCVTFVVYEQLSRWLGRMAERSEAKGRGTAAEVQVS</t>
  </si>
  <si>
    <t>rt5794</t>
  </si>
  <si>
    <t>ICL2</t>
  </si>
  <si>
    <t>A0A2T0AAV0</t>
  </si>
  <si>
    <t>MLRTAAARSARSLRPSSLHSIAPRIRTSAASLSRAMSSSAVRASAGAAQSQQPLFYLDPPSAEQEEANFRTQVDDISKWFSSPRWTKTKRPYSAELVATKRGTQPISPLHPSNVSAKKLWAQLERASEKGVPLHTMGAIDPVQMTQQAPYLDVLYVSGWAASSVLTTGFNEVGPDLADYPYTTVPNQVQRLRKAQELHDRKMWDERRCGNKDKQPWIDYLRPIVADGDTGHGGLSSVMKLAKAFGEAGVSAVHFEDQLHGGKKCGHQAGKVLVPISEHVSRLVAARLQWDIMGLETLLIARTDAESGKLLSSTADARDHEFVLGVETHNGPKKALADEIMHASLAGKSGAEIDQLEADWMSGVKLVTFDEAVENHLKRTLSASDASSKFETYEQRVAGANLSNREARAVAKEIVGEEIQWDWDLPRTKEGYYHYRGGMAAAMKRTLAFSDYADLLWLETKAPDLKQAQTFAGTIREKNPGKWLVYNLSPSFNWGAHGFSNEQLKSFVWDLGKAGFVIQLISLAGLHSTAVTTAELAKRFKTDGMLAYVELIQQKEKDLKVDVFTHQKWSGASYSDRVLNAVAAGSSATQASGKDSTEHTF</t>
  </si>
  <si>
    <t>rt5802</t>
  </si>
  <si>
    <t>ALG14</t>
  </si>
  <si>
    <t>A0A0K3CDH6</t>
  </si>
  <si>
    <t>MAGGKEGVDQAQAPLASNARRRCERWYSLALTVIEAGYCIQGPANAASTGRLAVLEDLDGVRILLTPLPSTPRHAMLAPLDWRGLRLATASLVLVTALTAARLLQVVVRIHTPSRPPHRRQTDEGTLAVFLGSGGHTAEMMRLVAHLDWRRFSRRTWIISSGDTLSEAKALALEKQIGTGEFRILRIPRARRVHQSYLTSPFTTLYSLAYCLWHIAIAPLLDSRRRRVFADVVLLNGPGSCVPITCAAFLPRLLSLPSPALIYVESLARTRRLSLSAKLVRPFVDRFFVQWDSLRDELVKKEKAKGLGRWRLKARVECQGWLV</t>
  </si>
  <si>
    <t>rt5811</t>
  </si>
  <si>
    <t>HEM12</t>
  </si>
  <si>
    <t>A0A0K3CIC7</t>
  </si>
  <si>
    <t>MTQQEQIDHPVPPSVSEYRFPASFDEFPPLRNDALLQSAQGISPIDLTRPPPIWIMRQAGRYLPEFQAVRKEHSFFTVCRTPELACEVTLQPIRRYEGLLDASIIFSDILVVPQAMGMEVQMLGGVGPHFPSPLKNPEDAQTRILDREVDVYEELKYVYAAITKTRHGLEGKVPLIGFCAGPWTLFGYMVEGGGSRTWEKAKAWAYKSPENAKAVLQKIAEASAEYLVGQVQAGAQLLQVFDTNADCLTPHGFDTFILPYLALLPILVRSRLASLSIPCPPMTVFAKGATSPAQLSALSQIGYQTVGLDWTVTPRYARQHTGSRVALQGNLDPSVLLGGKEAIKREVRNLTWGPDGFLTCAREGIEGGWIVNLGHGITPGVDPEDARYMLERVRRECAKKSKDDEPDAYA</t>
  </si>
  <si>
    <t>rt5813</t>
  </si>
  <si>
    <t>PSO2</t>
  </si>
  <si>
    <t>A0A2T0AAZ3</t>
  </si>
  <si>
    <t>MPATLDGFLRSTAPAKRGTKSVDGADSGSAKKKAKKAGSPSDGAGGTPKTSGKGKAKAASPASAKGKKGKAVKGKKGKAVKGKKRKKTFVEDNRNLGTVDLLDSTDDDEVEVVAESPSAAKSGSNSVKRIVLEEEEWLADEADQPKKQDFATDAPVEQDDGPEGTANLLSAQSKLRDPAEQDPFDGCTDDEGELTVLGPSKKGKERADAAEEDDLVVEGGLTCPGCEALLDSMPEGDRDSHVNSCLDASVAQTSTSSAPSRGLLAPLSRLFTFSSSSSAPSASSSKPAPAPQPGPSKPMSFLPNAFTALMRGHDEANQWKKAEEADKQKGRLPKGEERKVPFYKWIDGMEITVDAFKYGKIDGCKAYFLSHAHSDHYQNLNSSWSHGEIYASQTTINLIKLKLKLKDEYLFPLPMDKTVKVHGIDVTLIDANHCPGSVLFLFEGPHTDPKSPFSKTPNRIFRYLHCGDFRASPQHILHPSMSYPTPATSRMMARASSSTSQPSSSQPPDPLPGRTLKRLDAIYLDTTYLSPSYCFPAQELVISACAELVRERIVGGDETALWRADGREAERKGMKGWLKGDGAGVKKEEEGLKEEEEMERMMQLGEGEERESQTPMPGLADDEQLYGDVDEPMELERLPEETDDAVMEGGGDEEAWLAVHADETQDAEEQEGETQVGATEAGDDSRGWSLANVDDPACCDDGDDLGEFSAPQVQHSAGGPVDVKAKGEVTEEQSEEKPAVDGAADIKAEEADEKPDVKPKKERLLVLVGTYSIGKERIVKAIAQALSTKVFCDSYKRSLFLAQDDPDLHALLTEDPLEAQVHIGGLRDITREAMQEYLAKFKAPRIEGGFTKMIGLRPTGWTYRSETKDKYPSIPKILQIEQQRKFSPAGLYPQRDSTPITMAFGVPYSEHSSFFELTCFCLSLDWTRVIPTVNVHTASSRNKMKGWIDRWGAEKKRRADAKLPKIVPFRNVHYW</t>
  </si>
  <si>
    <t>rt5815</t>
  </si>
  <si>
    <t>A0A2T0AAX6</t>
  </si>
  <si>
    <t>MAMYYAGYEVVVYEKIKKFLPLGDSLGVGENALRLLTRWGVRDKLIAIGNKSPVMHIRRWDTGEIIATQRLMDMAGYIGHRAQYHASFLSRVEELGVPVHMGTAVATFDEYAPSVTLETGEVVHCDLVIGADGIKSRTRELVLGFEDKPKSSGYACYRAYTEGDRIRDHPDAGVLVNRDQMNIWIGKDLHIVQNTCRNGGDFNWIITHKDDDDIAESWSQPGKVEDAVALVEEWDPTIVEAMRLTPSCLDWKIVYREPLPTWISKSGKVVLLGDSAHPHLPTSAQGASQAVEDAATLAICLELAGRDNIRLATLTYERLRYARVLKTQKTGEDTRRRWHNALRDLDAGREVDPESVKMQNEWIYALDAEADTRARFAAVSAQIKAELAANNDVPILPMSLLGDDKFDVPSISDERKREVAQMAKDMFDSWESSGAQVYKGKKRVRSEEAGAGLGSAAVAAPIEPAGVAIAAVGA</t>
  </si>
  <si>
    <t>rt5817</t>
  </si>
  <si>
    <t>CAB1</t>
  </si>
  <si>
    <t>A0A0K3CDI8</t>
  </si>
  <si>
    <t>MEDSQLPSPAGTQLLVDVRGAEIVSSNSEDPEVYLPHHEEMISHIAVDIGGSLAKVVYFTRSSAREARPSANGIASPSPSSSPFVESPAQPATPIPSTSNQQPPQWEPRRTPSPPQPQQAKPNGILGPKSLSHRPPSHSPSASSRAFHSRLRRRSSTSRFPTGGRLNFVKFETSDLSSLITYLETLISSSAQANRVPVEVMKRNVKIMATGGGAHKFYRQLRDALGIEVRREEEMECLVLGLSFVMEIPNEVFWYSDELIQAVSHPQQRALSQVNIPSTPSSSAVPLPIPPNLDIPLPTTPSVLASSTSASSLSIPSTPPLSADDLPRPSPNPPQYSLKFDSHPSPAQFPCLLVNIGSGVSIVKIDDYGKFERISGTSLGGGTLWGLLSLLTGARSFDDMLALADKGDNSSVDMLVGDIYGQDYQKIGLKSSTIASSFGKVFRRGEGGGVRGEDEDEEEERRKSFRPEDISRSLLYAISNNIGQIAYMNAEKHNLDRIYFGGGFIRGHAATISTLSYAIRFWSKGTKRALFLRHEGYLGGIGAWLKNIGAGAETPPQDGSGLGLRDGEVGSLVDAEEERRGR</t>
  </si>
  <si>
    <t>rt5827</t>
  </si>
  <si>
    <t>PHA2</t>
  </si>
  <si>
    <t>A0A0K3CDJ8</t>
  </si>
  <si>
    <t>MATSAASTAVNGMHPAPPRVAFLGPIGTYTHQATSEFFGACELAPQARIADVFTAVSSGSASYGVVPIENSSFGPVAESTEQLRTTELSVRGMLALRIGHALMASRKAEKGKLKRVFSHEQAIGQCRRYLDERYPDIEIIPVNSTAQAAERAVDDLEALAICSLKCAEVYDLDVVDTDIQDAGEANTTRFIVLSHSSVPLPSRYPISRPATVDTASEQ</t>
  </si>
  <si>
    <t>rt5828</t>
  </si>
  <si>
    <t>A0A2T0AAY8</t>
  </si>
  <si>
    <t>MSATLRLPGKVCIITGAGAGIGLETALVFAQEGAHVVAADINEQAAQRTVETIQKQVNGAAKAIAVKCDVSKEAEIKAMVAKAVEEFGKLDVIFNNAGIMHPQDDNALNTEERIWDLTMNSNLKGVWWGCKYAIEAMLKNPKGGSIINTASFVALMGAATPQLAYTASKGAVLAMTRELAMVHARDGIRLNSLCPGPLKTELLMSFLDTPEKKERRMVHIPMGRFGEAVEQAKAALFLASDDSSFITGTDFKVDGGISGCYVTPLGEPRVPGPQNLAPKA</t>
  </si>
  <si>
    <t>rt5829</t>
  </si>
  <si>
    <t>HEM13</t>
  </si>
  <si>
    <t>A0A2T0AAY9</t>
  </si>
  <si>
    <t>MRPRDAVDAALRQPASAFVRRLCPARLCVLPLFAMLRNSSTAHGALRRASLSSAPTARLHSFPSSSASLPIIPPPRSSRAHSSFTSWNPHTTHSHRSRFLMTVSVAAGLAAATAAFSLYKSPLDPLDCEEQRPMSAQRGRPSFVPTPSVDLDDTSIPMRLRMIHHIKSLQSTICEALESLEPSGQKFKSSYYLRDASKGFGDSRVLQDGETFEKAGCNISVIKSTLSVPAVRQMRAERFDWWDGVSELPYFVAGCSLVVHPRNPHAPTIHFNYRYFEIQDPKDPNGEPKAWWFGGGTDLTPSYLYEDDARHFHGLYKEACDRHAAGYYARFKKWCDEYFYIPHRQESRGIGGIFFDDLSEGDPEAIFKFVRDCSNSYLPAYYPIVERRKDQPFTEEEKRWQQLRRGRYVEFNLVYDRGTKFGLAMKEPRTESILMSLPLTSRWEYEPEVGTIEGSREKKILDILKKPVEWA</t>
  </si>
  <si>
    <t>rt5845</t>
  </si>
  <si>
    <t>A0A2T0AB09</t>
  </si>
  <si>
    <t>MLLAFLLSLLPFLLPAPCCFAFSFLPAYLDDAMSADDYNIESRVQLNDGETYPRFGLGVYVTEPGAETYNALTWALEVRAEWYENEESCGKAIRDFMERTGTPRSEIFFTTKLMHNKTDPAWVEHCVDVSTQKAGISPDLYLIHDPNGGPEVRAAMWEGCCRVKDKGKVKSIGVSNFGVKHLEDLLAGKPKYVPAVNQIDLHPFMTRNELVAYCESQGIVLEAWAPLVRGLRFKHPVVVEIAEKYKKSPAQVLIRYGLDRGFIVIPKSTHKERIIDNANVFDFKLEKADLDRLTSLDEFLVTDWEVSTVP</t>
  </si>
  <si>
    <t>rt5857</t>
  </si>
  <si>
    <t>DIA4</t>
  </si>
  <si>
    <t>A0A0K3CDM1</t>
  </si>
  <si>
    <t>MLPRSLRAGSRRFPLASRPTPTLRTASTSSAHASSLPAPVIDLSAVLDSPEIVKRNLLERKFPLNPSKIDELRTLASQLAETKKEVERLRAQRNALAAQSKGDPEAREKGKEVKRELQAVEPRVAELALEIQEIALQLPNTSHPEVPVGAEDQARIVKTLGPDLGASEPRAEPERDHLTLSSPSNLAWTDFAASAFTTGSSWPLLTNEAALLELALTNYAMSIALSHGFTPVLTPDVVRSEVSARCGFRPRDDEAQQTYFLSDGIETSALCLAGTAEIPLVGMSGSQTFLEQDLPRKHVAIGRAFRAEAGARGADSRGLYRVHQFSKVEMVVVCAEEESDALLEELRGVQEEILGGLELSLRVLDMPTQELGASAHRKYDIEAWMPGRGKWGELSSASNCTDYQSRRLGIRYRPASRKHSHPDSPSSSSSSSAHSTSSSGRKLAYAHTLNGTAAAIPRLIVALLENGAVFEADGKKVARVRLPAVLRPFWLGKGTDERIEWVPEGEALRVQQ</t>
  </si>
  <si>
    <t>rt5861</t>
  </si>
  <si>
    <t>GAP1</t>
  </si>
  <si>
    <t>A0A2T0AB29</t>
  </si>
  <si>
    <t>MALHDLEKSSSSSKDEGGFVTTQTATDVERAGVTPEFYDPSKESLATRLGVNWESFKRAPGATGGHHIHGENVDPLKANENPMLQQKMKPRHLQMIAVGGSIGTGLFIGSGQALRNGGPLGILLAWCIIGVMLINVTQALGEMCILYPVSGSFYSLAVRFLDPGFGMALGWNYFAQWAVVLPLEITAAGITVQYWPAAANVPIAAWITVFWIAIIIVNIFGTLGYAEEEFWSSCLKLAVVVIFIVIGIVLNCGGGSGPYSDYVGGQYWREPGALANGFKGICAVFVTAAFSFAGTELVGLAATETPNPRKTLPTAVKGTFWRITLIYVSSLLIIGLNLPYNDERLLGGGSGAGTSPFVIMATRAGLNGLDHLINITICISVLSIGLSCVYAGSRVLTALAETGYAPKVFAYVDKSGRPLFSVIAVLLFGPIAYVNVVAAGDTVFNWLLALSGLSTLFTWGSICLCHIRFRAAWKYNGHSVDELPFKAMGGVWGSWLGLSLVVLVLIAQFYIAIWPLGGRADSAQQAAQDFFLVWLAAPILLFFWLCAYIKNRTLPRKVHEIDVDTGRKTWFTAEEMNAYRAERKAAPFYIRIYRILFTN</t>
  </si>
  <si>
    <t>rt5869</t>
  </si>
  <si>
    <t>RNR2</t>
  </si>
  <si>
    <t>A0A0K3CET0</t>
  </si>
  <si>
    <t>MVSAPVLETPSKAAAAQLDKLDLSKPQPIAGKLALAQKEQPASTRKQHKSAEVVDERQTDGRDRFVGNPAITCDADEPILKENGSRFVLFPIQYHEIWGQYKRAEASFWTAEEMDLSKDLNHWDNKLKDDEKYFISHVLAFFAASDGIVNENLVERFAGEVQIAEARCFYGFQIMMENIHSEVYSLLIDTYVREPEERTKLFNAIETIPCIQKKAEWALTWISDDRSVFGERLVAFAAVEGIFFSGSFASIFWLKKRGLMPGLTFSNELISRDEGLHTDFACLLFSHLERRPHPDTVERIIREAVEIEQEFLTEALPVKLIGMNSDLMCQYIEFVADRLLVALGNEKIYHKENPFDFMEMISMEGKTNFFEKRVSDYQKAGVMAKQSAKESGTDVAKGTMFSLDEDF</t>
  </si>
  <si>
    <t>rt5873</t>
  </si>
  <si>
    <t>FUR1</t>
  </si>
  <si>
    <t>A0A2T0AB60</t>
  </si>
  <si>
    <t>MASLPAHLASAPSDLPPNACPLPRSGQLAGLLTSIRDKNTNRGDFIFYSDRIIRLLVEEGLNHLPVVEKTVTTPTGLDYKGVGFEGKICGVSIMRAGESMEAGLRECCRAVRIGKILIQRDEETAQAKLFYAKLPDDIANRYCLLLDPMLATGGSAIKAIEVLIDHGVPQERIIFLNLVSCPEGLQAMYDVYPQVKIVTAWVDEKLNEQKYIVPGLGDFGDRYFTSN</t>
  </si>
  <si>
    <t>rt5877</t>
  </si>
  <si>
    <t>CAT2</t>
  </si>
  <si>
    <t>A0A2T0AB30</t>
  </si>
  <si>
    <t>MSSTRSVKQQQPQEDTSVGPMYRFERTLPSLPVPTLEETAERYLASIRPYHTAQEPSASSEPLESWAKSEQAVKDFVQSPLVNELQQRLQKRAQEKDSWLSEWWNETAYFGWRGPVVPGVNYYYAHKDDRSRRTGPARAAGLLRALLYFRRLCNTQQLEPEMARKTPLCMSSYKYLFNATRLPTSPSDTAKIYDPETHNHIVVVRKNKFYEVPVVDEKGEWLSEKELEVLFKQVVDAAGSEADPHPVGALTAADRDTWTQARTNLIQHDAQNEKLLERIESAIIVVSLDSNSPYTREEHSWGLWVGDGKDRWFDKHQLIVFENGKSGFNGEHSCMDGTPTSRLNDWLLRSLDHGKIDLGSSTPRSASALPKITPLAFNLPESVKSAISSSISAHESTMSKHDLAVLEYAGYGKDQIKQYKTSPDSYAQLVMGLAYYKMEGKVAPTYESAQTRKYKLGRTEVIRSTSPEALEWYKAMEDPKRSSTECVELFRKAAAKHIKLAGEAADGRGVDRHLFGLKKVLKEGENLPALYQDPTFAQSGNWILSTSQLSSEYFAGWGYGEVVDEGYGLAYAVNNRTLRFTITSMNRGKHNNVHAFRHYLEQACNEVREMMEKGGAVPSADKAKL</t>
  </si>
  <si>
    <t>rt5879</t>
  </si>
  <si>
    <t>YEH2</t>
  </si>
  <si>
    <t>A0A2T0AB35</t>
  </si>
  <si>
    <t>MAPAHRPPGPTQLQTSTQVLTAHTLDDPHGIDKRRRPSPSAGSPAAALSSALRPPADSLLARGGSPHNLQAFTSHAPSSLGLTNLVALDLDVPTPGIEVADLSTPSSNGTGGSSEGPGSPSSRSSGSGASGNRARRQRHEVDKGYSGDTIQDKVRADLHLGVPGKKQLGPRDYLSGPVDELVIPLPRPSPLSRPNSPLPSPAVSIASASTPGVTLPNGCADEEQNFLLPHIASPSGEYPDGDEGCDENGLPIITDSTPSRPRPRAFTLSHSAFGSFGTFPSTARAGPLAPPTLKSRVKLFFLQLLSNTASTAFLVFIIIWALASRFLAAIIRTLKGQHADRTRREWDTDEAQAERKQEKVTKDIRYYALRCGFDVVEQTVETKDGYLLKMFKVVCLKKKEKVHSDGRKGFPVLIQHGLFQSCGSFITSEERSLAFWLAEHGDYQVYLGNARGVFEMGHSWLKRSDPRFWDYNIKELALYDLPAMVDHVRRDTGYDKIAFIGHSQGNATMFCALAQGMVPELGEKLSLFIALAPAVYAGPLTTGFPFSAIKSMKWKTWRRWFGVLDFIPLMRISYNWVPSRIFGLLGYQMFAFLFNWTDANWLLDRKAKKFCFMPSPVSSASVFWWTGYNGFSTRGCILDTNADKWFDKRFPPLAIHHGGKDYLVLTEPLLERLEKQETDVQVIRVQKMDDGEHCDFFWHIDAVELCFHSFLEDIERTRPRYPEERRRSHSPQPPAHSPRPSRNGTAADVKELKENSPLEDGEVGRQTEMASEGERRDVKVKRTAEGY</t>
  </si>
  <si>
    <t>rt5884</t>
  </si>
  <si>
    <t>ARO1</t>
  </si>
  <si>
    <t>A0A0K3CEP5</t>
  </si>
  <si>
    <t>COFACTOR: Name=Zn(2+); Xref=ChEBI:CHEBI:29105; Evidence={ECO:0000256|HAMAP-Rule:MF_03143, ECO:0000256|PIRNR:PIRNR000514}; Note=Binds 2 Zn(2+) ions per subunit. {ECO:0000256|HAMAP-Rule:MF_03143, ECO:0000256|PIRNR:PIRNR000514};</t>
  </si>
  <si>
    <t>MARTETAVDKMSILGSESIHCGFHLIPYIVETVLSTLQSSTYVLFTDTHLAPLYLSSFSSAFEEAIDKLQIETRPRFITHVIAPGEQSKSRETKAELEDFLLSHRCTRDTVVLALGGGVVGDLIGFVAATFMRGVRYCQIPTTLLAMVDSSVGGKTAIDTPLGKNLIGAFHQPSYIFIDASFLESLPRREFVNGMAEVIKTAAIWDEAEFAKLESGVADIHAAVSGSSTRDTFAGRTLETRSAAQSLLLSVIRASIATKAHIVTVDEKETGLRNLVNFGHTIGHAIEAVVTPDVLHGECVAVGMVLEAEVARSMGALGNAAVGRLSRCLKAHGLPTSMDDPLIRKTAKAARLNVETLLDIMRVDKKNSGNVKKVVILSRIGKTLEERATGVKDEVIARVLAPAVRVYPGPPTKQTFELATPGSKSISNRALVLAALGNGTCKLGNLLHSDDTQVMMAALNEMKGAEFAWEDNGELLVVKGNGGKLSPPKDSKELYLGNAGTAARFLTTVCALVQPEGDLQHTVITGNARMKQRPIGPLVDALTANGTGVEYVENQGALPLKIAATEAGFRGGKIQLAASVSSQYVSSILLCAPYAREEVILELTGGVVISQPYIDMTIAMMASFGIRVERLKGDDGKLLDTYRIPRGTYVNPPTYNIESDASSATYPLAMAAITGTTCTIHNIGSASLQGDARFAKDVLEPMGCKVVQTETETTVTGPPVGQLRALGFVDMEPMTDAFLTASALAAVASLPPLEGRLQDADQPLNSTRIGGIANQRVKECNRIDAMRTQLAKFGVQTNELEDGIEVFGIKPEQLRAGASVHCFDDHRVAMAFSVLAACPGAHGAVLEEKRCVEKTWPSWWDDLSRKIGIEVIGVELDDSPVASTSAAIPRHSTDASIFVLGMRGAGKTHISRIGASALGWPVLDADEMFITEYGQSAKDFVNLRGGDWSEFRVAETHILKKIIREYSKGHVISLGGGVVETEENRSLLRAYGHGGGPIVHIIRDIDDIVGYLNSEPSRPSLGEDLHVIYARRRPWFHELSNFEFTNLISGKPKAHKQGVKPTANGFIVSHTSTKGAEDEVARFFRFMTGQNTNHVTLAGARPTYFLCLTLPSYTAPHPALEQFDELIAGVDALELRVDLLSADGKTPTKPQIPDYDYVAVQLAALRQRSTLPIIFTVRTVSQGGMCPDEAQDEIFKLMELGVKSGCEYVDLEVRWPEKRMREFVGIKQSTKIIASWHDWSGNLHWESEEAAQRYKAANEVGDIIKIVAKANSLLDNLTMLRFREMFKDGKPLMTMNIGDDGRLSRILNPVFGPVSHPAITASAPGQLSFAQIQTGLHLIGHLPARKFYLVGSPIQHSKSPLIHNTAFKVLGLPHHYGLIESEQVNDDIKRAIRAPDFGGASVTIPLKLDIMPLLDEVSEHARLIGAVNTIIPVEEHGARRLIGDNTDWLGLLELIEKNLSSDNERTDDSTSLVLGAGGTCRAAVYALHKAGFKTIYLFNRTRPNADKIVESFPKEYNIVPLTSLDSFPGEHPLAVISTIPAQGTATKYAPNPDAGVPVPDSVLAREHGGVLIDVAYKPKITPLIDLADRTPGWTGVPGIQMLLEQGFWQSAMWTGRRPPKEIIRRAVLTEYDRDN</t>
  </si>
  <si>
    <t>rt5888</t>
  </si>
  <si>
    <t>GPH1</t>
  </si>
  <si>
    <t>A0A2T0AB43</t>
  </si>
  <si>
    <t>COFACTOR: Name=pyridoxal 5'-phosphate; Xref=ChEBI:CHEBI:597326; Evidence={ECO:0000256|ARBA:ARBA00001933, ECO:0000256|RuleBase:RU000587};</t>
  </si>
  <si>
    <t>MSNGADSTPTTPKATHEANPFEKLANPRRVRAHKRSATGFIPEGPKKLSEIFPGDAKAWKTAIAKNAESLKTDVDSINAQIVHHVETTLARAAFNVDEMAMYQAAALSVRDRLIHNWDVTQTFHTQARTKRVYYFSLEYLLGRGYDNALLNLGVRQPYNEGLKGLGFNMEDVIDVERDMGLGNGGLGRLAACYLDSTSTLDIPCWGYTLRYSQGIFKQIIDSSGNQVEVPDPWLENQNPWEIPRLDNAVEIKFHGEATPGEGGKGPGTWTGGLDVLAVPYDIPVPGYKTQTTNNIRAWSARGKVSFDLAKFNAGDYDAAVREAEEAETITRVLYPNENFDKGKALRLKQQYFWVAASLHDICRRFRKLRVPWSEFPDYNAIQLNDTHPTLAIPELMRILVDEEGQPWDEAWEIVRRTFSYTNHTVLSEALEKWSVPLVEWLLPRHLQIIYEINLDMLKDVEKRWPNDRARLARMSLIEEGYPKMVRMANLAVVGSHRVNGVAALHSHLVQQDLFPDFVEYLGRDHFGNVTNGVTARRWLLQCNPSLAKLITDTLGSDEWVVNLDKLEGLTKYAKDKAFQKKWAACKQANRERLCDYIEATLGLTVNRHALIDVQVKRIHEYKRQFMNILGVIFRYLQLKKMSPADRKRLVPRLSVFAGKAAPGYYIAKLIIRLCNAVSKTINADKDIRESLSVAFLPDYSVSLAEIIIPASDISEHISTAGTEASGTSNMKFALNGGLLLGTLDGANIEIAEAVGDENVFFFGHVTPDVPKLRRAHHFGEVQYPAELLEVVDAIRSGMFGEAGVFEPLLGTLFEGKDHYLVSDDFLSYLQAQKMVDEAYVDQPSWVEKTINSTARMGRFASDRAVLQYAEEIWNIEPIKIPQDA</t>
  </si>
  <si>
    <t>rt5890</t>
  </si>
  <si>
    <t>DPS1</t>
  </si>
  <si>
    <t>A0A2T0AB94</t>
  </si>
  <si>
    <t>MLATCLTRTGHRASLAPLARSLTLQRSHSHLASSTHTTTMTGSGLHSILDKVIPHHHSRSNSTESSRATSPTPTGTGSKTPLSAATSRKSVDSKHSSSHEIVLGENGEPLSKSELKKRQKAEEKERLKQEKAKKIAEKEAAEKAAKQQAEEDYSPNSYGKLPLNNSSERTGAKREKFEDISAAREGETVLVRARLQTSRAQGAKMVFVVLRQQAHTLQGLVVVEPEHVSKKMVRWVESIHDESIVLVEGVVQKAKEPIKSCTIHDVELKIRKIFVVSEAPAMLPFTINDALRPMDAEDGVQVALDTRLDNRVLDLRTITNQAIFRIQSGVGNLFREYLNTQGFTEIHTPKLQGAATESGASVFRVSYFKTIAFLAQSPQLHKQMCIAADMEKVYEIGPVFRAEDSNTHRHLTEFMGLDLEMAFEEHYHEAMETIDGMLKHVFAGLKQRYAEEIGVVRKQFPHDEFTWLPDTLVLKHTEAIKLLQDAGVQQGTPPQPIGDYDDMNTASEKALGKIVKEKYGTDYYIIDKFPLEIRPFYTMPDPSNPKLSNSYDFFMRGEEILSGAQRVHDAALLEERIKSVGINPDDMKPYVDAFRLGCPPHAGGGIGLERVVMLFLQINNIRRASLFPRDPKRTSP</t>
  </si>
  <si>
    <t>rt5891</t>
  </si>
  <si>
    <t>ADE5,7</t>
  </si>
  <si>
    <t>A0A0K3CDP7</t>
  </si>
  <si>
    <t>MAQADPLFEPEKLRILLVGGGGREHALAWKLSQSARVEKIFVAPGNGGTTTGEKTVSVPVAAEDFKGLLDFAVKNEVNFVVVGPEQPLVDGIEGIFRKAGIPVFGPNVRAAAMEGSKAFSKDFMARHSIPTAEYRNFTSHSAAVEYVKSVSHNVVLKASGLAAGKGVIIPSSKEEAIAGLNDIMVSKEFGAAGEEVVVEEFMTGQELSILAFSDGYTALALPAAQDHKRIGEGDTGLNTGGMGTYSPAPVATKEVEAEIMRTIVQPTIDGMRKDGIPFVGMLFTGIMLTPTGPKVLEYNVRFGDPETQSLLALLSNDTDLAEIMVACVERRLDCVKFEMKKEAAVSVVLAAKGYPGSYPKGDEITIDALPPNVYVFHAGTKATPEGKVVTNGGRVLAVTATAPTLKEAQALAYKGVDCVHFEGKTFRRDIAYKAFLQEEQQKPQGMTYASAGVSIDAGNALVERIKPMVKATKRAGTDSVIGGFGGLFDLKAAGFKDPILVGGTDGVGTKLKIAQTYGKHDTIGIDLVAMSVNDLIVQGAEPLFFLDYYACGHLDVDTAADVVKGVAEGCLQSGCALVGGETAEMPSLYEGEDYDVAGFAVGAVERELVLPQPTIAPGDVLLGIASSGVHSNGFSLVRKIVSAHGYDYHSKLPYDTSRTLGDELLTPTTLYVKQLLPAIRKGLIKGLSHITGGGFTENIPRVLPKGVGCYVDAGSFTFLPVFRWLMGLGGVAPEEMARVFNCGIGMVVVVAQDKADEVEQSLRANGQAEVFRIGETVAGEGCEMRNLDKWVEASRQ</t>
  </si>
  <si>
    <t>rt5893</t>
  </si>
  <si>
    <t>ACP1</t>
  </si>
  <si>
    <t>A0A0K3CBB4</t>
  </si>
  <si>
    <t>MFRAAARSLVAPAARRVAVAPAPRLAPSLLAQRFYASSSLSQDTIKARIEDVLKSFEKVDSTKLTPTASFTNDLGLDSLDAVEVVMAIEEEFAIEIPDEEADRITTVGEAIDYISKTPEAH</t>
  </si>
  <si>
    <t>rt5909</t>
  </si>
  <si>
    <t>PAN5</t>
  </si>
  <si>
    <t>A0A2T0AB69</t>
  </si>
  <si>
    <t>MELTRSPNDAFEQSSVLSGSRREPPRIDPRVWNRNDPISTLIVTTKAPATLPAMQHLLPRLSSRSTIVLCQNGMGVLETLLERYWPEDRSDECERALEQGDASKVRTTGGRPSFVCATTTHGAWRKSGTHFVHAGMGDIKFGVVPNRAILSTLNSYPTPPWPSASENPLLNPRSLVDPTLVHLPYSPVTASLHTTVSSLLSLNELNPTWLPLPTLQIAQLQKLAVNASVNSITALVGVNNGALVGSQKAKRIAAAVCRECSNVFAAHLAREDGRWEPPPALLYDQELESDDIPSSLLTSISPSHPPPPPLPSSHPLSAHSLLDYTLRVLFRTSTNISSTLADLAALTSNTTPDRSSLAFIPPNAPSRTEIEFINGYVAALGRRYGIRTDTVRTLGEMVLLKEEMGRVGAIDRVWKGRDTSRVASPVRPPVRDTRPGRLTREKEKDEEEKEESEEDVEEESRPATEDDGPTSVFPNPRPRSRTHPYDRAAKHIQRTREIESRVQSRRVNRLRERSEEQSSR</t>
  </si>
  <si>
    <t>rt5913</t>
  </si>
  <si>
    <t>AAT1</t>
  </si>
  <si>
    <t>A0A0K3CBD2</t>
  </si>
  <si>
    <t>MLSRTRVAARQLRVQINASRAVSVWANVPAGPPDPILGITEAFKRDTDPKKINLGVGAYRDADGKPYVLPSVLAAEDKVIGERKDKEYLPITGLGEFTKAAAVLAYGEDSKPLKEGRVAITQSLSGTGALRIAGAFLARHYPHSKTIYLPAPTWGNHIPIFKDSGLEVKTYSYYDKNTVGLDFEGLKKDLQAAPNKSIVLLHACAHNPTGIDPTQEQWREISQLIKEKEHFPLIDNAYLGFASGSVDNDAFMLRHFVEQGHQLVLCQSFAKNMGLYGERVGTFSVVCADPEEKARVDSQIKILVRPMYSNPPVHGARVASTLLTDPKLNAQWLAEVKGMADRIIDMRSTLYDLLKELGSKREWGHIKNQIGMFAYLGISPEQVDRLAKEHHVYLTRDGRISVAGITKHNVRHLAESLHEVTKNDA</t>
  </si>
  <si>
    <t>rt5934</t>
  </si>
  <si>
    <t>MRS4,YEA6</t>
  </si>
  <si>
    <t>A0A2T0ABA2</t>
  </si>
  <si>
    <t>MEAEEAFAGSEAAVQEAAKQAYLNPWVIVASSSSAISARVFTHPLDTIRIRIQTAGHPVPPLRELVPAPRVRGLYAGLPVAIGFSVPALSVYLATYEASKRYFSQKFLPQDREASLLQQIPVFVAAGTAAEFASGAIWTPLDVLKSRLQTGREGTSAIALTRKIIKNEGWMGLMRGYWMGTAIFVPNISVYWCIYESLKMRFIPNYSSYRPSSASSSTSAQPDSPSASSTSPAPADAATETSGIPITLRYTLCSVSAVAVAACTTSPIEVIQARWQTSGGTVKGGISQIVRDLWRQEGAKAFTRGLGIRVAYAIPANGISMTIYESIKRWKGLS</t>
  </si>
  <si>
    <t>rt5941</t>
  </si>
  <si>
    <t>NTE1</t>
  </si>
  <si>
    <t>A0A2T0ABA0</t>
  </si>
  <si>
    <t>MDATAPAPPSLANDLRTLFDLISRLSYFLAHTAVHLTARAIAFLTLTLPASTFSLIHYSASLTFHLTFLKLLAFFLLVSTVASYVWKVRYLNRYTELRDLPGGNRIKGNEGFDLHPDLAADQASSGFHNYLDEFLSAIKVFGYLEKPVFHELARHLQTRRLVAGDTLDLSRDKSFYIVVDGRVEVYARNPSAQHGDEAATEGYETEEEDEEGKEWQLLNCVESGGTLSSLFTILSLFTEDVKMRYEEEQVRTEESSDEGGPSPARERDADVSAFDLEGGSANGAGRPVRPHFPGYNSTNTARLGEETEDADDEGAAATAAGEESESTLAMSGAEVGEDRGRLDHLDSSIAPSDSRSNATTPSLARSPALDATTGFFSPPLTSPTSPSVGSTGSRKSSLGRRPAGFSFTSAAPASSRPRATSRPNAPTHLNSSASGSRIRPPQKPHAHHQHHHHHAHAKRRQSTGPASMAKEATIARAATDTTLAVIPAEAFRRLTKKFPNAAAHIVQVILTRLQRVTFLTAHKYLGLTREVVRTEQAINDLACYPLPAAFWESGGIQRLRARFVPETKLDGPGEEEGYGDWEQREDYFGSRRDVLSMKGDAKGGHQGNRAGAMGRRMNMPLETPYAGPRMGGVFWDSSNDEHSSDNAVRLKYRQPGSSFTASPKSRMRTLGPAPPGAKSAALSRKAGDLLTMSTVSEDMRGAGSTVIQTPRLERLNTSNLHDNSERDFDLRDAVMECISKAIGLVQPHVTPSHSVDASPMVRPHEHGKSLRDQAVFNSSFGSLSFLGLQGLHDDESSTSSGFSALREETGRDAGAVGSFASMDLENEVEILYFPTGSVLVKEGEKNAGLYFVIEGFLDVSMPEAESAQAARGQMPRRTSHDDEEPAFKGPALGRQGSKTGSTTRPKMSSARSSFRDGVGATGPTTVRKPVPSTAASGPAPPPQQPKTKSIHLFTVRPGGIAGYLSSLSGFPSYVDIKAKTECYVGFLPAKALERIMDREPIVLLTLAKRLISLLSPLVLHIDSALDWMHVSAGQVIYRENDPADSFYIVINGRLRSITERQGGGVQVNGEFGQGESVGELDCITASPRPSTLHAIRDTELARMPMTLFNAISVRHPLVTIQISRIIAARLRTQVAREAKMAGGLPKELGMPGMGDGSMGKNNFNLKTVAILPTNRHVPVSEFAAKLHQALETIGAPTSYLNQATVMQVLGRHAFSKMGQLKLAGWLAETEQKYRIVLYVADTAVSAPWTQTCIRQADCILVVADGGADPELGEHEKLLVSMKTTARKELVLLHAERNVVPGTTRPWLKSRPWVHAHHHVEMLGATPEVNRSELHDPAAVVALRKIAARVELQISKYKKTQPRPAPQRAPALNDFARLARRLCGKSIGLVLGGGGARGISHIGVLRALHDRNIPVDMVGGTSIGAFVGGLYAREGDLVSTYGRAKRFSGRMSTLWRILTDLTYPVVAYTTGHEFNRGIYKSFYGTHIEDMWLPFFCNTTNITHSRMDVHTSGYAWRYVRASMSLAGLLPPLCDEGDMLVDGGYVDNLPVSVMLEQGAASVFAVDVGSVDDTSPRNYGDTISGWLLLLQRWNPFGKPVNIPNITEIQSRLT</t>
  </si>
  <si>
    <t>rt5949</t>
  </si>
  <si>
    <t>TGL2</t>
  </si>
  <si>
    <t>A0A2T0ABB0</t>
  </si>
  <si>
    <t>MLKDKYRSPKLPLVFCHGLFGFDYIGPAGLKPLRFSYWVGVEEALAANGVEVMIGRVPASASIEERAKVLCEMIGERFPGREVNLIGHSMGGLDGRYVISRLKPINFKIRSLTTISTPHRGSSFADYLLEDVLGAERVPTLLSTMKALGVPGGGKAFDDLTTTKMARFNEETPDDPSVRYFSFSAEFTPSWSNPFRIPWGVVYEREGPNDGLVSVESARWGDHKATLHNVNHADLIGWKGVVRYAFAAWSGHEIRYAPVSFFLGVSEMLADEGF</t>
  </si>
  <si>
    <t>rt5966</t>
  </si>
  <si>
    <t>A0A0K3CF00</t>
  </si>
  <si>
    <t>MTAQTQTGRRAYVTLLTNARYLPGLLLLDHTMKEVNTRYPLVVLTTPSFPSEHLDLLETLGMETRRIELLEPKGEVTLIAERFKDTWSKLQAFALEDYERVVLLDCDMTVFSNIDSLLEDPDILPSSDWIAANHSCVCNPLNQDWYEPDCKPENCAYTYSQSHPHSPPPPLSLLSTKRTYTLLNSGLVVLSPSPSLYHRIVNHLHTSPTIASMALPDQDLLAEVFEGRWKPLSWRFNAIKTLRWVHPELWFSKDGEGKNVEGRERNEKCGGDGVAVLHYIVEKPWLDLVPSSSRDAETQRWWWSDWHSMLDSWRADPRLEGYVERVGGLVVQGRQE</t>
  </si>
  <si>
    <t>rt5972</t>
  </si>
  <si>
    <t>FUN12</t>
  </si>
  <si>
    <t>A0A0K3CIQ8</t>
  </si>
  <si>
    <t>MPPKNKKGSKKPLRDDDEYWESLANKSGKASPAATGSPAAGQGGASPSASDSEDEGRLVKRGGKKGKGGGGGFASFADMMVDEGEDDADEAAPTKVEEEEEEDGLLAMAKKAASSKKGGKKDKRKKNAVTDDDYVFDEPSPAAAEEPKEEEVDLAAPRGAVEVNDDWMEEEFGPSKGKKGKGGKKGGKKQHQAVEEDEAVEEVTKKVEDVKIEEKKEESAPAAAVADEDEEEGGEVKKVLSKKEKEKLKKEKEKAKKKAQAAAKKASEPAATSPSTETPSAPAAAPTDDAAADEGGDEPSSSKNKKKKKKKGGAAEPVEEAPAPASAAGKKGKGGGGQIAALRALMEAQQKAREEAERAAEEERRRIEEEERRAAEEERRKEEARQAKKEKEKAKKEQLKREGKLLTPKQKAERAAAEARRQALLAAGNVTIAGLQEKPDQGPKKVSYGKRERAGGKKAQQTESPAESKPASPEPPKEEAKSAPAVAEEKKDEDEEDVKDSWDASSDEEKEDVKDSWDASSDEEDEKKEEKSAAAAKPAANGKAAEAKSKAAAKPADDESSAEEDSDEDSDSGSDDDSDSDDDSDDDSEEEMTAVERQEAKRKAEAKARRLARDEQALAERSTENLRSPICVIMGHVDTGKTKLLDKIRQTNVQEGEAGGITQQIGATYFPMDAIQKRTRVLGDDDLKEYKLPGLLVIDTPGHESFTNLRQRGSSLCNIAILVVDIMHGLEPQTLESIRLLREGKTPFIVALNKIDRLYGWNAMKDGGFRQTLAQQERPVQREFEKRLNETVVAFAEQGLNAVPYYDNKNFAKYVSLVPTSAHTGEGVPDLLMLLVKLTQERMANNLMYISTLQCTVLEVKVIEGLGTTIDVVLVNGYLHEGDKIVLCGLNGAIVTQVRALLTPQPMKELRIKGQYVHHKQIKAAMGIKIVAPDLEKAIAGSRLLVCGEDDDEDELREEVMSDLTNLLNSVDTSGRGVFVQASTLGSLEALLEFLKSDAVRIPVAGINIGPVHKKDVMRCATMLERAPELAVILCFDVAVDKDAERQAEELGIKIFKADIIYHLFDQFMVYKRGVEEKKEAEAAGKAVFPCRLKILACFAQRDPIILGCDILDGTLRIGTPLCVVKTDPKTKKKEVISLGKVTSLEINHKSKDIVKRHEVGAGVAVKIEHAAYESAKQYGRHFDDKDEVVSMVSRESIDVLKDVFRKQVSMDEWRLIKALKGELGIP</t>
  </si>
  <si>
    <t>rt6000</t>
  </si>
  <si>
    <t>A0A0K3CEY9</t>
  </si>
  <si>
    <t>MAASTSYYIGVDVGTGSARAALVSAEGDIVAESTYNTTTWRDDRDKDIFEQSSTQIWNCISSACKDVLRDSKVDPAHVRGIGFDATCSLVAAKLDSGEPVPVTPGSWSSEQAAKEAEVRDIILWADHRASKEAKLINSTQSPWLKCVGNTISLEMEIPKMLWLKNHMPPSLFTSCMFFDLPDWLTYRATGDLARSNCSLGCKCSYVPPGVEGSEGWNREFFQQIGLEEFVKNDFVQVGGLPGKNGLILTAGQPVGRGLSKKAAEELGLKEGTAVGSAVIDAYAGWIGTVAAPMEGQQTTTLDDAAHRLAAIAGTSTCHIVQSEEAVFVKGVWGPYKHAVFPGYWMNEGGQSSTGQLLDFMIDTHPASDKLKQLAKEKDTNHFSLLTEILEQMVKEKGVPFMSYLTRDMYLYPDLHGNRSPLADVDMRGMLIGMQLDKTIGDLALRYYATGEAIALQTKHIIDEMNKSGHKVESIFMSGGLVKNRFLMTLIADICNMPVQLPYSSSASVVLGSAMLGAAAAEEADRLGKTLDSQAEAEKSSYGMKDRLWDIMIRMTRPGSTIAPQASDKELKLLQAKYSIFLECVTLQRKWRKEVRDALGE</t>
  </si>
  <si>
    <t>rt6001</t>
  </si>
  <si>
    <t>A0A0K3CDY2</t>
  </si>
  <si>
    <t>MTKTVQIDAHTTVPVPGFGAMGMSAFYGQINDDESKATLRKAIEIGCTCWDTSSMYGWGHNEKIIGEVLKEGDNRKKVFLISKFGLKQDGKGGMVVDGSPQNVIDALEQSIKDLGGLYPDAYLLHRVDKNVPIEETVRALDALRKEGKTKYIGLSECSAATLRRASKEAQIDFVEVEYSPFELVMERNGVLEACRELGVKVLAYSPLGRGFLTGRYKKPEDFSLASGDYRAAFPRYTKENFDRNYKIVEELERLASKKGCKSGQLALAWLMAQGDIIIPIPGTKSEKYLLENFAAREINLSAEEVAEIRKVCEENAPVGDRYPESAMHTLDG</t>
  </si>
  <si>
    <t>rt6009</t>
  </si>
  <si>
    <t>FOL1</t>
  </si>
  <si>
    <t>A0A2T0ABI3</t>
  </si>
  <si>
    <t>MTLCDVIRVTDLVLRTPALAPDHWQRPHKDQPLVCSLEIHTHVDDEADTDNLLADSLNYGTVTKHVERHVRELAVSSSAGEGELSGIPLEVVAEQLAKVVIFRAKAPNVRIELRRPRALLTADSVGVVLSRSRSEYSLPSADSPSDSLDAYTLLPTATSPANDTLFVRQLRRHVIIGLNPCERHDEQEVIVDLEFAAPDDGMIASNGARMGWLGWRGAVKRAEEHFTATKPLTIESIVVSLSSLLLTPHASPSPIPTAPSSSSSTSPQLDWNIPRTTVRVSKPAALMFAKHPSVQVTRSRADFPTLFAPPSTRAYSTTPSASGLQTLHTAYIGLGTNLGQRVKNLNDAVSTLDRLGAETGVTKVVETSWMYESDAMYHEEQERFLNAVVKIETTLHPLRLLTLLKRIESTLGRDFSTFRNGPRVIDLDLLLYEDVMLDTRETGERDEEGRWLKVPHQGIVEREFVLRPLVDLAPSLVHPALKKTPTELLSSLTSSPSFASTVHRVFPLAASLVHPYFRQTSSFLPFASDTRTLIMSILNLTPDSFSDGDEARSSDVQVALSEARKHLEEGADVVDVGGMSTRPGATDIGSEEEIRRVVPFVKALRAGEDSKRAVISIDTFRPDVARAALDAGADIINDVYGGREPGMLEVMAEKACPVVLMHSRGDPSTMTRLTTYDNGLVEGVRREMEEMVEKALAAGVRRWNIILDPGFGFAKSSDQNFALLRRLPELFASSSTLREYPVLLGLSRKRFLAPEKKDAKERRMETAAAVVACVASGWCEVVRVHETKDAREIVQVADKIYKSRIGEA</t>
  </si>
  <si>
    <t>rt6050</t>
  </si>
  <si>
    <t>NUBM</t>
  </si>
  <si>
    <t>A0A0K3CF18</t>
  </si>
  <si>
    <t>fmn_m:1</t>
  </si>
  <si>
    <t>COFACTOR: Name=FMN; Xref=ChEBI:CHEBI:58210; Evidence={ECO:0000256|ARBA:ARBA00001917, ECO:0000256|RuleBase:RU364066}; COFACTOR: Name=[4Fe-4S] cluster; Xref=ChEBI:CHEBI:49883; Evidence={ECO:0000256|ARBA:ARBA00001966, ECO:0000256|RuleBase:RU364066};</t>
  </si>
  <si>
    <t>MQLARPIFAAATRVGGRRFATPAAVQHTARRAYAAVQDAAANPVKRHGGLRDQDRIFTNAYRQGDHGLKGARARGDWHRTKDIVLKGDSWIIQQIKDSGLRGRGGAGFPSGLKWSFMNKPGWEKDGRPRYLVVNADEGEPGTCKDREILRGDPHKLIEGCLVAGRAMNANAAYIYIRGEFYMESDHVEQAIQEAYKAGLIGKNACGSGYDFDVYLHRGAGAYICGEETALIESIEGKQGKPRLKPPFPADTGLFGCPTTVANVETVAVAPTIIRRGASWFNSFGRERNSGTKLFCISGHVNTPCVVEEEMSIPLQELIEKHCGGVRGGWDNLLGIVPGGSSVPILPKNHCEEALMDFDSLRDLQSGLGTGAVIVMNKETDVIRAIARFAKFYKHESCGQCTPCREGTTWLEKMMDRMVVGRAHEREIEMLWELTKQIEGHTICALGDAAAWPVQGLLRHFRPEVEKRIHDFKQREGQVLFGGHLLKDQNPDIALPDNIGISLPGVAPGAGNSPNVSP</t>
  </si>
  <si>
    <t>rt6068</t>
  </si>
  <si>
    <t>DEG1</t>
  </si>
  <si>
    <t>A0A2T0ABM9</t>
  </si>
  <si>
    <t>MPLPHNPERALLVQQIQNLQHRLAKLDNEDPPSSPSETPTPAPGLASTSKANSPKPPVPLTGKRARKAQAATGPLPPSLANAPKRHIALLFSYEGWAHSGLAYQPKGVYTPLPTVEGCILDALEKARLIEPITESEGFGCGFERCGRTDAGVSSSAQVINLWVRSDLEDPMKLNGREIDPDSPEGRRFARSGSPSRPRSSSSASSSSSDSVYGSGKRKAPSDVEIPYVTLLNKHLPPSIRMHAWSPISATFSSRYSCIWRHYKYFFSTSPISPLLASRFDFGAAYEAAGALPEHAAEWQERLRRVDWNGLQLDVDLMRDAVKRLVGEHDFRNLCKIDPPKQLKLHIRTVNSASIDPLEGEGGDMFVLNLRGGAFLYNQVRHIVAILFLVGARLEHPSLVDKLLWTSDRTSHTVSQNAPPAGQPDHDILDQKPSYQMAEDLPLILWQCGFNSTEFDWRTDNAPRPGDVNESTTSYLDHNGREKQPVDQADNFRKLFLEMNETYTEYRLKAIVLKHHLASFAFHAPPIAPPSRPASPTPESSCDAPPSRLRPASPPRRPLSVRAEQTLFTPVGAGKVARTTSYTPVLERKRGETPDVINARWAQGRGAQKMQRRKDNQEAADKTREVHLKIKAEAMELAKRLEEERLQALRLVDSVSSEPVSGVATPDKGES</t>
  </si>
  <si>
    <t>rt6091</t>
  </si>
  <si>
    <t>A0A0K3CBT0</t>
  </si>
  <si>
    <t>MAVPEPTPEPAATTAASSPLSTVWTVASLLGTALTSTVKHYTVGAHAPTWTLKTSIMTNIIRHKSGIDLASRQKNPPKTADDILRLAVETRTATEKMIAKDADKLEDGVVKVVDVDVKKRELGGLLAELSAQEDGTRKLKAEWLAHASLLDGTKRLSDKVILSTHGGAHVRCSPATHRAMHTEMSGATGCLVFSVDYRLSPEVVFPASLLDAVHAYFYLTEDLKIPPSQILVEGDSAGGHLALQLLMYLRDAGLPQVGGGLLLSPWVDMSSSFASWDENRLIDYLALDDPHDPLRPSRLYLTGTDSSKEASYRDLLTHPYVSPSLAPLSSLSSLPPLLIQGAGLECLRDEDTVLARRLRKAGNEQVTHQVWMDGVHVFQLLQADRAGKEAMKSLAEWVERTYGSAEAGAGEWKQKPLELLKAERNARIARVGHLATSKPAAPHGFKWEKTVERLADVGVKKEGAIEAAKQAADEANAVADEMAQSEVYRPVRA</t>
  </si>
  <si>
    <t>rt6095</t>
  </si>
  <si>
    <t>YBT4</t>
  </si>
  <si>
    <t>A0A2T0ABQ6</t>
  </si>
  <si>
    <t>MLVFALSALPRSLSVHPWIPHLALTVPACVASTAVALSLPAIRTQPIQLHDDDADDAAEKDTEVDPDHFYPHLRRTKKAAACVVLTALLALELFRVGWEPLAFGWNGWRDWVERAARVVFWTVTFALSLLSFPHPIPSSRASLKTHWRLTVLLFTLTSSFLALTLLRWLLPRSTGLSLFPPRESYGSASYAAQMAILLASTALQLAAFLLLGTTPHSAPLIHPSRTPAKPIITLPSTSPLSLLLFSWISPVLHTSYASTEPMDEGTLPAIPAADRAPNAWRKIRESKGLMSTAPRGWNPLLWRIVVVNRRLFFWQISLSVMNAVLYYVPAFFLQRLVLFLERRSNPQDPSHDTDGSLRWGYVYCVGLLVGAVVESLVSGQLWFVSNSMLSTGIRVQLNTLIFDKTLRRKDISAPSTSSSPSPTTSNDSNDADEGEDEEEEEGKEGGGFKTRSSLTNLFAIDSERVADFATWAFSCWDAPIEIIIGTIFLYSLIGYAALIGIAVAVLFLPLNNWASSQFMTTQDKLMATRDRRVSLMNEVLGSIRMIKFYAFERPFEKRILDARRDELKTLRWNYFLEVSFQGIWSISPILCILVSFWAYTSPLLMNRQLTPSTAFTALSVWNELRFALNVVPDVLQSALQSLVSLRRIEKFLRMPEIEHLQGMDVPVSAEGAGAAVTGLETDGSDERVAFDHATVTWPQHADEKDDDEEEDEGAQKPFELQDLTLEFPKGEMSLVCGRLGSGKTLLLLGASERSLSLVVLIVRAKTDHERFDRTALLGEVDVLSGSVHCPRSPPSAIALPSLDWDAYLSDANWNAPSHTAFVPQQAWLMNDSVRNNILFGLPFRKERYEKTLAACSLTSDLAILEDGDSTEIGEKGINLSGGQKARVSLARAVYSRAGILLLDDVLSAVDAHTAAHIYEQCLKGPLLKGRTVILVSHHVQLTAPGAGFVVSLENGRVAFSGSSSEFFESDGYKAIAGDDKDVADDEPKADGVLSTSPKKPSGLSTSPRKPATFLPPNAGKPKNKTFAQIVAEGNDSTPASSTDVTSASESGEEDESDSEPQDPTIDGDDKKKDKSSPTAKGEHKPRKLVEEETRAVGKVSADVWKLYLGSMGGLFFWMWFVVAFAGAKLADVAQTWWLGKWSGDAGPESAHSTNYYLILYAILSVLAAFVDTAQWFVLYAGTLRSSAVLHERLLHAVLRAPLRWFDSQALGRIQNRFSKDLEGIDSSLPDNFGRSLMYGLGVVTTLSVVASSAPTFLLGFALISVLYYRDARLFQTSAREFRRLDSVSKSPLFSIYGEAIAGVAVIRAFGSSARFMAMMLDRATTNVTFYWYLWGTNRWLSMRFSLLSATVVALTGYVLISAGDKVDAALAGFTLTFALNISNDILFLVRRYTQLELSMVGVERTKEFSEIKQEAAEIVEPRPPAHWPTGNIEVKNLHIRYAPELPDVLHGLTFSVKAGEKIGIVGSTGCGKSTLAASFFRFVEAHSGAIVVDGIDISKIGLLDLRSRLTIVPQDPVILSGTLRSTLDMFEQYEDAEIFDALRRVHLIREEERPDEQEAGTNRSVFWNLDADVAEGGSNYSTGQRQLLCMARALLKRNKILLLDEATASTDHETDELITQTIRQEFADATLLVIAHRLRTIIDFDKILLLDKGKLIEFESPAKLLEDPTSRFYALCRATGRKEFAILKKMSKGKARVTHRPRKLVRRSTAKVPKAQGSNGQA</t>
  </si>
  <si>
    <t>rt6112</t>
  </si>
  <si>
    <t>A0A2T0A7Z5</t>
  </si>
  <si>
    <t>MLQRVLHRLQTTRVSLPTTEPSPSSSLLTPNIRTDERRRTNAPLSTLLSAILLPGALLALSLLTLVYLLPSAQDTLEPGKGKGDWKHRNGSNVDVFERFWISTKEPGTGREAKAAFIALGATMTDFLLTPSPSASPIDLVLGYENTTSYLTAEQNAYFGAVVGRYANRIANASFTDPSTGETFHLPPDERGKTTLHGGTSGYSRAGWKVRERTGDRVVFSLRDEGAEGFPGTVITTVTYTLLHSPIRLRTQFFSRVLPSNSSSSSAARTPIMLSSHTYWNLDGFQRDLGGKGGKGGAEEHEVWVQAEKRVEVDDDLVPTGRLISIPPESACDFYSSSASSSSPPAQATTLGERLKMDEMRGLCGPGCTGLDTAFVLSRPEREVETDVVMRMQSRASGIRMDIRTNQPLIHLFSSSTFSPTSSHGFPRKPSHLPAGELTEEERYYPRYGALAIEQEGWIDAVHHAEEWGVDPAQFYSPERPYSWWSEYEFSQLD</t>
  </si>
  <si>
    <t>rt6131</t>
  </si>
  <si>
    <t>PGL1</t>
  </si>
  <si>
    <t>A0A0K3CJ74</t>
  </si>
  <si>
    <t>MSSEAPAPSKKATEPILYGFPSTDDLSQALANFVLAAQDEALKKQATFKIAISGGSLPKVLGKNLIGRSDVPWNKWEVFFADERVVPLDHEESNFRLNDENLFTHVPIPRQNIHVIDTSKLDDPEAVADDYEKQLVASFVGSSSIAFPRFDLVLLGIGPDGHTCSLFPGHPLLNEMDGWVAWLDDSPKPPPTRITLTYPVLNHAHRVAFVSSGESKQEIMEKVLDHPEEGLPASRVKVISPGRVYFFSDEAALGRVKYERTKFEDSSKL</t>
  </si>
  <si>
    <t>rt6162</t>
  </si>
  <si>
    <t>DOT1</t>
  </si>
  <si>
    <t>A0A0K3CBZ1</t>
  </si>
  <si>
    <t>MFTNSRPLPKSATSSSTPSRPVPTITVKPKISVVPPPSSPLSSIASSSASSPANASNGSSTASNKPRIQLTTKKVTVVKSVAQPPPASTAPGQPRSINKYPAPAPKPKEVKEKAKKKKGMLRGLSSDEDEVESEEERPRKKVKKGSSSSSASSASGKGRLKVNGTNGSRAASPLRQQHSSTSNGTLRSSSPLSSLPSTSSDEEETESELSSVDEDYFARTLKREDGGAIAVRDPSAKALPEGAIAELGRSGEWLVVNNRGAYRDYFVDLTDPGRPVTEWAGSEIPTVELELPGDGAKERFALLAPKSDDEYNPIEDVMSTVLAVLDHFLTPEQASHYFGHSPGKTSFGAFLYNRSTSNSRSGTPSAFSVPEKLATRPSSTTSLAPSPAPSAAADSPLPFTLDFALLATSTPPPASTPEIDRTPLIRQLEKARAKRDGPSFLAALARYNSTLSTLKSTGLIRANIAAMKGLKEKVWTKVFQQCYDRAVGPGIEDLRKYEAFSDNVYGELLPKFMNQIFDKTHLGPNSVFVDLGSGVGNCVVQAALATGATSYGFENMPHASSLARDQLAEAEKRFRMWGLGGGPMKVVEADFCEYPEVMQVLRTASVVLVNNEVFTSTLNQRLSWLFLELPDTCKIVSLKPFLPPNFSLSAHNANSPLAIINQGPALHYGPGSVSWKEGGGSFFVSRVDRARVQRWLEREGKREREKERKRAERGSSRGSSVAMSRNGSAAGK</t>
  </si>
  <si>
    <t>rt6173</t>
  </si>
  <si>
    <t>CHS3</t>
  </si>
  <si>
    <t>A0A2T0A844</t>
  </si>
  <si>
    <t>MSYPSRNPNAPHYPRGQTYEPDPAAFHSTSYPSTGVAANPAYPSDPTARYGLPPGAGAGGGGGMNRRQTVRGAQRGTVREAGANPRLSMAPGPQRGLTRGKTLTRPDRFVAPAPLIAPAGLGKAAKQGGNVQTKLVDGVPTLVASEPWWSPWSLFVEIVTFWAPRPLLRTFGMTDPVKQRAWKEKVALCEIAAFLMGIIGFITIGLNRTLSLRVSLAKSTSGSKDATRIFYTSDELKRSVKCLASRYYAGHIDKITPGCFVSNLFLYVSLILIMGIVLARFFMALVFSWYLADRMVRKPRNLKRSVVSPAVLPEGANIDVTNTTGQAPWVESHVKRQQTMRLKKGGGRRGAASEKALPLSPSEKPRGGAPKGRNGTDVALPVGQDGMISMASIGAELFCVCLVTCYSEGYDGIKTTLDSIAATNYSDARKLLFVVCDGMITGSGEKMSTPDIVVSMIERDARFGDPQPMSYVAIADGAKAHNQAMVYAGHYTQVAGHRTPIIVVVKCGTPAEASEAKPGNRGKRDSQMVLMNFFGRVTYNDRMSPLDYDLFRKTQSLMGVTPDFFEVCLMVDADTMCYPESLGYLVRVMQNDNMVMGVCGETRIANKRQSWVTMIQVFEYFISHHLAKAFESVFGGVTCLPGCFSMYRIKARKQDDGDWFPVLVSPTITSEYSQSVVTTLHQKNLLLLGEDRFLTTILLRTFPNRKMMFCPKARCRTVVPDTFKVLLSQRRRWINSTIHNLMELVLVRNLCGTFCFSMQFITFIDLIGTVVLPIAICLTYTLIISSIINPPNSFGDAIPLVLLVGVLGLPGILILISTMKVVYVGWMLIYLLALPIWNCVLPLYAFSKFDDFSWGETRKVAGETKGGDDHGASGGVSAASAVPLRRWEDWEKSRLRKIRREEKRRREFERQFGSRAVHPHHSISTFAESETASSFGGPDEDRWGQQIGAYNEDATSLENVPPPVGLYSLDEVEDDDDQTLNQHDLVNVLEVGWDDASPIGSPLPGATYPHHGNGSGYSTPSEQAHLQPRQQGYGQQQHYQAPTRGWTLTDTPLSAPPMTKTASSASNLPLNASSSSLASSGRSSPRADDPFADANSPGGVQPPPLISPLSFAHDPSYTSLASSTATGFNTSVSSEQQHARRRSLTNSPQATRGDPLMGSGAGTPSPTKDGRFDWPSDPRNGGGSSGGGGGRRLV</t>
  </si>
  <si>
    <t>rt6177</t>
  </si>
  <si>
    <t>BUD16</t>
  </si>
  <si>
    <t>A0A2T0A838</t>
  </si>
  <si>
    <t>MAQANVTQEKRILSIQSHVVCGYVGNKSASFPLQLLGWEVDAALTVSFSNHTVRYGRWGGSKFDAAHLEDVFSALDANGLLRQSHVLTGYVPGADALKVVVLAVDRLRAINPSLVYILDPVMGDDGRIYVSESVIPIYKALLPRATCATPNYFEAELLTDIKILDATSLQLALRTFHERYRIPNIVVSAVSLPLSELVKLGFVDAPALTTSSSTSRMLVCAGSTLVSAPGEPLKTTSFGIAFPELAEHYEGVGDVFSALVAGRFPSASDPAFAAHPISPLARTVELAIASLQGILAKTRQHALSLAKGRADLIVPREGESAEERVRRLRTVELRLVQSQQEILNPDVKHRAVRFSGV</t>
  </si>
  <si>
    <t>rt6186</t>
  </si>
  <si>
    <t>PSD1</t>
  </si>
  <si>
    <t>A0A0K3CJD8</t>
  </si>
  <si>
    <t>pyr_mm:2</t>
  </si>
  <si>
    <t>COFACTOR: Name=pyruvate; Xref=ChEBI:CHEBI:15361; Evidence={ECO:0000256|HAMAP-Rule:MF_03208}; Note=Binds 1 pyruvoyl group covalently per subunit. {ECO:0000256|HAMAP-Rule:MF_03208};</t>
  </si>
  <si>
    <t>MPTAPRMPRWVPALRNRRAVPARQMHSSAVPPSQPPSSSSPLAPRFRKRDIILRGPQLLMRGPGLLLRAPKVVWRAPAVARAGTRRLLSSTRMRSREQRPVSEGIEQPEQPVAGPSKGAEQGPQGNGPRESFASRLRKRWQSTPTKWSPIPVSLGAAVLVVITLYKQASEKGKEPLPDGAVKVQGPWQVHVIGALPLRSISRLYGLVNSYELPVWFRVPGYKFYSWVFGVNLDECEPSDLREYRSMSEFFMRRLKPGVRPIADAPLVSPADGRVINFGVIEGGQIASIKGATYSLQALLQGAGEAGTVEGPHGLPEHPHNAEAISLDEKEFANVNGISYSLGDLVGDTGDRFRDAKNVKDASMSNDEQNRQRDGPKRSLSGDVAVATVIAKAAFEPRDGNKLFFSVIYLAPGDYHRYHSPTSWVVERRRHFAGELFSVSPWMVGKLADLFVLNERVALLGRWRYGFFSMTPVGATNVGSIRVNFDKSLRTNSPLRPVTPGTFSEATYANASELLGGQPLRAGDEVGGFWLGSTIVLVFEAPPSFQFEISNGQKLKVGEAIGRIRQ</t>
  </si>
  <si>
    <t>rt6190</t>
  </si>
  <si>
    <t>FCY2</t>
  </si>
  <si>
    <t>A0A0K3CC49</t>
  </si>
  <si>
    <t>MSTSSHSGEIKDAYDVEEKGAATAPHLESGAEVVSAHDGVNRDKGVIGWLWKVAMKLDSYGVEVRGVERVPPNERHHTGVFDAGYLWASANMTISTFSLGTLGNSIWELQGTDACLTILFFNLLTTLPVAVFSCWGKSTGLRQMILGRFSFGPWTILFPIALNCLACIGWSTINTIVGASALKAVSDTHQLPEPVGIIIIALITLVVSLFGYRYVHAFERYGSVPIFVIFCIMFGQAGKYMHGGMGGVGEAEAASVLSFGGTIAGFALGWTSLAADYTVNFPAETPDWKVFLSTYIGLNFPLVFVECLGALMMTTFVDKTTWADAYDKGGLGGLLGAPLVGPMGGFGRFLLVVLAMSIVFNNIPNVYSFALTFQAFGKYCQAIPRFFLCIVCTAIYIALAEAGYNSFESAFDTLLVILSYWLAIYSCILLIEHYFIRRGWQGYNLDDYNNYKKLPVGIAAAVSAGFGYVGRIGGLVAPPFGMDIGFELAFGFTAITYPVFRLIERHYTGR</t>
  </si>
  <si>
    <t>rt6191</t>
  </si>
  <si>
    <t>FCY1</t>
  </si>
  <si>
    <t>A0A0K3CFL8</t>
  </si>
  <si>
    <t>MLAPKEAVKTPPTANPSDFDLQNIRHAIFQAEQGLEEQGVPIGAALVRKDGVVIGVGRNRRVQQKSATRHGETDCLECIGRLPASVYKDCTTLSPCSMCSGAMILFGIKRCVMGENDTFLGGESILQAHGVEVVNLNLDSCKKLMATFIEKYPEVWNEDIGEEDK</t>
  </si>
  <si>
    <t>rt6197</t>
  </si>
  <si>
    <t>MSE1</t>
  </si>
  <si>
    <t>A0A0K3CFM2</t>
  </si>
  <si>
    <t>MLAAVRPRLVRLSRRAHRDDLPLKYGLRAFSTSQRPLHAGCSNPATSSSAPPKLRFAPSPTGYLHLGGLRTALYNHLLARKLGGKWVLRIEDTDQTRYVEGAVESLLRTLEWAKLDFDEGPGRDGGKGPYFQSQRKEVYDRYLEPLISSGKAYHCFCTPERLASTRKRLQKEGSNEGYDRRCLGLSKEEVQERLAKGERNIVRFKSSNASMTQEDLIYDSIHYDSLPLEDFVLRKSDGLPTYHFANVVDDYEMGITHVLRGEEWLPSTPKHMQLYDALGLPRPKFAHLPLLVNPDGSKLSKRAGDVRVEDYIAKSYEPEALLNFVALMGWSPQSSASSPPPKDSESAASAVPDSDHTDVLPLHDLIAQFSLEAVNKNRASMQAAKLDFLNRAHIRLKLDDRSEGGGRAELAKRARQILVDKWPALAQEKSTEESYVVRVVEALKDRIYKLLDIPSLGPYFFSAPDYSSALATKLYSGVSPEIYTSTLSKVRDLVSSLPDSAFEPPSTPDAPSPVKEALDQLVLSHPDGKKAAKEIMMPLRHALTGQKVGAGVPDIVSVLGKAEVLARLDSGLAWAKEREHA</t>
  </si>
  <si>
    <t>rt6199</t>
  </si>
  <si>
    <t>ACAD11_Nterm</t>
  </si>
  <si>
    <t>A0A2T0A879</t>
  </si>
  <si>
    <t>MAIPSETEYGPIRTPLNVDKLRAYIEDKVKGFKIDSEVFQFSFGQSNPTYLLSGNNGKRYVVRTRPPGPLISKTAHAIDREYRILDALGKDGSVPVPKVYHLCKDESVIGRQWYLMEYLKGRKFEDVRMPEIKTKEEREALWMSIIQTLAALHALDPQKIGLGDYGSTAAFYPRQIRSLSKVSQAQSQVVNSKTGKPVGPIPRIDFLLEWYGRNLPGTEADKGYDAGTSGRSLEARVIHGDFKVDNMIFHPTEPRVIGVLDWELSTLGHPYSDLANLLQPFYIPSESGGQGYLTGLRGIPPSALPIPPPSTLLSSWCSHMGLDFITAMGGDESTAKVGAMGNVDIDTQEKAMRGKRRWEGCVSFAFFRLAVITQGIAARVAQGNASSAKAAQHAKIFPLVGSLAVQHIELFADGPGTAASSRAKL</t>
  </si>
  <si>
    <t>rt6206</t>
  </si>
  <si>
    <t>NRK1</t>
  </si>
  <si>
    <t>A0A2T0A866</t>
  </si>
  <si>
    <t>MAPRVFIAAIGGATCSGKTTTAKHLARIIPSSLLLLQDDFAPPAEKVPVDSRYGWQDWDDAEGAIEWDRQRETIRALRETGRLPESYVSHDHLNEQVPVPISEELQRKWRSRFEELLQSEGEKTTIVIAEGFLMLVNPESVRNFDLRFFIREDYATLKKRRHERHGYHTAVQSDPEGSLWRDPPDYWDKCVWPAYLKAHRPLFVNGDVESGLIDASAIEGVELFEAKELSMDEMVDRAAARIYEAVKSGQTKERWTKP</t>
  </si>
  <si>
    <t>rt6208</t>
  </si>
  <si>
    <t>GPD2</t>
  </si>
  <si>
    <t>A0A2T0A892</t>
  </si>
  <si>
    <t>MSQNKQRKEGGQDGSDDETDKEGDDGEKERRPSLGESLSRKGSLKAPLPRRGSSPALAPFLAKYDEFTGSPSGKLEKICVIGSGSWGTALARLAAQNAAEKDGFDEEVRFWVRQREIPGKGLLTDIINETHENARYLPEMKLPENLVAVPSLTECVKGATLIVFCVPHQFLPPVIKELSQPGVLEKGARAISAIKGIDVDVKTAEIYTYPSIIEKKLRLPCSALGGANIALEVANEEFCETTIGCPGPEDCALWEAVFSTAMFRVHAVEDVAGVSLSGALKNVVALAAGFVDGLKMGGNTKAAIIRIGLLEMSAFTLEFFPSASAHTFSHHSAGVADLITTSFGGRNRKCAEAFVTSGKTFDELEKELLNGQKLQGVATAEEIYAFLKARERLDGYPLFTKVYQICKREISPEAIFEGI</t>
  </si>
  <si>
    <t>rt6217</t>
  </si>
  <si>
    <t>A0A0K3CFI4</t>
  </si>
  <si>
    <t>MEVKRHQINRLNGLHGGLIASLVDTMGSLALASKGLYMTGVSTDMSQTFVRGAKLGETVRIQSELVNMGKTLAFTRIELYSAESGKLLAFGSHTKYIADALKSEKNVKFSEDGEQLVQGEMPSE</t>
  </si>
  <si>
    <t>rt6229</t>
  </si>
  <si>
    <t>ACS2,ACS1</t>
  </si>
  <si>
    <t>A0A2T0A8A9</t>
  </si>
  <si>
    <t>MADVDYKAVKTHPISKRNDGSTGHKPHSNEEEYKKLYERSVKDPLGFWDEMAKEHLYWHRPYTTVQAGSFTAGDVQWFPEGGLNVSYNCVDRWAYKHPNKTAIIWEADEPGEHVELTYEQLFQEVCRTANILKSYGVKKGDTVAIYLPMVPEAAIAFLACARLGAIHSVIFAGFSAESLRDRIVDAKSRVVITTDEGKRGGKTIATKSIVDAALTECPLVEHCLVLKRTGGNIKWTEGRDHWWHEEKDKVQPYCPVEIVSSEDPLFILYTSGSTGKPKGVVHSTAGYLLGAFMTLKYVFDVHPEDRYACMADVGWITGHTYIVYGPLANGVTTTIFESTPVYPTPSRFWEVVAKHKLTQFYTAPTAIRLLRRLGEEHTKGHDLSTLRTIGSVGEPINPEAWEWYWEHVGKKECAVVDTYWQTETGSIIITPLPGATKTKPGAATLPFFGIDPVLLDPTTGKEISGNDVEGVLCVRKPWPSIARTVFGDHKRFLDTYMNVYPGYYFTGDGAGRDHDGYYWIRGRVDDVINVSGHRLSTAEIESALIQHNGVAETAVVGIPDELTGQAVVAYVTLKPDFSFDPSDEAALSKELVLQVRKTIGPFAAPRKLVLINDLPKTRSGKILRRLLRKISSGEGDQLGDLSTLADPSVIDEIKAKLSSE</t>
  </si>
  <si>
    <t>rt6232</t>
  </si>
  <si>
    <t>ACO2</t>
  </si>
  <si>
    <t>A0A2T0A8B0</t>
  </si>
  <si>
    <t>MLHARRPLQRVANARLSRSLATHTSSYPPPPPRDFKSITPPYPHLLRQLEQVRKVLNRPLSLAEKIVYSHLVNVEEGLAGGDPIRGEKHLKLRPDRVALQDASAQMAILQFSTCGREATAVPVSIHCDHLISAYEGAEADLKRSIMSNKEVFDFLESAAKKYGIEFWGPGSGIIHQIVLENYSAPGLLMLGCDSHTPNAGGLGAIAIGVGGADAVDAMTATPWELKAPKLIGVELRGELSGWCSAKDVILEVVGRLSVRGGTGSIIEYYGEGVKRMGATGLATIANMGAEMGATTSTFPYSDNMRRYLHATNRGPVADEADKAQAAGFLSPDKGCEYDQHVSIDLSTLEPKLNGPFTPDLSTPLSKFGGLVKEKGWKDELSAALIGSCTNSSYEDMARAASIARQAKAKGLSVKSSFMVTPGCVLVPFALLMQSSDRSVFRSSELINATIERDGLKADLEAVGGQVLANACGPCIGQWEREEKKGEENAILTSFNRNFKARNDGNRLTMNFLASPDIVTAMAFSGKLSFDPRHDELLDSEGKPFKFDPPTGDKLPQSGFTAGNTTYLPRPTPEPVPSTPLAISPTSTRLELLAPFEPHFPPEAFADSTKKLEFDDLRCLLRIRGKCTTDEISAAGKWLKYKGHLSNLAENTLIGATNDQTGRVNSAIDFESGEEGTIPEVAKKYKARGQPWMIVTDHNYGEGSAREHASLQPRFLNCKVILARSFARIHRTNLTKQGVLPLTFANDADYSLIDAGDVVSTRGLDDLLRGNLNADVDVVVKKADGSEKVIKTVHGLSKDQVEWIREGSALNLIKRKAAEEKAGQA</t>
  </si>
  <si>
    <t>rt6234</t>
  </si>
  <si>
    <t>PUT1</t>
  </si>
  <si>
    <t>A0A0K3CC79</t>
  </si>
  <si>
    <t>COFACTOR: Name=FAD; Xref=ChEBI:CHEBI:57692; Evidence={ECO:0000256|RuleBase:RU364054};</t>
  </si>
  <si>
    <t>MLRSTTLGVHALARQAPSHVARDAGKNIARRLHSSRPPRTTHSLASDATTAAQNPFRKTANSNRRIALAASAAVLAGGALLASSGSSDDTPLIPAHLNPNDPLSALDPSVLARTTAHLTAADLSDLVRQWVVYAISEQSMLVEMGPWMLGKLQWANDNIPLLGPAVWAVFAFGMDHTFYKVFVGGESVPGCAETVKQYAERGIGVMLNYSAEAPLGSAKSGGGIDQAALNEITTAVAEAARLAPSPAPSAPASSIKPSLLAIKLSGLIYDASILARASTALTSSTTVARGGRLPSSIPFPDSPELTAEDHELLDKLYDGLRKVASEARTHGVRLLVDAEQSWFQPAIDRFCDLLSEEFNRVDSPSAAPIVYNTYQCYRRDTPDKIAAALEHADANGYAFGAKLVRGAYQESERKRHQGTPAFEAGEPCVVWDSKAETDKCYDECAALLEKRLVENLKKEGSSAGVGVCLASHNGTSMKRFLEALREDGLAKEKDGGLEVDERLRGRVAFGQLMGMSDNLTITLVNLLRPPPSSADPSLLPLVVKYTPYANLEQGLPYLIRRANENQSILKGDPTSGRGGAREERRAVAKEIRRRMGLAF</t>
  </si>
  <si>
    <t>rt6242</t>
  </si>
  <si>
    <t>BAT1</t>
  </si>
  <si>
    <t>A0A2T0A8C0</t>
  </si>
  <si>
    <t>MTRLLAPLRRTLLRRTPRLAAAQRTLHLSPSLHRSPSTPVTPASAPPPVGTAAPGSVDGFTGEKIVRGADIDPSQLVIEKTKSPKTIPPASQLVFGRTFTDHMLCIPWNSQKGWGTPKIQPYGPLNLDPSSTVLHYAPTLFEGLKAYKGKDGVPRLFRPDKNMERMNRSAARLAFPTFTGEHLTTLIKKLVEIDADWVPTEPGTSLYIRPTMIGTQAGLGVGASTDVLLFVICSPVGPYYSTGFKPVKLYATTKDVRAWPGGTGGYKLGSNYAAGVVPQQQAAALGYQQILWLFGPEHRLTEVGTMNLFASFSSPSSSSSGIEIVTPPLEDMILPGVTRDSILSLLRDHASGKKKLEGLPENLTVSERNMTMGDIVKAEKEGTLLEMFGSGTAAIVSPIDGIGYEDRLIKVPVGSDGLGDIARVMLREIIGRQTGEIPSEWSVTVDS</t>
  </si>
  <si>
    <t>rt6247</t>
  </si>
  <si>
    <t>GET3</t>
  </si>
  <si>
    <t>A0A0K3CFQ0</t>
  </si>
  <si>
    <t>MSTAYICAEPESDSLEPSLQNILDQDTLKWIFVGGKGGVGKTTTSCSLAVQLAKVRDSVLLISTDPAHNLSDAFSQKFGKEASKVNGFTNLYAMEIDPSASMQDMVESGDDSGMNGMMQDLAFAIPGIDEAMGFAEVMKHVKSMEFSVIVFDTAPTGHTLRFLSFPSVLEKALAKLSGLSGRFGPMLNQIGSMMGGGLNTSEMFEKLESMRTVVTEVNAQFKNPDLTTFIPVMISEFLSLYETERLIQELTQYQIDVHAIVVNQLLYPEENSSCKHCQVRWKQQQKYLKEAYELYAEDFHIVRMPLLSQEVRGTEALKKFSELLIHPYKQGDEVVLS</t>
  </si>
  <si>
    <t>rt6249</t>
  </si>
  <si>
    <t>A0A0K3CFK3</t>
  </si>
  <si>
    <t>MGDNYKDYSRQPTHVDRSDHPSADHEYGGNTRGEPGEKNWADMTTKDLERAAQDNHDRPLGTLVGDWRVKEKEGPEEGYVGGTSAFGAPPGSDLRDYAENERGDVGRAYGQPEDDAYYGGSRGGRQSAFSQAYTAEDRYSYEPQGRQKQDFFSKNDDRGYDPDDTNFVNDVPPRPAYRTLTFYERCWLAGFQLGSFLGTTLAFNMIVIMSLVVYVTNKLNPLHKSPPRAKVEKEFEERITGERFSTRAAYYANYWGYDCEDIDVETEDGFILRLHHLTSKKHEKRGHPVILQHGILSTSVTFMVNEERSLAFWLLEQGYDVWLSNIRTNFKMPHRHYSRADPRYWAWTVKEIGLYDLPAIVDYVGKETGLKPAYIGHSQGCGTMYLALSRGMRPDLGNKISCFISLAPAVYAGPCLRHFPFSLMRKFAGSRKVWKLVFGVREFIPAIGILQAVLPGWLFGHFANPTFAFIFGFHDHNWVKRQIPKFFRTVAVPNSSELLLYMNVFAGKNCVFDTRTTEPWFPASMPPLAIFYGTLDTLVLGKPLVERIRSHEPNVRLVKAVALENYEHQDPIWAHTAIREVYPGIREVIEETRYGYKRGKHDRV</t>
  </si>
  <si>
    <t>rt6255</t>
  </si>
  <si>
    <t>A0A0K3CEJ8</t>
  </si>
  <si>
    <t>MKWLVLASLATTLAQAQIQRVAPHADLAKRQAASPSSTSHAAATRTATGAATATRSPAHTGGGGAVPSSPLASLTKIGTATTAEATQPLPTTFAAGATPPVKGAPPLPAINQLNPAHYPPLDRIPPLDSPEVKQWLSEIDLSNIPSVNPTAIGGCANATNAQAIKDGGADGNCWWTCGGCSRASDITYCPNKNDWGASFDDGPSPYTPRLLNLLESQNLKSTFFIVGSRALSRPEMVQAEYMLGHQLSIHTWSHSSLTTLSNEEIVAELGWTKKVIHDITGVSPNTMRPPFGDIDDRVRYIALQMGLRPVIWTQYQDQVFDTRDWQIGGGVVNATGVYNTFNNFLTHAVQNLPNGFIVLAHDLYQQSVDLAVDYILPGVINAGQLKIKTIGACLGESPEQLYIETASNSSSADSDPLLQTTSTFVGATGTGFVPGIALEAQQTSSPASGSSKGKNLEASKSGSSANAQQTGNTSGAMAVKAGGAGGLFAATMLALAYLL</t>
  </si>
  <si>
    <t>rt6258</t>
  </si>
  <si>
    <t>ILV3</t>
  </si>
  <si>
    <t>A0A2T0A8E1</t>
  </si>
  <si>
    <t>MAEVDIHPVKKARTNDEAVLNRHSRNFTQNAANGGAKAMLFAAGLKEEDMDKPQIGIGSVWYQGNPCNNHLDDLGKKVQEGCALEGLVGLRHATVGVSDGMTQSTPGMSYSLPSRDLIADSLELIVQAQAYDAAVHISGCDKNMPGTFMAAVRHNKPTILVYGGTILPGKAHEDCPALGLKVGDPLNIADVLEGYGSVLTGKISEAEHQSIIRAACPGSGGCGGMFTASTMASTLEVLGMTLPYSASTPAEYPQKLQECLRVPKVLKELIRKDLKPLDIVTRQSFLNAITIVNILGGSTNAVLHLLAMARSANIELTIDDFRTIADRTPVLGNFKPSGQYMMEDLHNIGGIPAVVKFLLKETDLLDGSTMTVTGQTLAENVADAPDLDFSTQSIITPLSSPIKSTGHICILRGSLAPNSAVAKITGKEGLSFSGPAVVFDAEAPFYGALERGEVKEGMVVVLRYLGPKGGPGMPETLGPTAAIMGAGLGGKVALISDGRFSGASRGFIVGHVTPEAAVGGPIALVRDGDLITIDAVNKTIDVALSEEELAERKKSWTPPEPRYKRGVLFRYARDVKGAELGAYTD</t>
  </si>
  <si>
    <t>rt6259</t>
  </si>
  <si>
    <t>CDA2</t>
  </si>
  <si>
    <t>A0A0K3CFL2</t>
  </si>
  <si>
    <t>MRAALALAVASGASLAVACGTEKEFALIRRNAIERRAAASSALASAPAGAATVATGPAAAAPTVPTATRTDEASAAKVTNPAQECQVYSYPPVAALQAQKVFPPIWQIANLSTAQPEVVSLFNALNGSIPKINPKGTPTGDFTGVNYNGAEDPDCWWTWKQCHTPKVAGLPQDIYMVPEPQTWGFTLDDGPNCSHNAFYDFLNEQKQKATMFYIGSNVLDWPLEAQRGLADGHEICAHTWSHRYMTSLTNEQVFAELYYSKKAIKDVLGVTVQCWRPPYGDVDDRIRYIANSLGMQTQIWRDNTFDYEIATLPRAQIEANYADIIKAGQNGTFATNGTIVLTHELNNDTMALMMENYPKIKAAFKNVVPIGVAYNNTQPYVEKEYTYPNFSQYVAGTLSVSLAAPTAVSTDASLSIPLSSGASGSISATVSYASNTATGGSAANAQSSGKSAAGRNVEGGVFGAVVAAIVGAIGAGAMAVLV</t>
  </si>
  <si>
    <t>rt6294</t>
  </si>
  <si>
    <t>HOM3</t>
  </si>
  <si>
    <t>A0A0K3CCC1</t>
  </si>
  <si>
    <t>MSAPAKLRGNPPAPAPIVVQKYGGTSVGKQLHMITGNIVPQYLNDGYRVVVVCSARSGNTKATGTTNLLLRAALEAIRPKGPDLSSSVPSLRNSPSQSPAPGTPVTPRQSYLSGSLSNLRMTASGVGLDKMNGDDDRQLFDDTVDQIKRDHLEAAQKTIVNSKEVLQEVEEELEYDCERLRGFLRAAQIIDEISTRSKDIIMGVGERLSCRIVAASLRDRGIDSELVSLESIIDWDVLGDEAEVASKSADGPPQLGQEFYSKLSQRLGERLAECGDRVPVVTGFFGVVPGSLLAQVGRGYSDLCAALCAVGLSAAELQVWKEVDGIFTADPRKVPTARLLSTITPEEAAELTYYGSEVIHPFTMEQVIRAAIPIRIKNVENPRGEGTIIFPDTVSADAADETHTAKTTVAPSAAPYAPASLPSSVLEPHLGPTAITIKDTVVVLSVHSNRKTISHGFFARIFGALDKHGIVVDLISTSEVHVSMAIHGEIRKSVLDRVTRDLKVVGEISISRDMAILSLVGKHMKNMVGVAGKMFTTLAEGNVNIEMISQGASEINISCVIEERDAVKALNLVHLKLLHQAPQVFS</t>
  </si>
  <si>
    <t>rt6298</t>
  </si>
  <si>
    <t>ALG1</t>
  </si>
  <si>
    <t>A0A0K3CEN2</t>
  </si>
  <si>
    <t>MWGIETLLSTLAGGISLLVLFRRIQSTRPSLVPKSVALVVLGDIGRSPRMMYHADSLARNGYTTHIVAYRGSAPSKHLSENPHIRFVYLPTPLGWVTGLPRPLFLLCLPLKVIVGAWDLLRALVSIQIAPAFLFVQNPPAIPTLIVIKLAAFLRGSKVIIDWHNTGYSVLALRLGKRHPVVLLAKFLELLFGRLAYAHLTVSDAMKHELIKEANLRGRVVTFHDRPPASFRRLEEHEAHNLFSRLPSLNSLSDWEPAFEPDSTLFTTSSGSLRPDRPALLVSPTSWTADEDFSILLRALGLYEVAARKFAAGEGGLRDSHGQVIPLSGKKAARKLPKAVVLVTGKGAGKKAFEAEVERLEKKWNWVRVRTEWLEREDYPRLLGSADLGVSLHTSTSGIDLPMKVVDMFGCGLPVLALDFPCLGELVKDGKNGRSFKTAEDLADELITLLLGFPMPFPSDIDILRVGIKDCKYGGDEPGQEWESWEAHWDRIVAPLMAP</t>
  </si>
  <si>
    <t>rt6341</t>
  </si>
  <si>
    <t>WRS1</t>
  </si>
  <si>
    <t>A0A0K3CFS6</t>
  </si>
  <si>
    <t>MAIDYNHLIDQFGTRRIDDELLERFERLTGRKPHLLLRRGTFFSHRELNLILDRYEQKKPFYLYTGRGPSSDSMHLGHMIPFIFTQWLQDVFDCPLVIQLTDDEKFLFKASLKLEQCHSFAFQNAKDIIACGFKPEKTFIFSDLDYVGGAFYRNVVKISRLITARQSQQTFGFKLEDNVGKWHFVAIQAAPSFSNSFPQIFGDKTDIPALIPCAIDQDPYFRLTRECAQRLKYKKPALIHAKFIPSLLGAQSKMSASASESSIYMTDTQKEIKTKINKYAFSGGQTSIEEHRAKGGNPDVDVSYQYLTFFLDDDAEVEQIAQDYRAGKLLTGELKQKTIALLQEFVKAFQERRAAVTDDLVRQFMDPERKIDPTLRYGPGCTGEKPKAQATPVIKEPTSTA</t>
  </si>
  <si>
    <t>rt6350</t>
  </si>
  <si>
    <t>HEM3</t>
  </si>
  <si>
    <t>A0A0K3CFZ1</t>
  </si>
  <si>
    <t>COFACTOR: Name=dipyrromethane; Xref=ChEBI:CHEBI:60342; Evidence={ECO:0000256|ARBA:ARBA00001916};</t>
  </si>
  <si>
    <t>MISSLPPDHPPIPTTSTAQFPSRPPPACPMSQLAATRPPSPTAKHPYAGEVFTLGTRNSKLAMVQTEIVRRELEERWPGCEIRIFGMTTLGDNVQSQPLYTFGGKALWTKELEVALLSNQVDAIVHSLKDVPTEFPPGCELGAVLEREDPSDALVVKEGLPYTSLEEMPEGSVIGTSSVRRVAQLRRKFPGLKFADVRGNLGTRLRKLDDPNSSYTALILASAGLLRLNMGHRITSSVSSPTLYHAVGQGAIGVEIREGDERARAIIGSLECWKTSWRTRAERMMLRVLEGGCSVPVGCETKLTEVFVKGGEGDTLPSSSPKKVDTHGLIVEKDGPPVAVSPEQVSDFVKKNANGHAVTNANGIAIAEPDDTQGIPDGHPAVNPAAVCPITGKTLPAAPVSPRLAKKDLFPLPALHNCTHRPGLHPSCPSSTSLTHHATLTLTGTITSLSGTRAVFCTLARRVHSVIDCEQLGADVAKELVEGGGKEILTELGRHVKEVGTSTSLDGRPIPLAVPGDSAPDSSSSIPITVPGAPSSPPVITALSKSPHSHRTVFKEGEVCLRPVGW</t>
  </si>
  <si>
    <t>rt6356</t>
  </si>
  <si>
    <t>DAL2</t>
  </si>
  <si>
    <t>A0A2T0A8L7</t>
  </si>
  <si>
    <t>MTAHAPYTAKLNGDTGAARPIPLDQFDSVFGSLIELSSEALGGKAVDVSDEFFCAAQNLLKVPPSVSMKGQFGPNGALFDGWESRRHNPTYDWTIIKLGALGSIVGCDVDTGHFSGNESPASGVWGAYVPEGESIKEESPLWTPLLPVTPLGPAQRHLFLLSHPSSPVTHLKLTMHPDGGLGRFRAYGHVIPPPPPAKPTGEAVDLAYVLNGGTVTGESDQHFGRGGNLILPGRGKDMGDGWETRRSRGRLGTGKGDWVVVKLAEPGYLEWVDIDTLHFVGNFPNSAELYGIISNDTDAGWTRILDNTKLGPHRHHYYQLSHPDKAWTHVRLDIHPDGGVKRLRLYGRPKSQYPDYSALVPLPHPAEFEKTVNGAPNGISASHAPSFSRSVPKIPAVPLTPSAFAPYGSVIQSYPDERSAPKEIKIKTVNFGTARKFNHLAPVEYVAPPAGRFGGKDVPEGQVNFCVFRCEPQNGVRRSEAGKQQWDVKVLERHEFSTQAFVPMGGAKEGEGNYLVLVALPGPDGQPDLSTLRAFMASHSQGISYHVNVWHHPLISLGNDKQDFACIVYETGVPEVDCEIKWFEEGTVAVVEEV</t>
  </si>
  <si>
    <t>rt6375</t>
  </si>
  <si>
    <t>SGA1</t>
  </si>
  <si>
    <t>A0A2T0A8P9</t>
  </si>
  <si>
    <t>MGILSGLIRFIRIGPPPIRPSQPAQSQQQQQQRPQSTAARDTRPAARKSPHNPLVDLPLDEFLRFERDVAWKRLLVNVNPEGTSKGCVVASPSKALPDYWYEWTRDSAVVERTIVHRFIRERRAEDWTRLTEYIEASRIMQHKQTVIGGFEDGGLGEVKYHVDHEPFTGSWGRPQADGPGSRIVTLATLAIHLLEQGKLEEVEFVKRALYPGRPEEGIEWTGVVKGDLEYVATNWKIKGFDLWEEVSGRHFYTLLTLRTSLLLGARLAALLSDPTSAARYVSAADEITPFLARFWDAERGVIVVTVDHGKELGAVGAYAGTADGADVGKQVKKESHADEEEEEGAENYDETHGKISGLDTAAVLAVLHAGRATSWARLSTSGCVDPSTVFENGEKVLATLAKIVEAFRGLYPLNEGRKKGEAVALGRYPEDKYDGVGLSIAHPWYLCTAAAAEFLYLLVEDLAALSTSSTSSSSSASFLHLSPLLHSSLTSLIPSLTTHLPPPGSSLPSSHPSFPLLLRSLYTLADSFLSVIQRYVGHSGSLSEQFERTGVPRRSEWHENGQLEDSKRDPETGEEVEAIGRGARDLTWSYAAFVTAVEERDVARKALERALGAGVEAEEGALKGKGRE</t>
  </si>
  <si>
    <t>rt6386</t>
  </si>
  <si>
    <t>A0A0K3CCI5</t>
  </si>
  <si>
    <t>MAATQATDDAYKPCEQCFAGYKLDGEPKGTMGELGGLSYYLAAGKLEEKDRAIVLGTDIFGLGLVNCKILADWFADKTGFPVFVPDYFEGDYIDTSAIQPQLTALEEPMKNKSFLQRTWTMISLISAMLVKVGPRYLYRHRMSRCVPLAEKFCRDLKEQKGFRRLGWIGYCWGGALAVLLAGEDSPLDTAICFHPGTLTVKNFEDIRRPFMLVCSEEDMSFDSIKPAALTALASLSSTHNIPTKVYDDNPGTVHGFGCRPRLSDPRTKEAFERGLERSREWFVDYL</t>
  </si>
  <si>
    <t>rt6406</t>
  </si>
  <si>
    <t>TPO2</t>
  </si>
  <si>
    <t>A0A0K3CEW7</t>
  </si>
  <si>
    <t>MSAPAFDPLERTISHGVLQRPLSTDEEMTFPQLTQAGPHTDAYQETSPTGLVLAREAEADVAAAVRTRSQTTLVSRSHAGGKGFVDAEKGTRLDDAKLVTWLPNDPENPRNWSTRKKWLQTFLPSILCFEAGLASSIITGGIPEMGEHFGVSELVAGLTVCVFVVGFGLGPLLLSPLSEMYGRKIVYIISMFLFFIFTLPECVTDSFAVLIVFRFIAGLFASGVMCNAAGSIGDLWAVNERGNKMFAFSGILFASPCLGPVIGGALTVSVGWRWMWWVLFIYAGVNWAFCSALLVETYSPTLLKWRAQKMRKESGDPEIMTEQERQGRPLADVARETLLRPLVLLTTEPIMILFSGYLCLIYGLLYAFFFAYPIVFVAHGFNATEIGLTFLAVLVGIIVVSATAGPLQERYYQRKVAENNGAEIDPEYRLPLMMGCSTLLPISLFIFAATSIKHVHWAGALVSGIPFGFALVGIYVSANTYIACAFSQYSASAMAAKTLARSMVGASMPMWIPPLYASIGHFWSGALFAFIAVAMLPIPFIFFKYGAQIRARSKMATS</t>
  </si>
  <si>
    <t>rt6409</t>
  </si>
  <si>
    <t>A0A2T0A8T7</t>
  </si>
  <si>
    <t>MRPLPTLLTALTGLTLSHAHTHSPSSHTLERRATSCPSLSSKGPIMSAYVTDWLSGATASVPWESVDMAFYCCALTTQTGVGLAPGTSTAGMKKFTSAANAAGKVPVLTIGGWSGSVYFSDLVSTSKKRSAFANTIKSWVTKYGFKGVSLDWEFVGKQGAGNNIVSPSDSANYLSFLAKLRQTLGTTYIISAAVPVVGLTGPGGTILKDVSKFALYLDYIELMAYDMYGAWSKTTGPNSPLYTCEANSDSIDAAVKRWVAAGFPACKILLGVASYSHRWKTPKTKLSTTRYNNQTTQAFQALATTGQPTDSGWTVQQMISMGYLSADLTTGQGGYTRYFDSCTQTPFLFNPAGAQKSFITYDDAQSYTAKGKFALAKGLAGVAIYESTGATPAMYAALKTGLKTKSKRALAFGVDDSLTGLEQGGFAGWAVEDSALLEPEMATA</t>
  </si>
  <si>
    <t>rt6418</t>
  </si>
  <si>
    <t>ATP4</t>
  </si>
  <si>
    <t>A0A0K3CEX5</t>
  </si>
  <si>
    <t>MLRSAAARVGRQALQPRVLAPVRFQSTQQPAPAAKASALIDALPGNSLVSKTGIVTLTAATTAAAISNELFVLNEEVVILGSFVVFIGYVSTLVREPYREWADGQIQKVKDLLNTSRAAHTNAVKERIESVGELKDVEGLTKDLFALSKARRGAFCETAELEHETFRLKQQAAVAADIKSVLDSWVRFEAQVREQEQRDLVETVVSNVQKQLTDKKLQKDILVAAVAEVEQLVKSKAI</t>
  </si>
  <si>
    <t>rt6420</t>
  </si>
  <si>
    <t>BNA7</t>
  </si>
  <si>
    <t>A0A2T0A8U0</t>
  </si>
  <si>
    <t>MAELTTHFDIPYADASSPRHALDLYIPPSASPSTPLFVWIHGGAWQEECKESFRASFAPLLVKHTGLPVACVEYRLSPHVSHPTHILDVIAGFETLTGPLLECEGGQAKWDRKTLFIGGHSVGAWMTTTLVLRPPPGHNSFSVPTHIRTAIKRAIPVVGIYDHVSTLEEYPDYQEWVAAAFPDPSKYKTESPARWDKFDDEAGKNLRFLVIQSWEDELVSPCQARVLIRRLRQLYGSASAEEMDIPAEAPVDEEEKKQLPSNVEVDFDSVGSTHMGMLDREELPRRIGQYLQDVRK</t>
  </si>
  <si>
    <t>rt6434</t>
  </si>
  <si>
    <t>A0A0K3CG56</t>
  </si>
  <si>
    <t>MTIYTSPYEPIAASEYHKGGVFDFIFAPERLDKRREQVAIIDAVTGAKTTYGELASESLRFADGFTRTAGLKRGDTVLLFAPNSALYPILLFAGQAAGLAVSTANSSYLADELTHAIQLAGANVVLASADLLKVAEKAAKDAGLANDKIYVVPATDGSLPSSLPSGMKPYTDLRGSPSFKPVIPSEKEAKTNLAYLPFSSGTTGKAKGVALSAFNITSCVLQTQKTKGLFDTRDCVLSVLPMYHIFGLVVMLHLTFFHGGTCVVLPKFDLPMALDSVQKYKCTTALLVPPIALAIAKHPIVDKYDLSSLRYILCGAAPLSADLQEAVSQRLKGKTKVFQGLGMTETTSVGAIPAADKVVPGSVGQLLSTMEARLVGDDGKDVKEGEAGELWLRGPNIMLGYYKNEKSTKETLTSDGWLMTGDICTRDNDGWYRVIDRNKDLIKYKGFQVAPAELEGVLLASPLVADCAVIGIYSEEQATELPRAYIVPAPEHAKSPTLTKDVAKWVEEKLAPHKKLRGGVVVVDVIPKSPSGKILRKDLRTAAAKEDMTKSKL</t>
  </si>
  <si>
    <t>rt6435</t>
  </si>
  <si>
    <t>MET7</t>
  </si>
  <si>
    <t>A0A2T0A8V6</t>
  </si>
  <si>
    <t>CATION1_c:1</t>
  </si>
  <si>
    <t>COFACTOR: Name=a monovalent cation; Xref=ChEBI:CHEBI:60242; Evidence={ECO:0000256|PIRNR:PIRNR038895}; Note=A monovalent cation. {ECO:0000256|PIRNR:PIRNR038895};</t>
  </si>
  <si>
    <t>MHASLVRLVARTMSSSAHTGSRSYAAAIDALNGLQSNAQVIDAIRKSGGKGGDVQLREQVEYMRRIGYEPADLNRMNVLHITGTKGKGSTSAFVSSILTTLAPKAKVGLYTSPHMVAVRERIRINGEPIAEDVFARYFWEVWDRLEQADKPAADEATPEKPAYFRYLTIMAMHVFLSERVDATILEVGVGGTYDSTNIVPEPITTGVTALGIDHIWVLGKTLPEIAAQKGGIYKPRIPALAIQQPEGLDVLESRAKELGASSFTVIPEHPQLKDIKLGLAGSFQRSNASLAIALVQSFLSSPRCPAALRSLTPPSSPPSSTTSSPLPSLPKSLIAPNPLPSSLVTGLQTARWPGRCQTEPDPLLGGEKVRWFLDGAHTVESLKCCGEWFREDALERTYGTEEQPTRFLIFNCTSGRSGFELLSSLLSALSPSSAGEKLQQPFDHVVFCTNTTFASGDSKGDLTSNAVDASDLAALQTQHDLASAFSSLTSSPSSSLKQAQIHVLASIQEAVELVRREGQKGEGKSVEALVTGSLHLVGGVMAVAELPL</t>
  </si>
  <si>
    <t>rt6437</t>
  </si>
  <si>
    <t>ECHm</t>
  </si>
  <si>
    <t>A0A0K3CEY6</t>
  </si>
  <si>
    <t>MLPALRATSMRTALPRFPRQSVVRWQSSAAAGPGEYTSILVSQPAPGVSQITLNRPKALNALNSTLFHELNAALRTLSSDDSTGCVVLTGSDKAFAAGADIKEMKDKQFAEVYKGDFLAHWTELSGFRKPIVAAVSGYALGGGCELAMMCDIILAAPNAVFGQPEINLGVIPGAGGTQRLTHALGKSRAMEIVLTGKNFSAAEAAEWGLVSRVVQEGAVVDEAVKVAGKIAGKGMLAVQAAKEGVNAAYEMSLTNGLHFERRLFHQLFATNDQKIGMNAFANKEKAKWTNS</t>
  </si>
  <si>
    <t>rt6458</t>
  </si>
  <si>
    <t>SUC2</t>
  </si>
  <si>
    <t>A0A2T0A8Y8</t>
  </si>
  <si>
    <t>MVMNDVNGAFRAPNGTWHLYYQYNPTDVVAGNQHWGHATSDDMYHWVNQPIALFPPNSTAAVFSGSAVTDPNNTSGFFPNNNASNPGVVAIYTLNTPEKQTQEIAYSTDGGYSFTPYSGNPVIDIGSNQFRDPKVIWYNDRWVMTVAHAQEMFIAIYTSQNLKQWTEVSRFTRHGFTQLQYECPGLQRVPIRRRNATSSSGSSGSSGGSSNSSMSSSSSSAPSSPVSTASASLARRQASTLVSGASSLFSGASSVVRPSASSAMSSGSRASSTGSASSSSMISSGSSMASASSTASSAMPSSTSTGGAAGGSSGGNSSSNSSSQDFAWVMWISINPGAPLGGSITQYFVGDFNGTHFTPFDDSVKLADFGKDNYAGQFFYNTGDQAVSMAWASNWQYTDFVPTANELWRSADSLPRNNYLVEADRIGWVLASEPYNISAVRNSSILPGGNETTSLVNQTVSADFSNITSGAIYFSVNITLPSNVTLGDYASLNMTLTSASSNENLTAGYFFGGPNSNSTWIDRSGTRGYTGNPFFTSQFSQTAPTVAYNIEGVFDRSLFELFIDEGTYAATVDVYSQQPLTKIALATGDMPEGAQVQAAIWGLSSVWTNSTSGGNSTSGGNSTNSAASSSMMSSTSSMMSSSSSMMSSMSSTASAASTSASASTTA</t>
  </si>
  <si>
    <t>rt6468</t>
  </si>
  <si>
    <t>GEF1</t>
  </si>
  <si>
    <t>A0A2T0A8Z1</t>
  </si>
  <si>
    <t>MDFRSSTDPTPPPDLSTFSLGPCPALQPTPFPSTSSTSQLSSHDARPGPSRLSSTNTSSTPKGRTRRLSSIATVQGTPVIPIERDFGWDTPAIGSGAGGRGADGRRRLGGEGVRKAVGEESRRYEDFTTIDWVADTLLERSRRRYEAATATRTLGHSLKAGFWRVVEAGQSWGVVSLVGAIIGLNAALMSIMTAWLSDLKLGYCTQGWWLNRKFCCWEIEEGFCEDWVTWTGWSGVQWVVYVLFAGLFAFSCAFLVRSFAPYAAGSGISEIKCILAGFIINGYLSFATLSIKSLTLPIAIASGLSVGKEGPSVHVASAIGNVVASRFSRFKRSQAKMREIVTAASATGVAVAFGSPIGGVLFSLEEMTINWPIKTMWRSFFCALVANVVLSAMNPFRTGKIVLFQVRFDRDWHFFELGFFILIGVFGGLYGAFVIKYNLQVAAFRRKHLANNAISEAVTLAVLTAAVGFTNRFLRIDMNEMLDVLFRECENGGDYENLCQTWAQWRMVNSLLLATVIRTCLVIVSYGCKVPAGIFVPSMAVGATFGRMVGILVKAMYRAHPTWSMFAACDPEKPCITPGTYAFLGAAAGLAGITRITVTVVVIMFELTGALTYILPTMIVVMVTKAVSDQFGGGGIADQMIRFNGYPLLENHDHAFGVPVTTVMRKELVCLPSQGMKLDELQRLLDKTKYQGFPVVKSRKDKTLLGDISRRDLEIAIEKAQLSHIVAPDAPCLFCPQDDTVSQVGSPSLVNDDGWGTPPDEWDGGEEGVVDFTSFVNQTPLTVSPKQPLEFVMQLFRRMGPRVILVERFGELIGLVSVKDCLRYTIAHEAGHDHDAAHSSNADELEATLEELRLWWRDVRRWIAEKVTGRTIPPSPEIQLDGAAVFASSSEDAGLSDIDARR</t>
  </si>
  <si>
    <t>rt6471</t>
  </si>
  <si>
    <t>A0A2T0A988</t>
  </si>
  <si>
    <t>MPRVALVQFAPLSPSSSDLPTSASQKNTDDDPATLSSQYNLQRAHDYVRQAARQGAELVCFPEYFLSGVVSSPSHWHLAQVPHHQHPPLSSVPSSTSHTQAEHWLQSFRTLARELKVDIAVGTIVERAVDEQTGEELSKEVEVVDDETREKKKEKRPILQNVAYYVDWNGEIIGRYTKRNLWWPEKEYLCEGSEDHQIFDTRFGKVGMLICWDLAWPSAFRRLLLLGAEMIIAPTYWTATDAGEVGLRHNPHSEKEYLECLVKTRAWENECALLFTNVAAPASWSPGDPIGNEEGRIGCSQVCLPFKGAIAHAKGPQEEVVFADFDLSILEDARQVYGVRRDLITKLKEKGELPDWVVE</t>
  </si>
  <si>
    <t>rt6476</t>
  </si>
  <si>
    <t>YBT3</t>
  </si>
  <si>
    <t>A0A0K3CG85</t>
  </si>
  <si>
    <t>MSMQLILDAAQAGEASDAWCARGTGAEVWDGVDFDPCFRLKVFDGIIPLLFLALSASYLLVRLFCLARRSFARPSTKYEQLATTDRPSRRSAGSSPIAQAEFRVLREVAEKQSPDWHDPSTQKELLGDDAEPDVVEADPEAEETGRSGLALAARAVWGCKKDVLNVLANAAMLTFCTLKTVRAFQLGQGGLAWVAVEMASWAWAFILSVAKVCLAVQHRFFALSHPSLPHRNVSPAYTLLERILIPYYVGFASLTGFFDFRSALLGNKTYPYNVSGEALAIEAVLFATSSFLFIVEFFTPRPSRYSSRSSRTQRRASTTDKSLPSPPEMHASLFSLATFSFLEGFQLRSAFPRVFGAGSIKMDTIPDLRADDKTARVVLSFRQSMRTLDARLARLPLFVRRRILSDPDAGVEGLGLTPKLIYHFWPALVAQNIWSLGRVVLNPIAPLMLRRILAHIAKRERGEYAPVHVPILYAWGLFLGTILGGVCSSQGLFIGRRICIRLRSIIVGEVFTKALRRKDQAGSSSAQPTEEAEVSPSAEAAPKPASKATPAAGSDAEDLDEEELEKELEKASSGKIINLISVDTYRLSEVCAYLHFLLSEMPLSIIVICYLLFDLLGTSAAVGIAVLTLLVPIQGRISALFNVYQEKLLAAADQRLELTTEVIGQVRVVKFFAWERKFLEMMDATRKKELSAIWKRALTMVAGNGLMFGAPFIVGSVTFVFHTKVLERPLTAETAFTALAFLQVLRTPLEGFTDMFVNVLQAYVSLKRLDAFMQEEETHKYSLLQKATSPEDPVIGFVDGTFTWANEDAARQDPSVFRLKDLNLRFPQGQLSIILGPVGSGKTTLLQSLLGETNRLSGSAFLPSPVIRSTDCNPAILTETTAYASQQPWLLSATIRENILFGSPFNAKRYQATLDACALLPDLKSLELGDDTEVGEKGTVLSGGQKARISLARAIYSPAKYVLLDDVISAVDSHTAQHLVEKCLTGKVMRHRTCVLVTHAVDLCLPVAGFVVTLDQGAVVSAGPPDTLSQSRLLELEKHDKFASDANESSFSTIEGLAEGETDEALRQHQEEERRKRAEKLKLVKDETQSEGAVKKEVYYTYIRAFGGWSVALVALAIFVGAQLADIAISLALRYWANSFDRKADSFGSVFVSTVAASTGRLHAVSARLAQAARSVSQGDLSASSILGEDRKLDSDYWLAMYCLLAVVNLAFITARAAFFLWRGLCASRILYRRLISQILGAPIRFFDSTPTGRILNRLSKDMETIDQDLSQTAMYYTFELVAVAGIIGTVSAAVPAFLLAATVIAAGYWVLGYIYVASSRELKRFESVTRSPIFSVFGESLQGVSTIRAYGDASRFMRHIFRLLDENNRPFFTLWLANRWLSLRTDVFGAIAALIAALFVIFARSMDAALAGFVLSFALMFQERLLWIVRLNAQIEVQANSVERIQEYLELEQESQGGVHPPAIWPTRGGTISVNKLTASYAPNLPSVLKAVSFEVKGGEKVGIVGRTGSGKSSLALSFFRFIEPSSGNITIDGIDINTLKLEDLRSRLTIVAQEAALFAGTLRFNLDPFGQHEDQAIWDALGRVQMAAPGASGITPKPTPGPSRAVSPTNSDDEGSEATATAEDERYVVKSLDMPVKEGGKNFSAGQRQLLALARGILKLRSSSILILDESTASLDHATDERIQETIRSEMADATILCIAHRLRTVIDYNKILVLDHGVVKEFDTPSNLLADTDSMFSALCQKSGEYDVLKKMADDAAKQRGEFHRVSSLSQALASFDIVLIVSLNSFSSTTSRSPARRLGTPCYTVWDTVTPTLTARDSPDAPHLSLRWLPRLPRPKRWATSPSGKLWAETLHRYQASVPVSPNHEHSKQAEWEAELERQLRFGSKEGGRELEKEYKRQLREVERRAEHAGAENLVREVLPVYFVEHGEDVDEGVLASVGAEINSLQPQTIILLAPHDTSVSRLLVSTASTISSAYSPVLSFTGSPRVASQLIRAFAHTPPLGVPAAGSTLPTLSPRSARVLSAMHLNPDVELVQVLLPVMQEKEARWGAEKWWDAGRAIHHYLHEMEKDVQQVVGVGKYKREYKNIVVLALGSAAPKNPSSSFPALLSSALAHHTSHARELSLHSLYSSSSGSKPRKAVRGEAVGLYTAVAAAGEGEGEMLGRGEVWRLGHLPIR</t>
  </si>
  <si>
    <t>rt6481</t>
  </si>
  <si>
    <t>CAB4</t>
  </si>
  <si>
    <t>A0A2T0A996</t>
  </si>
  <si>
    <t>MVQHHHTLVLSFPSLSSFLSLPSSPHRSTCLDTVYTAAKRARTSLLVVVRTPQNGQSPWRTEQSDDSSSSTSSSPASPPRLPPTSLFVPLERALSLVYSAATRAYLEEDRLLAKLDAVVEEMRGTGICLPSGADERTLERWEWPGETTTPEGGEGVLTTGKGKASSNDVASLPSANLDDGAFTSATGSPAPPLYRTSAMGGTFDHLHMGHKLLLSMACSITSQKLIVGVSDDALLKNKKHRDLLEPLNVRIRNVQSFVALIRPEIQCECVPLQDVYGPTANDPSIQALVVSDETKAGGDTINKLRTSRSLPPLDVWCISLVAHDAQGGSATSQEEKVAVEVASKMGSTGIREWLARKREVEVAAGGA</t>
  </si>
  <si>
    <t>rt6485</t>
  </si>
  <si>
    <t>A0A2T0A903</t>
  </si>
  <si>
    <t>MSSCTVLGSVALNYGASCFEGLKAFRHEDGQVKLFRPQENAARMNYSAAAISMPEIPEEMFLEACHKAVAKNLHLVPPHAPHGSAGSMYLRPLYFASGPQLALVAPNEFTFIVYVTQTGSLYGTAGGKAPAVDAFVIEDFDRAAPQGTGTYKLAGNYGPALRHMAQAKKNGYPITLHLDSKTRTFVDEFSTSNFAAFKKASSPVSTPTLVVPKSESILRSVTTKSLMDIAKSFGWNIEHRPLKFQEVVDGTLEEVFACGTAAAITPVRSITYTAPGGELKKVSLGDGQNAGPNTLKLLAELTGIQAGNREDKFGWTWPSEGVDASKA</t>
  </si>
  <si>
    <t>rt6488</t>
  </si>
  <si>
    <t>LYS20,LYS21</t>
  </si>
  <si>
    <t>A0A2T0A909</t>
  </si>
  <si>
    <t>mg2_m:1,mn2_m:1</t>
  </si>
  <si>
    <t>MCPSAASTSADPAPVPTTEGAVPPEFTPVDTHAPSQPEVVAAKNGTTPQHNPYAPRASDFLSNVSNWKIIESTLREGEQFANAFFDTETKMKIAQALSDFGVEYIELTSPAASEQSREDCKKICQMGLKSKILTHIRCHMDDARIAVETGVDGVDIVIGTSSFLRKYSHGKDITYIIKSAIEVIEFVKSKGIEVRFSSEDSFRSDLVDLLSIYRAVDKIGVNRVGIADTVGCANPRQVYELVRTLRGVVSCDIECHFHDDSGCAVANAFCALEAGATHIDTSVLGIGERNGITTLGGLIARMYVVNPDYVKSKYNLAMLREVENLVADAVQVSVPFNNPITGFCAFTHKAGIHAKAILANPSTYEILKPEDFGMSRYIDIGSRLTGWNAVKSRVEQLELELTDEQVKDVTAKIKELADVRTQSMDDVDTVLRVYHKHVSSGALGLRQPARFDELLAEHKSQNGSEAGDEPAAKKQKTSA</t>
  </si>
  <si>
    <t>mg2_n:1,mn2_n:1</t>
  </si>
  <si>
    <t>rt6498</t>
  </si>
  <si>
    <t>URA1</t>
  </si>
  <si>
    <t>A0A2T0A920</t>
  </si>
  <si>
    <t>MPQPVTSIRRLRASRPTAPYRSSASLLSPHLASAASLLQPQAAIDTTHLRLPGLSVSAAMPLFPTSPAPRQVPLLNSACPWASSEEDLRRLWDNPYTSAMTTRTATLEGFPDDPSLHQVTFFGADAHSTANSFGFSPHPLSSYLSWLRPLIRQSPKRKLIIVSIGGNEEEIETMLRMLQEFADEVGETIAAEYNASCPNIPGHPPPAYIETQLSTFLALLARYASPTLKVGIKLPPYTFQEQFDALLRCLVEVAGSKGGKEHPISFLTSINTLGQGFVLADQMTDVPSDPVAQRRKPVEEVFALPSATGGLAGAAVHQLSLGNVYRLASLLRSSSSPYLQHAPSLREITIIGVGGAHDAASVERFEKVGADAVACATALGREGTSVFERMAGGAVQAKL</t>
  </si>
  <si>
    <t>rt6500</t>
  </si>
  <si>
    <t>TEF1,TEF2</t>
  </si>
  <si>
    <t>A0A2T0A914</t>
  </si>
  <si>
    <t>MEAMGLGDGSSSREEERMKVDEEPAPAIIMSKEKILKEVKAKAATEKPVLSLVVIGHVDAGKSTLMGRVLHELGETTDREVASNQRQSEKIGKGSFAYAWTFDAMDEERERGVTIDVAIDTFSTQRKRFTLIDAPGHRDFVPNMISGAAQADVAILVVDGASGAFEKGFEGGGQTREHALLVRSLGVQQIIVAVNKLDAVRWSEVRYKNIFDQLFPFLTDIGFMPHKITFVPVSASTGENLTKQTNELLRAWYDGPTLVEELDSLPVPTRALDVALRIPVSNVFKGQSATASGLAVTGRVESGIVQVGEKLAALPGDESGIVRALEVNGELVPYATAGANATIFLSGIEANQLSVGSVLCPRSQPVPVVSTFTAQVLVFEPKHPITAGYAVELFHHSRDIPASIVALEAMLDKTTGKVTKTSPRCVRFP</t>
  </si>
  <si>
    <t>rt6501</t>
  </si>
  <si>
    <t>ATG22</t>
  </si>
  <si>
    <t>A0A0K3CK13</t>
  </si>
  <si>
    <t>MLSRPPVEPPDSSLSDGEEAALLSRYGRTAGPFDTPEESEAAYTRQLWGVYAYSVASEVFPIVTGTLLLPVLLETYARQNGVLAPERVVACPPSGLGGAAAGEGEEAARCVVRLAGVWLDTASFSLMTYSASVFVQALTVISMGGLGDDPWMRHRLLTLFATSGSILCILFLFLPSASAIWPLCTLLALGANVAFGASIVCLNSYLPDLGRRHPTVLLAQAALLNARQSYARHRRESVSSSNTLLSASQHLARATDAYTAAKGKATGEISARAIAVGYGAGIAVLVALLPVLRWLGEGEVDGTWPLRVGVAISGMWWMVGTVPASIWLRPSTSIVKFTNSTAKATSLRSHIVQGWRGLGKMLREWRRLPSTFVFLGAWFILSDCFATITSTAILFAKTTLNLPTSSLVLVSILTPLAGLVGALAFPILQHRLHLTTHRTLLLLVSLATIIPLWGLVALRTSTQMYLLACVFGAIYGAFQALMRACFSELIPTSQSAQWFGVYSVTDKGSSFLGPLLVAYVTQVTGDIRHGFWVILILLLASLPVLAKVDMRKGSEDAEAFDREIKALAADEEVLPEEVEDV</t>
  </si>
  <si>
    <t>rt6510</t>
  </si>
  <si>
    <t>ARG8</t>
  </si>
  <si>
    <t>A0A2T0A927</t>
  </si>
  <si>
    <t>MLSRLSARGAVAAARPAPFSSAVKGKAFATSACTQASAKACTDYLEPTHLDDSIPADVKAKLAKHASVTLNTYARPPFILTRGKGLKLWDSHDREYLDFSGGIAVNALGHADEGVAKVLQDQSRKLVHVANLWHNEWSGELAHLLVQKTKEFGGLGYPAGQAEANGKAEDGGLKVFFTNSGTESNEGALKFIRKYGKHVSAMRNAQGAEKGVAAPTDEKVEIVSFRDGFHGRSMGALSATWQPKYQLPFAPLVPSFVPATMNDIDSINQVVTEKTCGVILEPIQGEGGILEAKEDFLRALRRRCDEVGALLVFDEIQCGLGRTGSFWAHGSMPVDCHPDIVTMAKPLANGVPIGAIMMKDKVADVIKLGDHGTTFGGQPLQTRVAHHVVSRIAAPSFLSNVSSVGDSLKARLANVHALFPRLVAGPPRGRGLILGLPLTRDEYVQKVVKLMRERGVLVLSCGRQTVRFVPSLIATEADVEKVVDVLESSLVVLNRQEEGL</t>
  </si>
  <si>
    <t>rt6512</t>
  </si>
  <si>
    <t>YMR1</t>
  </si>
  <si>
    <t>A0A2T0A928</t>
  </si>
  <si>
    <t>PSFTGEPSPLVLRTRLYETIELVFDSLDDADAVWDSLKGLCGSFSAGGLENRYAFFCNDAGKADKKGKGKASWDIYSAEEEFARMGMGTRSKAWRFTDINADFQFCPSYPAKIVVPAKISDTTLSYAVKYRSKSRIPGLVYLHWANLGSITRSSQPMVGITQNARSIQDEKLIEAIFSSHSQHSHKFQPMSLGDPLSSSSSLDLASSGQVVYGATATNVIIDARPTKNAYANSVKGAGTENMLYYKNCKKEYLGIDNIHVMRSSLNGVFDALADAEASGRLDRSALRRTNWLSHLTNILDGVLIVIRTVHLYNSHVLVHCSDGWDRTSQLSALPQLCLDPYFRTARGFAVLIEKDWISYGHRFADRSGHLCNDRVDFVQKSGADVSTQQAFLASVTRQFASSSHAFKETCPVFQQFLDCVYQIQRQFPDRFEWNEQLLRHLVHETYAGATGSFLFNSEKDRADLRARTRTRSVWETVFEVDESGELKLKPEFRNLDYNPSLDNPDSKAHDADQGVLLFDPQNVRWWFELFGRSDDEMNGRPFANDPGAAPIEPTVTEFKVVESPEDDPVTNGLIAQASSLVLSDSPASPVTSPSNFPAPLPSSRSSSPATSRQEALLSQQQLSETVASVQKLGWSAWKSVRKFGEDAARQLQEQQAKRAAAAAEEAERRESGFAPDERGAREAGGGGMWSKLSTSNPWATTANDEAPATTSAPIYKAYQPRHAPDSFASTPLGPDSSASTPASAPSFPQRTQRQPSSTLSINPWETVSREEASLPDPAGPARPSSERPKVESEAEGRSGDPLGVGLA</t>
  </si>
  <si>
    <t>rt6518</t>
  </si>
  <si>
    <t>A0A0K3CCU3</t>
  </si>
  <si>
    <t>MVATNDCDVLIVGAGPAGLMLSTWLSKLKIRTRIVDKAPTKVLVGHADGVQCRTVEVFQSFGFAQRLVDEGAHINEVVSWALDSKGDLQRTGRIPDNEPGTSRFPHAVLSQGRIERFLLDAMKDFNDLTVQRSTAPVSMSVDQNLVGDFSPNSYPISVTVRRLTEEESVPTQLGAVPNGLHRSNLLADDESDAAKGTKEAGAFDNAGEEETIRTKFLVGCDGARSWVRKHMGLSLEGDAAGAVWGVLDAIVSETTFPDIRLKCTVQSKVGSILIVPRERDYVRFYIQIGSTKPGERFDRSSVTPESIIETAKKIMAPYTLECSDFEWWTVYEVGQRLCKTFSHDKRVFIAGDACHTHSPKAGQGMNTSMMDTYNLGWKLAHVLLGKATPDLLKTYSEERYKVAKELIDLDYKLSRMFSAKPKEEGGDGDGVSLAEFKAFFKSLSRWASGTAVHYLPNMLVAPERQPALAPGLPTGMRFESHLVVALADARPWHVGDRLVSDGRWRIILFAGDIREQEQKAKLEQVAAYLDTPDGPIRRYTPPNDDLDSVIEILTIISNPRISVEPNAFPAILWPARKPYGSRAYDKLYADDSSPVTPNVRGEIYKNLGIDPKTGCIAVVRPDQTVSLVCALDEHKQIGDFFAQFMVPRA</t>
  </si>
  <si>
    <t>rt6543</t>
  </si>
  <si>
    <t>SNQ2</t>
  </si>
  <si>
    <t>A0A2T0A989</t>
  </si>
  <si>
    <t>MAVPASQPELATPDRQNPPRQARTSGGGSVIGRRGQVSDAHLLRTSLFPPGLSCCPATRFALVFDTAITANNPARRQHPRIPMTEAAKPKSTSSSSSGTLPGSEPAPVVGDKSSFAQTHPNLQRTISRDVPVNYFSPDGDLQRTLSRQQSGWSTHTQDPNAEDFDYEKHVRHLLRRAEESGIKQRALGVTFKDLTVTGEGSGISYGASLTGLVRAIPALPKTIAAMRHPKVKAILDGFTGTLRPGEMTLVLGRPGSGCTSFLKTVANYTESFRGVEGTISYDGATPQEMRKHHAGDLAYLPEDDHHLPHLTVGETLSFAAAARTPAAPARLGSRNETIERKRDVLLTLFGLKHTYNTKVGNDVVRGVSGGERKRVSIAELLTTGCKLGCHDNSSRGLDASSALEYVSALKVATKIGRLTSVLSLYQAGEQLYTLFDRVAVLYEGQLIYFGPAHMAVDYFKEMGYEPQPRQTSADFLVAVTDVKGRFPREGYESKVPKTPLEFVDYWKKSNLYKQLVEEVDARLAITESDEGRQHLESYRQSAAAERVKRQSKKSPYLISYTMMLRLAMKRRYRMQMNDLPTLAIVSIAALFQALIIGSVYFQMPKDTSGFFSRGGVIFFAILYNTFTGMAEITSSYSQRPIVVRQRNFAMLRPSADAFAQTLVDIPFKLVTVVVFDIVLYFMAGLGYTADQFFIFLLFTFLTTMAMLIFFRMLASINRAEPNATLMAGLAVLVIAIYVGYAIPRPSMRVWFRWLSYAQPVSFGFEALLTNEFRKLNVPCATLVPAGPSYPGIAVANQVCAGTQGSTPGSAIVIGSQYMEQNFGYKWSHTWRNFGFIWAYLLFFLAVNLISYEYQRDESAGGGILLFRRGKAPKELVAAIEDPARKGDEEQANPSVDATVDEAEKEKAAGTLERATDVFTWRKVCYDVNVKGGQRRLLRDVAGYVAPGKMTALMGESGAGKTTLLNVLAQRVNTGVVTGDMLVNGRPLPVSFQRQTGYAMQQDVHDPTTTVREALRFSALLRQPRTVSKAEKFAYVEEIIKLLEMEPYAEALVGEVGMGLNVEQRKRLTIGVELAAKPALLIFLDEPTSGLDANASWSIILLLRKLAEHGQAILATIHQPSSELFQAFDRLLLLKKGGQTVYFGDIGKNSETLLEYFHARADKRCKPEDNPAEYILDVIGAGAAAKVSQDWGQLWLDSDLAKKVDREIDELHRSKEGEASQADESPDAGRDFAAPVGVQFATVLRRNFANYNRDSVYVMSKVGLNVIAGLFIGFSFWASPYDQSGLQNFLFGIFMAVVLSAPLSQQLQPKFLALTQLYEARERASKMYSWPVFVITAILVEIPFNIAAGTIFFLCWYWTVGFPSSSNRAGYAYFLFIIFETYFPTFAIAVASFSPTPMAASVLFSSLFSFVIIFNGVVQPPSQLPYFWRSWMYHLTPFTYLVEGLLTNAIGGAALHCTQQQFQRIVPPSGQQCVEWLQPYTSMAGGYAQVLQDGSCGICAYSSGDQYLQQLNMSYSHRWRDVGLLFPYIGFNIFATFVGFYLFRIFDWSSLSFRGKKSSATAGQPSHESTPQNEQEKGVKIGDGRTDNELS</t>
  </si>
  <si>
    <t>rt6544</t>
  </si>
  <si>
    <t>ATP7</t>
  </si>
  <si>
    <t>A0A2T0A9B8</t>
  </si>
  <si>
    <t>MAASVEWSRITNKLGLGKQTLADLSAFRNRAAAARAANAAVKEQKVTVDFEHYRSVLKNKDIVAEGEKLFKSFKAVDYDLQAQLKAIAAFEAKAVSQTHWRRAGEELCETRAGGWAVQRVVSRGVGGARRWTFESGRLTRCAPSQVASAKEAATKVQADLSNLNSTLKNIEEARPFDQLTIDDVTKARPEITETVEKMVSKGKWTVPGYTEKFGVRSASSSATCGRFSSRRPFSSRRPFFTDFFALPRALSCVLYTDRTSVPSKRLEPGRMSPSNLFCKSCRASGHRERCLR</t>
  </si>
  <si>
    <t>rt6546</t>
  </si>
  <si>
    <t>LEU1</t>
  </si>
  <si>
    <t>A0A0K3CGE4</t>
  </si>
  <si>
    <t>COFACTOR: Name=[4Fe-4S] cluster; Xref=ChEBI:CHEBI:49883; Evidence={ECO:0000256|ARBA:ARBA00001966};</t>
  </si>
  <si>
    <t>MSQPKTLYDKVYDNHVVREDENGSTILYIDRHIVHEVTSPQAFEGLSKAGRKVRRLDGTLATVDHNVPTSSRKNYTDSASFIKEADSRIQVLTLEENVKKFGVQFFGMTDRRQGIVHVIGPEQGFTLPGTTIVCGDSHTSTHGAFGALAFGIGTSEVEHVLATQTILQSKSKNMRVQIDGELAPGVNSKDVMLHVIGTIGTAGGNGSVIEFCGTTVEAMSMEARMSMANMSIEAGARAGMFAPDEITFDYLKGKPLAPQGAEWDKAVEFWKSLKSDEGAHYDKVVKINAADIPPTVTWGTSPEDTVSITGTVPDPAQAPNDAAKAKIERALTYMGLEPNQKIQDIKVTNVFIGSCTNSRIEDLRSAASIVKGRKVAEGVYAMVVPGSGLVKHQAEQEGLDRVFSEAGFDWREAGCSMCLGMNPDMLSPGQRCASTSNRNFEGRQGPGGRTHLMSPAMAAAAAIAGHLADARKYQPDERTGAAPVPAVEIAPEEQQVPTTQQTPDAADDGVAQSLGAPEVTAPVTTAAAGMPKFEVVEGAAAPLERANVDTDLIIPARFLKTIKRTGLGVSLFAALRYNADGSENPDFILNKPGYRDSKILVVSGGNFGCGSSREHAPWALLDFGIRAVIASSFADIFNNNMYKNGSLPVILPEEQIAILIEDAKAGKPLAVDLPKQVVRRQNGDEYPFEVDQFRKHCLVNGLDEISLTLQHEDSISQYEKKRSELWPWLDGKTYRAGKIGVAGGAKTLTDW</t>
  </si>
  <si>
    <t>rt6557</t>
  </si>
  <si>
    <t>NIT3</t>
  </si>
  <si>
    <t>A0A0K3CGF0</t>
  </si>
  <si>
    <t>MAVSAPPVAGRNFRLAMIQLAAAGDGTDKAANLAHAKDMIAQAVKGGKEGKRPDVVVLPEIFNSPYATGVFRKYAERIGWSPETKDSYDVAQSESESVKLLSEAAKEHGIWLIGGSIPELSPDDKVYNSSPTFSPDGKLVAVHRKVHLFDIDIPGGITFKESETLTGGDWQTLIETDFGKIGVGICYDVRFPELAMTAARKGAIAMIYPSAFNLTTGPLHWELLQRARAVDNQIYVAMCSPARATEGDGYKAWGHSGVYDPMGKCADKLEEKEGILYADIDMDAINKARSGIPVTVQRRFDIYADVSKA</t>
  </si>
  <si>
    <t>rt6574</t>
  </si>
  <si>
    <t>A0A0K3CF91</t>
  </si>
  <si>
    <t>MAAVHAKEDSKEEPAPVQNPQRIATESANHKTLYMPSRLTTADGSATAIKVVAVPKPTCTLPGLPATTLLFDEETGLTKAVVNAAELTGLRTAAASALATTILASPTSTSLVVFGSGTQAYYHARLVIQLFPSIKKATIVVRKVTPRATDLVERLRREASNVEIEAVTGDNASEVVKEADIICTCVPSTEPVFDHNDLKPGVHINAIGSYTPSMREFPPALIAPHTSSSSDSPHIPTILVDSPSACLSESGELITSRISPSSLIPLGSLLSADGTLSPSPATQEKLEQLREKGRSLFKCVGVGGMDVGIARLVVEQAERMGLGTRVPF</t>
  </si>
  <si>
    <t>rt6582</t>
  </si>
  <si>
    <t>A0A2T0A995</t>
  </si>
  <si>
    <t>MLTGADVAKHNSSESLWMIINGKAYDLTEFQTNHPGGQKILLKFAGRDATEEYEPIHPPGTIEEALPADKHLGEVDMSTLLPEQKIIEQAVPKPTTAGDAPMTLGACLNLDDIEKAAERLLKPKAWAYYRSAADDERTHNWNRESFYSVRLRPRVLRDVTTVDLSASILGHTSSLPIYISPAAMGRLAHPDGEKCLARVAAAHQIPYMVSANASVGFEELASQAKEGQILFYQLYVNRDRAKSEDILRRVAKAGYKAICVTVDAPVAGKRERDERAKLDDEAASDPNMQKAVKSTGPDAPDAPQDEPSQGIAQALGSYVDPTLAWHDLEWVRKASGGLPIIVKGIQCAEDAALAAKNGAQAIILSNHGGRQLEGAPSSLETLLEIRKFEPWVLKKLEVWCDGGFRRGTDVLKAIALGARCVGIGRPFMYSLVFGDEGVNKVATVLREELAQNARLMGATSMTEVVPSMVNARELEQNVYNGPYESPVRALAKL</t>
  </si>
  <si>
    <t>rt6588</t>
  </si>
  <si>
    <t>PSA1</t>
  </si>
  <si>
    <t>A0A061AYE4</t>
  </si>
  <si>
    <t>MPGDLKALILVGGFGTRLRPLTLTYPKPLVPFANKAIILHLVENLVKAGVKHIVLAVNYRPEVMISVLKQYEEKYNITITFSVENEPLGTAGPLALARDVLGKDDAPFFVLNSDVTCSYPFEELRDFHLAHGGEGTIMVTKVDEPSKYGVVLTVPGQSTIDRFVEKPKEYVGNRINAGIYIFNPSILDRIEVKPTSIESEIFPAMARDRQLHSMDLEGFWMDIGQPKDYLTGTCLYLSYLTSKKSPELADPAKHDAVVAGNVIIHPTATVDPTAVIGPNVIVGPNCQVGAGARLQRCVLLDGARVKAHAFVQSSIIGWSSSVGRWARVEGTTVLGDDVAVKDEVYVNGASVLPHKSLSSSIYEPSIVM</t>
  </si>
  <si>
    <t>rt6589</t>
  </si>
  <si>
    <t>ERS1</t>
  </si>
  <si>
    <t>A0A2T0A9C4</t>
  </si>
  <si>
    <t>MLSFWTALSHLLGWTYTAAWSVSFYPQLILNWRRKSVTGLSIDFLTLNPLGFLCYSISNLALYASSTVRASYRARHDGHNPQVALNDVVFAVHACAVAGLTWGQSWVYQRDPSQRLSSYNRLILLLLFLSLLTLTLLATLERLSYLSLVLFLSSVKLYVSAAKMVPQAWVNYRRKSTEGWSIENILLDATGGLLSLTQLVLDSWVDGDWTGITGNPGKLGLSLLALAFDALFVVQHFVLYRGRRGSSNGKEQEREDAEAAAGARARAGRGEQRGGSLGDRGALLAGEEEAADEDEEEEASVRRRGTEREPLLGRTRRGHERASSVSS</t>
  </si>
  <si>
    <t>rt6592</t>
  </si>
  <si>
    <t>A0A2T0A9A4</t>
  </si>
  <si>
    <t>MPAYPPSGQGHQGYQDPFSDRHSPRPPHGNPLNASDPRLVYGQAPSAQTPSQQQQRPSGYALHDKPSYATSMQTLPTGSSYSLAGGKEFYDDGVYPDEDTESKTPLRSEFGVGHGVQGGYDPDQPLYAPGGYSPHPAGSYSAQSAYSQGSRLLSRKETSAEAWKQRQRINPKRAQTKKVKLTQGNYIVEHPVPTAVRNANLSSGSRGGPTEFSHLRYTAATCDPNDFTAENGYSLRASSYGRETDLLVCITAYNENKILLARTLHGLMLNIRDMCKGKWSEFRKKAERGGVEGGKQGEAWKRIVVCLVFDGIDPADKNTLDVLATIGVYQDGIMQKSVDGKETVAHIFEYTSQLSVSPKPALVEPHPNDPNNLVPVQMIFCLKQKNAKKINSHRWLFNAIGRHLKPDVVCLLDAGTKPGKRSIYYLWEAFYHDKHLGGAAGEIHVMLGKGGRKLLNPLIAAQNFEYKMSNVLDKPTESAFGYVAVLPGAFSAYRFTAIQGRPLNQYFHGDGTLAARLGPKGTDGMTIWMKNMFLAEDRILCFELVAKANESWVLGYVKPAKGETDAPETAAELIGQRRRWLNGSFAAGVYSLVHFGRYYKSNHGILRLFFLHIQAIYNTINLIMSWFAVANYYLTFSIIITIVGTSLRSPNDIAGGDPDTIKCWSGSFLQDDSGNSFDWLGLVNWLFQVIYLMFLALQVILALGNRPKAEKLTYTISIAVFAFFSLYLIFCTVILTIKAFCPIGSILAKNSGSSINVFLGSTYGPIFAGIAGTFGVYILSSLLYLEPWHLLHSMPQFLLIAPSFTNILNIYAFCNLHDVSWGTKGSDKVDTLPAAQSKKDGEEKVVETHEKVQEDIDLGFKATVLRAVEPFVEEEEVVTPTMDDRNKTFRTRFICVWLFMNACLALAITRLGSSARSRYFQAILWTTFGLSSIRLMGMLWFLVGEWVFRAARFCARGRR</t>
  </si>
  <si>
    <t>rt6603</t>
  </si>
  <si>
    <t>VMA8</t>
  </si>
  <si>
    <t>A0A0K3CK91</t>
  </si>
  <si>
    <t>MSGKGARENVFPTRMNLTVTKTRLKGAQTGHSLLKKKADALGKRFRAILAKISEAKLKMGRVMQLAAFSLAEVTYATGDIGYMIQESVTEASFRVQAKQENVSGTILPAFEVVRSGGGEGGNAQGPNGGFGLTGLGRGGQQIQRCRETFSKAVETLVELASLQTAFVILDDVIKMTNRRVNALEHVMIPRLENTISYINSELDEMDREEFFRLKKIQSKKKRDNAVKEEAETAARVEREAREDAEASQTGYGAGAGAGNTDAGTSGEKNLLADKDEDVIF</t>
  </si>
  <si>
    <t>rt6611</t>
  </si>
  <si>
    <t>ALG8</t>
  </si>
  <si>
    <t>A0A2T0A9M5</t>
  </si>
  <si>
    <t>MSSTTSRRSKPPPYEPPEPPKPPARWWQLDRAERDLLALSTASKLLLFPAYRSTDFEVHRNWLAVTHSLPLSRWYYDTTSEWTLDYPPFFAFFERFLSSFAYIVDPDIVRLDNLGYTGGAVVAFQRTTVILSELVLALALFRWARTSQKPDYPTASVIAASVLFHPGLLIVDHIHFQYNGFLLGILLWSLIAARDNNLYACAALFATLLNFKHIFVYLALPYFVFLLRRHCYPPGGKFQIDRVVELGIIVASICTLSFGPCVVAGGFSQLRQIFSRLFPFQRGLNHAYWAGNVWAIVSAVDRVLVKYLVARGWPISTEALTSSSRGLIGSTTFGVLPNITPRHTFALTFGFTSVFLVKLWFDPSYKRFLNSVVLAAMTSFLWGWHVHEKAVLLFLVPLSLTATDDDNHYRAFLIATTAGIYGLFPLLIKPAETPIKILVTLLWSAFVLPQLRKVVYRPLPNLFTMLIDKAETLYLYGFVFVQIYTTFLHSFLFPSAPAASSVPGVIICSASAVANGTCVDPAVAQQAMEVSEASMEFLPLMLTSVYCAVGIVWSWLRLSWGFLTS</t>
  </si>
  <si>
    <t>rt6640</t>
  </si>
  <si>
    <t>PGA3</t>
  </si>
  <si>
    <t>A0A0K3CFE1</t>
  </si>
  <si>
    <t>fad_c:1,heme_c:1</t>
  </si>
  <si>
    <t>MRTPSSPSSASSSSAFSSSASSPLSTAPTTAPSSPKLFASGLAGLPSPFYPPTLAAREGFASSHQPDALPSAFPPLPSTSQRPLEADAVTKGTPDEWIPRDERLAPLPDLWKEGFLTPTQLFYVRNHGGVPQVTREEAANWTVDISGLVNRPCTLTLTDLLDPRRFQTVTLPVTLVCAGNRRKEQNVVKKSLGFSWGPAGLSTALFTGVYLADVLEYVEPRAEGAFGEPGYRRPEHVIFEGAEDLPNGKYGTSQRYRWARNKEKGMLLAWAMNGEALEPDHGFPLRLVVPGQIGGRSVKWLKKIEVSDRESNHHLHYHDNKVLPATLSAEQARNERNWWYDPKYIINDLNVNLAAARPAHDEKLVCSPEPEAAYTAEGYVYAGGGRRVTRVEVSLDDGAAWSLADISYPEDLYRSTPFQGRVWGTLDLTDREECFCWAFWKIKIPLDKLQDSGCISIRAMDESLHQMPSTMYWNPTGMMNNWWFRVAIHRSTDAAGKTVLTFEHPTMPGLQPGGWMERLKESGQDPANPSFVKVTTEDETILAQAKEAAAAKKPKLVMTKPGVDRKITRAELVAHNKEDEPWFVVNGEVYDGTGFLKDHPGGSESITLVAGEDASEDFMAIHSIDAKLRLADFHIGTLVGGEEAPVVAGEPVAPATPDPIFLSKTKWKPAKLVSIERVNRDSRVYRFALEHEDQPLGLPVGQHVYARLRRKVCPADAEAGGADVKVVEGELVQRAYTPVSRQGAKGYLDLLIKVYFRTSAFPEGGKMTLGFEELQVGDVVEFKGPLGSFEWLGNGSCRWRGVERKVKNIGMICGGSGITPILQVLRGVIHDEQDKDTKLHVLNANKTEADILMRAELDELSRLAGPERLRQHLVLSKGSDDWAGSLGRIGKDHLVKYMPPASPDSLILMCAPPPMQDMVVAHLAEMGWDVATQVVIF</t>
  </si>
  <si>
    <t>rt6644</t>
  </si>
  <si>
    <t>FCY21,FCY2</t>
  </si>
  <si>
    <t>A0A0K3CKD8</t>
  </si>
  <si>
    <t>MDSDLHNRPTAGPRTLTDQSLLTKPSPSSDSFEPAKPVPQLAFGDADYSKPPREDGSGSWVGRTWAWLIRSENVEAHGVGPLKEEHRTDARFLSNFTLWLTMNATIACFSTGTLGPLYYSLSMRDSFLVIAFCNIFSCGIPAYISTFGPRLGMRTMGIARYSYGYYPAILPALLNLISFIGFCAVNSIVAGQVLAAVNPGHLSTTAGIVIVAVVSMFISFCGYRVLHAVERWAWLPVILAFILLTGFGGRHLGSATSFAKDVPATAANVLSFISIVVGFTISWGGCSADFNTYMRPTVPSYLVFIYTFLGLYLPCALIQILGAAFAAAALSGEVPTWEAAFGDGSVGGLVGVAMEPMKGFGKFLLVIFSLGMISNNAPTQYAFSLSLQIVFPFLTRLPRFLLPIAGTAIYLPIAIAAAAHFAAALSNFLGLLGYWSSIFVAILLIEHLLFRRGHFSSYDLSLWDRSSRLPPGIAALFASFCGAAFCVVGMDQVWYRGPLAVSIAGPSVSAGGDIGFETGMAVAGAVFVPCRWVERRVFGR</t>
  </si>
  <si>
    <t>rt6665</t>
  </si>
  <si>
    <t>ADE6</t>
  </si>
  <si>
    <t>A0A0K3CGM3</t>
  </si>
  <si>
    <t>MLVLPGASVFHPPQRAALLARVNANAPQVTSVDAVYIHYVEPVSLAAGKTLADPNSKERKVLDALLKYGDDYALAETRPAVDLAVEVGNAPGVIWVVPRAGTISPWSSKATDIARMCTLDGTVQRIERGIAFVIKAEGDAQRVAHLENVAHFLHDRMTQLLLDQKPEAKALFERGSPAPLKTIDLRDKSVTEAKEKLVKANQELGLALAGDELDYLVESFLASAASGRDPTDVELFMFAQVNSEHCRHKIFNAAWVVDGQEKDNSLFAMIRNTHKLTPEHTISAYSDNAAVIDGSVVPRFAAAPSTAANVPVYQANEEHMPILIKVETHNHPTAVSPFPGAATGSGGEIRDEGAVGRGSRPKAGLAGFTVSNLLIPDFVQPWETDFGKPAHIASPLDIMIEGPLGSSAFNNEFGRPGLTGYFRTFAEEIPSLDKDGKPSTEIRGYHKPIMIAGGYGNVRPEFALKDKIEPGARLIVLGGPGMLIGLGGGAASSMASGSSSADLDFASVQRENPEMQRRCQQVLDTCVSLGAENPVQSVHDVGAGGLSNALPELVHDADLGGVFEIRDVLVDDPGMSPMEIWCNESQERYVLAVGPENLERFEAIAKRERCPYAVVGTATTEQKLVVTDRLLGQDAINLPMSLLFGKPPRMHRKAVTLQPPRNAFDSSLKQYLPLAESTRDLVDLAVERVLHLPSVGSKSFLITIGDRSISGLVARDQMVGPWQVPVADVAVTSASYGFDVLAGEAMAMGERTPLALLSPAASARMAVAESLLNLAAANTPSLAHVKLSANWMTAASYNDGNEGAALYEAVQGIGMDLCPALGVSIPVGKDSMSMSMGWNDDAGKRKTVTAPNSLVVTAFSPVTNVDQTWTPELQVVPEPTVLVFFDLANGKQRLGGSALAQVFKQIGSEAPDVEDPKVLKAFLEGCNRIRAEHPEIVLAYHDRSDGGLFTTVVEMCFAGRIGAEIMVDAFKKDDDAIAALFNEELGAVFQVRQSDVPAFSQAFIRAGVPSTAIHPIGRVASSREDQAVSIASGGALLWSSTRAALQQQWAETSYRMQALRDSPQGALEEFENIARDDNTGLFYRLSFDPAQNVADPFLEKLTSLNDRPKVAILREQGVNGHIEMAWSFSQAGFAAVDVHMSDLITGKVSLADFKGIAACGGFSYGDVLGAGNGWAKSILLHDRARQEFSAFFNDRTDTFALAVCNGCQLFSQLRELIPGAENWPFFKQNLSGRFEGRVSLVEVVDSPATKDSVFLCDMAGSILPIAVAHGEGRATFIAPASQEKNAANVVVRYVDPSGQPTERYPYNPNGSPGGITGVQALNGRVLAMMPHKERVQVLAANSWYPKEESKKWKRRGPWTRVFESARVWVG</t>
  </si>
  <si>
    <t>rt6669</t>
  </si>
  <si>
    <t>DOT5</t>
  </si>
  <si>
    <t>A0A0K3CD89</t>
  </si>
  <si>
    <t>MPTLRSESAPRRSSRVVQAEKAAAKAKEAASAAADKASKKARPAAKKAGKVVKKTAAKAKTAVRKNVVKPAAKKVAKAAGVDVKEDEEDKPKSTSRKRKADEAEDDKDDKEDSKKQKKDEGASGKYTIGDIVEDVVLHNEDDKEVSLKSLYDEKPLVIFSYPKADTPGCTNQACGYRDIHSEFSDLGYGVYGLSKDKPTAQLKWKTKHTLGYSLLCDPEDKLLKKLGATAANKRCHWVIAKGGKLLEAAIGVKPANDPKNALDFVKSIKNGGAEKKKDE</t>
  </si>
  <si>
    <t>rt6691</t>
  </si>
  <si>
    <t>TMT1</t>
  </si>
  <si>
    <t>A0A0K3CKI3</t>
  </si>
  <si>
    <t>MATFAKASFDAAKYAQARPSYPRALFDHVLAYLDQSSSPALTQRPRTLLDLGCGPGVSTFDWLDLDRFERIVGIDPSDNMISAARGILEEKRAKGEIKDGVEVRFEKGGSDNLAGIFEDGSVDLAVAGQAAHWFDAEATYRELARVLKPGGAFAFWGYGEFFFQKQPSLNRLVTTYSSGTLGKYWQQPGRSIVEALLTPFPLPSPSSSPSFDPSSFHRSFFLRPHGPPPPLTLPPLLDPPLPSAEGESATYSLQPATSTTTDAPLSVSITRTILLQRTWTLSQLEAYLRTWSSAHAYNASHRPSSPDSPNAGTGQAWRDCVEVFVDGLRREGVSEEEEGMEVGWEMGVVFGRKRA</t>
  </si>
  <si>
    <t>rt6692</t>
  </si>
  <si>
    <t>AIM17</t>
  </si>
  <si>
    <t>A0A2T0A9L6</t>
  </si>
  <si>
    <t>MTGDAEHAERDGEVPAARPWDKQQLEKTIQWTDYEAFKKDDQAFLQTLDSLIRDGIVFLRNVPTDAKEGHHTELRNLVERIGSLRRTWYGDLWDVKAIEGSLNIAYTNLDLGLHMDLTHFDNPPRYQFLHSLQNTHIRGGLSYFVDTYALASHLHTHSPSSFQTLCTEPVRFEYKNGPHHTKFVRPTFELRQGSSQALHAVNYSPPFQGALPLERLANTKDGSGRESDDAERLADLHSALSEFATLCDDAGGKWRFEHQLEPGECVVFDNRRVLHARTAFEFLEGKEGEGGRWLKGAYMDGDEVLSRWRVLKAKQREDVAKKGRTLFT</t>
  </si>
  <si>
    <t>rt6698</t>
  </si>
  <si>
    <t>CAR2</t>
  </si>
  <si>
    <t>A0A0K3CFI5</t>
  </si>
  <si>
    <t>COFACTOR: Name=pyridoxal 5'-phosphate; Xref=ChEBI:CHEBI:597326; Evidence={ECO:0000256|ARBA:ARBA00001933, ECO:0000256|RuleBase:RU365036};</t>
  </si>
  <si>
    <t>MATVTSAVRSSINQAFESLGLNGTAPSKASPASNGTVKVSSAEAIALEHEYSAHNYHPLPVVFERAEGALVWDPEGNEYLDCLSAYSAVNQGHCHPHIVKALTEQAQKLTLSSRAFHTSSLGPFTKYLTELTGFEMALMMNTGAEAVETAIKVARKWAYKVKGVEKDKAIVLSAEDNFHGRTIGIISMSTDPEATNDFGPFVPLIGPHCPYTKGDQGRIPYNDVAALERVLDKHGKDVAAFLVEPIQGEAGIVVPDDDYLEKVQALCKKHNVLLICDEVQTGLARTGKLLCFQHNPRVKPDMVLLGKALSGGVYPVSAVLSRKDVLLTIKPGEHGSTYGGNPLACAVAQAALEVIVSEDLCARAQRLGEKMRAGLRDLMHVGPEGGWIKEVRGKGLLNAIVIDQGKSRKGRSAWDLCLVMKSKGVLAKPTHVNIIRLAPPLVITDEQLDTILARIKESLAVLEELDTIPGADEDHKAADEPSIDL</t>
  </si>
  <si>
    <t>rt6702</t>
  </si>
  <si>
    <t>DAL5</t>
  </si>
  <si>
    <t>A0A0K3CGK9</t>
  </si>
  <si>
    <t>MAPQHDVDIEKDQDGQKHVVITSVEGVDAAALATAAVAGRELDPAEARRLVRKIDLNILPLMCFVYMIQFLDKVSLSYASIMGIRQQNHLTLGQYSWLSSIFYLAFLVGEWPTNYALQRLPLAKWTSINVILWGGVLACTAATKNFQGLMAVRFFLGLLESCVSPAFSLVTSQWYKKNEQGTRTGIWFSCNALAQIFGALIAWGFAKHDMAGDFAIPGWKVLFLFLGGITMALGVLLLIFLPDSPLNARFLTEHERVLAIERIRSNNSGIGNKKYKWYQVREALLDPLTWLYCLFAAANMVINGGITSFFNILISSFGFSTLDSLLFGAPGGATVVVAVLLFLWLGDRFKKRCLCGICALLVGMLGMLLIWQLPTHYKVGRLIGYYLCNVFVAGFIVVFSLVGSNVAGSTKKSTVLAAFFVAYACGNLIGPQTFRSKDAPRYAPALATSVALICFCIVDLALIWFITARRNRKRDEIMSSPDYVARENVEFLDETDLENVAFRYVS</t>
  </si>
  <si>
    <t>rt6718</t>
  </si>
  <si>
    <t>LSB6</t>
  </si>
  <si>
    <t>A0A0K3CFK2</t>
  </si>
  <si>
    <t>mg2ormn2_en:1</t>
  </si>
  <si>
    <t>COFACTOR: Name=Mg(2+); Xref=ChEBI:CHEBI:18420; Evidence={ECO:0000256|RuleBase:RU367084}; Name=Mn(2+); Xref=ChEBI:CHEBI:29035; Evidence={ECO:0000256|RuleBase:RU367084};</t>
  </si>
  <si>
    <t>MEVWRSVFEPVRIEAGEGKEEEEKERDEGEEVGLGLGHGPPMSHEEFEDLVSSVRLAISRGTHPRLNAKGSSGSYFARAPTGEPVGVFKPADEEPYGTLNPKMVKWIHRNFLSRVIPFGRACLVPRQSYLSESAASILDRHLGTNIVPRTEVVALSSPAFYYDWIDREKAKRGAGLREKEGSFQVFLKGFKDVSDFLYEHPFPSRPSLFSSLYPYTSNAVDAPSSATPVPPARKDRRRRGWVMATCLWMCGMAEAEKDDRATGEQSEAGEAPEGEPRAHGAMTLSREVDGFEWSEEMVASFRHELEKLVILDFLIRNTDRGLDNFMARVCYDTSDGHPHHPHFHLAAIDNSLAFPHQHPLGWRTFLYGWLNLPLSLIGQPWSPSTRKAFLPKLSDPEWWRDLRRELRTEFKRDKTFREDVWERQWAVVKGQGWNLVESLKSEDEGPVELCRRPKSLVREEFALIAVEPAAPAAPPSVRRQDSVPLPSASHDDLPNPVSTASSRPSLSTRRSAPPKAVPPVHLAPKAPAPPPKEPPAPPPKTASARVARHHRRTQSDYGATDTNSSAFGPSSAPAPGGYWFRRPLDSLVSLSSDTRANGEQWADESEEETGVGLMQRLDRVEADERERLRKARRKDKAVRDMLDAEERGDERTMREVPQRSWLGRSWSSSAVAERLPDEGGPPIRRSYSDEAGTSESTPLLRNSRADEERMTQSWYGGYGSSRRILEDHAEVDEENEEAVERPRPKVRRKWVVVERLEEVKEPERWVYWPW</t>
  </si>
  <si>
    <t>mg2ormn2_vm:1</t>
  </si>
  <si>
    <t>rt6727</t>
  </si>
  <si>
    <t>A0A0K3CGN8</t>
  </si>
  <si>
    <t>MPNITLVSHPIVQSKISELRDSQTSSHRFRALIKEITTVLGIEATRDLPLKDVQGLQSPIDSYTGKAIAPKIGLSPILRAGIGMTDPMLDLFPDASVFYLGLFREKVSLQPVEYYQKLPPKPTVDTLYLLDPLVATGGTAIAAISILLDWGLDISQIKLLSILGSKPGLEKVAEAYPGLQIYTCAVDEVLTEDGYVRPGVGDTGDRLFNTK</t>
  </si>
  <si>
    <t>rt6741</t>
  </si>
  <si>
    <t>TRP2</t>
  </si>
  <si>
    <t>A0A0K3CFQ4</t>
  </si>
  <si>
    <t>MPPNLSHTLPEVLSLLLPSSSSSSPSPAGNCLPIWSTLPADVLTPVIVYLRLTDGAKNGESFLLEGAVKGETAGRWSYVGAGPKEVYRSGPGQDLGAVDPLKPLEKNLSKYKFIKVHGAPPFTGGAIGYVGYDCIHYFEPKTARSDLSDPMGIPESVWLLHDTIVAFDHLFQRVYVVSHVYLPDSSASESTIQASYDDAVKNIDAVLAKLLSTAPLPLPEQPPVTSAPIPANEKPEERYARLDKMSNVGKEGYERFVTSLKGSIVQGEIIQAVPSQRLRRETKLHPFNVYRHLRQLNPSPYMFYINCGNGTQLVGASPECLCKVEEGGKVTNHAIAGTVRRGKTPAEDAALAAELSASMKDRAEHVMLVDLARNDVNRVCKPETVVVDSLMQVEKFSHVMHLTSQVSGLLREGQTRFDAFRSIFPAGTVSGAPKIRAIELISALELERRGVYAGAVGHFDFSSESMDTCIAIRTMVFKDGVAFLQAGGGIVFDSVEEDEYVETVNKLGANVRCLEEAEAYYAALQAEQRQA</t>
  </si>
  <si>
    <t>rt6753</t>
  </si>
  <si>
    <t>PIS1</t>
  </si>
  <si>
    <t>A0A0K3CGT7</t>
  </si>
  <si>
    <t>mg2_rm:1,mn2_rm:1</t>
  </si>
  <si>
    <t>MSRSPSPAAPRPRTDENVFLFAPNLIGYTRVILGAAALTYMTTHPKFCTVAYCVSALLDAVDGQVARALGQTSKFGAILDMVTDRCMTSCLLCFLASAYPRAALLFQFLISLDFSSHYIHMYASISSGSRSHKTVTKEQSWILWSYYNNSRTLFIFCAANELFFVALYVLSNYHKPLLTSLHALPPSLLALPAPVLKMVLKTSWPHVVAVLTAPIMVGKQIINVVQFWKAAKALTEADQEERYAMQMAKKQ</t>
  </si>
  <si>
    <t>rt6761</t>
  </si>
  <si>
    <t>ADK2</t>
  </si>
  <si>
    <t>A0A0K3CDK3</t>
  </si>
  <si>
    <t>MLAYPFSAARTASSRFGPALGRWSGCARRGLATVSKDDGQDGKKMRMILLGAPGAGKGTLSDWLLERYEIDTIVVGQLLRNEITRGTRLGQVAERTMKQGALLQDELVLEVVQPAIEAKKDKDWILDGFPRKKSQAVLLDEMLGKTGDELNLVASLKVPDQVIIERIEDRFIHLPSGRTYNRKFNPPKVAGKDDVTGEPLSQRPDDDPAIVRKRLESFHHENDPLLAHYDGALVSFRGKTSKEIWPHLSKAVEERFPNLPRRTTPRSP</t>
  </si>
  <si>
    <t>rt6769</t>
  </si>
  <si>
    <t>ASN2</t>
  </si>
  <si>
    <t>A0A2T0A6F3</t>
  </si>
  <si>
    <t>MCGIFAAHAYDPKDLPSFRARAVALSKRLRHRGPDWSGCKMTQDAILVHERLAIVGVDTGAQPITSDDDKLVLAVNGEIYNHRALRKQLKNPGTFKTHSDCEVILHLYKEHDKDLCAMLDGMFSFVLVDTSVSPSRLIAARDPIGITTLYQGWNSQRPGTVYFASELKALHDECDKVISFPPGHVYDSATQETTRYFQPSWWNGDVDPKAVPTKPADLDELRTKLEKAVKKRLMSEVPYGVLLSGGLDSSLIAAIAARETEKVAAAQQAHQHQGKQGSAGDASGLVGVDDEAAADEVGTLTSWPRLHSFSIGLEGSPDLLAARVAAEYLGTVHHEYTFTVQEGLDAVEEVIYHLETYDVTTVRASTPMYLLSRKIKAMGVKMVLSGEGSDEIFGGYLYFYAAPTAADFHQECIRRVKNLHTADCLRANKSTMAWGLEARVPFLDKEFLETALNIDPQQKMFSKGSLQERDADGRPIMEKYIIRKAFDVGPKGERPYLPDEILWRQKEQFSDGVGYSWIDGLKDHAAQVVTDEQMASAAQRWSLDTPETKEAYFIRQIFESHFPSEAAAKTAVRWIPRADWGCASDPSGRAVQIHESAYDGKATQA</t>
  </si>
  <si>
    <t>rt6785</t>
  </si>
  <si>
    <t>GPI1</t>
  </si>
  <si>
    <t>A0A2T0A6P7</t>
  </si>
  <si>
    <t>MSRRGTASLFVPDDLLERVLRASEVSPSECKRLFAAGRRQEGVAVVADFLEAADVDTAQAALRRRGAAGKQHGLDVVGEVMREGRAASNGVQRTPDLRFDWFCNQESPPDDETLSASPFIILYTPLRHLEALALAPLPLDFHPASFGRRDVAGNEAASTRGPASEQASSTLAIGIQLINILHQDSHTSLREADSSPKAPAAQVLYSLLLLVTAVLQGCVRILSVRLPLLGPLSERTAFARQLHTRFAQAASLLPMYFSLRRDLYGSGSAEARAQAHTTYIRFFNLVWLVANDFIVGMALASYVRDNAPFLKHLAEKLVRVYVLAYLRELLAWLSSWPMGVKLNDEVATVICGAFLFLSQLWENVFLGPVLAHLPVHLIGLCGILGASSLLALTADLISLLTLPFFACYVAATLVYRWSLSTLSALFNVFRGRKYNPLRSRVEPATYDVDALLLGTILFVTISFLFPTLVAFYLAFASSRLLILSVQAVLLMGVSALNAFPLFALLLRFKSPRRLPGGVDLEACEDVRHWPERHLHLRSRPVSYLAILSSLLVVFDEFLSPRGLLKVLGSLLSGRVIW</t>
  </si>
  <si>
    <t>rt6791</t>
  </si>
  <si>
    <t>STT4</t>
  </si>
  <si>
    <t>A0A0K3CFU3</t>
  </si>
  <si>
    <t>MDYLDGNLHQSLLTALAANLASTSEQDDLALLTTSFSSLEPVSNTAIHGVLSRMNGAYGAGEGELVTNDQLEGMIAFAEYSSSAEHNQAQAGQVVKLLQGIPRWSLEPALGVQASYDWAPADRLSFALTDAAFRCADLNGQAREAVIKSVQFVQAELERQARDAPGPRTISYVLPALNGLRRAIPQGHLRWTAADPQPSILSFDDPAVTHLRSIFANSSDLDLSSEEGRIALATLEKYQFIQPGLSPTLPLLASLEIQQAYWSSFLSAAKTSDARWKEMLVGSGKQTDKSAMPQQIAAEGVAQKALEIWQRVVRAIENEDEMDDEVDLQPTPLLVASLTLAVTASVVARKLEPDLLGILESVLHPESAGIDESIQVAGSQALQVIAHGFPERLTSATEIIRRFLLSPALRPSDDPSTLTPALQTATEAYSALLARSDSSSRTSAIQTLLNHLASIERQGHVPNGDSFVDAASTIGSVRRYGGDTAEVAANIVHVVSLLARKSGETSLTRLVGSTLLHYAMNGSVLVQCAALIELREIAAVSDKHAYVESLRTVTGVARTATGGDDISYQTAISALTQLASIAAKKHEELGFSFLSELLTLFGNKGAESAGSSEERTQMLLALVAVLDSYLTQVSFDASSVISSALGALFRGFWYTCLLSGFLSSPQRLSAWQRGALLSVAKRSPPLVVSVSQDLVELEAQVQAILKSASSHSMSVEAIRGDLANGIPSQATHARSISAPQAVFLTTAYRLESLRAEAGAIAPLFLYFGVPALSGESAVGDTLKSIGDKVLSVYMARLGQQVPLHAMDSSAYVQVRTILLHTTNSSESMRSTALRFLDNILASFPSLVCNLGVVTVMLELLTVLRRACLDEFTDEYTPSFEFHSTRGNFTITLSDDYPLRNRILRNLHEHVRSWLKKGITRSPLEMQGLLQEYVDVTSDGYRMQMLNDDEMGKSVALDLVKTPPANGKYASLPAWGNWNADASTAFARTFAAKSFFGGEVQRGATNPRDVLDKLEDLAEQLDKHKLHFKLSELRDLFYRGAAQVVKAQQPDFEVLRHVVSLPVRLYTEASIAVGQEIWTWIADARPELEPRVVSEVLEAWADAIEREQGLFSRTLDNDTPLNQETQFTPTDKEALNRDYLFANRLFSPMLAMLDFLQSRYQAYRYRNADLVYATLRLLLRTLEAHENWSRHPLSRELRLTLLSFGFTLIGGSRLDSIAEYNLRAKLFDAAFAWFEVRPTWSFGNNRIQIKADLQAIDNLLQAVQADSPNYDVVSSSFEDSRLAPVLPDRASASSAKEAQRLRQQLLKALLSDEAERLRLWLNPLLDSKRGAVPTGETPGVEELRKLARFAWTRWPKVVVFLHERFKLPPLLEEVVRVIRSDPLAVQDCPDALPLFVGESLSLESRSKFRHLLYWAPVPVPEALRFLFPKFGGDPILLQYALRVLEHHPVAITFFYVPQVVQALRTDELGYAERFIFETSKISQLFCHQIIWNMKANAYRGDDAEEADPMKPKLDRLVDMIVESLSGEAQDFYNREFTFFDEVTSISGKLKPFIKSPKPEKKAKIDEEMAKIKVDVGVYLPSNPDGVVVDINRTSGRPLQSHAKAPFMATFKVRRTRHTADTDDLEAQDELIDVEEGAASSRKQEYDTWQSAIFKVGDDCRQDVLALQIVAMHKNIWNSLGLDLLVTPYRVTATGPGMGVIDVIPNATSRDEMGRAKINDLLSFFKMKFGPVESADFQRARNHFIQSMAAYSVLCFIIQIKDRHNGNIMVDAKGNIVHIDFGFLFDIGPGGVKFEPSSFKLTHEMLTLMGGKDSVGYRHFKELTVKAFLAARPYAQSIVDTVALMLAAEFPSFKGEPTLERLKGRFRLDLSEKKAAEWWLTIVDDACENKRSIVYDEFQRITNGIPYVR</t>
  </si>
  <si>
    <t>rt6799</t>
  </si>
  <si>
    <t>GND2</t>
  </si>
  <si>
    <t>A0A2T0A6H7</t>
  </si>
  <si>
    <t>MSQAVADIGLIGLAVMGQNLILNMADKGFTVCAYNRTVSKVDHFLENEAKGKSIVGAHSVEELCAKLKTPRKIILLVKAGQAVDDFIAQLEPHLEKGDIVIDGGNSHFPDSNRRTKELESKGLLFVGSGVSGGEEGARYGPSLMPGGSNAAWPHIKEIFQKTAAQTDGEPCCDWVGEEGAGHYVKMVHNGIEYGDMQLITEAYDILKRGFGMHEKEIADIFERWNKGVLDSYLIEITTQILRYNDDDGTPLVAKILDAASQKGTGKWTATNALDLGMPVTLIGEAVFARCLSAIKEERVRASKVIGGPQIEPFSGDKKQFIDDLEQALYASKIVSYAQGFMLMREAAKTYGWHLNNAGIALMWRGGCIIRSVFLGDITKAYQKNPELENLLFDDFFNKAIHKAQPGWRRIVAQGALWGIPTPAFSTALSFFDGYRTERLPASLLQAQRDFFGAHTFRVLPQFANEKLKEGQDIHINWTGRGGNVSASTYNV</t>
  </si>
  <si>
    <t>rt6800</t>
  </si>
  <si>
    <t>CERS2</t>
  </si>
  <si>
    <t>A0A2T0A6F5</t>
  </si>
  <si>
    <t>MAAGAHAVRAAPPPKSKALFARKRGAQGGGVVDFVLRRQLELSATVLAVILAGNLLNPPEYHLSTDLTPSPSWHLRSPFSRFLFLSFRKPDTQLYYKGRDDAFLIAWWVIAFCFLREAMMRWVFVPVAKMCGVRSRRALIRFSEQGWSLAYYTCSWTLGLYINQTSPYRSLNTLHFWKGYPHDALPALTKWYYLVQTAFYIQQMIVINLEARRKDYYQMFAHHIITSLLMMFSYVLNWTRIGNTILCTMDLVDIFLPLAKLFKYTGNHRASDATFAIFLISWIVTRHIIFGRIIWSVVVEPQTVLDYDWRSEDGYYFSRNTQRCFTALLLALQLLICLWLAMILRVLWNMFLGASAEDTRSDDEDEDEYSSSSDGGDKAGRRRVPNGAHVNGNGLHRVETRKER</t>
  </si>
  <si>
    <t>rt6811</t>
  </si>
  <si>
    <t>NUEM</t>
  </si>
  <si>
    <t>A0A061B724</t>
  </si>
  <si>
    <t>MAQRIFSSAAAAAQPLRQSVPLQTRGLGQLVAAPNQPGRVFLGSGPGGRHSTTGHVVTVFGATSFLGRYLVSKLAKAGTQVVVPYRDADEARHLKVCGDLGQVVPMEWDLNNDTQIEECLRHSDTVYNLVGRDYTTKNFNFQDVNVSGARRIARIAAQNGVSRFVHVSHLNADPNSASAFYRTKFEGEQAVKEAFGSDATIVKPGWMFGHEDRLLNTLAVSPSVFRVNHGETKIAPVHVLDVASALNTMYTAASTLGETYALPGPRTYTFEQLLQLVEGYTLKKLQGPNLPRPLLSLMARAWDLVWWPTLSPDEVVRRFIDDLPVAPGVKGFADLGIEPDVLEDIAIVYLRRYRASAYADLPIQHGGIPLRKQQYHTLD</t>
  </si>
  <si>
    <t>rt6812</t>
  </si>
  <si>
    <t>A0A2T0A6H2</t>
  </si>
  <si>
    <t>ADGIDKVAVIGAGQMGIGISYVAAKTAGVDVLISDRSAQQITKGLQFVDTLLGKEVKKGKMNNEEANRVRSRIKAASENGLQDGEFAEVDLVVEAVSENLAVKQTIFSQLATHLPPHAILASNTSSISLSTLAASAIDQKTGQSRARQVVGFHFFNPVPVMKLVELIPALQTDPSVLDTARGFAERMGKTVTQSADTPGFISNRLLMPFINEAIIALETGVATKEDIDTTLKLGMNHPMGPLTLADFIGLDTCLSIMEVLMRETGDSKYRPSVLLGRMVSAGYLGKKSGQGFYTYTAR</t>
  </si>
  <si>
    <t>rt6816</t>
  </si>
  <si>
    <t>GCV3</t>
  </si>
  <si>
    <t>A0A2T0A6I9</t>
  </si>
  <si>
    <t>COFACTOR: Name=(R)-lipoate; Xref=ChEBI:CHEBI:83088; Evidence={ECO:0000256|RuleBase:RU364055}; Note=Binds 1 lipoyl cofactor covalently. {ECO:0000256|RuleBase:RU364055};</t>
  </si>
  <si>
    <t>MLRTAIRPIARTATLAHRQTLIRAPFPALTRSVVTKRYTVEHEWVAFDDSTGLGTIGITDYAQKALGDVVYVEVSEQGTQVAKGEEMGAVESVKAASDIFAPVGGQIAEVNEALEDQPDLLNKSPEQDGWLAKIKLSNPGEFDELLNEDAYKAHCAGSEEAS</t>
  </si>
  <si>
    <t>rt6820</t>
  </si>
  <si>
    <t>PRO1</t>
  </si>
  <si>
    <t>A0A0K3CH36</t>
  </si>
  <si>
    <t>MVHPLTVVIKLGSSSILHPEPPHFPQIATLSALAETCVSLRALGHRVVIVSSGAIGMGLHRMELPTLAPGKKRAIGEKQALAAIGQGRLIALWDQIFGALKQPIAQILLTRNDIADRSRYLNATTTLSTLLSLGVIPIINENDTVSVSEILHVNKFGDNDTLSAIAAGMCGADYLFLMTDVDGLYEDNPRRVPGARRVAKVRDIEEVRRLVSTSTLGSSLGTGGMETKLIAAELATAAGCATVITMGSMPTRILTIVQGHNSRTAPPSPTSSSTASLQPISEISASPPSAHVSNRPGVEFASPTDDSVPPHTLFMPKTSPLSSRRFWILHGLTPRGTVFVDEGAYRAITRGERDGGGGGNGGRLLAAGVLRVEGTFAAGQAVRVCVVLKKGANKERGRSASRKDGRVPSRARSPDHFADRSSEREEKERELARAAEGLSLRDVAAAEKAQKAKEDAEEVIEFGRGLTNYNSVEIDRVKGLRSSDIEKVIGYFEAEHVVESICEVKRTT</t>
  </si>
  <si>
    <t>rt6827</t>
  </si>
  <si>
    <t>FBP26</t>
  </si>
  <si>
    <t>A0A2T0A6I4</t>
  </si>
  <si>
    <t>MSSPNQPSAPPASAAPLSSSPSRQPSRPPPTTTGIGGTGSPPINTLPSGTTVSRSSSFSRAASFRFTPRESEASTPLSGGTGLPGGSASAASSPTNQPILPSSPDFGPIREGHAIPKATLNRAGSMGPPPGRQMSGSRASSTVTSPVQSPRDEHRGTWPYSTANSSTSSLVGTATPGGTPTVRDRGFDLGGKEASFGMSAGATIEKPDYSEAKIVVAMVGLPARGKSYLSNKLQRYLLWLEYEVKVFNVGQYRRAKYRKLAEESGEKADQSSNFFDAKNASASKEREMMATECLEDLIRWLKAGGNVGIHDATNSTRARRRALFERIKREPGLKLLFIESVCTDPAVIAANIAVKVASGDPDYDGMAPEKAERDFRERIKHYEESYEPLDPELDKELTWCQMVNVGKQVTVNRIDGYLQSRIAFYLMNLHLTPRSIYFTRHGESQYNVDGQIGGDAPLSKQGEMYMRALPKLIKEKIGDTPLTVWTSTLKRTIQTASLLPYEKLTWKSLDELDAGVCDGMTYEEIEQYYPEDYNARDDDKFNYRYRGGESYRDVVIRLEPVILELERQKDILVVCHQAVLRCLYAYFHNLSQEELPYIKIPLHTVIKLTPKAYGCDEERFALPIDAVDTTRPRPAGRLDALKKERDLGVLSPSTTRPPSRERAPKGLYDA</t>
  </si>
  <si>
    <t>rt6850</t>
  </si>
  <si>
    <t>EHD3</t>
  </si>
  <si>
    <t>A0A0K3CH59</t>
  </si>
  <si>
    <t>MLCATARPRLALVNTRTVAMSTPAKRSQMVANHLASRNAHSQHPKPIAHNDKPVVVEALHAMRKLVLNRPKALNSLNEEMIDLIQTNLTKLEKSELANVILIKSNGKHFCAGGDVVTLSKYLEDEKTWVKASSFFEKEYETNHFLATTPKPVVAIMNGVTFGGGVGITGHGAFRIATETTQIAMPETKIGLFPDVGANFILPRLDGQLGLYLGLTSFPLKGAATYLAGLATHYVPSDRLADLEHRLSELDVTATHETVNACIEEFVADSDELRNALEAYPLVGAIRRAIDDTFARKTPEEMVSELAKMYEKERPDDPDCPLPDVSRFTGHSDLEAADAMELRRWAQETREAIELRSPTSVKLTIQAIRQGRNLTIDDVFKMDARIAAACCSPSVHPDFRHGVTELLIKKNKPEIKRPDWHPATLSEVTDDHIQKTFFAHPPPFTNPPLPKLNFSRMQRAQGAYPTYRVSPHAKWLLPTERDVEKVVKGEDAGSDEYAVTKQEVVERLVARWRGKVGVAEKVEEVLSRKTVVAEQDTLKWVS</t>
  </si>
  <si>
    <t>rt6860</t>
  </si>
  <si>
    <t>POTx2</t>
  </si>
  <si>
    <t>A0A0K3CDS0</t>
  </si>
  <si>
    <t>MRPSVPARAIADVLKKRPDDVCIVTTLRTPIGKFRGGLKDMHAEELLSHVLRATRERLEAQGVDVKGGAVQDIHNGTVLMELGGAKSGRLASLDAGFPVSSGFKSVNRQCASSLQSVTDIALQIKGGLIDMGIASGAESMTRDYGTRAIPVGISPYIKESSSQDARDCLLPMGTTSEAVAEKYNISRERQDEFACKSHAKAKAAQEAGLFAEEIVPIKVRKVTPAEGDKAEVVEEVTLSKDEGIRPQTTMESLAKLKPCFKENGTGTAGNSSQISDGASALTLVRRDVAEKLGLKILAKWVGSAVVGVPPVIMGVGPAYAVPALFERYGITKDDVDIFELNEAFASQSLMVIDTIGLDTAKVNPKGGAIALGHPLGATGGRLLSSLITELIRTDKKVGVATLCMGTGAGKATLIVRD</t>
  </si>
  <si>
    <t>rt6863</t>
  </si>
  <si>
    <t>QCR9</t>
  </si>
  <si>
    <t>A0A2T0A6L2</t>
  </si>
  <si>
    <t>MSPSRLALPGISADSTGAFAFGIVYDKVTSAWWDAHNAGKQWKDIRHKYVEQEE</t>
  </si>
  <si>
    <t>rt6869</t>
  </si>
  <si>
    <t>COQ2</t>
  </si>
  <si>
    <t>A0A2T0A6P6</t>
  </si>
  <si>
    <t>COFACTOR: Name=Mg(2+); Xref=ChEBI:CHEBI:18420; Evidence={ECO:0000256|ARBA:ARBA00001946, ECO:0000256|HAMAP-Rule:MF_03189};</t>
  </si>
  <si>
    <t>MDKPIGTWLLYWPCAWGITMAAYSSALPVSSWAWNLALFGTGAIVMRGAGCTINDLWDRNIDKKVDRTKMRPIASGEVKPIQAITFLGGQLSVGLAILTQLNWYSIGLGASSLSLVVLYPLMKRITYWPQFVLGMAFNWGALLGSSAVLGVCDWQVALPLYAGSIAWTIVYDTIYAHQDKVDDVKAGVKSTALLFAERSRPILTAFSASFVSLLALSGYLNAQGPAFYALSVGGAAVHLAWQLRNADLDSRESCWEMFKSNRDLGAIVWSGMAVDYALKLSGMM</t>
  </si>
  <si>
    <t>rt6872</t>
  </si>
  <si>
    <t>IAH1</t>
  </si>
  <si>
    <t>A0A2T0A6N4</t>
  </si>
  <si>
    <t>MLADRLDTILCVGDSLTELSWDEKGLGASLAHLYQRKLDVMNRGLSGYNTDWALACLKKWLPLKDSDAPKTQIMTIWFGANDATLEGELQHVPLPRFRDNLRQIVSLVRDPSSSHYSPETSIILITPPPFHPESWLDERERRQLPRVHDRDPENTKRYAEEVKSLGQELGVPVVDAWSAVMREASKPEVGLGKLSSFFTDGLHLNAQSYAYIVKELKSVVAKNYPEKHWEKLPMLYPYWRDVPAGGTRS</t>
  </si>
  <si>
    <t>rt6880</t>
  </si>
  <si>
    <t>A0A2T0A6N2</t>
  </si>
  <si>
    <t>MSFPCVDQHEVRNAKLRAERQQQRTPSTSSSSAASYNTLGPSSPAEASNEDDPEGPEPAYANVVTGYQVYHHRSPFALDYGGHLPSFALAYETWGTLNASKSNAVLLHTGLSASSHAHSTSANPAEGWWEKFIGPGKALDTDKYFVICTNVLGGCYGSTGPSSIDPSDGKPYATRFPIVSIFDMVRAQFELLTSLGIERLAASVGSSMGGMQSIAAAYLEPDRVGKVVSISGTARSSPASMAMRFAQRSVLMADPNWKRGFYYDDLPPHTGMKLARQIATITYRSGPEWEQRFGRRRRDLSPHSSSPDPSHIASPPVLCPDFLIETYLDHQGEQFCLKYDANSLIYISKAMDLFDMSQEALDDLEARRRARDAGAQPSDALCAVPPPPSDPSPPKRQKDPKPFISSLPSSHAYLPSLTRGLARLKAHPTLVMGVQSDTLFPIEQQRELAECLKANGNPHVVYYELNQPFGHDTFLLDVTSVGGAVKAFLEGDFKADP</t>
  </si>
  <si>
    <t>rt6884</t>
  </si>
  <si>
    <t>CDC8</t>
  </si>
  <si>
    <t>A0A0K3CH22</t>
  </si>
  <si>
    <t>MATTAAAPSRRRGAFIVFEGLDRSGKSTQVQRLVDALNARGVQTKGARFPDRTLSTGKMIDSYLSQKADLDDRAIHLLFSANRWERASQILEDLRNGVTVVCDRYAFSGIAFSAIKGLSWNWCRAPDVGLPQPDLVLFLRVSPEVAQQRGGFGQERYETSEVQAKVEKAFTKLGQSVGKDVWTEIDADKGVDEVHEEIVRRVEQALGSEALDGEVKKLWEDALGDEKD</t>
  </si>
  <si>
    <t>rt6885</t>
  </si>
  <si>
    <t>INP52,INP53</t>
  </si>
  <si>
    <t>A0A2T0A6Z0</t>
  </si>
  <si>
    <t>MENDEVDSSSEGSIYNSSSEGEVEESRAPPPAIPPRPRIVEQRPSDPPPLPSRSSTASSADSARAAPAAANSVLIPPSAFTRSPSNSLSNGSTPSLPPRLSSPLAPPLPARSASIPAVPPRPSSTNAAPTSSSTVPAPTLPSTTPYVPPPPPTRSAATAERPPVRPNIKSANDYGSSEDEDDESARAQEYPDATFANRRPPILRQRRHVQATNIFSAWTVRSEKVITAHHHIHLWRPSETKVAADSLEVASDPQKFVALEWRAADAERPEDEGRYVWAGTKEGAIWEIDLERMVVSGSRINAHAGPVVGIYRLGRAMVTVDESGKVLFWGVSPENEGKAVSLSAVPTQHRVPDKQNFVALVGDELWTSSGPVTKAGAPAVAMRSPQIRVFDPVGIKGAFSSLSRPLVTPESAGSIGAVTSHAIIPERSHLVYLAHDNGYVSVWERESYACVKVQRISPYGVTALTGVRKYLWAGFRSGHINVYDVSTDTWVVTKSWKASKDPITRLIVDPSSSEQDGSLQVASASSDMVCLWDGFLREDWIDAELHLRQPDFCTFRTIRTLSISWNVDASRPSDLHGSVDNLEFLRNVLTSVDSPDIISFGFQEMINLEDKKLTAKSMLLGKKKASDGKMSDSISSAYRVWHDKLVQAVRLNMPAETPYSVVHVGDMIGLFSCIFVKTSEAARLRDVALVTVKTGMGGRYGNKGAILSRFVIDDSSVCFINCHLAAGQTHQRQRDRDLVDILEDKSSFSELGSSSPGAYAPGSMGTMVFDHELAILSGDLNYRIDARRDNVVSAVASGNFESLLEHDQLLKNLATNQAFRLRSFKEPHITFPPTYKYDPGTDLYDSSPKRRIPAWCDRILYRSDREKVTPLHYKRYEVNVSDHRPISAAFDMQIKRIDTKKRAAVWTEVENAWFSVETSALEDARRFYAVTW</t>
  </si>
  <si>
    <t>rt6899</t>
  </si>
  <si>
    <t>A0A0K3CG50</t>
  </si>
  <si>
    <t>MPALTTKPNILLILADDLGFSDLGCFGGEVATPNLDALANEGMRLSGFHTASACSPTRSMLFSGTDNHLAGLGQMAETISQNEVFQGKAGYEGMLNQRVAALSEILQDNGYGTYMSGKWHLGMTPDSLPYGRGFDRVFGLLPGGGNHYGYEPYLDDGTPAAKVLPPIYVEDGNFVDHRTFAKPFYSTTTFTNRMLGYLEEHDSTKPFFAYLPYTAPHWPLQAPPEVVAKYRGRYDDGPEALRQRRLAALKREGLVDEDVTSLPIVSTFEDKPWAEMTAEEKAVSARKMEVYAAMIEVMDAEIGRVVSWLKETGTYESTFIFFCSDNGAEGAMLEALPVLGEEFQKTIERFFDNSLDNIGRYNSFTSIGPAWAQAATAPNRMYKAWITEGGIRCPALLRYPNFRNGEISHEFCTIMDILPTILEMADIPHPAPEYRGRKVLQPRGRSWVKYLTNKAEYVHDDNAVHGWELFGQSAIRQGPWKAVWIPGKDAKWSLYNLASDVGETRDLANDEPERLTEMVRLWRDYEAETGVVRLDPDQAFALRGYGFYRGTEQ</t>
  </si>
  <si>
    <t>rt6908</t>
  </si>
  <si>
    <t>AACS</t>
  </si>
  <si>
    <t>A0A2T0A6S4</t>
  </si>
  <si>
    <t>MPSTRTLFWTPTAQDIDDAPDTKFRLWVNQRHNLKLRNYDELHAWSITALDAFWTAVYDYCGVIGERTDPNTFFDASKPMETINRQLIRANMNYAEPKSMSSNDLDDCLMRSLTFEELYQQVRFVAHTLRTKFDIKPGDRVATFSPSNAEAVVLCLATLAVGGVWSSCPSEFGVTAVLERLEQIEPKVLLTADYYKYNGKNFPVYTKLEEILAKLPSVKNVIVVGQLSHDREPQVEYPADKQGKTWMSWNEMVRLGKDAPAEIQFERVSAMDPVWILYSSGTTGKPKAIVHSVGGMILGQKMVHLSTHVFTSISPRSVLGCGACMAAFDGSPFSPSASTIWALAEKHKITILGLSPRYLQTLETNGYIPNKEFDLRHVKQVQTAGSVLKPELYDWMRLNIHKDVWVNNGTGGTDICSLFIGAVRSKPIYHGELTCMALGMDLQAWDEDGNPVIDGQGDMVITKPFPNMPIGFWGPGGEKRYHAAYFEAYPQKQPAVWTHGDWIEIHSLTKGVLVLGRSDGVLNPAGVRFGSAEIYNVVEEIEEVEDCLAIGQKLLDGDERFILFVKPKQTPLGQSVTDKIKLAIRTSLSPRHVPAKIIELVKIPYTTNGKRLEVTAKKLVNGHDYAKLNLSSAEDPECLKVFVDHPELRLVDVPEKSKL</t>
  </si>
  <si>
    <t>rt6915</t>
  </si>
  <si>
    <t>A0A0K3CDW7</t>
  </si>
  <si>
    <t>MPALTTKPNILLILADDLGFSDLGCFGGEVATPNLDALAKEGMRFSGFHTASACSPTRSMLFSGTDNHLAGLGQMAETISRNEVFQGKAGYEGMLNQRVAALSEILQDNGYGTYMSGKWHLGMTPDSLPHARGFDRVFGLLPGGGNHYGYEPYLDDGTPAVKVLPPIYVEDGNFVDHRSFAKPFYSTTTFTNRMLGYLEEHDSAKPFFAYLPYTAPHWPLQAPPEVVAKYRGKYDDGPEALRQRRLAALKREGLVDEDVTSLPIVSTFEDKPWAEMTAEEKAVSARKMEVYAAMIEVMDAEIGRVVSWLKETGTYESTFIFFCSDNGAEGAMLEALPVLGEEFQKTIERFFDNSLDNIGRYNSFTSIGPAWAQAATAPNRMYKAWITEGGIRCPALLRYPNFRNGEISHEFCTIMDILPTILEMADIPHPAPEYRGRKVLQPRGRSWVKYLTNKAEYVHDDNAVHGWELFGQSAIRQGPWKAVWIPGKDAKWSLYNLASDAGETRDLANVEPERLTEMVRLWRDYEAETGVVRLDPDQAFALRGYGFYRGTEQ</t>
  </si>
  <si>
    <t>rt6932</t>
  </si>
  <si>
    <t>ADE4</t>
  </si>
  <si>
    <t>A0A0K3CG77</t>
  </si>
  <si>
    <t>COFACTOR: Name=Mg(2+); Xref=ChEBI:CHEBI:18420; Evidence={ECO:0000256|PIRSR:PIRSR000485-2}; Note=Binds 1 Mg(2+) ion per subunit. {ECO:0000256|PIRSR:PIRSR000485-2};</t>
  </si>
  <si>
    <t>MCGILAVLLASQNNVASEIAEGLQLLQHRGQDACGVVTCGPKGRFYQCKGNGMVRDLLDAKNLSQLIGGMGVGHARYPTAGSSAQSEAQPFYVNSPYGLVFAHNGNLINTDHLRYYLDHYAHRHINTSSDSELLLNLLADALQKTGKFRIDEDDIFRAIREVMQMTSGGYACTAMIAGYGIFGFRDPNGIRPMGWAKRKSETVPGGFDYMMASESVVCDALGYSDWTDIKPGEAIIVTQDGVKTMQCTPARTFAPDVFEYVYFARPDSVVDGISVYRARMAMGDALAATAKAQLDKAGIKVDVVIPVPDTSRVAALQLAQNLNIPYREGFVKNRYVGRTFIMPGQELRRKNVRRKLNAMALEFAGKNVMIVDDSIVRGTTSKEIIVMAREAGAKKVIMASCAPPIRYPCVYGIDMPSRHELVAHDRTEDEIAEYIGADHIIFQSLDDLVSSCQRLNPSIERFECSVFNGEYVTGGVDEAYLSHIEGLRNDNAKRKAGQQGAGPALVNINGANASNVVLASQPLGDVTGGGEVAGGGDISQVVGLSNENAGEAKESPSIVVGLDNQR</t>
  </si>
  <si>
    <t>rt6937</t>
  </si>
  <si>
    <t>CTA1</t>
  </si>
  <si>
    <t>A0A2T0A6U0</t>
  </si>
  <si>
    <t>heme_x:1</t>
  </si>
  <si>
    <t>COFACTOR: Name=heme; Xref=ChEBI:CHEBI:30413; Evidence={ECO:0000256|ARBA:ARBA00001971};</t>
  </si>
  <si>
    <t>MASLLQNAETAVLSKIPGADPRPAQKAQAFSGMNDGPAVTASRLTGLTQKDVARDDASLYTTNFGQILPDSAHSLNVGGIPTTIDTALFEKQQTFNRSKTRERIVHPCGSAAFGSFTVTNDVSKYTKADFLQPGTVTPVFTRFSTVTYGREFADSARNPRGMATKFYTTGGNYDLVGLNWPSFFVREPFMGPDVIRSQQRNPRNFLIDYNAWFDFLANVPESNYSGALLLSDEGTPVGWKHMNGFGCHTFRWTNKEGGSVFVKYHWICQQEKKNFTYDDAVRMCGEDPDYAKRDLWEYIENGNAARWTMKVQLMTPEEATTVDFDPFDVTKFWPESQFPLVEVGELKLDRNPEDYHRDVEQAAFSPGSLVPGIELSPDSLLCWRAWFYRDTQYDRLGSANIHQIPVNCPFMAKQHSPDNYAGNMRVDGNTLSKPVYAPTTDTTPSFDVTAVETPMQVASNVLSRKSHYRHEGQPSEYWAAKDFYLNQLNAQGRANLHSNTSRLLKFADEIVKKNYLIQLYAISPDYANGVYEGLPEKPKTFAMDEVAEASKTAHLVGKNPQFQLKNAGAGFMGMGIPASSQYSMDSTPDKQ</t>
  </si>
  <si>
    <t>rt6941</t>
  </si>
  <si>
    <t>VPH1,STV1</t>
  </si>
  <si>
    <t>A0A2T0A6V0</t>
  </si>
  <si>
    <t>MGDYEVTQYPSLLRSEHMTLVQLFCPIDVAHATVEALGDLERIQFKDLNPDVNPFQRTYVSQIRRCDEAERRLRFLTQQIASQGIHIRPASETLALLSGRSGPQALDDLDSRLSESESRVQAMNTSFENLEKRALELEEARQVLRETERFFLEAQGGRGAPGDYRASFEQGEMEAPLLGDVEHAGPAGGAGDAAAGGFELEFVAGTIDRSRMATFERVLWRVLRGNLYMNSAEIADDVLPVPSTMQGTSDSAGGEEKRLRKNAFVIFAHGQDLLDKIRKIAESMGATLFAIDSSSDKRSDKLREVTSRIEDLHSVLYNTNQTRRAELLKIADSISAWWALVRKEKVVFATLNMWLWDQGRKTLVAEGWVPTRDIPQVQAALRRASENAGTSVSALLHELRTTKTPPTFHRTNKFTEGFQNIIDAYGIGSYQEVNPGLFTVITFPFLFAVMFGDIGHGALMMLSALVLIALEKKFGKKGMGSEILDTFYFGRYIIFLMGAFAIYTGIMYNDIFSLSLRLGPSQWRWPDEGSAGKAVEAIQTSSRYWIGLDPGWHGAENALIFTNSLKMKMSIVLGVLHMSFAICLQVLNHLHFNRPELIWAEFLPQILFMESIFGYLVVCIVYKWSVDWEAAGRNPPNLLNMLIQMFLSPGNVNPDDQLYRGQAFVQVFLLLLALVCVPWMLCTRPYLEYREMHKIKEQGYHGIQNGENGAHATDDETDTDGEGAHQGHAVAMTEEAEEEGHDLGEVIIHQVIHTIEFCLGCISNTASYLRLWALSLAHAQLSEVLWNMTIENAFGFEGVLAVVMLVFLFAMWFVLTIAILCVMEGLSAFLHALRLHWVEFNSKFFIGAGTAFDPLTFEGTDEIPEGVI</t>
  </si>
  <si>
    <t>rt6946</t>
  </si>
  <si>
    <t>SUR2</t>
  </si>
  <si>
    <t>A0A0K3CDY7</t>
  </si>
  <si>
    <t>MFNSSAPYSAFAPHFPSPLPSSYLPVYLAARDEVVPGLSDKTLSIIAPVVTYWAFSLFFTLLDNLNWDCFERHRIHEPEEIKRKNRVSVREVLVAVIVQHVIQMATAYAWFSESDVEVDHAADLNRWGVKVATGVMTVLGPKTGAQVLARYGEQLTSLVYWWAIPALRFAWAAIILDGWQYMMHRTAHQITFLYRTIHSWHHRLYVPYSFGALYNHPIEGFVFDTCGSGIAHMMSGLTLRQATLFFVVSTLKTVDDHCGFAFPYDPLQHLFGNNADYHDIHHQVAGLKKNYSQPWFISWDILFGTRMSREEYEQKVAKRIQRGDVPQSKVNGPNELASTPTSQLHGRAIKEKVNKTE</t>
  </si>
  <si>
    <t>rt6960</t>
  </si>
  <si>
    <t>OXP1</t>
  </si>
  <si>
    <t>A0A2T0A6W1</t>
  </si>
  <si>
    <t>MSPANIPDRSIKIAVDRGGTFSDVHASWPVEGQKERKEIILKLLSSDPGHYKDAPREGVRRVLEIATGNTYKREDRLPVDKIDSIRLSTTVATNALLERKGAKHALVVTKGFKDLLLIGNQSRPRIFDLDIKRPSVLYSSVLEVDERVTLLGYTSDPKHPERAVKFDEEGKVAKGYDGAEHAEGSVVKGMSGEAVHILKKVDEEQVERDLRKLYDDGIRVLAIVLMHAFTYPEHEQQIARIAQKIGFEHISLSSSSLPMIRIVARGMSTTADAYLTPVLREYIDGFFSGFDESLRETSYRETKSKEQAQRETTVEFMRSDGGLTDVSDFSGLKSILSGPAGGVVGYALTSWEKGGRPVVGLDMGGTSTDVSRFDGEYETVFETTTAGITVMSPQLSINTVAAGGGSRLFWRNGMFVTGPESAGSHPGPACYRKQGYPAVTDANLVLGRLLPSHFPQIFGASEDQPLDIDASRSALEELRKQINDETGNNLSLDEVAFGFIKVANETMCRPIRSLTEARGYDTSKHILSCFGGAGGQHACALAETLGITTILIHRFSSVLSAYGMALAERVFERQEPSSETWGADGSQGRLQARLDALSQQVKKTLSQQGFADDRIEVQQFLNCRYQGTDSALFTRKPDDGFDFAKAFAANYKQEFGFSMDAPIIVDDVRVRGVGKSFDSLGKSVFEEVRELEFKPLAREAEKDGQTSKCHEKASVYFEDTGRVDVPVYLLENLEAGDEAEGPGASRSSCPSTR</t>
  </si>
  <si>
    <t>rt6971</t>
  </si>
  <si>
    <t>TRX2</t>
  </si>
  <si>
    <t>A0A0K3CGB0</t>
  </si>
  <si>
    <t>MSAITHLTSLPELNKLLAAKKERLVVIDFHATWCGPCHAIAPTFEKLANQYRQATFCKVDVDAAQEIARAYSVRAMPTFVFIKNERKVHEVKGANASAIEAGIKQYVGSSGGEAGAFPGQGHTLTGTPVPTEAPPAEANYVRWLIFGALALWWFWSARQSKEQ</t>
  </si>
  <si>
    <t>rt6972</t>
  </si>
  <si>
    <t>INP53,INP52</t>
  </si>
  <si>
    <t>A0A2T0A6Y6</t>
  </si>
  <si>
    <t>MHMVPLSLYLIRQPRTLVLVSSDYCLLFKPAPASKASDAGSVSIVMELLERDEVDLESAVLLHSRVSGCLGVLAVGNETFLSIITHAIPLGSTYSRPFDGPGTEPINRILAVDFFCLTSPSFDYLHAPITSSDSYSTSPGNDSFEDAASLASSSSSSLRTEPTPTEHPCQGIRKILSNSSFYFSSGPEAFDLSTRLQARLEKAPQGKAAPEAADRGGGGVDDEPNPDGYEAAEIDHDARFLWNTYLVAPILSFRSSLPLNLREEFDRQGFMVLAIQGYAGTYDITLGGEPAVLSLISRLGWKRSGTRFNVRGVDDDGSVANFVETETILRTRDLCFSYVQTRGSVPLFWEEGGGQPFNPKITITRPLEASLPAFLRHCEDLLEHYSRFHIINLLSTKEGEAALTSAYEAHLKVAKEMDQNVAEGVGITEFDFHARSKVGGIESVKSQLSREIGDVEEDFGACVVGVDQEGRTTPILTQKGVFRTNCKDCLDRTNAVEDSLSRFAIEDFLRNTHAGWLGPDSAQLWASHRVLWADNGDALSKIYVGTGAINSSFTRSGKRNLAGLLSDASKSVNRVFQQQLFDSGKQKAIDALLGNLATSRKVRIFNPIRDTLRARLRERASEFTTSEPTTIWVGTYNLNGKSPGEESLMDWSFPVDGPEPSLLVLGFQEIVPLSPQQIMSTDPEKKRRWEQHILQTLASRPDKKSDYVILRSGQLVGTALIVLCKTEIAGEMRNVEAAIKKTGVRGLAGNKGAVAIRLDYRASSFCFVTAHLAAGHNNVDERNQDYMTISRGLHFARGKTIDSHDNVCWCLDSNYRISLSNDEVRTLAEQDDYVALYAADQLNIAMRTRGIFQGYQEAPLLFRPTYKYDNGTDDYDTSEKMRIPAYTDRILYKGPDLDCSRYSRAELRMSDHRPVYAIFRARIRTVDQAKRAALRKELLQDLVANPPEDALENQLSQIGLNGTKTPRRLPPPSDDQQAWWNGKDGSFEPPAVLPKPRNLAVSNPFDPGFYKSSPTTSVSGGQATPASSQRRAPPAVPRKAIPTGDLLDLDDIASSPTEQSAPSPSSTPTSFQAVKRKPPPPAPRATSPSVTRSSDPLAPDLSSSASRSSSISNGSKKPPPPVPGRPKERDLSGSSTLSEVDSHATGESWTLLS</t>
  </si>
  <si>
    <t>rt6980</t>
  </si>
  <si>
    <t>A0A2T0A6X9</t>
  </si>
  <si>
    <t>MGACHSKTAHPAEQDSPAAPAPAGSRAAPHAPQARFAMANSHVSRSDQFVERRGSDLYLGGQKFRFASLNAPELLDGDVNGPFEVRDTFAALAAEGAFGTAVTRTYTLRIKSKNIGRGHINGWSNQWNDWMWDTGRLKEMDLVLAEAAKAGVKLIIPIVNQDTGEDSNWVGSTADLTRYRYGLGSNDEARRIDWWTDHTMIESFKLIIDFLVNRVNSINGRRYGDDPTILAWETGNEMNHMGMRPAPASWTLVVAKHLKSRAPRTLVMDGSFARNDDPERCYQKEVLESEDVDIVSYHYYGNGEIRRVRKDCEIAKRHNKVFVAGEFGFFSKADDYASFMSAVDSAGGAGSFAWSLRPHSAGGGHKTHGEGDGHWSYHIPGWKDSPHHEFDAREASIVAAIRTASFKINGQKPPSRFPVPPAPSKPWTIPARGGPAVCFAGAAWAHRYQVIVRSASGAGGEQVKEVKDHTKEGEFFVDLGREVQSCGGQGGVHVTVRGISVDGMAGDESEALSL</t>
  </si>
  <si>
    <t>rt6983</t>
  </si>
  <si>
    <t>VMA1</t>
  </si>
  <si>
    <t>A0A2T0A6Y5</t>
  </si>
  <si>
    <t>MAGAMQNAKKTIRIQDEERESKFGSVFSVSGPVVIAEKMAGAAMYELVRVGHDELVGEIIRIDGDKATIQVYEETSGMTIGDPVLRTGKPLSVELGPGLMSNIYDGIQRPLKAIAEKSESIYIPRGINTDALDRGIKWDFDPVNFKVGDHIAGGDIFGKVYENSLVSEHKIMMNPRGMGTVTHIAEKGSYSVEDVVLETEFEGKKTQHTMLQLWPVRAPRPTGEKLEANYPLLTGQRVLDSLFPCVQGGTTAIPGAFGCGKTVISQAVSKFSNSDIIVYVGCGERGNEMAEVLMDFPELSIDVNGVQEPIMKRTTLVANTSNMPVAAREASIYTGITLSEYFRDQGRNVAMMADSSSRWAEALREISGRLAEMPADSGYPAYLGAKLASFYERAGKAVCLGSPRRTGSTTIIGAVSPPGGDFSDPVTTATLGIVQVFWGLDKKLAQRKHFPSVNWNVSYSNYTRVLQPYYEETEPDFLHYRNLAKQILQKENELAEIVQLVGKSSLGEEDKVVLDVARLLKEDFLQQNGISTYDRYCPFYKTTGMLKCMIAYYEAAIKAVDNEGTTWSRVKDATSDLYYRLTQLKFLDPADGQEPIEKEINQLHADIQRTFQDLAD</t>
  </si>
  <si>
    <t>rt6998</t>
  </si>
  <si>
    <t>MIS1</t>
  </si>
  <si>
    <t>A0A2T0A717</t>
  </si>
  <si>
    <t>MLARSHQVALRAAQSSTRILARTAVASLSQRAFTAGTASLSPSPRRLTPLRSSPSPSRSLATMAEQNQGAKLIDGNAIAASLRQGIAARIAETRARFPRFEPTLVIVQQGARPDSSTYVKMKLKAAAEAGIKCTLVQLGGPEDGVGENEVMAEVERLNADSDVHGIIVQLPLSDEIGRDGERRITEAVSPEKDVDGFHAYNIGLLSSRASEPLFAPCTPAGVMLLLESTGIEISGKNAVVLGRSDIVGSPVCALLRRKDATVTQCHSRTKNLADIVRQADIVVAAIGQARFVQGDWIKPGAVVIDVGTNYIADSTRKSGSRLVGDVDFDSARQVASYITPVPGGVGPMTVAMLMENTVLSAQRLLEKSQQRLVKPLKLVCKEKVPSDIEIAKSQVPKPIDVLAAEIGIPAKDLELYGRNKAKVKLEVLDSLRHRKDGKYIVVAGITPTPLGEGKSTTTIGLAQALGAHLGKAAYACVRQPSQGPTFGIKGGAAGGGYSQVIPMDEFNLHLTGDIHATTAANNLLAAAISARYFHESTQSDKALFSRLCPPKKGVRSFSPVMIKRLEKLGIDKRNPDDLTEEERSAFVRLDIDPEKISWHRVLDTNDRYLRKVMTGLGPAEQGKTLETGFDIAVASECMAVLALATSLGDMRDRLGRMVVAESKSGVPITCDDIGATNSLAILMKDAIKPNIMQTLEGTPVFVHAGPFANIAHGNSSILADKIALKLAGIEEGEEEDKNGYVITEAGFGADIGMEKFVNIKCRASGLIPNAVVLVATIRALKMHGGGPEVTPGKPLPEVYLNEDLDILKAGCANLARHIENAKKVGVKVIVAVNRFTSDTPAEIKLVQEQALAAGADAAVPCNHWAEGGKGAIELGEAVIQACKEPNPFKFLYDVNLPIKDKIEIIAKEFYGAAAVEYSELAESQIKSFEETGYGKLPICMAKTHLSFSADPKLKGAPSGFTIPIREARLSAGSGFIYPLVGEMSTMPGLATRPCFFDHQLLDDGEIIGLS</t>
  </si>
  <si>
    <t>rt7001</t>
  </si>
  <si>
    <t>INP53</t>
  </si>
  <si>
    <t>A0A0K3CHB8</t>
  </si>
  <si>
    <t>MLVYVTGPENRITLEDTGFFLDFCPVEGEPGRIEVDVRPPGTPPPIFDAGVRIDARGCLGAVRMKGCTFLAIVVPPVDSIGCEDEDVEQVREVLFYSLEGGHLPLARTRAHPCYHLRKVLTDGSFYYSKTFDLTSRLATRIKAQNQLAEACTPIARADAPEPAPSPCYHNGTQEFVWNTHILQPLRALRDSLDPQVQSAFDSRSFILPVIQGFYGASEVTLGAEKVMLAVISRRGWARAGTRFIKRGIDDAGNVANFAETETILQTRDKTLSFVQVRGSVPLIWTELPHWHGSVEVHLAEPVDAVSLPPLLSHFRWLVKEYSEVHIYNLLSDLPTGSLAAEALLGQAYSAILSLAQAKDPNLADKVIYEAHSIHKDEMESGGLARVPTIIAQDLEPHITEFGATIAKADALTGKYSLITPQKGTFRVNCRDCLDRSNLGEFSISVDMLTQQCQKLGLPSFRGSALEALHRKLFADSGDALAMIYAGSGTISGSFVRTGKTTARQMAENAANSEKREIQALLHDKEKNRATEILTGQYKKCEPPPIFIVKASCRGTKSAPRLRLF</t>
  </si>
  <si>
    <t>rt7036</t>
  </si>
  <si>
    <t>SER1</t>
  </si>
  <si>
    <t>A0A2T0A757</t>
  </si>
  <si>
    <t>COFACTOR: Name=pyridoxal 5'-phosphate; Xref=ChEBI:CHEBI:597326; Evidence={ECO:0000256|ARBA:ARBA00001933, ECO:0000256|RuleBase:RU004504};</t>
  </si>
  <si>
    <t>MNAGPSPLPDAALLTAAASLLSYPETPGMGIAEISHRSPAFDNVVVKANDSLRKLLEIPSNYRILWMQGGGLTQFAATALNLLAWYRIKNQLKPEDEVDAWYAVTGSWSKKAAEEGARVGVNAKKVFDGKKYGGGKFKGIPPASEWDIPQLEENGRKPAFVYYCDNETVDGIEFGGVGSETSFPFDKFDPEVPVVADMSSNFLSRPVDVSKYGIIYAGAQKNLGPAGVTLVIVREDLIVDLDEAVKYGGTRVPSMLSYKNMADTNSMYNTPPTFTIYVCSLVLRSLLASPPLPLSSPDARPLSPLSDFADQKSSLIYAELDDGSGFYVGTADKAVRSRMNPTFRLNGGEELEKKFVKAASEKGIKGVNGHRSVGGIRTSIYNAVTLDQVKTLVAFMREFRDQNQ</t>
  </si>
  <si>
    <t>rt7041</t>
  </si>
  <si>
    <t>A0A0K3CGF4</t>
  </si>
  <si>
    <t>MSTFSIYTLSDGNKVPGVAFGIGTAHFGKDDDGLVETIKTAISVGFRHLDGAESYRNEGSLGKAIAQSGVPREELFVTTKAGAGLADIPSSFDESLKKLGLSHVDLYLIHWPYDFPKPGYPTIEEAWKQMEAIKDSGRAKSIGVSNFRVRDLEKIYSIPDLKHPPAVNQIEFHPFMYEAGEELYQYMKQKQIALEAYGPTSPLTKLSNPGFEEALNKVTKAVSERAGKDKVEPGQVLLRLAAQRGAIVITTSGKDWRMKEQLAAGALPELTQDEVDSLAKAAKPAPQRVFMKHMDGDDEY</t>
  </si>
  <si>
    <t>rt7049</t>
  </si>
  <si>
    <t>INP52</t>
  </si>
  <si>
    <t>A0A2T0A768</t>
  </si>
  <si>
    <t>MLTLDSTGRIVVWLPDEKHGKLASLHSHSKVFQIPPDPMRVNVVGDLVWADWKVSASEAPGGLERRVVRVYDVSGTRAVLRCEKGWDVQALGGIFTFCSVPSHPQFVFAGHATGHISIWKSDGTGMLGVKRVSKEAITALCGPSRFLWVGYASGVIDVIDLGSSDRWKVVKRWRAHRGPVLSLGVDASSLWTASSLRVYSGGADFKVRFWDGLLRDDWISRRMQDTVETYCDFSPLRMAVFTWNCDGQDPALLQRTEASRSLFASFLQRLDRPDLVVFNFQELVDLSDLTLAARTVLFATATHDVTGRYRHWRTLLADAVERFLGPDYTLVHEDKLVGLFTVVFARRAVASQMKDLASCHIKSGFDETYGNKGSILLRFVLQDSSFCLINAHLAAGKTHPAERQRDLIQILDAASRFPRPGQATHNAYIGGGDGTEVLDCETVFFAGDLNFRIQLPREEVLRILAKSDPYSRLLPHDELTALKHDDPAFRLRAFVEAPIDFPPTYKYDHFSSQYDTSAKQRTPSWCDRILWRTQRKESVKCLRYERFEADMSDHRPVAATFQVMVRTIDPVRADSAYRRTVHDWAEVEEELLQTARRHHPVGQ</t>
  </si>
  <si>
    <t>rt7050</t>
  </si>
  <si>
    <t>A0A0K3CHF6</t>
  </si>
  <si>
    <t>MASPPLAHDPNRIPAPLQRAREHSRAPSVRSVGSTVDRDGRVIEEVGSPGESVPLELLQSIYLSPNSPSPDTGSFPSSSGMTWTGTAHQRTESFSSDRYSPHNVPDWPSAVSFTSRTTFPPVKKLPKAQKRRVLVTGGAGFVGSHLVDRLMFLGHDVVVLDNFFSGSKSTLSHWVGHPNFELVRGDVVEPLLIEVDQIYHLACPASPKAYQINAVKTLKTSFMGTLNMLGLAKRTKARFLLSSTSEVYGSPTVHPQPESYWGNVNPNGPRSCYDEGKRVAEALTYGYARQDGVDVRVARIFNCFGPRMSADDGRLVSNFVVAALKGEPLQVYGDGEATRSLMFVHDLISGLIALMESDYSEGPVNIGSPDEGSVLSWASTILALVKDLRASGSIPPLPAGQKESEIEFVPAVVDDPPRRKPDITLAKEVLAWEPRWTVMAGLEETIRYFAGQLAEGE</t>
  </si>
  <si>
    <t>rt7052</t>
  </si>
  <si>
    <t>FBA1</t>
  </si>
  <si>
    <t>A0A2T0A762</t>
  </si>
  <si>
    <t>zn2_c:2</t>
  </si>
  <si>
    <t>COFACTOR: Name=Zn(2+); Xref=ChEBI:CHEBI:29105; Evidence={ECO:0000256|RuleBase:RU366023}; Note=Binds 2 Zn(2+) ions per subunit. One is catalytic and the other provides a structural contribution. {ECO:0000256|RuleBase:RU366023};</t>
  </si>
  <si>
    <t>MLSPGVLTGKNLVKLMDYARENHFAIPAFNCTSSSTVVAALEAARDSKSPVIIQVSQGGAAFFAGKGVANDKQQASIAGAVAAAHYVRSIAPTYGVPVVLHSDHCAKKLLQWFDGMLEADEAYYKEKGEPLFSSHMLDLSEESKEENIETCVKYFERMAKIDLWLEMEIGITGGEEDGVDNTSVDNNSLYTQPEDILDIHNALSKISPMFSIAAGFGNVHGVYKPGNVKLRPELLEKHQKYCHEQLKSKNPLPIYLVFHGGSGSSKDEITTAVKNGVVKMNVDTDTQWAYMIGFRDYFKSKAAYLETQVGNPEGADKPNKKQYDPRVWVREGEKTMKERCQVAFKDLRSEGTL</t>
  </si>
  <si>
    <t>rt7055</t>
  </si>
  <si>
    <t>FBP1</t>
  </si>
  <si>
    <t>A0A0K3CLG1</t>
  </si>
  <si>
    <t>MSHTGFDEGAPKTEIITLTSHVLSQQQRHPIATGDLTLLLTAIQTTCKFISTNVRRAGLLNLIGAAGSANVQGEDQKKLDILSNDIMVNSLRASGKTAVLVSEEIDDPIIIDAAHRGRYCVVFDPLDGSSNIDAGVNIGTIFGVYKCADDSDGKVEDVLRPGSELQVAGYCMYGSSANLVISTGQGVNGYTLDNGIGEFILTHPNIRIPDRGKIYSFNEGNSLWWPDHVNKYLESVKFPENGKPYSARYIGSMVADVHRTLLYGGIFGYPADKKSKSGKLRLLYEAFPMAFLVEQAGGLATTGTKRILDIQPTSIHERTPIYLGSKEDVEDLMKFFKDQ</t>
  </si>
  <si>
    <t>rt7056</t>
  </si>
  <si>
    <t>FMP41</t>
  </si>
  <si>
    <t>A0A2T0A778</t>
  </si>
  <si>
    <t>MSSIAAQFATRGKKCVAIGRNYAAHIKELNNTTPSEPFFFLKPTTSYALSDDGKVEIPKGVVVHHEVELGVIIGKRGRDIPASKALDYVAGYTLAIDYTARNVQDAVKAKGLPWSAAKGFDTFCPVGQFIPKDKVQDPHNLRLWYKVNDSTKQDDSTSLMLYRIPDLIAHVSGIMTLEEGDLLLTGTPKGVGPVVAGDKVTAALETPEGTVLDRLEHLVKAREGGYEFKGKL</t>
  </si>
  <si>
    <t>rt7057</t>
  </si>
  <si>
    <t>A0A2T0A766</t>
  </si>
  <si>
    <t>MSRKTVVTIIRHGETDYNKAGIVQGHLDVPLNSQGLAQAAVTGRWFAQQGVRFEEGWSSDLARARKTAELILEPQRETGVRLRLDERIRERHLGNLQGKRRGDPSTDRSTVEPIHKLRARLWSFWDSLFPLTGPSDSSAPSSLSSSVSCLAPPSPAPHSLSSSTSSLLPQSGQILYVSHGAAIREFISSLVEYADRGERDIELVLPEKEAEMIRLGSKRIDNCSRTVIEMEWVEDGEGAFHSLFTLSSAQI</t>
  </si>
  <si>
    <t>rt7067</t>
  </si>
  <si>
    <t>SCT1</t>
  </si>
  <si>
    <t>A0A0K3CHG4</t>
  </si>
  <si>
    <t>MPASPDPSSSSNDVDSAPPDSQPPLPSSGSALGLSFAPEDSPAPAPTPAQAPGAPLPELSPIPADPAPRLAKQAHFSDLTQIRTISPVPQRRQSYRQPSTPAEPAPAPPPGDSLPRRPSLTQTHSDLRTLLKNFLLLVPPALRRLRFLVPSPLRVIARFVIRYVAMFLHARGALGSNLVYDVVAHMWRVVITIFFREIRSRGAWKIPRSSEGAVIFVVGPHHNQFLDPLLLMSEVKRESGRRISFLAAAKSMDRAFVGLASRLMQSIPVARAQDYAFAGQGTISLSPSDPLTILGTGTNFTKDFSKPRSQLLLPRNLGSSTAEVVEVVSDTELKLKKEFSKKALDALKEREDGVAFKVLPHVDQSSMYSAVYQKLIDGGCIGIFPEGGSHDRTDLLPLKAGVSIMALGAKSAHPDLKLQIVPVGLSYFHPHKFRSRAVVEFGSPIEIPQDYVSEFEKGGENKKKAIGEVMELIVDGLKSVTIRAPDYETLMLIQAARRLYRPPGTNLTIGQVVELNKRFIVGYEVYKDDPRIKELERGVREYNTLLRYMGLKDHQVESVGRPRWRSFFLLCYRLGLLSVWGVLALPGVVLNAPIFIAAKLISRAKAKEALAASTVKIAGRDVLATWKVLVALAGAPSLYTIYAINAVVLAHKLGLPYKYKLAAPFATFAGLPFIGVAALKFGEVGMDVYKSMRPLLLSLIPGKEPELKRLRHMRETLASELNELVDELAPTVFEDFDSRRIIPSTDVGVRRESAQGKFLQHPLNWVDELLFGSGWSQSMAHPADRKVKSMLPETSGMESDMDGGFTDGQGGGSGYASGYTTEDAPDYDEVIHILNREQGRPDSPLPSPRPGLYRRASRQRSRSQLNLAGMSPVTPTTPLAASTSLQDGGEGTARRRTRQGSGDAQE</t>
  </si>
  <si>
    <t>rt7068</t>
  </si>
  <si>
    <t>A0A0K3CGG9</t>
  </si>
  <si>
    <t>MLARTALRRGATLAGTQRRALSRSAPHSYSPANSKTAVALPPTVANSSLLRTSRDDALWTPGLLWRDEEHVGVGRSEEAKRDRELKEDDLRPEEEGGRPTEKMNVYQAIRSALHTVLAKDSSSLVFGEDVSFGGVFRCTMGLADQFGQERVFNTPLTEQGIAGFGIGLSTMGHTAVAEMQFADYIFPAFDQLVNDAKYRYRSGGMFNCGSLTIRSPCSAVGHGGLYHSQSPEAFFLQASGLKIVVPRSPIQAKGLLLSAIRDPNPVLFLEPKILYRSAVEQVPTTDYELPLGQAEVLQEGKDLTIVSYGPPLYTVETALHHLRQPDEDLEKLVPRDLRGLSVELIDLRTVMPYDIETIVKSVNKTGRLMIVHEAPLAGSVASELAAEVQQRCFLRLEAPVKRLTGWDTPFGLAYEKFYLPDHVRILDGIIETMRY</t>
  </si>
  <si>
    <t>rt7070</t>
  </si>
  <si>
    <t>ADH3</t>
  </si>
  <si>
    <t>A0A0K3CLH4</t>
  </si>
  <si>
    <t>MSNPQIPKEGVAVVFDKCNGPIRVDKHHHVVQPSELKPGEVLVRVEYTGVCHTDLHAWKGDWPAAPKTPLVGGHEGAGHVVAIADGTTTTLKVGDAVGIKWLADSCLNCENCRLGSEATCDLAQCSGYTVDGSFQQYAVSFARHLTPIPDGLPLEVAAPILCAGVTVWKALKEANAKPGDWVVISGAGGGLGHLAVQYAAAVGYRVVGIDTGDDKRKLLASYGADTFIDFKQFGGEGKLIEEVKRVCDGKGPHAAIITSAGGAAYNDALEYLRPHGTLVAVGLPPDTYIKANVFWTVFKSLRVVGSYVGNRQDAIEALDFAARGKVKPQIVVEPLENLEKVYHRMEQGAVPGRIVLKNF</t>
  </si>
  <si>
    <t>rt7081</t>
  </si>
  <si>
    <t>A0A0K3CLI5</t>
  </si>
  <si>
    <t>MPAEQVLVVGAGVIGLSTGIRLLEAGYEVDIVARDWPDDPKTIEFTSPWAGAHHVAYGTGADMRLHELERSTFAAMSDMMRKDASVPLHFAPQVEYREQPRPTGKDDGLSQLGLISRYYPDFRWLESHELPDGVSYGAAFTHILIETPAYLPHLLRRFKSLGGRTHRCDSLSSLSDALSVHPSLSRAKILINCTGLGARTLVPDSAVYPTRGQLVIVRAPWIKQGYMRSGPAREEKPATYTYIIPRVESGTVVLGGCAEKNNWDPTPRPELAKDFKTRCLALCPDLLPPNKRGGTIDDLDVVEDAVGLRPTRDGGIRLEVDSLASSQGGRLPIVHNYGHGGYGYQTSWGSADAAVELVRQALSGKSKL</t>
  </si>
  <si>
    <t>rt7110</t>
  </si>
  <si>
    <t>ADH5</t>
  </si>
  <si>
    <t>A0A2T0A7B0</t>
  </si>
  <si>
    <t>MTSIPATAVACIYEGVGKDIKIDEKHPVTQPQDLKAGEVLVKLEYSGVCHSDLHLWKGDFPFPLPFPLIGGHEGAGRIVAIGEGTDTSLKVDQPVGVKWVESTCMDVGCGFCSGGMDQHCLKAKMSGCMVDGTFRQYMATSAKYVTPIPENLPLEYAAPVLCAGVTSWGALKRSNTKPGDWVTISGAGGGLGHLAVQYALAIGLRVAAIDTGAEKRKLLESYGVDRFIDFRDYKDASEIIAAVKETCDGLGPHAAIVTATGPNVYDQALQFLRPRGTLVAVALASNTKIEAELFGFIGKGLTIVGSYVGSRSDALEALDFVARGKVKPQVVVKPMREIQQVLETLEKGQVDGRLVLKLQD</t>
  </si>
  <si>
    <t>rt7114</t>
  </si>
  <si>
    <t>GLR1</t>
  </si>
  <si>
    <t>A0A2T0A7E1</t>
  </si>
  <si>
    <t>COFACTOR: Name=FAD; Xref=ChEBI:CHEBI:57692; Evidence={ECO:0000256|PIRSR:PIRSR000350-3}; Note=Binds 1 FAD per subunit. {ECO:0000256|PIRSR:PIRSR000350-3};</t>
  </si>
  <si>
    <t>MAPVPFKSQAKETGGENHYDLIVIGGGSGGLGAARRAAQYGARVAIIEETWRLGGTCVNVGCVPKKVMWHAADLAEKMHQANAYGFTVPEGATKIDWSTIKRKRDAYIERLNGIYERNVEKDGVDYITGHAAFVDKKTIKVLPTYPESKAHGGSDVERQYTAERFVIAVGGTPTLPTDIPGYEYGFHSDGFFYLEELPKRAVVVGAGYIAVELAGIFHTLGAETHLVIRRDKVLKAFDPMLQDTLQQYMIKTGIHIHTNSHVTKVTTDVEKPDLYKPFPKVIHTDKGEEIGADVLLWAIGRHSLTDNIGAEKIGLKLEKNGDIPVDEYQATNVDNVFAIGDVGGKALLTPVAIAAGRRLSNRLYGGVKDDKLSYENIPTVVFSHPTIGTVGLTEPEAREKFGDENIKIYTSTFTALYFSMMDPEHKEPTAMKLVCAGKEEKVVGLHTIGQGSDEMLQGFALAVTMGATKKDFDSVVPIHPTSSEELVTMR</t>
  </si>
  <si>
    <t>rt7115</t>
  </si>
  <si>
    <t>MET12</t>
  </si>
  <si>
    <t>A0A0K3CLL9</t>
  </si>
  <si>
    <t>MTTTPELRSSHPSTKVVDRIAQLDPSKPFYTFEIFPPKTDAGLVNLLDRIDRMSALNPAWMHVTWGAGGSTQERSLQLAGESQSMGLETCLHLTCTNLEEGVLDRTLERAKELGVVNLLALRGDPPRGEEYWTASSDKFQHATDLIKYIRKEYGDDFCIGVAGYPEGHADSADKLADVEYLFEKQQAGADFVVTQLFYDVGVFMEWYRACRKRGITIPIIPGIMPIQNYLSFRRMTNLCGTHIPPQILDDLQRIQHDDAAVKEYGVQLAVKMMRELFENDIRGFHLCTLNLEKSVTRVLELLQWVEPGSTKISARLRKGLSPNGAPLPKVINSLRPAPSTGANVAGPDIARKDSPASWDEFPNGRFGDARSPAYGEMDGYGVSLKLPPGEAMRQWGQPTALSDVSRVFSSYLRGSLPSNPWSEEPLRAETEMISSHLIEMNDKRHWWTVGSQPAVDGAPSADSVHGFGPKGGYVYQKAFVEFFLTKEELDELERKSDEDERRRRESGEGDDGLIKWFAGNAKGDFRCNMGKGDVNAVTWGVFGAKEIVTTTLIEEMSFRAWCEEAFALWNEWSLLYPANSPSRTFIRSLADSRWLVSVVHHDYKEKDALWKWLLALKRPEEAQGAANGEAEGR</t>
  </si>
  <si>
    <t>rt7120</t>
  </si>
  <si>
    <t>LEU9,LEU4</t>
  </si>
  <si>
    <t>A0A0K3CHY4</t>
  </si>
  <si>
    <t>MFARSALARSANIVTRSMSSTTVGRSQWLKDPSVKYVPFQSVNLPDRTWPDKRITKAPRWASSDLRDGNQALVNPMTIEQKQRVFNLLLKCGFKEIEAGFPSASETEFAWIRGLIEKNHCPDDVWLQVLSPAREELIRRTFEALRDAKNVIFHMYNAAAPVFREQVFGNTQQQTIDLAVKHVKLVRQLVDEAVARGDRTNWQFEYSPEAFSQTEPEFAVELCNAVQEAWFAGKDKSKEAPIIFNLPATVEVATPNNYADQIEYFCRNIKERQHVVVSLHTHNDRGTGVAASELGLMAGADRVEGCLFGNGERTGNVDLVTLAMNMYTQGVSPELDFSNLEECIEVITSCTDIPVHPRAPWAGELVFTAFSGSHQDAIKKGFHYRKKDESRPWSIPYLPVDPADIGMTYEAVIRVNSQSGKGGVAYLVQRALQLDLPKKMQPAFYAVVQSISERTAKEITAEDIEKAFRAAYYVGKDYNGRFNLNDYSFATGQDGKKTFKGSITDNGDKKSIEGDGNGPVSALLNALNSTWDGGKHNLEVKEYSEHAIGAGSDVKAASYVQLVDKTSGRSVWGVGVSTDVTEASLKAVLSAASNAAVASDRRYTEIEDIVIGGRV</t>
  </si>
  <si>
    <t>rt7128</t>
  </si>
  <si>
    <t>ADK1</t>
  </si>
  <si>
    <t>A0A2T0A7F4</t>
  </si>
  <si>
    <t>MSSDNIEHLKGLVSQLQAKIERLEKQAQQTASDAKHKVGEAVDQAKDVVKGTIADATGSAQKTLTPAQHLRLVLMGPPGAGKGTQAPKIKETYNVCHLATGDMLREEVKKGSELGKEAKKIMDNGGLVSDEIVIGMIGSQLENNPECQLGFILDGFPRNVTQAEKLDEMLAKRKQPLEHAVQLLVNDNLLVSRITGRLIHPASGRSYHKEFAPPKKPMTDDVTGEPLIQRSDDTAETLWKRLETYHKQTDPVADYYKKKGIWTGVDAAQSPKTVWASLSKIFEETKKQ</t>
  </si>
  <si>
    <t>rt7131</t>
  </si>
  <si>
    <t>YLH47</t>
  </si>
  <si>
    <t>A0A0K3CEH2</t>
  </si>
  <si>
    <t>MASPYPASVRAALVHRSTTLCRGPASAHAAAALTPFVRARVAPQLYRDALLKQATAFAGHHHQLRLLTTSRPFLAPNPSSPASQSAEPASPSSADASKEVAVQDEKKGAVAKKDKESKEKGTRMQRAWATVKKEALHYWHGTKLLGKEIRISARLVRRLVAGKKLTRREHRQLKRTTTDLLRLIPFSVFVIVPFMEFLLPVALKLFPNMLPSTFTDKFKEDEKKRKLLKVRLEMAKFLQETIRESGIKSPDKIKQSEEFKEFFRKVRSTGESPSTEEVVRVARLFEDDLTLENLTRPQLVSMCRYMNINAFGTDIFLRFTIRNRLSKIKEDDKVIAGEGLDALSVSELQSACQSRGIRTLGVSEEHLRSELSQWLDLHLHHGLSGTLLILSKAFAFNRAYGAAEAEGGDEIMRSLKDTLASLPDNLVNEAELEVSSDSASYKQRLEVLQQQEELIEDEEEQEAKEAEARRLKKEAEEEAKREKKEAEEEAKREELEKKEQEKREVEEKETREKETAKAETLLPESEVKEATQEEVKEEPKEEAAPEKAPEDVRMTSEQVQELGSALEILSAKSAVVKERTELRRLITENEKAEQEEGGQPNPLNKRLKSLLTKIDKQLEEYDSSVGNRLNMFSTDHEGKIAAKDLKSALEVIAHRPPEEEIEVLLKKLDPDGDGWIPLDDILSLAGGEGLGILIEEEAAAELQESAQTIKDAAKDGLTDIPAASKPAEPAPAAEKEKKDEKKEDKPKLRKEDVVQD</t>
  </si>
  <si>
    <t>rt7136</t>
  </si>
  <si>
    <t>GRS1</t>
  </si>
  <si>
    <t>A0A2T0A7F7</t>
  </si>
  <si>
    <t>MRLREHLYVAGKHNAAHSMNLRSPASTLALALHSLALCMLRGLAQGTRTTLAATPSLTRTLTSSAALLARSKMSQPTSTAPVKDAHPFERSQLESLLIRRFFYAPAFEIYGGVKGLYDYGPPGSSLQANIIDTWRKHFIIEEEMLELDTTIMTLSDVLKTSGHVDKFTDWMVKDSKTNEVYRADHLIEGVLEARLTGDKEARGVKELQEEEDATAKKKKKKVKSVAVKLDDKVVEEYEQILAKIDNYTGAELGQLIREHKIVAPETGNEVTEPVEFNLMFDSNIGPTGQLKGYLRPETAQGHFVNFNRLLDFNNGRVPFASAQIGRSFRNEISPRSGLLRVREFTMAEIEHFVDPLDKAHERFESVKDIKLRLLPKDVQAEGRTDISEMTIGEAVKTGMVDNSTLGYFIARIYLFLTKIGINPARLRFRQHMANEMAHYAADCWDAEIETSYGWIECVGCADRSAYDLTVHSVKTQNKLVVRQALKEPRVVERNVPAIDKKAFGPLFKKDAKAIEEAINALSEEELVKAMQQLKEQQQATVKVNGQEFQVPANVLTITPTQIKEMVREFVPNVIEPSFGIGRILYSLLEHSFWARADDVNRGVLSLPPAVAPIKCLIVPLSSNSEFKPLVAQVSQKLRSLGIASRVDDSNASIGKRYARNDELGTPFGVTLDFASVKNNTMTLRERDTTLQLIGSIDEVIQVVSELCNGSLSWTDAQSRLQPYSGSQDA</t>
  </si>
  <si>
    <t>rt7138</t>
  </si>
  <si>
    <t>RIB2</t>
  </si>
  <si>
    <t>A0A0K3CHL2</t>
  </si>
  <si>
    <t>MTAQPTPTTSDAEHVKYMRKALDEARKSAPVETAFCVGAVIVSSPSHPTYPSAVLSMGFSRELPGNTHAEQCALDKLLSPSSTDQTQFASPAISGDDRLELLDGASIYTTMEPCSTRLSGNVPCVQRILKTGIKKVYMGVEEPKDFVECEGTRLLREAGREVFVVVDPQDPSLGEECLRVARRRE</t>
  </si>
  <si>
    <t>rt7150</t>
  </si>
  <si>
    <t>MSM1</t>
  </si>
  <si>
    <t>A0A0K3CHM2</t>
  </si>
  <si>
    <t>MVQLRVATAPLGPRLRAAAAQTPRACPLLARQSSSLASSDKQFYATTPIFYVNAAPHIGHLHSQLLADVYTRYSRWRNPDKGAVMCTGTDEHGLKIQRVAEAQGIPPKKLCDGVSERFKDLARAANVDYQIFIRTTEERHGRAVEHVWRELDKRGYIYKSSYAGWYAVSDETYVPEDAVGEVIDPKSGEKYMVSTETGTRVEWMEEENYKFRLSAFREPLLEWLRSDASPVQPPPRADALLAELTRPGNTFLDDLSISRPASRLTWGISVPEDPGHTIYVWIDALVNYLTAAGYPWQGGEAFEKGKLWPPDLQVVGKDIIRFHALYLPAVLLALDLPLPKTLLTHGHWTMDSMKMSKSRGNVADPFEAMQFWGVDTIRMYLMWWGGNSGKDADYSTATIERFYKKDLEAQVGNLASRITTPKVLKKLESPELLWTMPTTIEEDDKKLLGLLQALPATYERHLATFRVDEAIQSVFDAVREANWHISHVQPWLKTTSPSAVHRALFFESETLRIAGILLQLIMPEKTKVLLDVLGVDPARRRFEDCEVGKGGERTPPTERVQVFPTVVAPGSATEEKGK</t>
  </si>
  <si>
    <t>rt7165</t>
  </si>
  <si>
    <t>MSW1</t>
  </si>
  <si>
    <t>A0A2T0A7S9</t>
  </si>
  <si>
    <t>MAGGAQRRALRALLNHSGAPRSYSTAPTPSAPPPPPATSASDPTSAQPARKKRVVFSGIQPTGVPHIGNHLGALAQWQRLVKEVAAQPEESRDELYFSVVGMHALTVPQDPVRLRQERRDMFAVLLALGLTDPKTGAAVFHQDQVLEHGELAWYLNTVTPVNRLMRMTTWKSKLVTLRNAKSEDEIDDSMLQLGLLAYPVLQAADILLYKTTHVPVGHDQSQHLELCRDIAQVFNRAYPGRRRDGKGKGKGPFRMPEVMLTTHPRIQSLRNPLQKMSKSAPSEASKIYLTDSPEAIHSKIKTAVTDSIQGVTWDPENRPGIATLLQIYEGYSGEPVEDIAKRYTGQRGIMEMKADLAECVSEGLRGFREEFARIRTEEAYLREKEREGADKARATASRTMEDVRAAIGLD</t>
  </si>
  <si>
    <t>rt7177</t>
  </si>
  <si>
    <t>INP51</t>
  </si>
  <si>
    <t>A0A0K3CI24</t>
  </si>
  <si>
    <t>MSSYRIQCATYNGKLAKGRTHSLASGEPSDDLSAWLAPTLEDGGDEAPDFVAVGFQEMIPLHLALAGFTKTALDLHDDELRSAIEERYSTSSAGRKKRSTPDGERYSLVARRAIGGIALLLYAREASVAARLRDVQVATVGCGVFGLMGNKGAVGIRVVLDEKDGGETSSWTFVTAHLAAHQNKNKERARDWRAIVERLVFEGAEGQKQMFDTGHVFFFGDLNYRISLTTPKKLPLHLLKHGINSLTPSDPSTYASLLAYDQLRQERSANRSLHHLREGDITFPPTYKFKPGTRDEYKNFKKRVPGWCDRVLYASAAEDEAEVLSYKSVMDFTRSDHKPVAALVSIPASSATRRLPYRSPYSIDSSWRLKQTIGLVLDRFVGILWCLIMLAGFNKDARLGIVNIALATLGAYYRRALL</t>
  </si>
  <si>
    <t>rt7188</t>
  </si>
  <si>
    <t>ISM1</t>
  </si>
  <si>
    <t>A0A0K3CHQ3</t>
  </si>
  <si>
    <t>MLVRRLEGLGWRAAPLRATRPVPLPLRTFASSPARLGKKSRPSKDPLDSFYSDSLYLPKTAFPLRAEASRREKLFWKRTTDELYEWQAKQKDRPLFVLHDGPPYANGHLHCGHALNKITKDLINRSKLIQGYRVHYTPGFDTHGLPLELKALSSLSTPHSCLTPSQIRSAARAEAEKGIEIQKEEFRSFAVMGDWERPYRTMDWEFERRQLRVVRDMVGRGLIVTHHRPTLYSPSSRTALAEAELEYREDHTSRSVYVAFPVEDVGDKLERELEKADVSLSEEEKRGLGLAVWTTTAWTVPSNVAIAVSPTLEYSLVRNPSSPSSLFIVATERLDALSELIGSSEALQTIATFPGSSLLSTTYIDPLSSASHTAQPRPIIPADYVTSTTGTGLVHTAPAHGIEDWEAWRSYHASTNPSSPAPDTLCAVDADGRLDRTLEEMGIEKDVVERLVGKDVLKDGAGEVIRLLEERGRLIKEVEVQHKFPYDWRTKKPVIFRASSQWFANLDPIKQSAISALSHVNFFPSRGSRTLEMYVSGRSEWCISRQRAWGVPIPVVYSRAKDGSGKEEPLLTPSNVDHIVEVLERNGGTDYWWTGAAEEFVEPQMLEQSRREGRVWRKGTDTMDVWFDSGCSWTLLREEGVQPASADGKEHAHAADVYFEGSDQHRGWFQSSLLTKVASTPDGVEPSAPYNDLVTHGMVLDEHGRKMSKSLGNVMSPKVVIEGGEAADLDPAYGTDLLRVWVASVDSSRDVLIGRNILAQTFDGFRKIRNTARFLLGNLADQPREDFALEQLSLIERYILHELYQLDKTARQAFSAYEFNKAYQALSAFSNTTLSSFYFEITKDTLYADSSTSLFRRKTLFVLQKVFDTYVSVLAPIAPLLGEEIHHFARGAVEDPKAEETAAGSVFEKGWPEADARWNDSTVKHKMEQLLTLRDGVNALLETARNDNRKLRIASEAALVLSRPTRVAQQHQDLLKTLLLVSDVSFDSAIETATLPWSYSADIGQMKATIVPSANLKCPRCRVHNVPPPPPTATPPAKSAKNTTLCDRCVDVLVEKDLVAPGQEGMAPVAVVEGGFSPVSA</t>
  </si>
  <si>
    <t>rt7201</t>
  </si>
  <si>
    <t>KRE2</t>
  </si>
  <si>
    <t>A0A2T0A7K2</t>
  </si>
  <si>
    <t>MRDSMRSVESRFNRRFGYPWVFLNDEPFDEDFKVGVMKMTRSEVFFAQIPKEHWSYPEWINQTYAADERQKMVNENVIYGGSESYRHMCRFNSGFFFKQKILESFDWYWRVEPGVELFCDIDYDVFHFMEANNKVYGFTIVLYEYLRTVETLWDATREFARLHPDYIHPENTIRFLVDDEKKGLQDGDWNLCHFWSNFEIGSLKFWRSQPYEDYFKFLDEKGGFFYERWGDAPVHSFAAALFLPQSAIHNFYDISYRHNPYQTCPQNRKLFHDNGKCECYPENSFDTDGYSCMPRWWKVDGNPHEL</t>
  </si>
  <si>
    <t>rt7207</t>
  </si>
  <si>
    <t>AYR1</t>
  </si>
  <si>
    <t>A0A2T0A7L4</t>
  </si>
  <si>
    <t>MDPSSACRSGSLYQHPSVRQPFAVIESLFLACSWRTKRELASGKMATGRKVVLVTGSSAGGIGCVCFSSSFVLPHLRFCEANALCQEFHKRGCIVYASARRLESLQTLPEEVHKVALDVTSLESCRSVVDKIVKEQGRIDVLVNNAGAGGTGAVLDADVESEEGARATFETNFFAPLRLSKLVAVPMAERRSGLIVNIGSIVGNIPTPWSGIYSASKAALHSITETLRMEVKGLGIDVMLVAPGAITSQFGKKQLNSFQMPEDSLFKDVADKIAERAEMSQRADHTMPAAVLASGIVSRALRKRPARYYTAGGKSWLFWVFERIPRIVVWTLLGRILGTDKVGRKRR</t>
  </si>
  <si>
    <t>rt7216</t>
  </si>
  <si>
    <t>PMA1</t>
  </si>
  <si>
    <t>A0A2T0A7P6</t>
  </si>
  <si>
    <t>MGLRHRKNHKTDDDVESSDTAVNASQEKEPEFQGDEYEKLLAYVDYEAERNKHGGDDDEDEEDGEEKRVWYAPWKKRRVGSAKAKKIPDDWLRTDIGRGLDDAEVEKRRGDFGYNELSSPSENQILKFISYFRGPILYVMEIAVILAAGLRDWIDFGVIIGILFLNAAVGWYQEKQAGDIVAELRKGIAMKAVVIRGGNEHEIEARELVPGDIIVIEEGQTIPADARILCSYDDKDSNDVHSRLDQIERAKKGGSGKKSNDDDDDEDEDKDELKKVRGPSVGSVDQSAITGESLAVDKFIGETAYYTCGLKRGKVIAVVENSAKQSFVGQTAALVTGSNEVGHFKQVLDGIGTALLVLVVLFIFGMLIGAFFRNIGIASPKQNNILVYALIFFIVGVPVGLPVVTTTTMAVGAAYLAKQKAIVQKLTAIESLAGVDILCSDKTGTLTANKLSLNEPYVAEGVKPEWFIAVAVLASSHNIKSLDPIDKVVVCALKDYPEAKEILKQGWKTNKFSPFDPESKRITAEVEKDGKHYTCAKGAPNAILRLADFPKEVASHYRSTAASFASRGFRSLGVAIKEEGKEWELLGLLSMSDPPRHDTPSTVREAQELGIQIKMLTGDATAIAKETCKQLGLGANVYDSERLLGGAMSGSEQVDFLEAADGFAEVLPRHKYEVVQRLQGRGHLVAMTGDGVNDAPALKVADCGIAVEGASDAARSAADIVFLDPGLSTIITSIKVAREIFHRMRAYIIYRIALCLHLELFLLLDMLIQNETIRVDLIVFLAIFADVATIAIAYDNAQSAHRPVEWQLPKVWLMSTVLGLLLAGGTWIARATLFVGRDGKGGIVQNYGSIQEVLFLEVALTESWLILITRVDIGKDSGKIRWPSFWLISAVFGVDILATGDAALGWMSGPADRHGGWVDIVSLCRIYGFSVGVTIVIAFVYYVMNKIPWLNNLGRTQKGKKNVQLENFLTEVQRLAIVHEKSDDPAAPTVFKITRGASDESAPDSGTASNSAKDSKKAEAKKAEKGKESEEADKQKQEDGKGAEKQNEGVEEKQ</t>
  </si>
  <si>
    <t>rt7217</t>
  </si>
  <si>
    <t>YAH1</t>
  </si>
  <si>
    <t>A0A2T0A7M4</t>
  </si>
  <si>
    <t>MPGALATGWQGALATRNFHATGVSAHGGKGRPKPGEGITLHFKKPNGEIVTVEANEGDDVVDVSWEYDLDIEAACEKSVACSTCHVILEEKVYDSLPEPDDDENDMLDLAFGLTDTSRLGCQVKVTKDMQDTTITLPSATRNLRVDGSKPTHH</t>
  </si>
  <si>
    <t>rt7221</t>
  </si>
  <si>
    <t>ATP2</t>
  </si>
  <si>
    <t>A0A0K3CLW3</t>
  </si>
  <si>
    <t>MLRGARVQTLNRAALRAARKNQAVFAAARNLATKASPAQVASAAIPRPAQLKAAAPRAYATAAGNKVGKIKQVIGAVVDVQFDTEDLPPILNALEIQGTPQRLVLEVAMHLGENTVRTIAMDGTEGLVRGQDCVDTGAPIQIPVGPGCLGRIINVIGEPIDERGPIKAVKTLPIHADPPAYVDQSTAPEVLETGIKVVDLLAPYARGGKIGLFGGAGVGKTVLIQELINNVAKAHGGYSVFTGVGERTREGNDLYHEMIETGVIQLENDKSKCALVFGQMNEPPGARARVALTGLTIAEYFRDEEGQDVLLFIDNIFRFTQAGSEVSALLGRIPSAVGYQPTLATDMGGMQERITTTKKGSITCVQAVYVPADDLTDPAPATTFAHLDATTTLSRGIAELGIYPAVDPLDSKSRMLDPRIVGQEHYDVATSTQKLLQDYKGLQDIIAILGMDELSEADKLTVERARKVQRFMSQPFAVAEVFTGIEGALVPLKKTVESFKSILAGEYDHLPENAFYMVGDIDSVVAKAEKLAAEMAEGN</t>
  </si>
  <si>
    <t>rt7226</t>
  </si>
  <si>
    <t>YER010C</t>
  </si>
  <si>
    <t>A0A0K3CLW9</t>
  </si>
  <si>
    <t>MESDGSGQSRRATAEQIRRLAGFSTCEIADALVKLKHPTGGYVPDLERFSGSEEGNLVGEVFTVEMVDGRDTEAPKLEGHFVDEATPDTVLFILTPPHAKSASLGGLLATALHKKGVRGVVTSGRCRDLAELRALDFPVFARGHSILGQSPFTRPSRLQVPLTIAPTSSSSSSDLDFPPTTVHPFDVVLADLDGVVVIRPDVLDEAMDLAAKGREVDERCRQDLLEGKGVKETFKKHRGK</t>
  </si>
  <si>
    <t>rt7263</t>
  </si>
  <si>
    <t>TKL1</t>
  </si>
  <si>
    <t>A0A2T0A7S1</t>
  </si>
  <si>
    <t>COFACTOR: Name=Co(2+); Xref=ChEBI:CHEBI:48828; Evidence={ECO:0000256|ARBA:ARBA00001941}; COFACTOR: Name=Mg(2+); Xref=ChEBI:CHEBI:18420; Evidence={ECO:0000256|RuleBase:RU004996}; Name=Ca(2+); Xref=ChEBI:CHEBI:29108; Evidence={ECO:0000256|RuleBase:RU004996}; Name=Mn(2+); Xref=ChEBI:CHEBI:29035; Evidence={ECO:0000256|RuleBase:RU004996}; Name=Co(2+); Xref=ChEBI:CHEBI:48828; Evidence={ECO:0000256|RuleBase:RU004996}; Note=Binds 1 Mg(2+) ion per subunit. Can also utilize other divalent metal cations, such as Ca(2+), Mn(2+) and Co(2+). {ECO:0000256|RuleBase:RU004996}; COFACTOR: Name=thiamine diphosphate; Xref=ChEBI:CHEBI:58937; Evidence={ECO:0000256|RuleBase:RU004996}; Note=Binds 1 thiamine pyrophosphate per subunit. {ECO:0000256|RuleBase:RU004996};</t>
  </si>
  <si>
    <t>MPFQPNDNDQKAINTIRTLALDTVNKANSGHPGAPMGMAPVAHVLFSRFFQCNPQNPHWVNRDRFVLSNGHACALQYVLLHLLGYKVSIDDLKQFRQLESITPGHPELGVTEGIEVTTGPLGQGFANAIGLAIAQAHLGAVFNKDGYSLFDNYTYMFTGDGCLMEGVSAEAASLAGHLKLGNLIAIYDDNQISIDGSTAIAFTEDVGKRFEAYDWQVLHVENGNDDLKAISDAIEQAKAEKNKPTLIRLKTTIGYGSRDQGTHGVHGNPLKADDTVEIKKKFGFDPEQFFVVPDETKKIYSDIAQRGAEAEKKWQAQFNEYEQKFPEEAKDIKRRIDGKLPDGWEKALPEFKPSDDAVASRKLSEMILAKLSTVVPELVSGSADLTPSNLTRWKNAVDFQPKENGLGDYTGRYIRYGVREHGMGAIANGIAAYGGNLVIPAIGTFLNFVSYAAGAVRLAALSHLRVIWVATHDSIGLGEDGPTHQPIETVAHFRALPNCNVWRPADGNETSASYYVAMTSTHTPSILCLTRQNLPQLAGSSIEKASKGGYVLHEVENADVTLVATGSEVAIAVEAAELLEKQGLKARVSSLPCWEVFRAQSQEYKLSVLPDGAPIVSVEAYTTFGWAEFSHAAVGIDRFGASGPARDVYAKFGLTGKDIARRAQKTIQYYKDLGHPVYSPLSTAIHA</t>
  </si>
  <si>
    <t>rt7285</t>
  </si>
  <si>
    <t>ATO2,ADY2</t>
  </si>
  <si>
    <t>A0A2T0A846</t>
  </si>
  <si>
    <t>MSQASNTDLEKNATEHYEGRPLAHVVTPGGNPADYSQPALPQYHRKVANPAPLGLVSFAAGYWLASVLTLYARGVEIPNVVVPVLALFGGLMQTIVGLVEMFLGNTWGATVFCSFGSFNFTYAALYLPAFGVAAAYTRADGTLDPSFNQAVGLYLLMWALCVGFFVIGALRTSVSVLSTLVFTFLNFVTLAVWKLDGSDTARIVGGVFGLCASACATWGAAAGFYTSDATFGFLQPSPINLRRD</t>
  </si>
  <si>
    <t>rt7295</t>
  </si>
  <si>
    <t>A0A0K3CHZ3</t>
  </si>
  <si>
    <t>MLPASPYARYGIAIGFAFLVLHFLGQATSPSYRHSTSLEQARVRLGLKERPAETWYEGQRVPPWREVRVKAPLRDEEVAVNATQRVSATFVMLARNSDVWGALDSIRQVEDRFNHRYHYDWLFLNDEPFNDEFKRHVSGIASGKVQFGLVPESEWPKGFPEGIDQEKALRLINKMGQKPIPYGGSVPYRKMCRYQSGGFWKHELLDPYEFYWRVEPNVKFLCDIPYDPFRVMKDQSKVYGFVVSLYEYQATIETLWATTKNFTDTHPEYLAEPNMLEWISEDGGGTYNGCHYWSNFEIARVDFWRSEAYRAYFDHLDKSGGFFYERWGDAPVHSLAASLFLRPDQIHWFYSIGYRHEPFQNCPLPGFGTKCACSTSPDDPHNNFWNHGYSCTPRWRKLTGWKGITPFSHD</t>
  </si>
  <si>
    <t>rt7311</t>
  </si>
  <si>
    <t>YNK1</t>
  </si>
  <si>
    <t>A0A0K3CM94</t>
  </si>
  <si>
    <t>MEQTYIMIKPDGVQRGLVGEIIGRFEKRGYKLVAMKLASPSVEHLEKHYEDLKEKPFFKGLVSYMASGPVVAMVWEGKDAVKTGRTILGATNPLASAPGTIRGDFAIDVGRNVCHGSDAVESAKKEIALWFPEGIQQYTRAQDAWVYEK</t>
  </si>
  <si>
    <t>rt7313</t>
  </si>
  <si>
    <t>QCR7</t>
  </si>
  <si>
    <t>A0A2T0A7X4</t>
  </si>
  <si>
    <t>MSALGLSFAKQIKASRTFGPFITKLAHRYANLTGHRAHGLRYDDILIEESAAVQKALGRLSEREAYDRAYRLRVASMCAIAHQELPKAEQVKPEEDVRYLKPLVEEVEAEEAERCAFDHATRA</t>
  </si>
  <si>
    <t>rt7317</t>
  </si>
  <si>
    <t>ILV2</t>
  </si>
  <si>
    <t>A0A0K3CI38</t>
  </si>
  <si>
    <t>mg2_m:1,thmpp_m:1</t>
  </si>
  <si>
    <t>COFACTOR: Name=Mg(2+); Xref=ChEBI:CHEBI:18420; Evidence={ECO:0000256|RuleBase:RU003591}; Note=Binds 1 Mg(2+) ion per subunit. {ECO:0000256|RuleBase:RU003591}; COFACTOR: Name=thiamine diphosphate; Xref=ChEBI:CHEBI:58937; Evidence={ECO:0000256|RuleBase:RU003591}; Note=Binds 1 thiamine pyrophosphate per subunit. {ECO:0000256|RuleBase:RU003591};</t>
  </si>
  <si>
    <t>MHRSLARSHRALCPRAAPSSPSRATAPLAHALPLRRNAAQQTRTLATASTKAEAQVQTRPRPAPNFQRPPQSGATPSPLPPAQASHDELDSSFIGLSGGQIFHEMMLRHKVEKVFGYPGGAILPVFDAIYNSPHFDFVLPRHEQGAGHMAEGYARVSGKPGVVLVTSGPGATNVITPMQDALSDGTPLVVFCGQVATSAIGSDAFQEADVVGISRSCTKWNVMVKDIAELPRRINEAFKIATSGRPGPVLVDLPKDVTAGILRQAIPHRYTHPELAESNLPSRNRIHTATSQAGGEATPISDALLNKAAHLIANAKRPVIYAGQGMLATPEGPELLRRLAKEGNIPVTTTLMGLGAYDELDETHSLHMLGMHGSAYANLAMQSADVIIALGARFDDRVTGRLDMFAPAARRAAAAGKGGIIHFEIQPKNVNKVVNANVAIMGDVLDSVRALLPLLPKEAQPREEWFAKIKQWKQDYPFTYIKSDPSKGELMKPQEVIEALNDWCEEHGKEDVIVATGVGQHQMWAAQHYRWRHPRTWVSSGGLGTMGYGLPSCIGAKVAAPEKIVVDVDGDASFSMTAMELATASQYDIGVKVLILNNEFQGMVLQWQDLFYEKRYSHTAMTNPDFVALAKSMRVHAIRCDSATDLPAKMKEFMEYDNNKPVVLEARITKNEHCMPMVQAGKALHEMVIAPSLPPIAADFAK</t>
  </si>
  <si>
    <t>rt7325</t>
  </si>
  <si>
    <t>PYC1</t>
  </si>
  <si>
    <t>A0A2T0A4N5</t>
  </si>
  <si>
    <t>MLTRALRHPRGLPSFSRALSSSSSQQPIKLVEVGPRDGLQNEKTPLDAQIKVELIERLVRSGLRDVEAGSFVSPKWVPQMATTPEVLTSPTLAQLRRDYPDLSLPVLVPNARGLSSLTTLLSQHPSDPPLTNEIAVFVAASEGFSRANLNTTVADSLASLPPIFDSAKKQGLRVRAYVSVVLGCPFDGRIEPEKVAGVAKELLEMGAYEVSLGDTIGVGVPAGWEKLLNECERKGVPVSKLAAHCHDTYGTAISNILHCVSLGIPTVDTSIASLGGCPYSPGATGNVSTEDVLYALYHSGIPSSFERLCAVGEWVSERLGRANGSSVGRAVRGEREREEKRKAKEAEKQKAKL</t>
  </si>
  <si>
    <t>rt7326</t>
  </si>
  <si>
    <t>A0A0K3CMA6</t>
  </si>
  <si>
    <t>MLSRTTRLIQRTHSHAHRALSSTRSLSSPLAALAPSRPPVSASHAFPVLPTLVDPTSEEFVERAEQMREKEDEVRAMWGRILQGGGEKAQSKAKKAGKLLVRERIDALLDPFSPFLELSSLAGEGMYDGKVPAGGIVTGIGRVNGVECMIVANDATVKGGSYHPVTVKKHLRAQEIAQQNKLPCIYIVESGGAALPYQKDVFPDRDHFGRIFYNMARMSAEGILQLAVVHGTSVAGGAYVPAMADENIIVANQGSIFLAGPPLVKAALGEEVDSETLGGGAMHARESGVVDHLATSDEHAIALARQAVAGFAASGRVGVSQLQQVEEVDEPVYDPNELRGITGTNLKKSWDMREVIARTVDGSRFAEWKSEWGQTVVTGFAHIHGHQIGIIANNGVLLSPSALKATQFIQLCEQRGVPLLFLVNITGFMVGTAAEKGGIAKNGAKLVRAVAATTCPKITVNVGGSYGAGNYGMAGRAYSPHFLFAWPSSRVSVMGPDQLQSVMETVSSDTAKTQSLKAQIEKESEAVFGSARLWDDGVILPQDTRTVVGLALGVVTKAWKPEQRDKVGNFGVFRM</t>
  </si>
  <si>
    <t>rt7329</t>
  </si>
  <si>
    <t>FRE7,FRE6</t>
  </si>
  <si>
    <t>A0A2T0A4J6</t>
  </si>
  <si>
    <t>MSVPAMDPLLFARGLVVELAAEHSRAHSGANASSSVVASVTATASAVAASSTGVAAAAAGGAAAKGGGASSHGVSSVSAWNAAIARDFQYAFGLAVVLFLLFVTPLIAGWAANGRWRSGWMMRTSAAEKAPSVAVNEKGGERSEKVKDAVVMDVFDRPALLKIVPTSVFVAHLRTLYNRILLRPFPLFHLTFGQIALCVVYEAVVVFCLFFKCLDHLSNFNRTAAVCVAQLPALFLFASKNSALAVLGKGYEKMNYLHRVAGRLVVLCGLMHALFFLVKHPFDLSKPIQQSGMACVIACGLLLIPSVSYIRNTFYQLFLLSHIAGWIAFLVGLYYHAPEFTTPYLIFCFVVYGLDVVTRVAKTRLGKASIVSLPANTLMIQSHTISSGFRPGQHVWLRTWNVGGWWRGWETHPFTIASAPDGASPLQGSHRLTLLVKAAGDYTKALNKKAEVSLGDSSAKVIGCAFEGPYGGPMLTDFADAQSVLLIAGGSGITFCAPLLEELVYLATVGKSSVRSVTLVWTMREAELIESYQAFLSGLVDVAREKTALEVKISLHVTRAPLNLPHDTRVDANLPSPVPHSTLSLARPSISHTLDNVAGDVVDSTTRMNLARGGGIVVGSCGPRGLVKEVRRAVGQVPVAKAVAVGGIVVCSETFGW</t>
  </si>
  <si>
    <t>rt7337</t>
  </si>
  <si>
    <t>A0A0K3CMB7</t>
  </si>
  <si>
    <t>MVQHGPYAGFETGMDAVAAQRKTGISAIVVGAGIAGLACAVELKLNGHSPVTVYDSVPKFARLGDTIGVMPNAGRILGRWPKLFDTLDPLCGHSRGLSILRYDGRWIVDQKPPPLVPRDQETDEDRQRREAEEKYTRENPMFDAHRGDLHQTLLDYAKSVGVEVKQGIAVTAYEETDTGASVLIDGIPHTADVVIAADGVKSKAREIVLGYVDKPKSSGYAIYRAFFDGDRIRENPACAHLVADGVDQRNCWIGPDVHFIAAGVKGTKEFSWVLTHLDQADVEESWVARGKVEDAIKVVEDWDPVVKAVISCTPAENLLDWKLVFRDPLPTWVSPKGRICLLGDAAHPHLPTSIQGASQGVEDATTIATLLRLAGKHDIPTATRAYQEIRYDRTVMTQQLGVQVRNTWHRPRDWDSIDPESVKLPQTPELFAYDATEVAIERFPEAAAKVRAQYGGATAQEEVIEAAKESARAASAVMSVPILA</t>
  </si>
  <si>
    <t>rt7338</t>
  </si>
  <si>
    <t>A0A0K3CI56</t>
  </si>
  <si>
    <t>COFACTOR: Name=Fe cation; Xref=ChEBI:CHEBI:24875; Evidence={ECO:0000256|ARBA:ARBA00001962};</t>
  </si>
  <si>
    <t>MSTTATAQGAYAIHPLKAGRAADPYTYQVGFGNAFASEAVPETLPVGQNSPQKNKFGLYAEQVTATSFVAPRHSNQKLWLYRMRPSVAHQGFVRIPDNKDLCSEFSTSNPRCSVSPTQIAWRPFPLPKDSEKVNFVQGMKTVAGQGSPESASGLAIHMYLANSSMDKEAFINNDGDMLIVPQQGRLDIQTELGHLMVSPGEICVIQRGLRFKVKLPDGPSRGYIQEIFGTHYKLPELGPLGANGLANPRDFEHPVASFEIDQSGWLITYKLMGTLWACSQEHSPFDVVAWHGNYVPYKYDLSRFCGVGSITFDHIDPSIFCVLTADSDTPGTPLADFLLFHPRWDVASHTFRPPYMHRNAASEVMALIKGGYGGRSDDFQPGGMSYECGFTPHGVDYETWKAATEMSQEGAQWISDGTYAVMFETSRMLLLTDYATERAGTIHYHEPKMWDPLEAEFIERLSEVNEHLAKHGLPALSAGNATRGNQGLPRRTVEGESAMEGSEEHANGH</t>
  </si>
  <si>
    <t>rt7344</t>
  </si>
  <si>
    <t>CYS4</t>
  </si>
  <si>
    <t>A0A2T0A4L2</t>
  </si>
  <si>
    <t>MQTVPIHDSALSLIGHTPLVRLDRIAKEEGLKCNLLAKVEGFSAGGSVKDRIALRMVEEAEKQGRLIPGVSVLVEPTSGNTGIGLALVAAVKGYRCIITMPEKMSKEKSNTLKALGAEIYRTPTEAAWDSPESHISLAKRIVEETPNAVMLDQYNNPANPDAHYHTTASEILTSLSLVPSTPSCPSSGTVDVLVAGAGTGGTLTGLSKRLREANPELVSLGVDPVGSVLARPEELNVLKEGESAIYKVEGTGYDFVPAVLSHPDVTHWLKSTDSSSFTTCKRLIRTEGLLVGGSSGAAVHAALEWLKGEEGWRVAGGVEGKNVVVVLPDSIRNYITSSWLNDDSPTASATQEADKSHSVATDLGDVDALTRKMSGLATHPDSAHGDA</t>
  </si>
  <si>
    <t>rt7345</t>
  </si>
  <si>
    <t>GLT1</t>
  </si>
  <si>
    <t>A0A0K3CF34</t>
  </si>
  <si>
    <t>COFACTOR: Name=FAD; Xref=ChEBI:CHEBI:57692; Evidence={ECO:0000256|ARBA:ARBA00001974}; COFACTOR: Name=FMN; Xref=ChEBI:CHEBI:58210; Evidence={ECO:0000256|ARBA:ARBA00001917}; COFACTOR: Name=[3Fe-4S] cluster; Xref=ChEBI:CHEBI:21137; Evidence={ECO:0000256|PIRSR:PIRSR000187-2}; Note=Binds 1 [3Fe-4S] cluster. {ECO:0000256|PIRSR:PIRSR000187-2};</t>
  </si>
  <si>
    <t>MAPTLLHNALLVNHQKKHVSFDDDALARLSGSESSGSGATLDDALAEEEDHAVDVVRDAYGSLPAKQGLYNPEEEKDSCGVGFVCHIKGKPSHKIVSDAKHLLCNMTHRGATGADSRDGDGAGVMVGLPHAFMVREGEREIGHKLPGQGEYAVGNVFFRKPSSPDWHNDQTLQEQQKTFADIADSLDLRVLGWRHVPTDGTILGPAALSREPLILQPFVVLKSHYGTETKPSQGTTFDEKYFERQLYVLRKQATHTLKLESGFYICSLSPKNIVYKGQLSPPQVYNYYHDLNHVLFASHFCLVHSRFSTNTFPSWDRAQPMRWAAHNGEINTVRGNKAWMRAKEGNMKSSTFGDELELLYPIVEAGGSDSAAFDNVLELLVVNGVLSLPEAVMVMVPESFQNNPDMEADKRAFYEWAACIMEPWDGPALFTFSDGRYCGANLDRNGLRPCRWVTTNEDIMVCASEVGAITIEPEKVTRKGRLQPGKMLLVDTVEGRIVDDKELKHNSAKRQPFANWIARELLRLPEIMAKEKAKGAELSVELDDSTVSTDPRLLAAGYSFEQLDLLLRPLVNDGKEALGSMGNDAPLACMATAPRILYDYFRQLFAQVTNPPIDPIREALVMSLESTVGAGPNVLEMNAKQCGRLLLPSPVLTIEETNALKRLSIVYSDWQSRTIDITFDKAEGVQGYVRCLDRVCAEVTQAIADDIRVVILSDRNVGPSRVAISSAVATGGVHHHLVRNKQRNKVALVVESAEAREVHHVCVLVGYGADAVNPYLCLEAMLKLRREGLLKGDLTEQQVVDNYKHAVDNGILKVMSKMGISVLSSYKGAQVFEALGLAEEVVERCFTGTASRIQGATFEMLALDALETHERGYPSRETVLPPGLPETGEYHWRDGGEAHINDPAGLASLQDAVREKNQASYDAYAANALRQVRAVTLRGLLEFEFSKGQSIPIEQVEPWHEIVKRFVTGAMSYGSISMEAHSTLAIAMNRIGGKSNTGEGGEDAERSDYLPNGDTMRSAIKQIASGRFGVTSNYLADADELQIKMAQGAKPGEGGELPGHKVSKSIARTRHSTAGVGLISPPPHHDIYSIEDLKELIYDLKCANPRARVSVKLVSEVGVGVVASGVAKARADHILVSGHDGGTGASRWTGIKYAGLPWELGLAETHQTLVLNDLRGRVTLQTDGQIRTGRDVAIACLLGAEEWGFATTPLIAMGCVMMRKCHLNTCPVGIATQEPELRKKFTGTPEHVINFFFYVAEDLRGIMAKLGFRTINEMVGRSDMLKVDESLRNPKTANLDLSALLKPAWQMRPGVATYKCRAQEHKLYLRLDNKLVDEAELSLTKGLPTRIECNVVNTDRALGTTLSNHVSKRYGEEGLPKDTIHVYAKGSAGQSLGAFLAPGITIELEGDTNDYLGKGLSGGRLILYPPEVLTQPGSAFKSEENIICGNTCLYGATSGQAYIRGIAAERFAVRNSGATAVVEGCGDHGCEYMTGGRVVVLGSVGRNFAAGMSGGIAYVFDAQKDFRSKVNMEMVELDTVNDPHEIAELRGMIEDHKHYTGSELASSILRSFNQVLPRFVRVMPLDYKAVLEAEAARAAAEKKRKFAPAKPTPIVDASKAAAVPIENGSKAAEPAVVDLEDSMVDEATAKKRIETLDKVKGFMKYKRLTEPYRNPRKRVKDWAELSSRLSDDECKVQTARCMDCGVPFCQSDTGCPIGNIIPKWNDLVFKGQWRDALNRLLMTNNFPEFTGRVCPAPCEGACVLGINEQPVGIKSIECAIIDKGFEMGWMVPAPPAVRTGKRVAIIGSGPAGLAAADQLNKAGHLVTVYERQDRFGGLLMYGIPNMKLDKRTVQRRIDLMAAEGVQFVNKAHVGVTHDIKDIRAENDALIMATGATWPRDLKMKNRDLDGIHFAMEFLTQNTRSLLDSNLEDGRYIDARGKDVLVIGGGDTGNDCIGTSLRHGAKSVTNFELLPQPPSARAGDNPWPQWPKVFRVDYGHTEVAAHFGKDPREYSISTKEFISDGNGKIKGVNTVRVEWTKNALGQWQMSEIPGSEQFFPADLIFLALGFLGPEEAAIKALGIAQDGRSNVKTPAGKYATSVEGVFAAGDCRRGQSLVVWGINEGRSAAAEVDRFLTGDTRLPLAGSIKVRSFAPAKYTNKQPQQRVQVEAVAA</t>
  </si>
  <si>
    <t>rt7353</t>
  </si>
  <si>
    <t>PGK1</t>
  </si>
  <si>
    <t>A0A061BI85</t>
  </si>
  <si>
    <t>MPASLSNKLSIRDLDLKGKRVVMRVDFNVPFDGQGNITNNQRITAALPTVQYAIDQGAKSIVLMSHLGRPNGSVVSKYSLKPVAAELERLLPGKTITFLPECVGAETEKRVAEAKDGEIFLLENLRFHIEEEGSSKDKEGNKTKADAEKVKAFRASLTKLGDVFVNDAFGTAHRAHSSMVGVDLPQKAAGLLMTKELEYFAKVLEKPERPFLAILGGAKVSDKIQLIENLLDKVDSLIVCGGMAFTFKKTLDGVSIGNSLFDEPGSQKVKALVEKAKQKGVELVFPVDYITADKFDKDANTSTATDSEGIPDGWMGLDAGEESRKKFAETIKKAKTVLWNGPAGVFEFDKFAGGSKATLDACIAAKEAGATVIVGGGDTATVCAKYGAEDKLSHVSTGGGASLELLEGKDLPGVSALSEKQ</t>
  </si>
  <si>
    <t>rt7368</t>
  </si>
  <si>
    <t>SUL2,SUL1</t>
  </si>
  <si>
    <t>A0A0K3CME0</t>
  </si>
  <si>
    <t>MDAPSTSSSRTPPPAPPPPKPSLAQRTKLSLLHWIDYDPQVVDAAPVSDRIKRAVRGTSPAKAAGAYLHRLFPFTNWILHYNLRWLLGDLIAGITVGLVLVPQAMSYARIATLPLEYGLYSSFVGVMIYALFATSKDVTIGPVAVMSLEVARVISHVQSSSGGAIYSAPEIATALAFLCGLIVLGVGLLRIGWLIEFIPSPAISAFMTGSALNIAVGQFPALMGYSSKLNTRAETYKVIINSLRHLPDTKLDAAFGLSGLAFLYIVRYALQQTERRARNPIVKRIAFFALTLRTAFVIVILTVASWAFLRHKDPKHFPIAVLKDVPSGFKHMGQPKLPTDLLSKIAPQLPVSTIILLLEHIAIAKSFGRVNNYKIDPNQELIAIGVSNLVGTVFNAYPATGSFSRSAIKAKAGVRTPLAGWFTGVCVVVALYALTSAFYWIPSAALSAVIIHAVLDLIASPKQVYAFWKVSPLEAVIFFIAVLVSVFATIEIGIYTSVGASVALLLFRIARPRGAFLGRVKIRPDVQTPPSRDEQEEGTSSGTLSPYPRLPGRDVYLPLLPDGVRNPLVQVEAPPPGVIVFRFEESFLYPNAAYYADMIVEHAHKHTRPGDQLDNVRAGDRPWNNPGPFPWRKRKAASTPEEQAALDKPILRAVVFDMSSCSNIDTTSVQNLVDLKRTLERYAGDQVQFHFATILSPFIKRALLAGGFGTGKGWSGPERPLEIAPVVQAGMEPVMTEHAKRLQRMHFQRRFFPGSPLPGTPQKLADEKEDGNVREAREEGEGVRHEDLEAALGQVEQQGMHLGGSVWGHEVPGQEEPNLEQPVLSTSFPRFHLDLTSAVSAAVGRDDW</t>
  </si>
  <si>
    <t>rt7373</t>
  </si>
  <si>
    <t>A0A2T0A4P5</t>
  </si>
  <si>
    <t>MAGFWDRVIRRRSSTQTVASSSTSLGRKSSKSSESSRPLSTSSFFSLERVSTNNNKRNSFQQPMVHTETTIEYEGDVSTANGLVLPILDATDESVAAAPSDPSSFMRTYDWPRAAQTRRSVDRPVQQNGSTLDESPAPSAREWEEKALPARRRSSAAPFGEWEDDRRLKVMVVGSGFAGLAAVSFAVHSLTARSLDGADTLAALQAIACARQGYSVTVVERGSGKSPHGDLLTLGSNCVRLLARWGLFTDLWQKSARGGWWLLKDYKGNDLEGKDLRDFPATYGAPLMQGHRAQYLGVLGIEARMLGVEFRTGTEVVEFNDSAKSPSIVTAKGETLFADCIVVADGVSSYARAYLAPELGESSTKLRSTESNTDTTDEGKMYSVHRGAMASDKLRANPLTSYFFDGCMRTFLGPDSHLKIAPLDNNQQVSFTYVSRSRYKASLSWRDRRPVAEVTERLKEEGWDPSVIEAVSAFRTCLNWAVEEDPPAKRWCTDGGKIVLLGDAVHALSPMSFQGASQAIEDGASLAVCLALAGGTSEGVPRALRTLEALRRPRVLEAQRRGTQQRKLWHGWYDNPSPANFDLLVAEAYDYDVEMHTLASFERVCQKVTDDKTFVVDPAHRKACMAKLGINGPAELASKAFMEDWSLAWERGGERPVR</t>
  </si>
  <si>
    <t>rt7376</t>
  </si>
  <si>
    <t>A0A2T0A4Q3</t>
  </si>
  <si>
    <t>MAAPLYQTDSGRLWHAGQILLVFVGLPARGKTHVSRSVERYLRWLGVRTKVFSLGDHRRRMLGPSANLPPDYFQPEGRSPETDELRAKVRITLEEEVARYFKENEGQVAIFDANNGTKAARIALRQKFEAQGVNVFFIENICDREDIVEANIRSVKISSPDYQGWNPDDAVKDYMGRIAAHAKRYETMETSGGPFVKIYNIGERLVVNNIRGYLQSRIVFFLMNVHHKKRTIWFARSGQSLIEHSFKADSDLSPQGVEYAKKLRDFIVAKRKELLEERIKAGEQPHERRLTVWTSARRRCISTARPMAELGYKVIQRQQMYELNPGDVDGLSPEQIKEKYPEEFHKAELDPYGHRYPRAESYHDLSVRLEPVILELEREPADILFIGHGSVIRCIMAYLQGLTPNEIPKVELRRGDIVQVTPSAYGVKFVNHFFWQ</t>
  </si>
  <si>
    <t>rt7380</t>
  </si>
  <si>
    <t>FAA3</t>
  </si>
  <si>
    <t>A0A0K3CIN2</t>
  </si>
  <si>
    <t>MPQVKQGSVEVGPPAQPGETRARRSFVAPGELVTSPAPGKVTVLAQVLDHAVNEFADVEALGWRDTIDVIKEDKEVKKIVGGKEVTETKTWSYFHLSDYQWWTYKQFKDVVSAAGSALVHVGCEPGKVFNIYSATTPRWQVMANACAQQSITFATAYDSLGEEGLRHSINEPSAYGIFTNASLLSTLASVVSSTPSLRVVVYDGKSNEIPSGALEKLKSSVPEGCKVYTFDEFIELGRKNPSEPNLPDPEDVACLMYTSGSTGAPKGVQITNANIVACIGAVQKLLGHVVKKGETYIAYLPLAHIMEFAVEMCFMWVGARMGYGNVKTLTDASVRNCLGDIRQLQPTIMVGVPAVWETIRKGIVSKVKSAGALKSKVFDLGVAAKKFGGRGSFLAGIADKVVFEAVKQGTGGKLKYALSGGAPISRETQEFLSIALVLIIQGYGMTESTAMCCLLPPEMHQYSTVGVPVPSCEIKLVDVEEAGYKATNNPPQGEIWIRGPSVTKGYYKQDKLTKESWTEDGWFMTGDVGQWNKDGTLSVIDRKKNLVKLAGGEYIALERLESLYSSCEYVARIMIHADSNANKPMAVIFPHEHNLKNLASSLGVSGDLGTLVHDQSIRDNVLKSLTGVGKKAGLKPLETLQTVVLCDEEWTPQNGMLTAAQKLNRKVIVEKYKKEIDAVYP</t>
  </si>
  <si>
    <t>rt7383</t>
  </si>
  <si>
    <t>A0A2T0A4Q5</t>
  </si>
  <si>
    <t>MRPPSLSSAFAVTLTLELSALASAAHAHGGSHHLPSHPQQHGSRGVFARDARVESVLVERAAEWVDERAVEFEPPAGQEALRAVVGSWTAEDDLWVSEGRYADSEALAERDLTQDEQRDQINNKVAAADLANKLLINPKWIALNPKWKPTNGTSTAAKPSTVSPSPSTSASKTASASTTTRSTAGATLVLPAPPASTCATPYYGVAGTSAVYGPGLGDFPMLPRPSTFVKRSGNKLVLDGETYRIVGPNIYWLGLDENVYPSPSYPSHGRIREAMAITVALGGNTIRSHTLGISTGNSYSLWPSAWKTNNKAFDTIDYSIWAARNYGLRLIIPLTDNYAYYQGGKYDFIGWAGADTSDGSQFYTNSAVIELFKGYIKVLLTHVNQYTGVALKDDPTILAWETGNELGGYMLGGGAPPAPWTKSIATYIKSLAPNHLVADGSDGLTNYNGDLANTGVGVSKVDLVTDHFYPALQWLLEKDQGWMKSISKNFFVGENDWTGQGGSDLNTFYSTIESWDGSGSMMWSIFGHGTIDDYCCNYVNHNDGYTLMYPNGNTQALRTQAWYLMQHWYRMRGLTPPAALPAVACPQPELLP</t>
  </si>
  <si>
    <t>rt7388</t>
  </si>
  <si>
    <t>GUA1</t>
  </si>
  <si>
    <t>A0A2T0A4T3</t>
  </si>
  <si>
    <t>MAAIAPPAGQEPAPAQLADSIVQSFDSILILDFGSQYSHLIVRRCREFNVYCEMLPCTQKLADLKWKPKGIILSGSPFSVYEKDAPRVDPAVYDAGVPVLGICYGLQASRGDVETANHFGARVEASDHREYGEAIIKVLVQPPEAPAHLNKLFEGLPAESPVWMSHSDRLHSLPENFTTVATTESAPFAAIAHNEKPIYGIQFHPEVTHSLRGKDVLRRFVINICGCEQGWTMESFIDKEIERIRTLVGPKGQVIGAVSGGVDSSVAAKLMHEAIGDRFHAIMVDNGVLRLNEAQQVHKMLCEDLGVNLTVVDASDLFLGKLKGVTDPEQKRKIIGNTFIEVFEEKATEIEQQVKEAGGDYGEIEWLLQGTLYPDVIESISFKGPSATIKTHHNVGGLLDDMKLKLIEPLRELFKDEVRALGRLLKIPEHLVGRHPFPGPGLAIRILGEVTREQVRIAQQADYIFIDEIRKAGLYDQISQAFCALLPVRAVGVQGDRRTYEQVICLRAVKTEDFMTADWFDFPPAVLRKMSNRITNEVQGVNRVVMDITSKPPGTVEWL</t>
  </si>
  <si>
    <t>rt7390</t>
  </si>
  <si>
    <t>QCR6</t>
  </si>
  <si>
    <t>A0A061AJZ9</t>
  </si>
  <si>
    <t>MLSSLFESFFPSDLRMESQAGVHAGESQATQSDTSTSTISDPEEAQQHKDELGERQQQAQEESEDEEDPEDQAEAIREACGNTKVCKEFKHHLEECGERLAAGKTIVPNETCVEELFHYMHCVDECAAPKIFAALK</t>
  </si>
  <si>
    <t>rt7391</t>
  </si>
  <si>
    <t>MHT1</t>
  </si>
  <si>
    <t>A0A0K3CMF6</t>
  </si>
  <si>
    <t>COFACTOR: Name=Zn(2+); Xref=ChEBI:CHEBI:29105; Evidence={ECO:0000256|PROSITE-ProRule:PRU00333};</t>
  </si>
  <si>
    <t>MDSLFPQDSYGTRPVLVLDGGMGTTLQAPPFELGLDSALWSSELLATEDGRAQLERLHKTWLGAGADIVETCTYQSSLPLFLPASPSSADQSTALSTMNAALPLAVSCCSSHASSSSRKPTTALSLGPYGSALQPGQEYSGAYPPPFGPAETAAKDAKPACSQEALDLVPLPLDEVRAGLASTASDEEVHLAAWHLQRLQHFSQSPAFDEGIPLLAFETVPSLTEILAIRRAMHVFSTSSSHSNSPKKTFYISLVFPRINEGTSAETVRFPDPSLAHLPTLADQAPLLVQAALEPREGYATPAGLGFNCTSPLHASFVVEALSSAIASSSLSKAQTKPWLVFYPDGGAIYDVQTRTWHHPAGLTDDAWASLVADAVMVGREAGEGEVWGGVVVGGCCKAGPGAIRALKKEVVKRGWAKE</t>
  </si>
  <si>
    <t>rt7394</t>
  </si>
  <si>
    <t>A0A2T0A4R0</t>
  </si>
  <si>
    <t>MPFEHLTRFLLTVSWILTSAVQYGYHISSLNSSSSSLICSASSIPPSRKGLFSLPTCLDMTDSAFGLITSAYTVGGLGGSLNAGGMIERWGKKGTAIKSAGVIVLGALAVSLGSYVWVLVVGRILIGVSCGIATVLVPLYLSSVAPPAIAGSIGILTQISINVGIFAAQGFSIPLSTPGTGQWRLVSLISAGLAVVQILTGPLVPESRGKDEKVHDSDADEERAPLAADEGDDDSDSTDYRRKADSEKSLSVAEVLKSRDPAVKKAMWTLVATMVFQQFSGINAVMYYSTSILTAVNPASAKTVSLLVTLVNLIMTFPAIFLIDRLGRRTLLLLSLTLMCFSTALLGWSINNHYFRVASGGIMAFVVSFALGLGPVPFVMVGEMPPREAKSATASIAVAVNWISNLLIGLLFLPLRDYLARGEDGEGSGTVFYVFTAWTGLGVVVLARLMR</t>
  </si>
  <si>
    <t>rt7405</t>
  </si>
  <si>
    <t>MPC3</t>
  </si>
  <si>
    <t>A0A2T0A4X2</t>
  </si>
  <si>
    <t>MAAPAAASSGVSSKLTQLWNSPAGPKTVFFWAPMFKWGLVAAGLKDLSRPAEVISIPQNLALTATGLIWVRYSFVITPVNYSLAAVNAFVAGTGITSLYRAFDWQRKSPEEQAKVRLEYAEAQKTKDAAKALAA</t>
  </si>
  <si>
    <t>rt7415</t>
  </si>
  <si>
    <t>A0A0K3CIB6</t>
  </si>
  <si>
    <t>MLLSRTAARTLRARSTPAHLAPAPQLARTPFQAHTPSRQLSHTPTRMFALTPYRASQPRTFSAQKQLPRLPIQQLGASLDKYIKSLRPFFLEQAAKDGRDDKWVEEQLELRREWARDFEKEGGLGRVLQERLKDVDRITPSNWLDDHFWIKVAYHSWRVPLPVNSNWWLMCRDDEGIPADVRAGVPPKGEFTEWQIKRAAKLTQRLIDFKVRVDREEILPDSSRAGPFDMHQYTRVFGVTRLPQIPTDTLVHSPHPHPSANIIVMALDHFYTLPVVDAVSGDVLPIENIEAGLWAIADDAHARGEAKDSIGALSADDRDSWTRAREHLLALSPVNRASATAIEDSLFVLSLDAYTLQSEEYVSSSPSRDTPDLDAHIRNASTAGGKGKNRWWDKAVGVHVESNGRASMVGEHSPCDALIPSIVCDYALAENLDPAGVSRRGASKVPEGAGLEWVVDEKIREAIGKAVGTVEEIAADSDGKMLWYDEYGAGWIKKVGKQSPDAYLQMALQLAYHKTHNEPTATYETASTRLFLHGRTDVIRTFSEDSWRWVQAMRDPGVDAKTRYELLSAATKAHNLYTKESSTGRGIDRHFLGLRLLLREGESHPLFDDPLFTKSQEWVLSTSGLSAGDRFFGTGFGAVYPNGYGINYLAGDQVIKFGIESKVSCPETSTAVFRQNLVEAMREMRKACEDGLAAATVEEAKAKL</t>
  </si>
  <si>
    <t>rt7423</t>
  </si>
  <si>
    <t>PDC1</t>
  </si>
  <si>
    <t>A0A2T0A4U6</t>
  </si>
  <si>
    <t>MPVSVTVGLRCDDAAELASSTRSHTLIPASPSLLPLSGSAKHPLEHTHPTSELAQPLNRTMSSPGQLADDQVYLGTYLLDRLAQLDVKCLFGVPGDFNLTFLDLVEEHPEVQWIGNCNELNAAYAADGYARVKQAQINSIREGEQAESKPGQATTHGGKDKTQGGVRGLGALLTTFGVGELSAVNGIAGAYSERVPILHIVGVPSTKLQKSKALLHHTLGNGEFTVFEQASAGITCARAFLQRAEEAAEEIDRVLLAALTTARPAYVTLPTDLVFVPVPKKRLEDPIIPMRVGFEDKNVLPTGKKVEEEEKNRLQFVVGEIERLWNEAKEPIILIDACAIRYGVGHLVRDLVHATGVKFYTTPMGRTAIDEDPSNGFGGVYVGEVTDPKVKEVVEKTDLAVMVGSLKSDFNTGEFSYSFPTEQTVELHSDHTLVQYAHYPSVSFHQLLPALTKVLKHKPNVTHPPSDRGLQTQIPDGDADKVVTQAAFWPMMGKFFEEGDIVVAETGTSSFGMISTPLPKGSTFVSQVLWGSIGWTGGATLGALLAAKEAPKPRRVILFIGDGSLQLTVQEVATMVRLDLKPILVVLNNDGYTIEKKIHGETAGYNDISSWKWQSMLDFFNAYDQPKPTRSWLAPTRADLERILADDEFRKADRIQVLEVKMDKLDAPVALEKQGKLSAELNAA</t>
  </si>
  <si>
    <t>rt7437</t>
  </si>
  <si>
    <t>ADE13</t>
  </si>
  <si>
    <t>A0A0K3CFA3</t>
  </si>
  <si>
    <t>MSPIDTYSTPLSSRYASKEMSKLFSPATRFGTWRKLWLSLATAEKQLGLSIPDEAIEQMKANLDLDEAQMDEAAVEEKKRRHDVMAHVHVFGLHAPAAAGIIHLGATSCYVTDNADLIFLRDACDIILPKLAVVIERLARFAEQYKDLPTLGWTHFQPAQLTTVGKRATLWIQELLWDLRNIQRARDDIGFRGVKGTTGTQASFLALFDGDHDKVEELDRLVTELSGFKHAYPVTGQTYSRKIDIDVLGPLASFGATAHKIATDIRLLANLKEVEEPFEKDQIGSSAMAYKRNPMRSERICSLARHLMVMQQNAMMTASVQWFERTLDDSANRRITIPEAFLTADIILTTLQNVTEGLVVYPAIIARRVRQELPFMATENIIMAIVKKGGDRQICHEKIRVLSHEAGAVVKQQGGENDLIDRVRADKFFEPIWNDLDRLLDPSTFVGRAPEQTTKFVKEHVKPAIEPYKTAVDAAVAAELSV</t>
  </si>
  <si>
    <t>rt7438</t>
  </si>
  <si>
    <t>A0A2T0A4Y4</t>
  </si>
  <si>
    <t>MLIPVDPLKPASSQRGLMNRWHPDIPAFCTVKPGEVFKLGCHEWTGGQIKNSDNADDVASVDLTQIHYLTGPVAVEGAEPGDALVVDLLDITYYEEMPWGYTGVFEEADGGLFATQFKSRAAKAIWDFEGRFCSSRHIPGVRFAGTTHPGIIGTAPSQELLDKWNKREQELIDQHPGASPAVALPPEPKGVYVGQDLPKEKLEKIAKEGARTIPGREHGGNCDIKNLSIGSRVYLPVYIPGANLAIGDLHFSQGDGELSFCGAIEMAGVVTMKTSLIKGGVEKLALTQPIFQPSPIDPMYAQEVVFEGIGVDIHGDGSQKSMCATTAFKQAALNTMAYLKKLGYTIEQAHLLLSAAPCQSHVGAIVDVPNACVTMSLPTQIFDRDITPNGMGPDGFEKRDYGQCAIRSDGQRGVDIFDKK</t>
  </si>
  <si>
    <t>rt7439</t>
  </si>
  <si>
    <t>DUR3</t>
  </si>
  <si>
    <t>A0A2T0A4W2</t>
  </si>
  <si>
    <t>MPGTAILSQGVGYGVVLGIGCFFTLLMIGLTKLQTRYTPMKMTSISEFASASHSVKPGLIACAIVSSWTWAATLLQSSAMGYKTGIYGPYSYAAGATVQIFLFAVNAAKIKMNAPKAHTFLEVIRVRWGTFPHVVFIFFAFATAFLVSSMLITGGAATVTDLTGMNPYAAAILIPIPVALYTLVGGLRSSLLADYIHTVFLFGIILLFMFEVFVTNDKIGSPSKMYDMLVQAGKDWPVSGNKDGSYLTFQSKSAGIFMVLNLIGNLTVFADQAYWQRAIASVPSTAVKGYMLGGSAWLSIPLGMAATMGLSAVVLKYDPSYPNYPIGLTSAEVAAGLPAAAAAQTLLKAGGAAALLVLLFLAVTSATAAELCATSTVMTYDIYAPYIRPGASEKELLLVDHVGIVVWCVVMAVAGCVFHAIGVSLGWLYEFMGVIIGAAVVPVAMGIMWSKANRWACTIGAICGTSSGIIGWLVTAATLNDGAITMETTFQDYPMLCGNLLSIGIASIIAFTGSLIWPENYDWVETRALHAHTEASEIVPESPVEGVDDDLKNEKGVASPDQGRSAAPSIEGVELDTPEHLRKTHRFATVVATCMFVILMILIPVPLAASGWISTKVGFTTYVVIAFIWVFYGAFAVCIYPIWEYRKSLSTIFGHIWADVTGKGKK</t>
  </si>
  <si>
    <t>rt7460</t>
  </si>
  <si>
    <t>A0A2T0A4Z1</t>
  </si>
  <si>
    <t>MASDPPPPRPPRQAPPPAQALHHGAQRPQREQQPSYPSPGLHPNPQPNSQRPPFAQHSSSSFSDESAKQPLSSPPVRPPNLAYASHASSSTSYAGGAIPKVQFSRDQGSTSFYDSASAAEVPLVGYSSAYSAHPSAAHGAAATPGMTSLTVGGSGADFKRKKSLVRPDRERVDENHRLYNYRQHAAMMEAEGRGTAAVSRTGHYAQAGLPVPVGPAEVSGAAAAAAHPSHGAGAGAGSTTLRRGKSILAREEGMVNESGLNIFKRGQTLRRPKRGAAGGAMPGGAYDRGRRAKEAKKPLGAWMIYCRILTACFPAPLLRCFGFRTKERQDAWREKIGLLSVIALCMAFVGFLTFGFTQAVCGTPALRYRAGSIEGGSMIFHGYDYDMDSFRHPAAAGISEGSNPLYDIFAAAGKDGSFLFQNVNQKCLNVITPAAGTGITHNGNEMGWYFPCNLYDQYGTSTVNLTGYAEGWQCHTQGDARVQFSQLKALGQVYFLWDDLKNTSRNLGVYDGAVLDFSLLNWLDKSQVAYPPIFDELRSGTNSSFRGRDITSLMVNSNQRDVAECLVDVIRVGFVDSVTFGCVASDVVLYVSLVVIIGVVLIRFAFAVLFGWFLSWRIGKFPEETNEQRRARANEIENWTDDIYRPAPARYRPSVPNKLQKKSMLPTTSRFSKGDLLKAAGNDSSLPSLSKKGMIGAGMRNSPPGSPGGPRASRSSTSLPMSSFTLDGLARGSAADGAMGACPFPLADIVPQPPPDYEPFNYPLAHAILLVTAYSESVEGLRTTLDSLSTTDYPNSHKVILVIADGMVKGSGNSLTTPEIVLGMMKEFVVPPAEVEPYSYVAIADGHKRHNMAKVYAGFYSYDDNTVERSKQQRVPMLLVAKVGNPAEQRDPKPGNRGKRDSQIVLMTFLQKVMFDERMTTFEYEFFNSLWRATGVSPDRYELVLMVDADTKVFPDSVSRMVACMVHDPEIMGLCGETKIANKSDSWVTMIQVFEYFVSHHQTKAFESMFGGVTCLPGCFSMYRIKAPKGGDGYWVPILANPDIVQHYSENVVDTLHKKNLLLLGEDRYLTTLMLRTFPRRKMMFCPQAVCKTIVPDTFSVLLSQRRRWINSTVHNLFELILVPDLCGVFCFSMRFVIFMELAGTLVLPAAIAFTLYLIVVAIIPGTVKPVISLILLALILGIPAILIVITSRRWSFLGWMLIYLCSLPVWNFVLPAYAFLHMDDFSWGQTRKIAGEKAGGAGHGDKEGEFDSSHISMKRWADWERERRYKSANQSRDSSYGDGPRGNSPGRPASNRYSIMSSTDTSEGFSHPRYPTELSLPAPLAPQAISPASSQASFDNPTSAISPPPPAHSGALSRSPVDYPTHQQAGYGDDDEADRPILHHQSPPIMASAQFHAEPDNLPVSPSVSSTSPPPASSASFASNNPFANPPSTQSRRGVSLSDVGPVPSSGGGGVRVVQRHSRRQSSNAPSSSVNGQHRSRPSTQQSTQPSFGAADSFYSGTTSGGGSISGHSSSSGGHLPPGAAPPRFSRGGQP</t>
  </si>
  <si>
    <t>rt7461</t>
  </si>
  <si>
    <t>MDE1</t>
  </si>
  <si>
    <t>A0A2T0A564</t>
  </si>
  <si>
    <t>COFACTOR: Name=Zn(2+); Xref=ChEBI:CHEBI:29105; Evidence={ECO:0000256|HAMAP-Rule:MF_03116}; Note=Binds 1 zinc ion per subunit. {ECO:0000256|HAMAP-Rule:MF_03116};</t>
  </si>
  <si>
    <t>MVLAPPTDPSHPNDHSLIKHNNDPLHPAFLIPELCRGFYKLGWVTGTGGGISLRDGEKIYLAPSGVQKERIEPEDIFVLSRKDRDFLRWPDHKPLKQSACTPLFYNAYDLRNAGACIHTHSQHAVMATLLWPGSEFRISHQEMIKGMRVGGTGAALSYLDTLVIPIIENTPDEEDLREGMEEAMRKYPDAPAILVRRHGTYSWGADWEKAKGQAECLDYLLEVAVRMKLAGMETVGMDQWTKQ</t>
  </si>
  <si>
    <t>rt7471</t>
  </si>
  <si>
    <t>ARO8</t>
  </si>
  <si>
    <t>A0A0K3CFD0</t>
  </si>
  <si>
    <t>MDDSFALASPSYAAMDRPESIDLSHHLSHLAKSRIASPLKGMYKYFQRPGMLMLAGGLPPPELFPFETISATSLQRNSFKTTQVGFGQWLWNWFAGLAGKTDEWTIRKWEEEKDKIQLSSALQYGAFCFHRCTGDWEKRMTAVLPKNGARALLRTLKSLPRAGTAAGLPALARFIYEFTSHVYRPGTSDFRTVINAGSTDAWGKIVTTLCNPGDGVLAEEWTYPSALATAWPNGIKPVPLPMDGKGMTPEGMDELLANWNPDEHEGMPRPRLLYTIPVCQNPTGATMSLERKKRIYEIAVKYDVIIVEDDPYYFLQTGEYEHDEALRAAARPKVTESDDEFLKSLVPSYLNIDYQGRVVRIDTFSKTICPGSRLGWTTCNPIFAERLERANESSTQSASGFAQALVGKLLAEEWGLTGYLRWLKGIKAQYRDRRNTLVDALLDISHASLDARKTSNGTYEFWTRGSGSLSEKGTMRSEKGAVELRKRRILSFVAPQGGMFVWLRVHFASHPEYNSKPTTDLLGALWEDLAEHNVLVAPGTMFSARTFGPGDAAPGFAQADEHLAVTEDGDGFFRMSFSSATPEQMKEAAKIIGDRVTKFFKD</t>
  </si>
  <si>
    <t>rt7477</t>
  </si>
  <si>
    <t>FTR1</t>
  </si>
  <si>
    <t>A0A2T0A4Z5</t>
  </si>
  <si>
    <t>MGGTIFSVPIFFVVFREVVEAGIVVSILLSLVDGMSSGHQDGAADPEEAEAVRLRVRKRMRWMVWAGALSGLAIAACIGAAFIAVFFTTLSDLWSKSEDLWEGIFCLIACVLIYIMSLGMLRIDRSQIKWKAKFAAAFAPQEGDQKLTAHERKQGRRGKWSLFILPFVTVLRESLEMVVFVGGVSLGQSAKSIPLAAITGLIVGFVIGYLIFASGSRVNLSIFLVVSTSILLLIGAGLCSRGVWFFQQYRLVRGVGGDLGEVGDGPGSFDPTGSVWHLTYGNPENQLAGQGWSIFNALLGWQNTATLGSVLSYVFYWLLVTFSLIYLKWSEGRTSFFGIYSKAGKRRLAKRREGKRDEETVGTESGETKADSGLASIGEKDAVRKEEEGEIVELPGRPVLARGDTSLGSTSSVSSKVEGEEEITEAPRR</t>
  </si>
  <si>
    <t>rt7480</t>
  </si>
  <si>
    <t>THS1</t>
  </si>
  <si>
    <t>A0A2T0A512</t>
  </si>
  <si>
    <t>MLTRTLYPRLLSPVLARPARARISRLSPLPSPAHFSTTCATMSAPHPVHSTAQPSHPENAVPASGAPTAQPGQEAPKKAPKQKKGDIVGGMAALELNPPPEYLASRVELFDQLKKEYEEKVASMPREAITITLPDGSTREGKSWETTPMSVALSISKGLADKTVIAKVDGNLWDLERPFEKSASLELLDFEHPEGKKVWWHSSAHILGECCERHYGCHLAMGPPTDDGFFYEMGMNGDRVVQQSDYDKLETLAKGVVKDKQKFERLVVSKENLLKMFSYNPFKLHFIKEKVPDGGETTVYRCGPMIDLCVGPHIPHTGRVKSLAVLKNSSSYFLGDKNNESLQRIYGISFPDTNQMKEYKKFLEEAAKRDHRKIGKDQELFFFHEMSPGSCFWLPHGTRIYNTLVEFMRSEYRKRNYQEVITPNMFNSKLWETSGHWQNYADDMFKLDVEKEQFALKPMNCPSHCLVFGSRDRSYRELPIRMADFGVLHRNEASGALTGLTRVRRFQQDDAHHFCMPEQIEEEMDVCFQFLNEVYGTFGFKFELKLSTRPEKFLGKIETWDEAERMLSSALDKFVPGQWVIDEGDGAFYGPKIDITIQDALRRKHQCATIQLDFQLPQRFELSYRSAEGGEGGAGEKLVRPVMIHRAILGSVERFTAILTEHFAGKWPFWLSPRQVVVIPVAGPHKEYAKEVAQKLWDAGIYADADLSDSTLPKKVRNGEIAQYNFIFVVGSEEMDQRSVNVRNRDDAGNKKARSETIKLDEVMDKLMRLKNERRLDNELR</t>
  </si>
  <si>
    <t>rt7489</t>
  </si>
  <si>
    <t>ISC1</t>
  </si>
  <si>
    <t>A0A2T0A507</t>
  </si>
  <si>
    <t>MQGQSQKRLRVLSLNCWGLWLVADKRRQRIEAIADWIAHSSSPLAASSYSSERHAGGIEEQGEVGEGYDVVALQELWVRSDYEHVAERAKEAGLVHSRFFYSGAIGSGLAILSRHPIVSAFVSPYPLNGFPLHFIEGDFFAGKAVCGVCVDVEGVGKVDVLNTHMYAPGGEGDTITGAHRVAQAWELARIATEKAERGRHVLVMGDFNSQPHSLIMRLITTNGSLLDSFAETHPPPPSITSAAHRALSPVEAMHAHGITCDSPLNTYSAPKLRKKRSGDEVVLRGGKRLDYILYRSPADSPWQLRAESTSLELTEPIPSLGVSYSDHFALSTTFSFTQQQQRLPDPLTPDLLSPALSNLHGAYRASLASSRFQLRMFLGCIAAALGLTVASSFEPLRALNWLFTLLGVVAGAGGATFLYTGFLGGSWEAGQLRNVITEMEAELQRIRIARVDERGSVEMDDGGWTR</t>
  </si>
  <si>
    <t>rt7496</t>
  </si>
  <si>
    <t>NUCM</t>
  </si>
  <si>
    <t>A0A0K3CIH4</t>
  </si>
  <si>
    <t>MAGGELSPILLLLLPSALTSTQTGLTMLRSALPRLRTFAQPSARIASRTLATEATPSPRRHQTFVEDVHNQTAAEILKERDDKSGSFRAFTLNFGPQHPAAHGVLRLILELNGEEVLRADPHIGLLHRGTEKLIEFKNYTQALPYFDRLDYVSMMTNELCYSRAVETLLNIEVPERAKWIRTLFGEITRILNHLMAVLTHAMDVGALTPFLWGFEEREKLMEFYERVSGARLHAAYVRPGGVAYDLPHGLLEDIYKWATAFSQRVDEVEEVLTGNRIWKQRTIGIGPVTAQQALDYSFSGVMLRGSGIPWDIRKVQPYDAYDKVEFDIPVGKNGDCYDRYLCRIEEFRQSLRIINQCLDKMPPGQIKVDDHKIVPPPRASMKESMESLIHHFKLFSEGYSVPPGETYAPIEAPKGEMGVYLVSDGTNRPYRCKIRAPGFAHLAGADFMSRGCFLPDVVAIIGTMDLVFGEVDR</t>
  </si>
  <si>
    <t>rt7506</t>
  </si>
  <si>
    <t>MIR1</t>
  </si>
  <si>
    <t>A0A0K3CIY1</t>
  </si>
  <si>
    <t>MSYIPEIPTLTGLDYAKFFASGAACCLLSHGGMVPIDVVKTRMQLEPQLKKLGMVGTARHIAAEEGVRGFATGFGSTAVGYFFQGGAKFALYDFFKKELAEASGSYENAVRNRTAIYLGGAAIAEFFADILLTPLEAVRIRLVSDRKYATNLATGFKRMASEGGVKELYAGFVPILAKQIPYAVGQFLVNELAHEAVYRQLSPEKRASLTTGEQTTITLGCGITAGFAAAILSQPADTLLSQINKGHGGKGSAASKLIVLAKQAGPIGLFAGLGPRMLMTAGLVSSQFYLYSLIKNALGAGKGVEIHKD</t>
  </si>
  <si>
    <t>rt7511</t>
  </si>
  <si>
    <t>IPP1</t>
  </si>
  <si>
    <t>A0A2T0A5B7</t>
  </si>
  <si>
    <t>MSFSTRQIGAQNTLEFRTFLEKDGKVISPFHDVPLFANEDRTVLNMIVEIPRWSNAKLEISKEEKFNPILQDTKKGKLRYVRNCFPHKGYIWNYGAFPQTWEDPAAQHPETKANGDNDPLDVCEIGETIGHVGQVKQVKVLGIMALLDEGETDWKVIVIDVNDPLAAKLNDIEDVERHMPGLIRATNEWFRIYKIPDGKPENTFAFSGEAKNRKYATEIVHECNEAWKRLIAGQADKGKIDISNTTNQSSPGYTTSTESVPADSRRPAAPIDASIDKTFFISGHAV</t>
  </si>
  <si>
    <t>rt7512</t>
  </si>
  <si>
    <t>TIM11</t>
  </si>
  <si>
    <t>A0A2T0A539</t>
  </si>
  <si>
    <t>MVSPAVNVSPAQPAQAPQDELSPPARRTLRLRIGLSGTTTACGGPWRCRQVERVHRRGFMELDGARDAEVVRYTALASGIVYGIVHRKTLQERFDKSAAEKEVQQRAHWLEEAKKAWEAQKLQGKSGVVTDPEAPNFDLEALLKSYEK</t>
  </si>
  <si>
    <t>rt7532</t>
  </si>
  <si>
    <t>MACS</t>
  </si>
  <si>
    <t>A0A2T0A560</t>
  </si>
  <si>
    <t>MASEFSYDAIHARYGDGIPCPPDYSFPTHVIDRWAREQPDRPAIHWVSHDFKKERIMSYRELADASNKAAKAFQDKGLKKGDRALIQLPRVCEWFVAVLGLWRIGAVASPSTSLLVSKDLKFRAEVAKAKAFIGDHESCGRFEEISSTVGISLIFQVRTDDDGGLGAGRVDFQDALSKVPDGTKCEAPGGHNSTDLVILFFTSGTTGAPKMVLLEAEYLVGHTITGLWYQAKPGTLVLCMADLGWAKGTYGGAGAFSMGATVFLQPPPPGNFTPTHLINALHRYPIETLCAPPTIYRSLVTSSARAYLKKNPLKALRHCVGAGEPLNASVIKEWREITGNLTIRDGWGMSETVIAVGNFEGVELRQGSMGKPAPFFQMGIVGHNGEELRDGEEGELAIRTDKGAGSCWIFKGYVKNGKVDKRQKSHGGKTWFCTGDRGMRDADGYYWFVGRDDDVITSSGYRIGPFEVESALKTHPAVVESAAVGSPDLSRGEVVKAFVILSDEYRDKVLGKKDKEKDLILDMQNHFKKMTAPYKVPREIEFVDTLPKTVSGKIRRIELRDLEKQRKADIVKQQKAKL</t>
  </si>
  <si>
    <t>rt7537</t>
  </si>
  <si>
    <t>UGA1</t>
  </si>
  <si>
    <t>A0A2T0A555</t>
  </si>
  <si>
    <t>MLSVLNRVPRASLAARAATRLFATEHNPPTRFESASVWQNEPSQPKLVTDSVPGPRSAELSKEIADFQDPRTHVVVADYAKSRGNYLVDADGNEMLDVFAQIASIAIGYNNPELIALAKTDEFAIAAMNRPALGSFPSNEWSETIHKGLLSVAPKGTPHLFTQMCGSCANEGALKAAFMAYRARQRGEQGIKDFTSEEMSSCMKNASPGSPDLVAMSFKSAFHGRLFGSLSLTRSKAIHKLDIPAFDWPAISWPTMKYPLEEYASENAEAEARTIALVEETIIAQKKKGKDVAALIVEPIQSEGGDNHASPSFFKALRTVTREHGVFMIVDEVQTGVGATGAFWAHDKWKLDHPPDFVTFSKKMQAAGFYHAEGTRASLPYRNYNTWMGDPMRALQAREMIGFIKAHGLVAHTAAIGDELYSSLTDLSKRYSGQIHNLRGKDCGTFIAWDAASAEQRDKFVGEMRKVGVVMGGCGDNAVRLRPMLVFGDKQKDVLLEKMEGVFKNMS</t>
  </si>
  <si>
    <t>rt7540</t>
  </si>
  <si>
    <t>BIO2</t>
  </si>
  <si>
    <t>A0A0K3CMT1</t>
  </si>
  <si>
    <t>MPAGQRTLLASLRAATRPQRRPHPSLALARSIPTATIQTRSLASQVDTRQGWTREQVQEVYDSPLMELIFRAASVHRLNHPPDQVQLCTLLNIKTGGCSEDCSYCAQSSKYADKVGLKAEKLTDVETVLAEARKAKENGSTRFCMGAAWRDMSGRKRGFERILKMVEGVRAMDMEVCTTLGMLSPEQAQKLKEAGLTAYNHNLDTSREYYPKVITTRKYDERLETIEAVRSAGISVCSGGIIGLGENDGDRVGLIYEMSQLPEPPESFPVNALVAIPGTPLEQNERVTIQELLRTIATARIVLPTSIIRFAAGRISYTETEQAMAFMAGANAIFTGERMLTTPTSGWDEDHAMLGRWGLKGMGSFESTTVRMKEDKRALEATEARRSSVGRQGEVVGESQAAATQTVAA</t>
  </si>
  <si>
    <t>rt7555</t>
  </si>
  <si>
    <t>BNA2</t>
  </si>
  <si>
    <t>A0A0K3CFJ4</t>
  </si>
  <si>
    <t>MVATSPRPAARRVPFPIFEDESKPLDLSTLPSDHFLAQRPVTPPRPESVIDEANWADRARPDTSSLAAADYDVSVATGFLPPEEPVQTLRGIGHGWDEVEDALERAQEEAASMPGGGVGKLSEAWRESVRRLPRASVDVLATLPMIRRAHTLLAHVEHFYMHSTFPSQTVVPASIAIPLVQVSDRLGLPPILTYADTVLWTWKMTDKSLGLRADNLEITTTFTSTPSERAFFLLSLFCELHGPSILRLMSSTLDESFFADSIALARIATYLNSISALIDELTALMAGATRGPFGPEGRERISPEAFYWEIRPWFNGGKWTFEGVGKNGEDKVMEWGGPSAGQSSLVHALDVFLGVDHAPRHGHGRAVGDKANGGDESQGFPNTCVEPPSPTAASSSKPAPPAIVVDKAALHKAPSDATFMQRMSHYMPGHHRAFLRHLESLHHPNPSAPNAPVLPSLRKFAKRHPAELGPAYDGAVAAMKRFRDQHMRLATVFIVQQVRREPARESVHWAEWEAKRVKKEAEKEERRRLGEVEGAKKREAIAGTGGTDLVTFLKRCRERTVEALLQQE</t>
  </si>
  <si>
    <t>rt7571</t>
  </si>
  <si>
    <t>FMS1</t>
  </si>
  <si>
    <t>A0A0K3CMU5</t>
  </si>
  <si>
    <t>MAALAPLAAPSTPLSGEPEPAYDVVVVGCGMAGAVAARQLAGHRVALLEARNRVGGRIYTAGEVEGVPQPVDLGGSMIHGFREGVPTAKLITHELGMDVHVPQGAKGLVYGLNGPLAEAEATSLFATSAQNAFSPPSGVAADASIASLLIPTLKSDPRLVALARTAEIGAGVELEGMSAKYAGFEQGFKGTDGFPEGGYGEVMKNLVADIKAAGGEVHLGVEVTKIEDLGADKGVKLETKDGRTFTAKAVISTIPLAVLQQSPPTFQPPLSSLYTSAIERMRTGSLEKIVLSYPSAWWPSPDENGSFLLLPLHDPSVPLDDAKPASLRDLFSRIVIPVSSFQRIASAPHPTLLAYIGATAARYIAAYPADDVTSAFHDYLVSRLSPSALPPAPTVKLVTEWQRDPFSRGATSTPVPLTQSKDGERASPLDFIIVSRPIWDGRLGFAGEHTDLDNHGSVAGAAISGQREGLRVKELLERLAEQEANEQGKALL</t>
  </si>
  <si>
    <t>rt7574</t>
  </si>
  <si>
    <t>HUT1</t>
  </si>
  <si>
    <t>A0A2T0A593</t>
  </si>
  <si>
    <t>MAAQDTRVNPLVQLGICVGGIYVSFLVWALCQERLSTTPYLSTGTFPTSDKFRSVLFMNTVQSIFSVFSAFLYLVITKKRHGVTWGEVLGLPSARSQPTLPKEKAIVNEVNGMNGMAPHKSTDAGRLLRLYAFIALVASSAAPFGFLALSHISFPTLLLGKSCKLVPVMLMNILLYRRKFPFHKYALVALVTAGIWAFMAFKPSKPGKVGGRETSSVLGLALLAINLIFDGVVNATQDHVFSTFTLDGEQMMFFMNAFASLYTFAALIFPFSLTPSFLLPASAASGAHFNELSSALAFIRTHPSVKLDILLFGLTGSIGQLFIFATLSLYGSLTLVTITVTRKMATMLLSVFVFEHRLTKGQWAGVGMVFGAVAMEAIIARREKKHKKAGRKEA</t>
  </si>
  <si>
    <t>rt7579</t>
  </si>
  <si>
    <t>NUPM</t>
  </si>
  <si>
    <t>A0A061AH69</t>
  </si>
  <si>
    <t>MSSEREAKVPSKSYVEPAPMPSSVPHVDELGVTSAPLKSASFFLGEYCKPYNEDFMLCKAENRDPEHCLKEGRKVTRCAQDLIAKVRSTCLKEFDAHWQCLENNNQEFYLCRKEERVFNNCVFEKLKLKKDIPGSPEGKPQIHEKTWPIYGAIQK</t>
  </si>
  <si>
    <t>rt7589</t>
  </si>
  <si>
    <t>POF1</t>
  </si>
  <si>
    <t>A0A2T0A5A4</t>
  </si>
  <si>
    <t>MPPRPRLPTSSSTPISSLLPTSPSPYTLVWASHGRWPLPPDAEASQSPSAARPLRISVLDSSFNPPTAAHQALASHGSDGFEAHLLALSVGNPDKGTIEQEVTAVRLGMMRQLGMDLQRRSGGKGGLSNVAVVLLQAPTFVRKSEILRKELDRLAQAQAESDEASVRLTFLVGWDTLIRIFAPRYYQPPGPDLGSSMSAFLDRDDSSLACARRGDVGHDEEDAFLASDEVKEWVKRGTVEMFDIEERFRTISSTEVRRAVKEERWDDVRRAVPVEGIIDVIRREGLYQD</t>
  </si>
  <si>
    <t>rt7594</t>
  </si>
  <si>
    <t>A0A0K3CJ49</t>
  </si>
  <si>
    <t>COFACTOR: Name=FAD; Xref=ChEBI:CHEBI:57692; Evidence={ECO:0000256|ARBA:ARBA00001974, ECO:0000256|PIRSR:PIRSR000127-2}; COFACTOR: Name=Mo-molybdopterin; Xref=ChEBI:CHEBI:71302; Evidence={ECO:0000256|PIRSR:PIRSR000127-3}; Note=Binds 1 Mo-molybdopterin (Mo-MPT) cofactor per subunit. {ECO:0000256|PIRSR:PIRSR000127-3}; COFACTOR: Name=[2Fe-2S] cluster; Xref=ChEBI:CHEBI:190135; Evidence={ECO:0000256|ARBA:ARBA00034078}; COFACTOR: Name=[2Fe-2S] cluster; Xref=ChEBI:CHEBI:190135; Evidence={ECO:0000256|PIRSR:PIRSR000127-3}; Note=Binds 2 [2Fe-2S] clusters. {ECO:0000256|PIRSR:PIRSR000127-3};</t>
  </si>
  <si>
    <t>MPAVPSPTQAFDDEASSKLTFYVNGSRVQLDAAQLDPDLSLLAFLRSQPGLTGTKQGCNEGGCGACTVVIQSVHPRTKELQHLAINACLAPLLILEGKHVITVEGIGNTDNPHPLQERMWKLNGSQCGFCTPGIVMSVYAMLRNAAYKGKLSVEDVELEGALDGNLCRCTGYAPIFQAVKSFCGDYLRPKTINGQSHGSNGASSPPSLTSSSNSSDSSSPPATPKDEEFVVPFNHGAAGLEEGFETKDTRCCGKPDACAKNVSTDVSLPAPSVLENPSTPPIDPVAGGLGRTAPMEPSRQTPDASALVHGPGDSSKPKGCGRADCCQLGGDKKKVETTAPSAAFPQFEFKPYRPSTELIFPPGLRKHPLKPLKFGSSTQYSKTWYRPVSLDQLVELKRAIPDAKLVGGASEVAIEVGIKGSSYPACIYVSDIPELAGMSLPDFDSPAPALEFGANLSLSDLERVVRDSIAQAPAAQTGALKAVRDQLRYFAGRQIRNAASTGGNIATASPISDLNPVWAATGAKIVCVAPASRPNDGEFELPMDDFFTGYRQTKLPQDGIILRIVLPIPPKSLEEEGKVEVVRAYKQAKRKDDDIAIVTACLSARVDAREKKFEDVKVAFGGMAAYTILAKKTQDFLAGKPITAETLDAALDILASEFDLPYTVPGGMPSYRRTLTLSFLFKFFVKIAKRADVVLDGVREEDVEEVTDSIHRSVSSSTRDNSDPYAQTVVGHQVPHLSGLKHVTGEAVYVDDIPPYANEGQLALVLSTRAHAKLLSVDPSEALEMDGVLSYVDWRDMPSKKANCWGTAAQDEYFFAEDEVTCHGQIIGAIVAKTKIEAQRAARKVKVEYEDLPIILTIEEAVAAKSFFQSYDRRMSRGKPTLTALAESECTLSGTLRMGGQEHFYLETMASLAIPKLESGEMEVIASTQDPTGTQRWVAQATGVPRNRVVAKSKRMGGGFGGKESRTAMLSAICAVAAKKLRRPVRCMLERHEDIKISGQRHPFLVEWKVGFTKEGKLTALDADLYANGGYSLDISGGVADRAIAHADNAYYIPHVDVRAKICKTHTVSNTAYRGFGGPQGMLIAETYIEAIAAHLGLDIDTVREINLYKEGQETQYHQAVVDWHVPRLLQDCKRDSDYEARKKEVERFNQEHRFRKRGLALVPTKFGLAFGVKAMNQGSALVSIYVDGSVLVAHGGTEMGQGLYTKCVQIAAEELKIPLEAVFTSETATNTVVNTVPTAASAGSDLNGYAVLEACQELNERLKPYREKLGPDAPMSALAAAAWGDRISLSATGHHATPNLNYVWNVQEKTGDLFHYFTQGVAAAEVELDLLTGDSTVRRVDIKMDVGRSINPAIDYGQIEGAFTQGMGWSTMEESLWLRNGAIFTTGPGAYKIPGFADTPQVFNVSLLRDAEWPNLGSVHSSKGIGEPPFFLGCSVALALRDALKTARSDAGIPPTEVQEFRYPLTSERLRMAVGDKLAKKAEVKPKEGEEGKGFFVCI</t>
  </si>
  <si>
    <t>rt7595</t>
  </si>
  <si>
    <t>VMA7</t>
  </si>
  <si>
    <t>A0A061AH36</t>
  </si>
  <si>
    <t>MSNATQYRDRSLIATIGDEDTITGLLLAGTGHIDGRGKKNFLVVDSKTPVSTIESAFAEFTERSDIAILLINQHVAEMIRPTIEKYQQAFPALLEIPAKDHPYDPSKDSVLKAVKKHLGE</t>
  </si>
  <si>
    <t>rt7599</t>
  </si>
  <si>
    <t>LSC2</t>
  </si>
  <si>
    <t>A0A0K3CFM7</t>
  </si>
  <si>
    <t>COFACTOR: Name=Mg(2+); Xref=ChEBI:CHEBI:18420; Evidence={ECO:0000256|HAMAP-Rule:MF_03219}; Note=Binds 1 Mg(2+) ion per subunit. {ECO:0000256|HAMAP-Rule:MF_03219};</t>
  </si>
  <si>
    <t>MFASSFRTATRSKALKPSVANQRRNLSIHEYLSMNLLNQYDVPTPKSKAAFSASEAKEVAQNFGADKLVIKAQVLAGGRGKGHFDGPNGLKGGVQMVDSPEQAEKYAAQMIGHKLITKQTGAAGRICNAIMLAERRNPTHEYYVAILNDRGLGGPALVASRQGGMNIEDVARDDPSAIVTTPIPFEDGLSKELAMDIAKKLEFKPESQEKAANIFINLYKLFKEKDATQVEINPLAEVEGGDVLCMDAKLGFDENAEFRQQDVFKLRDLTQEASSEVEAAKYGLNFIKLDGSIGCLVNGAGLAMATMDVLNLQGGSPANFLDVGGGATAEAVKKAFELLLADGAVKSIFVNIFGGIMRCDVIAEGIIMAAKELEMTIPLIVRLQGTKEQEAKELIRNSKMKIFAYDNLDEAAAAAVKAAQ</t>
  </si>
  <si>
    <t>rt7605</t>
  </si>
  <si>
    <t>NUIM</t>
  </si>
  <si>
    <t>A0A2T0A5H5</t>
  </si>
  <si>
    <t>MQAQIARTLAGAAAPRAAAAITARSFATTSAARLATPTTGPEHAGRAPPHSMPVEKARYQTAIQTPDYSNGPSALDKAASLFFFSEIARGMAVVLEQFFRPPYTIMYPFEKGPVSSRFRGEHALRRYASGEERCIACKLCEAICPAQAITIESEAREDGARRTTRYDIDMTKCIYCGFCQEACPVDAIVESHNTEYTTETREELLYNKEKLLANGDRMEAELAAAIQSEHPYR</t>
  </si>
  <si>
    <t>rt7614</t>
  </si>
  <si>
    <t>CKI1</t>
  </si>
  <si>
    <t>A0A2T0A5D2</t>
  </si>
  <si>
    <t>MAPVSPSGEPILVQIPPSTSPLLLPARDPINGGSSRQRRSSTDSFSLEHNRHNPDIPDDLEFVAPGQWDEATGQFTEEDEDESEDDGAFDEDDDIEDWTLEDGHVEGVPCSNIRLDAKCYQSTDFLDSLLTLLRDELGVPGWADLPNGTPSSLVQIHKISGALTNAVFFVSIPETEAEIEVTVPVQSPEPYEPHENGFGTPIQRDAPRLFPATVFSELERGRNAASTPRPGQDASDTPPQASTPETPVTTHTALPGSMPDMPFSDSPTDSPSDSAPQSPLSRPTTRIEQTVLSAPTVLLRIYGPSSGSLISRKNELYILHTLSSQYGIGAHVLGTFGNGRVEEYFHSRALVKEEMRDSRVSRWIGRRMRELHSVDLEHMVLPLPEAEEEKERERRHRRRMKSRSTSAEPQRPGPDPLVHSSNSSTKSPVSGASIYSTSSASSVFSFGTCSSSSSNYSSYSTSSLASNSTIHSGSGRSRYSSTASSLVSSPLLLPHRTPSESAASEKKRSRRYGTGSRGRRSRAHDKLCIWENITRWTREAKLVMKELDELAQIPGFDKLLSTASAASTPAGPSSDEHVPPLSCPSRTFAIRSTLNLPLFEQQIRLYRQFVHKIERTGGKSKRVFSHNDTQYGNLLLMTPTSGKKEDEEELERAAIREGGAHRRLIVVDFEYAGANPRGFDIANHFCEWRADYHHPSLSHSLSAHQPYPTRAERTRFLRAYVGADQGYDGPDDPQQPPNGSEDPRVERLLEEVRIWEPSSHAMWAVWGIVQAKEDLLARIQAWKDKAQRSATSPSPSPSPVSPGTEAELVASVKAMGLEGQDVAELVDMDDLADVGEVFDYLSYAAERMEMFRQELRQLGVVE</t>
  </si>
  <si>
    <t>rt7616</t>
  </si>
  <si>
    <t>GSC2</t>
  </si>
  <si>
    <t>A0A2T0A5D3</t>
  </si>
  <si>
    <t>MAYHQQGNSFGRDPSNPFGSNHGHAHLAQTHDGAPGYSQGAGAYESGDSDEYREQYTSEEDARRGACRLLSLASPWTPLRRIAWLAGRSDSPAGFSDYESSSAHNAANGATFARLREPYPAWSNESQIPLTKEEIEDVFIDLANKFGFQRDSMRNMYDHLMIQLDSRACRMSPNQALLTLHADYIGGEHANYRKWYFAAQLDLDDAIGLANNGVARLARKASRKAGVKSVATPASVKTLDSAKQRWQQAMFQMSAYDRVRQLALYLLCWGEAAQVRFVPECLCFIFKCADDYYRSPECQARTEPVPEGLYLRAVVRPLYRFIRDQGYEVVDGIFVRREKDHEDIIGYDDINQLFWYPEGISRIVLADKTRLVDVPASQRFMKFDKIEWHRAFFKTYYERRSFLHLLVNFNRIWVLHISIYWMYTAYNSPNIYTPAGQAKPNPAMQWSAVALGGAVASIIQIAATICEYSYVPTTWNNTSHLIRRMAALLICLAITLAPTIYIAGFDQTSLAAKIVGIVQFAFAVFFVVLFSVVPSGRLFGDRVAGKSRKYLASQTFTASYPKLSLRQRVASISLWVLIFGCKLTESYFFLTLSFENPVRVMVGMRVTACSDKLFGSALCRYQPAFTLAIMFCMDLCLFFLDTFLWYVIWNTVYSIVRSFSLGLSIWTPWKDIFERLPKRIYAKILATSDMEIKYKPKVLVSQIWNAIIISMYREHLLSIDHVQRLLYHQVPSEQDGKRTLRAPMFFISQDQQGLKTEFFPPGSEASRRISFFAQSLTTAVPEPLGVDAMPTFTVLTPHYAEKILLSLREIIREDDQKTRVTLLEYLKQLHPIEWDNFVRDTKILAEESDPIDEKTDKKTDDIPFYTIGFKSAAPEYTLRTRIWASLRAQTLYRTVSGFMNYSKAIKLLYRVENPEVVQLFGGNTDRLERELERMARRKFRFVVSMQRYSKFSKEEIENTEFLLRAYPDLQIAYLDEERPRKEGGEPRIFSALIDGHSEIMPDGRRRPKFRIELPGNPILGDGKSDNQNHAVIFHRGEYVQLIDANQDNYLEECLKIRNVLGEFEDYHVSPKNPYTPEGAKDFSKNPVAIVGAREYIFSENIGILGDVAAGKEQTFGTLAARSMAYLGGKLHYGHPDFLNAIFMTTRGGLSKAQKGLHLSEDIYAGMLANERGGKIKHTEYYQCGKGRDLGFGTILNFQTKVSSGMGEQMLSREYYYLGTQLPMDRFLTFYYGHPGFHINNILVILSVQLFMYTLTFLGTLNSSLPICQYTSGGQFVGGQGGCYNLVPVYDWIKRCVISIFIVFFIAFLPLFLQELTERGLYRAIIRLGKHFLSLSPFFEVFSTQISSHSVISNLSYGGARYIATGRGFATTRISFCILYSRFAGPAIYLGMRTLLLLLYITLSLWIRHIIYFWISIIALCIAPFLFNPHQFSLGDFIIDYREFLRWMSRGNSRAHANSWIGYCRLSRTKVTGFKKKRMGHPSEKLTPDTPRARWKTIVANEILAPLALAIILTVAYLFVKSLADPQVDALLRIAVIALGPIVFNLVLLFVLFFVSLFAGPLCGGGKFGSVMAGIAHIGSVVGMIGFFEFLWVLERWNTSHAVLGLIATIAIQRCIFKILIAVGISREYKSDQINRSWWTGKWWGSGLGASAWTQPVREIVVKVTEMSLFAGDFLTGHILLFALAIPCLIPGFAQLHSIALLWLRPSRQIRAPLYSIKQARQRKSIIARYGILFLLAVVVFAALIVVPLVLKSTMDLALDGINL</t>
  </si>
  <si>
    <t>rt7623</t>
  </si>
  <si>
    <t>HNM1</t>
  </si>
  <si>
    <t>A0A0K3CMY6</t>
  </si>
  <si>
    <t>MDKHEKDLGSNVAAVSPATTTLKRNIGPLSIVGLGMSICNGWAAMSSTIVVGLSQGGTVTVLYGLIGVAIINVFLALSLGEFASAYPSAGGQYVWSAILAGPRTRRAISFATAWTNIFSWITITASVVIILSEVIFAVVQLYHPDFVIQRWQVYLIYLATNLASVAWNIFAAARTPWVGKAFFYFSTLVFLVITIVVVAKAPTYNDNKFVWATYTNEIGWSSSFVVVMTGLVNPSYLYAGLDGAIHLVEEVKRPEKAVPLALLSTVGMGFVTGMAISVTLIYCVQDLDAALASELPFLKIIVQATGSKACGTVLMVAFLLCLFVSANSVHQSTSRLIWSFARDNGLPFADKLTYVHPHFRVPILPLLLSGLGVTILGALYCASTTAYGSIISTCIILGNISFAIPATQLLLRKREMKRDRWMRLGWLGGVSNVVTILFCLLTTVMWLFPLTPNPKPIEMNYGAAVLGGMALLALLDFLFVRKSFHGPTSDELFAKISNVEEE</t>
  </si>
  <si>
    <t>rt7624</t>
  </si>
  <si>
    <t>A0A0K3CIS5</t>
  </si>
  <si>
    <t>MTQGTQWRRLIRFTAVEDGQEYYGEPTNDGDIGLLAHKGEKLTARVLDGHPLLPTSTLTNRTLTVSKLLSPLAPRDITAIRGLGLQYPPDPAKPVQSPAVPCLFFKPSSSIAGLGDEIVIPSLAEGEKNDYECELCIVIGRDAKDIKEEDALNYVAGYCVVNDVSSRGLCGKGVQWGMGKAFDSWCPIGPCLVSPAALGKGADALALTTHINGQLAQKASTADLVIKVPELISRLSHGTTLETGSLILTGSPVAVGRSAPGDAVEASPFMKHGDEVRCFVEGCGTLINTIREESPKAAGAKGFAKAKL</t>
  </si>
  <si>
    <t>rt7626</t>
  </si>
  <si>
    <t>A0A0S1THJ6</t>
  </si>
  <si>
    <t>MHSQKRVVVLGSGVIGLSSALILARKGYSVHIVARDLPEDVSSQTFASPWAGANWTPFMSLTDGPRQAKWEELTFKKWVELVPTGQVMWLKGTRRFAQNEDGLLGHWYKDITPNYRPLPSSECPPNSIGVTYDTLSVHAPKYCQYLARGLQKLGATFERRTVTSVEQAFEGVDLVVNATGLGAKSIAGIDDQAAEPIRGQTVLVKSACKRCTMDSSDPSSPAYIIPRPGGEVICGGTYGVGDWDLSVNPETVQRILKHCLRLDPSISSDGTIEGIEVLRHNVGLRPARRGGPRVEAERLVLPLDRSKSPLSLGKGTTRAAKEKEVTLVHAYGFSSAGYQQSWGAAEDVALLVEEAFQRYHGAARESKL</t>
  </si>
  <si>
    <t>rt7643</t>
  </si>
  <si>
    <t>A0A2T0A5G9</t>
  </si>
  <si>
    <t>MATPDLAKPPSTTEGTSKPSSKADPILLSLFANRCVLLDVELMRRVQTSISTNIKERLDFSCGSPFSPCIFAPNGDLIANAPHLPVHLGSMSFAVRYQQNFYKDDLHEGDVILTNHPVAGGSHLPDCTTISPVFQDGQIVFFTASRGHHADIGGISAGSMPANSKTIYEEGAQIKSFKIVERGKFQRDELYRLMVTEPAKYEGCSGSRCFSDVESDLRAQIAANEKGRGLINLLNEEYGLETVQEYMLHIRDNAELAVRNLLKEVCRRQGTNELSAVDYLDDGTPIALKVTIDEKEGSAVFDFEETGPEIYGNLNAPVSVTYSAIIYCLRAMVDQDIPLNQGCLVPIQVKLPPGSCLSPSDTAAVVAGNVCVSQRITDVVLKAFEAAAASQGDCNNLTFGSTSFGYYETIAGGSGAGPTWEGTSGVHTHMTNTRITDPEILERRYPTILHQFSIRKGSGGDGQHRGGDGVVREIEFLEPIQCSILSERRVFRPYGMKGGEPGTSGKNLWLKLPRVEDGDLPREKENTDAARQPRTINLGGKATVRMGTGDRIVINTPGGGGWGKVGEEKRTKGDEGRKHGRHDARGSVFERSQAQEGV</t>
  </si>
  <si>
    <t>rt7648</t>
  </si>
  <si>
    <t>LYS4</t>
  </si>
  <si>
    <t>A0A0K3CFR8</t>
  </si>
  <si>
    <t>COFACTOR: Name=[4Fe-4S] cluster; Xref=ChEBI:CHEBI:49883; Evidence={ECO:0000256|RuleBase:RU362038}; Note=Binds 1 [4Fe-4S] cluster per subunit. {ECO:0000256|RuleBase:RU362038};</t>
  </si>
  <si>
    <t>MYALRARSAGTLPLRRYLATHAKLPQTYIEKVVQRHSVGLPEGKVVRAGDYVMIKPQHVMTHDNTGPVISKFKSIGATKIANPRQTVFTLDHDVQNRSPANLSKYAKIEAFAGDHEVDFYPAGRGIGHQIMIEEGYAFPGVMTVASDSHSNMYGGVGCVGTAIVRTDAAALWATERTWWQVPHIVRVNLEGKLPPGVTGKDIIIALCGAFNKDEVLNHAIEFHGSGIPQLSVDERLAIANMTTEWGALVGVFPTDDVLKKWYESQLKKLELRRFEFGGSASGSLSSSTSQHPRLNPQRLEQVFANPVLPDEGAYYAKTLTLDLTSLSPSVAGPNSVKVATPLPVLAKEDIKINKAYLVSCTNSRASDIKAAADVMRGKKVAPGVEFYIAAASSVVQKEAEKAGDWAALVSAGAKVLPAGCGPCIGLGTGLLEDGEVGISATNRNYKGRMGSPKALAYLASPEVVAASAVAGKITGPQVAGATPTEDAPRISIEEHASSASASTSSAVAEPLLPNFPPLFSGPLLFAPQDNLNTDGIYPGKYTYQDDITREKQADVVMENYDPAFASIMKSLDSPARSTNPAGPQRNGDGVLLASGYNFGTGSSREQAATALLSSGIPLVLCGSFGDIFKRNSINNALICVECPELIEDLTRDFALDGKRGAGGKDGKLTVQTPYWVEVGSVDGKVTLRKEKGGEVVKEYKVGAVGGSVQEMWLAGGLEGWVKERISA</t>
  </si>
  <si>
    <t>rt7651</t>
  </si>
  <si>
    <t>TRX1</t>
  </si>
  <si>
    <t>A0A0K3CIV3</t>
  </si>
  <si>
    <t>MLAARSTALRTARRAFSTTPLARKHILNATPEDFETHAIKGNRTTVVDFYADWCGPCRFLGPVLEKVVDEASGADLLKVDTDEHIELAQKYNITALPTVLAFRNGQVVGKMVGATNEAGVKQFLENAKSA</t>
  </si>
  <si>
    <t>rt7662</t>
  </si>
  <si>
    <t>ALE1</t>
  </si>
  <si>
    <t>A0A2T0A5I7</t>
  </si>
  <si>
    <t>MLLDGTAGYLAEQLGAEPSQIKVILLLVASVPLSLAYPWFPSTTRSQLAHLYSLVPSIIFLCFVLDLGLGFVQLLASSLATWSIVRIGSRNNWGALMPWTVFAIVMGHLAVNHIERSLNNVPVTTIEITGSQMVLVMKLISFAWSVYDGQRPLEELDATQKASRIEEVPGLLPFLGYAFFFPSILAGPSFTYRSFDSFTTHRLFAKEHPADGSKPVDPTVIPPGRRRKAAKRFATGIIYLAIFSTYGWKYGMNRLIDRKAVAGLTFVQKFTLMNVAGFIARTKYYAVWCIAESAFIISGLGYNPQTKHYDASRNVRIRSIELAPNFKVLLDSWNMNTNVWLRECIYKRVAKKGRKPGFKSTQITFITSALWHGTNPCYLMTFVLGGFCQAVNRSLRAGLRPFFLPPGALNVPNPAANEVKVGDKAISLPSTPRVKLQPPPQTPLKTLYDVLGTICTIVVLNFAVVPFLLLDVQSSLQAWAEVKFYALWMVFVPFFVLNVCGGTAYLKRLQRARDKKAEGKRRSKEEQELERKRVEWEKAEEDKRRRRGEGLPSFGLDVEGMVEEEEREEMRGESVEGRKEL</t>
  </si>
  <si>
    <t>rt7669</t>
  </si>
  <si>
    <t>CAT5</t>
  </si>
  <si>
    <t>A0A0K3CIW6</t>
  </si>
  <si>
    <t>feCATION_m:2</t>
  </si>
  <si>
    <t>COFACTOR: Name=Fe cation; Xref=ChEBI:CHEBI:24875; Evidence={ECO:0000256|HAMAP-Rule:MF_03194}; Note=Binds 2 iron ions per subunit. {ECO:0000256|HAMAP-Rule:MF_03194};</t>
  </si>
  <si>
    <t>MLARTPRTLVTPSAWRIIARAHSSHAAPPSFAPSGVTSADTEIPYGDPACASSAYLPQKDGARTQTEEEKRAVSETPELTPEQRDVLEKIIRVDQAGELGANYIYYGQKAVFAAGSDKRTTGIVQAMWDGEKKHIAAFDKLITQHNVRPTALYPVWKAMAFGLGAGTALMGKRAAMACTEAVETVIGEHYNEQLKQLKADFPDHPSIPLLEKILTEFRDDELEHLDTAVANESQQAPAYALLSAVIAGGCRWAIKTTEKI</t>
  </si>
  <si>
    <t>rt7678</t>
  </si>
  <si>
    <t>HPA2</t>
  </si>
  <si>
    <t>A0A0K3CIX0</t>
  </si>
  <si>
    <t>MSAAPLSFDLHKVTPDNAAYTIPATLHLIKALALYERDPDAVEATEELLRNAFFGDEQGRSYAQCVLAYTGGKPGEEGAKAIGMACYFFTFSTWTGRGGLYLEDLFVEEEYRGKGVSKALFRHLGQECEERKLPRMEWVVIDWNDPAKEVYRRMGAKHMSEWELMRLQGDALKKLAQ</t>
  </si>
  <si>
    <t>rt7680</t>
  </si>
  <si>
    <t>TES1</t>
  </si>
  <si>
    <t>A0A061AHU5</t>
  </si>
  <si>
    <t>MPSDAPPTAQSITNAIDLEHVDRDLYRSRELWKPAQGRGVFGGQIIAQAAWAATQSVRRDEPGTKKGLHSLHCYFLNFGNADIPVLYQVQRLRDGRSYSTRSVLASQQGVPIFSLTCSFCLAEPDQPVRALPLPQWPLKWHRTEEGQKDPKDVGDRIPEPEECDATEEVMMRALAAAKNLPKKLQDFVERQAEERRQSSIELRNTDKREIGHLFAFDKTASQQQLYWFRSRAPVEPDPDFQKCVLAYASDLNFIGTAARATGLGASTKPRLGMLASLDHSMYFYDTTVDAHDWNLFYMNSPVTSNGRGLVHGRIYKRDGTLAVVCTQEGVVRAAL</t>
  </si>
  <si>
    <t>rt7697</t>
  </si>
  <si>
    <t>BNA3,ALT2</t>
  </si>
  <si>
    <t>A0A2T0A5M2</t>
  </si>
  <si>
    <t>COFACTOR: Name=pyridoxal 5'-phosphate; Xref=ChEBI:CHEBI:597326; Evidence={ECO:0000256|ARBA:ARBA00001933, ECO:0000256|PIRNR:PIRNR000517, ECO:0000256|PIRSR:PIRSR000517-1};</t>
  </si>
  <si>
    <t>MSPVAINDPTEQRDQAPATKPWKSVQTSPLVERISNPIREIVANIDLSAPPEKGVEKPLINLGLGDPSVAGNFPPAPEAIAAIEASLKSGRALGYPESVGYPDAREAVANYFDEGPGGNWRISKQDVVMAHGASGALEMCISVLASEGKNVLFPKPLFTAYETMAATTGAEIRYYNLLPESNWEVDLAHLESQIDENTAFCILNNPSNPCGSNWSESHLRDIASIMNRHQVVVIADEVYAGLAWNVTGPLPASATQPAVQGKFNRRVFTPYASVCGSAPCLVVGAVSKRWLAPGWRLGWTIVHDPLGVMGAVRVALGKKAFVIQGPNSTMQRALPSILAHTPESFYVNTMDELERVGKALFDRLARIPGLKPCLPQGAMYLICGYSGLDFEDDKAFVTALHKEERVFILPGAAFRLDGFMRFVTTTPLETLLDACDRLEAFCARHRKVDA</t>
  </si>
  <si>
    <t>rt7720</t>
  </si>
  <si>
    <t>PUS4</t>
  </si>
  <si>
    <t>A0A0K3CJE2</t>
  </si>
  <si>
    <t>MPKAGNAPLSALFGLNKPTGVPSMTLLNRLQPLFSASELFKDPNSTDEQDQGGKGWKKGKQGRGRRANKVKMGQGGTLDPLADGVLVVGTNAATKSLSRFLDCTKEYRAIGLLGCSTDSYDSDGKRVKMASWQGITKEKVEEVLGRFRGEIEQTPPVYSALKMDGKPLYEYARSNTPLPRPIPPRKVTVHSLELLRFANGDEHTYEYPKEELEEDKKVELERLEKMVKEGRTAMPSEEEVAQGAEEAGASAPAAASSNEAGPSDSSASRPPIFEIHLTVSSGTYIRSIVHDIGLALGSVAHVVKLTRTRQGEFVLEPPNASTVLSAGDGTEETEGDGADVVKEKTADGLELETFTGGCVEWSLLEKAIEEQAKAKKEDREVEGRDQDGWLEWERELLRKCKRV</t>
  </si>
  <si>
    <t>rt7726</t>
  </si>
  <si>
    <t>A0A0K3CN81</t>
  </si>
  <si>
    <t>MQTVETSANAQRPALDGTRNPLIRDAETNLILPLGTSLRSMLAMLDDLKAFLGEENVHIDSGEGVAAEGLFQDEQTGGIFTDGHDTQLDDKFATSVCITPGSTAEVQAIVKLANKHGVPISPISRGKNLGYGGRSPRLSGSIVVDLGKRMNQVLEINTTDYYCVVQPGVSYFQLYDEIKKRGLEKTVMMDCPDLGWGSVLGNTMDRGVGYTPYGDHFSQHCSMTLVLPNGEVFNTGMGAAGADNASRYLFNYGFGPYMDGIFTQSNYAICTEMGVNLAPHPGGYQSYLWTFENESDLPQIVELMRPLRISGVFGHVAQLRHSLVDIACLGTMNDFFPGRDTANYLSDDEFVEFVKTKFKSQGVWNFYGALYGPKAIRDCHWDIIKTEFSKVQGAKYYFVDDLQEKSLLHYRDLTMQGIPNNHELQWLSWRGPGYAHLFFAPISPSRGKDAETQYELCKQLCRKYEFQYMGNFCIGAREMHHILDLIYDPNNDDEKRRAQALMRELTWESAKLGYCEYRTHNFLMDQVAATYGGNNQIQLRFQEALKDAIDPNGILAPGKSGIWPKRLRNIPGIRLGVPEELQPKAEYWPRQTARM</t>
  </si>
  <si>
    <t>rt7760</t>
  </si>
  <si>
    <t>A0A0K3CJG2</t>
  </si>
  <si>
    <t>MLTLTRTHASTARFTRALILTHNHPHLVSLSRPYSTDPHPPAQASLTRSPTLEGLSFIQLDRPKAKNALSVQLIRELRELFEEVRFDGWTRAVILRSAVPGSFCAGADLKERATMSQLDVARFLYNLRRLLGEIEDLPVPTIAAVDGPALGGGLELALACDLRVAGSTVTKIGLPETRLAIIPGAGGTQRLSRLIGSSRAKDLIFASKILNAGEAERAGVVNYVSAEGQSASEKAEEVVGEMLQAGPLALRAAKTAIDTGSQLDLESGLDVERLSYQTILQTEDRLEGLKAFAEKRKPVYKGR</t>
  </si>
  <si>
    <t>rt7761</t>
  </si>
  <si>
    <t>FAA5</t>
  </si>
  <si>
    <t>A0A0K3CNB0</t>
  </si>
  <si>
    <t>MDYTPPLPKRTVKETDDILSAPGSPFEWEEKRIGTRTVRVYKNLPPSVRDYWLQAASPFADKEYIVYEQERLTYADAHRRVLHLASLLHARGVRMGDRVAIAMRNIPEWIISWWACHMLGGIAVALNAWLPPSAFFHCISTTSPTAILVDHERQDLLGEEGAGKLRSQGTKAVFVVRTSEAKSGFERLDEALQGHEVKELPKIEIMDEDPATIFFTSGTTSLPKGVLSTQRQYLSNRWNTAVGAARAFLRKGENIPAPDPSLPQRSLLLTVPLFHVMGNQSFLALLTAVGGKIVLMHKFVPQLAASLVLSESILAIGGIPNIVSQILDELDRLNAWDRVKLEGLSYGGGPPSSRLPMESKRRLPNASAAQGYGLSEVNSVATGFSGDDYIMRPTSCGLPPPVVQLRIIDPSSPQPASAAPALPAGTIGEVCIFGPNVAQGYWRDEESTRKAFDQEGWFRSGDLGYVDNEGFLYIADRAKDIIIRSGENISSVVVEDALFQHDAVKEVAVVAVPCEKHGEQVAAVIVLHPPSHPSRTSTTLSPPTESSLQSLVASRLPKHCIPAMILFPAQWDTQEGLPKNATGKVLKNEVKSVARREWERRGLGGKDAGVRAKL</t>
  </si>
  <si>
    <t>rt7776</t>
  </si>
  <si>
    <t>LSC1</t>
  </si>
  <si>
    <t>A0A2T0A5U1</t>
  </si>
  <si>
    <t>MVVRLAARSILKQAPRRAFATSRAQQSSLSLYDQTVPNLRLRPDSTVICQGFTGKTATFHCREALEFGTKLVGGVSPKKAGTEHLGLPVFGSVREANEKTKPDATVIYVPPPFAADAIIEAIEAEIPLIVCITEGIPQQDEVRVAQALRRQTKSRLVGPNCPGIIAPAPNGGGCKIGIMPGNIFTPGSVGVVSRSGTLTYEAVDATTKIGLGQSLCVGIGGDPFPGSQHIDVLKVFMEDEATKGIVLIGEIGGSMEEEAAEYLEKYNVQKKPVVGFIAGRTAPPGRRMGHAGAVISGGKGKAEDKVKALEKAGVIMVDSPAQLGSSLKKAMVDAGLA</t>
  </si>
  <si>
    <t>rt7777</t>
  </si>
  <si>
    <t>ANT1</t>
  </si>
  <si>
    <t>A0A2T0A5V2</t>
  </si>
  <si>
    <t>MAPSLTPFGNAVVGAVGGVFSGAVVYPLDTIKTRIQTEHAAIEEAIANSTAPPSLKRSNAPHHLPHRHATARQMALRIFKEGGALAFYRGFGANMLNTFSMQFAYFYFYTLVRSTYIKKFPLRKMTTATELALGAIAAAMGQIFTIPVSVIATRQQLAKKTLSFRKAIAHILRDDGITGLWRGLKPSLVLCVNPAITYGMFERLKTMLLKPGEKMTPFKAFLIGALSKTLATVVTYPYIMAKTRLQAGNDDDDDTPPGQPKERYNGALDCLKQVYAEEGFTGWYQGMQAQITKAVLSQALLFGIKDALEAYTILSLVAYSKVRGSAVGLTSI</t>
  </si>
  <si>
    <t>rt7813</t>
  </si>
  <si>
    <t>CAR1</t>
  </si>
  <si>
    <t>A0A0K3CJ80</t>
  </si>
  <si>
    <t>mn2_c:2</t>
  </si>
  <si>
    <t>COFACTOR: Name=Mn(2+); Xref=ChEBI:CHEBI:29035; Evidence={ECO:0000256|RuleBase:RU361159}; Note=Binds 2 manganese ions per subunit. {ECO:0000256|RuleBase:RU361159};</t>
  </si>
  <si>
    <t>MPLDAPTYTYKFLKSHTVGIVGCPFSGGQPRAGVDTGPLELIESGLVQDIEALGWKVDFAGADTLVSPLVADGPDPDIGKLKKPRLVSNVNKQVAERVYKHAGAGELTVTLGGDHSLAMGTVSGTFKAHPDAALIWIDAHADINTPLTTPSGNLHGCPVSFLMGLPGTSKEEIPEFGWIEPVLKANRLVYIGLRDIDEGERKILKENNIKSFTMHHVDRYGIGKVVDMALDHVGRDRPIHLSFDVDAFDPAVAPSTGTAVRGGLQWREGLCAVEMIAETGNLVSLDIMEINPSISSTDNDVKQTVDVGRALVRAALGETLL</t>
  </si>
  <si>
    <t>rt7814</t>
  </si>
  <si>
    <t>A0A2T0A5X9</t>
  </si>
  <si>
    <t>MPTDEMFDLMRDASRGDDVYGEDQATNDLQDKIAKMAGKEAGLFCVSGTMTNQLAIRTHLTQPPHSIILDARSHVHLYEAGGVAMHSQASSHAVPPRNGHHLTLEEILDNAVFGEDIHSAPTKLVSLENTLSGMVFPQEEIVRISDCMRSNGIIMHCDGARMWEAAVKTGLSLEELCRPFDTVSLCLSKGLGAPVGSVLVGPRKFIEKVKWFRKAFGGGIRQCGSLAVAADYCVDNHFLKLKGTHELASYLAKSLADLGAQLLLPVETNMLWLDPSSLGFSIADLAARAKTRGITLGSNRIVVHHQITREACEDLVALVAELKDEYKDRPKKEIDQEQNRLYAEGVYSRPIEPPIARLGTSYGKNQ</t>
  </si>
  <si>
    <t>rt7817</t>
  </si>
  <si>
    <t>STL5</t>
  </si>
  <si>
    <t>A0A0K3CJK9</t>
  </si>
  <si>
    <t>MSHETEKPATPTFARLQEQVAAEKALSGKADEKRELHGDGEYVEPGATNTVSKAQALDNPLSGISLDRLEEMGRAFAREKGLGEYEVEFARGAQAAQDPLAFESLPLLSDEDKEVLRRETTHRWSHPAALYFLVICCSMAAATQGMDESVINGANLFLGPQLGLDTSSSNPDAGRNQWLLGLVNGSPYLCCAVLGCWLTAPVNKVLGRKGAMFLGAFISFAGCIWSACTNSWGHLLGARFFLGIGIGINSATVPVFAAETAPPLIRGALVMQWQVWTAFGIMLGTVSSLAFYHVADPASAHITGLNWRLMLGSALLPALFVMLQVPFIPESPRWLIGRGRYVDAFQSLCRIRYTKLQAARDLFFINALLEEEASVSTGKSAIVELFTVARNRRAVQASSIVMFMQQFCGINVIAYYSSTIFRQAGFSEISALGASLGFGTLNWVFAAPAVWTIDTFGRRTLLLTTFPLMALFLLMTGLAFYIPESSKAHIGVIALGIYLHCMAYSPGEGPVPFTYSAEAFPFYVRDVGMSYATALTWTFNFIVALTFPRLLDAFTPTGAFLWYAGWNAIGFLLVLLFVPETKGLSLEELDQVFSVPTFKHSAYQLGALGHGFRKYILRQRVAPYPALYAWEDGTVAKA</t>
  </si>
  <si>
    <t>rt7819</t>
  </si>
  <si>
    <t>AVT1</t>
  </si>
  <si>
    <t>A0A0K3CJ85</t>
  </si>
  <si>
    <t>MTSRRIPIQQPQRPAQTQNTGFKSSSLDAVFSFQRSAQFFGENLPSAASFVDPSRYPRPPDDWSSGEEDEEEDDDEEEAVGGKGRRARRREMSETTEDEEESEVTDGHEPSSSEAWHSTHDEAEQLPPNAVARGGGSRRASAAGWNGTAVPASERSPLLAPFRPAAANGSYLSSGVDITEEPDQVVRRRPSTFSKEAWKAAIEEHRGESTWSQSLFNTVNVLIGVGLLADPLAFADSGWIFGTILLLFCCLVTNYTAKMLAAMMRQDRHSHTYADVLIRAYGGKYTPSLIYFLFLVELLTFSVATVELFADSMASLFPKVGALAFKLISYGILLPTTFLPLRILSLTSLIGIMSSFVLLAVLITDGAVKHDAPGSLVQVMPTSIWPRWKRFPLSFGLLMSGFSGHAVVPSLYRDMAHPQHFPSMINVAYIIAFSTSLVFAVLGYLMFGNDVSSEITRDLAKTAGYPVVLNKLAVWMVALNPLVKYAIANKPLVQTFEHLLGLHHHHAPSTTQQQAPPASDPSDSVIATSNLSHLTPAISSAISSAPLTTPAEHAAHEAHQRRVRILRYTVFRPALTLLCIAAAIAIPEFDRVLAFLGSASAFVICVIGPVGAYLIVGKKREPGALGSRKRRKSSVSAAAGGRYGALVAQTSSKPAVPSPLNSSFGQSDLERRRRSKAFEAGAADSERELVVEGAERVLCWVLLVVSVLMATVGTVWSFLPVEEAGLQ</t>
  </si>
  <si>
    <t>rt7825</t>
  </si>
  <si>
    <t>APT1</t>
  </si>
  <si>
    <t>A0A0K3CG70</t>
  </si>
  <si>
    <t>MSAEFLKSCMGQHPDFPQPGILFLDVFPILQNPVAFETLITDLLNHITSVTLPALREKTGNPSAKIDTIVGLDARGFLFGPLIALRLGAAFVPVRKQGKLPGKCFKAEYEKEYGVDVFEMQEGAIPSGSNVVVVDDLIATGGSAVAAQQLVEQAGAKVVQNLFVVEIEFLKGAEKLSAPTYSIIKAD</t>
  </si>
  <si>
    <t>rt7828</t>
  </si>
  <si>
    <t>ARG1</t>
  </si>
  <si>
    <t>A0A0K3CJ95</t>
  </si>
  <si>
    <t>MSSTVAAGSKGRVLLAYSGGLDTSCILAWLIEQGYEVIAFMADVGQEEDFDAAREKALKIGAKKFFLADCKKEFVEHLIYPAVQANCIYEGVYLLGTSLARPVIARAMMDVVVTESCQFISHGCTGKGNDQVRFELAFYALQPDIKVIAPWRDPVFFERFAGRQALLDFAAEKGIPVFQTAAKPWSTDENLFHISYEAGILEDPDVTPPADMWKLINGLDKCPTTPERISITFKKGIPVCLLIHPEGAQPVPSTDGTEITDPVEIFLTLNKLARKHGIGRIDIVENRFIGVKSRGCYESPGATILRKAHMDLEGLVVDRNVRALRDQFVTTELSKILYNGYWFSPEREFVQSCLQKSQETVNGRVRLALILGNVIVEGRMSESEALYDAEQVSMDSVTNFDPQATSGFIAIESIRLRKWGEQRLKKGGNVKPESVYAPKTEI</t>
  </si>
  <si>
    <t>rt7829</t>
  </si>
  <si>
    <t>COQ6</t>
  </si>
  <si>
    <t>A0A2T0A611</t>
  </si>
  <si>
    <t>COFACTOR: Name=FAD; Xref=ChEBI:CHEBI:57692; Evidence={ECO:0000256|HAMAP-Rule:MF_03193};</t>
  </si>
  <si>
    <t>MLATTSRALARTCTAARTRPSPRQLTRSLGWFARATESPSSLADEQPPPSTVAEEEHDLVIVGGGPAGLTLAAALASSPAVARTHSITLIEGGSLDGVKGWAPKGGEEWSNRVSSITAENAANLAQAGIWQHLDETRTCPITGLQVWDGLSSSRITFDSPAISPSSTETSWDEAYASALSGPRRKPMSTMVENLNLQRAAWRRIEELQRGEKVKRVEVLDRTRVEGIERGERGGWPVVSLRAADGKERKLRARLLIGADGASSPVKSYSKIDSFGWPYDRHGVVATLSIDAEAAELGMGTTRNAMSTMWQRFLPEGPVAFLPLSNKDASMVWSTTPAYASLIKSLPLEVLPNLIAAAFALPHDQLKTFLDSFIAPSTSSAPPPAKRDFDAAAINAQLEALLVRHSQSTYDPSTPSDPLPPPILAVQPSSVASFPLRLSHTSSYLGLPSPLPSTTTSPDGTIAVDLRTVLVGDAAHTVHPLAGQGLNLGLLDAFSLSSLLSTLAQQGTDLGSYIALKPYPRDRYFANHKILSACDHLESLFRRTNAPVVWARSTGIGVLDAMEPLKEVLMAQAGSVKTSDGRGGARSAGAWGAVASVLDNVGKAREVVGLVGGAVVGQIGRRAAEFIVKGR</t>
  </si>
  <si>
    <t>rt7835</t>
  </si>
  <si>
    <t>IDI1</t>
  </si>
  <si>
    <t>A0A2T0A644</t>
  </si>
  <si>
    <t>MSSATHTITLDPSKYDQEQINLMEERLILLDNDDRAIGEGSKKDCHLIPPAGSAETRSPLHRAFSVFLFHPQTGKLLLQRRADEKITFPKMWTNTCCSHPLTSFGEMDEEGQIGVRRAAARKLTHELGIPHTYPLDDFAYLTRIHYYAPSDEIWAEHEIDYILFLTLDPKTDVNPNEVSDVKWVSKADLEEFFKDPSSTFTPWFRLIAESFLYKWWDALLASRKDESQPLDAKALIAEVEKEKATMGSIIRM</t>
  </si>
  <si>
    <t>rt7838</t>
  </si>
  <si>
    <t>TUM1</t>
  </si>
  <si>
    <t>A0A2T0A627</t>
  </si>
  <si>
    <t>MLSRSVSSTASRPVSLITPAELHKLLSSKNEEELPCVLDASWHMPGSGRQPFQEYRKKRIEGAAFWDVDQIASESDVGVPHNMPSASQFEDACSRLGIKRDSHVVVYDTVGVFSSPRTAFTFKHFNHPQVSVLDGGLPRWIAEGYPIDENRPTNPNPHAYKVDGGEKSDVRQWKDMTKNIKKGEKGDVVVDARAAGRFHGTDPEPREGLSSGHMPHSISLPFQSALSPESSTTPPYRTLLKPEELEKVFVGALGKEKWEKVKQGEKSVTATCGSGMTAAVLWLALQRAGVTDNTAIYDESWTGYASRPESKIVKS</t>
  </si>
  <si>
    <t>rt7840</t>
  </si>
  <si>
    <t>ARG7</t>
  </si>
  <si>
    <t>A0A2T0A622</t>
  </si>
  <si>
    <t>MAGLAKAAQAQLKQALAAPAARLFSSASAAPYPASSSQPPAPGGSGNGENGAGAANGQAKPKLTKAQRFTLDPATASTPPKFPHGFLATGLHCGVKKDRSKLDLAVIISDRPCSAAGTFTRNAFVAAPVIVSQEVLARQRGIARGLVVNSGCANAVTGSKGLEDARAMSDQLDSFLSASSSSDGTGTLVMSTGVIGQLLPIEKIRQGIEASTATLGSTFSAWSDCARAFMTTDTFPKLRTRTIQLGGKEVRMVGIDKGAGMIHPNMGPPAAPHATMLGVIATDAAVEPASLQNALTYAVDRSFNSISVDGDMSTNDTVLVLANGASGMAEISEKKTPEEFVRFREELTSFAAELAQLVVRDGEGAEKFVKVTVQGAPSYEGAHKIASTVSTSSLVKCALHGEDANWGRILCAVGYSQPPFPIDPTKVTVSFVPQDGSPELKLLVNGEPENVDEERASEILREDDLEIKIDLGLGEETATYWTCDLSHEYISINADYRS</t>
  </si>
  <si>
    <t>rt7845</t>
  </si>
  <si>
    <t>THI6</t>
  </si>
  <si>
    <t>A0A2T0A648</t>
  </si>
  <si>
    <t>MPNFSLYYVTGRSLLPPPPSSYTGPKEDYYLAHLEQALKGGVTVVQVREKDVDGAEFLEVARRTKEVCDKYDVPLFINDRVDVALALKCHCHVGQTDLPARLVRQLLGPDALIGVSVNTPEEMQVVMDEGVADYVGVGPCFGTQTKKNLNPILGPRGVRAVLETLGESEIKAVIIGESIVLSACFRIRRIRRIRRAGRSGCTLAGGITPSTIPNVLAQTPAPLPSGGYRALDGLAVVSAIAASTEPETAARELREMFDRKPAYPSRLLDPGELSADHVVEQAVELLRILKDGEKTPLVHHITNFVVMNDTANLTLAFGASPIMSASPDEAPHLSQLISCLLLNLGTITEAQLNAQKIAGAAANKNRKPVVFDPVGVGATEYRKKSASDLLNTCHVSIIKGNAGEIGALSGLSEVKARGVDSVGKGFKDPATVVKTLAAREKLVVAMSGETDYISDGQVSFTIKNGTFWQEKITGSGCMASAAVALFAGLQHESGPFIAAIAGLLAINVAAEIAAARPEVNGPNTFRAALIDACYNLRPEDVRSRAKVQRV</t>
  </si>
  <si>
    <t>rt7857</t>
  </si>
  <si>
    <t>TYR1</t>
  </si>
  <si>
    <t>A0A2T0A626</t>
  </si>
  <si>
    <t>MPALPPVAEAVIGLIGMGEMGKMYAERLSKGGQCKKINVCDLPERYDQLVEYCKGASFALLLCLGLHLALITPSAGKDKLVPLRDGHLVSRESDFIIYSVEAAYVDKVVAQYGPSTKVGAIVSGQTSVKAPERAAFEKHLPADVHIVSIHSLHGPTVPSDGQALIVIQHRADNEHVRFVKEVLAPLNSRYVDLSYDEHDEVTANTQAVTHAAFLSMGTAWRCTGQFPWELGRYIGGIEVVKINITLRIYAAKWHVYAGLAILNPTAQKQIHQFAQSASDLFKLMVQNNEAELRRRVLAARDFVFGSTDGSSPDAQPAPILLSDSVLDRFAIGDPSPNQPAPPPNSHLALLAMVDCWHQLRIRPFVHLALAATPVFRFWIGVAEYLFRDEERLEAAIKAAGRLGGDGIAFSSDDAEFVIAARGWSDTVRYGSFEAYKQRFDETRMFFEPRFECVRNFFLFTRAL</t>
  </si>
  <si>
    <t>rt7872</t>
  </si>
  <si>
    <t>SIR2</t>
  </si>
  <si>
    <t>A0A2T0A638</t>
  </si>
  <si>
    <t>MDPDSSVAQPLPAAQLAPPGPALTTFPAPVPNYQDLTDESPSEDDEQDWDALVSAVERNFSEQQIDDMHEFLKERGLFAFLREYLERRSVPPSTLLLAFGVMIRPDLPMNDQLRMLKIACSRVLRNRDKLMEYNTPQDVVDLIRKSKRILILTGAGVSTSCGIPDFRSSTGLYARLREQNSLWDLDDPQDMFDLAYFKRSPNVFYSFAKEIYPSNFVPSPCHRFVRLLEMEGKLLRNYTQNIDGLFEQVGVERMLNCHGSFATASCLICRRRFPGTAIEPDVFSSRVPLCPFCTPELEAAAATLAREREERPKKKRKVGREEWEGSEGSEEEDSGEGRSEWEGKALIKPDIVFFGEALSDEFDHRLLEDREEVDLLIVMGTSLRVSPVAQLPSHLPHSIPQILINRDPLPHQNFDVCLLGDGDTIVRWLCEELGKSTLPEEAGETKKEEYEKQWDLDSRVPVHVPEHKLPPLPSDAPLDDPAPSHPSLPATTPSTSSIHPEQVGHSHVWLFPGASRESRWVQSVRVAYGSDRESEDGEDKGPVELPASLAPGVIEGEGSDGSDDSDLEDESSSGKQEGGPSNGLQEKATVEENGVAGNALQPPLPPTDLKPEQHQYTQ</t>
  </si>
  <si>
    <t>rt7873</t>
  </si>
  <si>
    <t>TSC13</t>
  </si>
  <si>
    <t>A0A2T0A633</t>
  </si>
  <si>
    <t>MKPTSTPEGCPHPLPARAMAFTVTVKPRSTKPSKRFPLTVQLDQDPATVGALKSAIASKVKLDVHRQRITTPDKKLLDDDAKPLGEFGVKSGDTLEIKDLGPQIAWKTVFLTEYFGPLFIHPAFYFGSKLFYGKTFEHSRMQKVALVLILAHYAKRELETLFVHRFSSATMPWFNIVKNSGHYWGLSGILLAAPLYGPWNGAARLIGTSRDSESWIYGWAALWAYAELSNLITHLNLASLRPKGTKVRQIPKGYGFNTISCGNYFFETIAWCAFTGLTLNWASALFTAVAVAQMYVWAVKKHRRYRKEFGSAYPRNRKAMFPFIA</t>
  </si>
  <si>
    <t>rt7877</t>
  </si>
  <si>
    <t>AAD14</t>
  </si>
  <si>
    <t>A0A0K3CIH7</t>
  </si>
  <si>
    <t>MAARTLAVSATSPLARYRIVGPNCGLRASPLQLGIMSLGKKWEGMLGSVTKEQAFELLDAFVEAGGNFVDTANLYQGEDSETWFGEWLKERQIRDRLIIATKYTGNYKESALGKKEAILYGGNSRRSLHVSVRDSLAKLQTDWIDILYVHWWDYTTSIKELMDSLHILVEQGKVLYLGASDMPAWVVSAANQYALDHGKTPFSIYQGRWSVMFRDMERDILPMCHQFGLALAPWGAIGSGRLMTKKQLEDRLASGETIRARGQQAKDKQSDLEIKYSEVLASVAAEHGIESVTAIALAWLLARAPNVFPIVGGRKVSHLQDNIQALKIKLTKEQIARIDAVQQFDVGFPHNMIGTDPSLEVIYDPKQSMIASEDIDHLPGPKPFGLA</t>
  </si>
  <si>
    <t>rt7896</t>
  </si>
  <si>
    <t>RPE1</t>
  </si>
  <si>
    <t>A0A2T0A664</t>
  </si>
  <si>
    <t>COFACTOR: Name=Co(2+); Xref=ChEBI:CHEBI:48828; Evidence={ECO:0000256|ARBA:ARBA00001941}; COFACTOR: Name=Fe(2+); Xref=ChEBI:CHEBI:29033; Evidence={ECO:0000256|ARBA:ARBA00001954}; COFACTOR: Name=Mn(2+); Xref=ChEBI:CHEBI:29035; Evidence={ECO:0000256|ARBA:ARBA00001936}; COFACTOR: Name=Zn(2+); Xref=ChEBI:CHEBI:29105; Evidence={ECO:0000256|ARBA:ARBA00001947}; COFACTOR: Name=a divalent metal cation; Xref=ChEBI:CHEBI:60240; Evidence={ECO:0000256|PIRSR:PIRSR001461-2}; Note=Binds 1 divalent metal cation per subunit. {ECO:0000256|PIRSR:PIRSR001461-2};</t>
  </si>
  <si>
    <t>MSPSSPRAIVSPSVLASNFAQLGDEIRRMMKCGAEWVHMDVMDGHFVPNITMGAPVLASVDKDVKDVFMDCHMMVSDPEKWVKPVAEAGGKSYTFHIEALADPSPELVDLIHSHSMRAAVAISPSTPSSAISTSLGQKVDMLLVMTVVPGAGGQKFMKECVPKVSELRERFPEKDIQVDGGVGPGTVGCCARAGSNVIVAGTALFGASDPKSVIDDFKKQVDEGKSVWGTEKALEGL</t>
  </si>
  <si>
    <t>rt7899</t>
  </si>
  <si>
    <t>ARG2</t>
  </si>
  <si>
    <t>A0A2T0A665</t>
  </si>
  <si>
    <t>MTGLIGGAMRLSPSSGSRRALHTSVRRRISSGGRAFGEAQKRQVELERQRDLILTVLEAQPSARDSRFYLRNFDPASRPARSEQPVPDAPPSQSSRGAETPAFPVFDPETPTTAFSRTIPTNAQSADLSLAAALGISSPSTASGTVTAYKGKTAFADELLSAPASRHTALVKVQGPFTDRQLESIAEGMVYLKKLGLVSIIVMDNERWNGEEERICAMGGLTDADRRERVVHLREEMKRETIRFSDMLEASGGAARPLLEGVLCVKGAAFEDTWTPIASTSARPYEEGAATDLFVDSLSGIRNAVRQGEIPVIPPIALDASCFSLCVSANDAVRAIASGLADAEKRTGLRYEADARLQNDVDLTPLRLMVINREGGPPSHARGGDPHLSINLESEFDYISKTFNWHDTHPTALSNLALIRDCLADLPRTASAVIVSHRSPRSLIANLITNKPAHSPSLAHDLLPRRNIQHQPTIIRRGLPIRVSRSMDDLDEDKLAHVLEESFGKTLNREPYYDRLRRDLDFCIIAGDYQAVAIVTNERLHDPETGQPLVNPETGEEEEAIAYLDKFAVLPQLQGDGTVDFLWGALRDESWGLGLLDALNPNVGGLGGQGIPRDLVWRSRSNNPVNKWYFDRSTGFFKIPPPPSSKVGFALFWCEANRVDEYERGKKEGREVRTTPEKLKEWAPVIGKIPSCWK</t>
  </si>
  <si>
    <t>rt7905</t>
  </si>
  <si>
    <t>PRO2</t>
  </si>
  <si>
    <t>A0A0K3CIN0</t>
  </si>
  <si>
    <t>MSSNGAAPTAGQVARTAKETFDASQLLDSSERHTALLALKQALTDAKEEILQANRQDIEAAREQVAAGKMSSSLLKRLDLQSSADKYDSMLQGILDVDSLPDPTGQVTYARKLDEGLDLYRVTCPIGVLLVIFEARPEVIVNITALAIKSGNAAILKGGKESIHTQNVMTRVIQSALSTTSLPPAYIQTVSSRSEIASLLSQDRYIDLVIPRGSNSLVRSIQNGTRIPVMGHADGLCAVFVDESAVEKKAINVVVDSKTTYTAACNAAETLLIHDSLLSSLWPRLASALLDANIQLRCDPSTLSALSSSIFSHPSFSTLVKPSTDEDYETEFLDLILAVKAVPSCAAAISHINNHSSHHTDAIVTEDEANARAFCRGIDSAGVYVNASTRFADGFRYGFGTEVGVSTGKTHARGPVGLEGLVIYKYQIKSTAAEGHGTAVFGSGEGKKPFLHTPLPLDKPAY</t>
  </si>
  <si>
    <t>rt7907</t>
  </si>
  <si>
    <t>YPK9</t>
  </si>
  <si>
    <t>A0A2T0A679</t>
  </si>
  <si>
    <t>MADPPDSAGPSTPPNADQRPAGALTSILKQTSYDPSSPAGPQFFPSETVPASSDQPLQQDEDPEAAGQEDDYDDPDGALWSGPAAASVPTTTSAVESESEDERVGFFEGLSNVFRGRRASSHRPDVSPARSRAGSVRSRQTSRRRGEEDEDAVSVRSESDFAGDDEDPYGPYGSSSESASTSSTTSTSSSQDNDGPRRRRTTTGAGGAGLLGLPGGGGNDFFGESRIDFEEVEDDEMSSLSEETDDGGHGKGPSKPHHQLIYIPDEDLPLRFVGLHISSFKLGLWYAGCVLSLGIVWLVGRWMPEWWRRANGKMGEFAASQFVVVETYHHPTQILPLQTLRLPAPTPLSTLFPPSVTLPPAHRDDVSHPSSPSLNGISNGNGATARKKAQLAAAGHTVDEIQFVDYRYYRFILHPGDGMFRMVREWKDPTWTSLPQLRRGLSTASSQLALRTTLFDSNAIEIEAKSIGTLLMDEVLHPFYIFQIVSILLWAIDDYFYYAFAIGVISIVSIVSTLLETRAVRPIRPLKNVQRMQEMSRFSCPVRVLRDSEWMMADSSTLVPGDLVDLSEPSLHTFPADLILLSGDAIVNESMLTGESVPVSKVPIEPEFVPLVSSPGPEIAPELARYVVFNGTKIIRIRKTAPSVAQGGKPGADLEAVAMVVRTGFNTTKGALVRSMLFPKPFGFAFYRDSFRFIGVLAGVAVIGFLASAVNFIKLGIAWSVILIRAGDLITIVVPPALPATMAIGTSFSIQRLRKMGIFCISPTRVNIGGKVNIVCFDKTGTLTEEGLDVLGVRSVVRSTNVFTELHRDPDDVPIFGAADAKTPLLHALTTCHALKVVNGEVIGDPLDLRMFEFTGWTLEEGKEGVGKKSADSASTRRKKATDTGSSSKVPERAQTLVQTVVRPPGGESFKLEDALKAGSKHAHFLELGVLRTFDFVSSLRRMSVLVKKLKSNSVEACVKGAPEVMIDICDKSTLPEDYEVVLADYTRHGYRVIALAGKSMPGLTWIKAQRLKREAVESDLRFLGLVIFENKLKPGTTPAIATFRQAHLPTRMVTGDNVRTAISVGRECGMIQPLARVYLPTFVKGSSTTPRSQIEWNDVEDETKTLDPYSLKEIVERDDSSVFSGYSSERREYHLAVTGDVFRWMMDFGALETLQRMLVKGVIFARMSPDEKHELVERLQSLGYTVGFCGDGANDCGALKAADVGLSLSEAEASVAAPFTSRQPDIRCFLEVIKEGRASLVTSFSCFKFMALYSLIQFTTVSLLYSIASTLGDFQFLYIDLFLILPIAVTMGRTEPFPRIHPKRPTANLISKKVLTSLVGQIVLTSGFQLFTFLWIRSRDWYSPPIIDPDQLDIVSYENTSLFLLSSFQYILVAAVFCVGPPYRKPIYSNRWLVAALLALSTFSLYTLFMPTSSPVFALLQFIALPHEFHLELLLIILANVALSWALEHFAAMRIARWIGDMQRRWRRMRGRRKESGKAYKAISRLRRRSRELTPDRADLIPLPFQSTIAPLIAKRRTPKIEKQYEAIGGGSPILRWTRVQGEGMAKLLDELSPETAPHKAYVAFRYANPLTETCLEEMKRDGVKRAIAFTQYPQYSCSTTGSSLNEMWKQSVDLGKGKGQEGRDEIQWSVIDRWGVHEGFVDAVARNIEASLQTYPSEVRDSVVLLFSAHSLPMSVVNRGDPYPPEVGASVSAIMARLGNRNPYRLVWQSQVGPSAWLGPQTSDAIKGLAKKGHNDMLLVPVAFTSDHIETLFELDLEYLEEAKELGLTGVKRVESLNDSPYFIRALADIAAAHIKSGKTVSAQLGLRCPGCTNEKCGKQKAWFKSFADKAQQQVSA</t>
  </si>
  <si>
    <t>rt7908</t>
  </si>
  <si>
    <t>PNP1</t>
  </si>
  <si>
    <t>A0A2T0A691</t>
  </si>
  <si>
    <t>MPSDLSQDALVPDLSALPRLADPLPSPLHSSHPIDIARLPGSYYSALVAIRERLPKELRTPKVAIVCGSGLQGLAEVLKDRVLVSYSDIDGFGESTVRGHQSALAFGFLGKNRTPVVCQLGRLHAYEGHKLEDVVYPIRILRLLGASIAILTNAAGGLNSSLLKVGSIVALVDHISLPSLTSMNPLIGSNKDQFGPRFPPMSDAYDYPLRLSLFRAAHELGLLEEAKVEETGGVVEGVYAWVAGPTYETRAEQRFLKAAGADVVGMSTVPEVIAARHAGMRESAILDSLASLSSLRSVADYLLRRPAHLFAIPFPLAGVLTLSLCTNMVVATPYRLAAPVAKAENDPAFGANEGLQRVRTAVGEVLQKEEVANHQEVLDVSARRADDMRTLVERTIERVFGEDAEEHGDIVLRN</t>
  </si>
  <si>
    <t>rt7910</t>
  </si>
  <si>
    <t>FSF1</t>
  </si>
  <si>
    <t>A0A2T0A692</t>
  </si>
  <si>
    <t>MATSLATPKLAQGEPDAPPFDITQPRYDTKTYFGRVRHFASITSPLTLLASPTDLKNAQRLLKEYQEGTGEGRKAWGHEDQYGVWKAKQLVDSSIHPDTGEPVPLPFRLSAFVPTNLVIVAGMLAPNPSLKSVIFWQWANQSLNVCVNYSNANKSIKMSTSEIASAYAAATVASCSIAVGLSQLVPRLRVSPSARALLSKLVPFAAVASAGCVNIGLMRWKEMRDGISVFKPSDPKTGRPSSEELGKSSIAGAYAVGQTAASRVLTNIPTLILPPLIMTLLEKRGVFNRPNGRRVNTVTHIGLIGLSLLVFLPPAIAAFPSRASISPKKLEERFHGVPFEEVEFNKGL</t>
  </si>
  <si>
    <t>rt7912</t>
  </si>
  <si>
    <t>HMT1</t>
  </si>
  <si>
    <t>A0A2T0A319</t>
  </si>
  <si>
    <t>MQVDSTTTNATTAAPVPVEGATSADYYADSYAHFGIHEEMLKDEVRTLSYRNAMWHNKHLFKDKVVLDVGCGTGILSMFAAKAGAKKVIGVDMSNIIDQAQKIVAANGFADTITLIKGKMEEVVLPVDKVDIIISEWMGYFLLYESMLDSVLYARDRYLVPDGLMFPDEATMYIAAIEDQEYKEEKIGFWEDVYGFDYSCIKEIALREPLVDTVDLKSVVTNPCKLATFDLLTVKKEELTFASQFKLVATRNDYVHAFLGWFDCAFRACHKPVSFSTGPHAKYTHWKQTVFYLTDMVTLQTNDSIEGVITVSPNARNPRDLDIVIDYKVDGQHPHQERREYRMA</t>
  </si>
  <si>
    <t>rt7913</t>
  </si>
  <si>
    <t>SDH1</t>
  </si>
  <si>
    <t>A0A2T0A2W7</t>
  </si>
  <si>
    <t>COFACTOR: Name=FAD; Xref=ChEBI:CHEBI:57692; Evidence={ECO:0000256|ARBA:ARBA00001974, ECO:0000256|RuleBase:RU362051};</t>
  </si>
  <si>
    <t>MLSLASRAQRATPSLRAFSTSAPRARVVATQPVRAKETTVSGKYPLIEHEYDAIVVGAGGAGLRAAFGLAESGLKTACITKLFPTRSHTVAAQGGINAALGNMTEDDWRWHAYDTVKGSDWLGDQDAIHYMCREAPNSVLELEHYGLPFSRTKDGKIYQRAFGGQSLKFGKGGQAYRCAAAADRTGHAMLHTLYGQSLRHNTEYFIEYFATDLIMEDGECVGVMAYNQEDGTMHRFRAHKTVLATGGYGRAYFSCTSAHTCSGDGAGMVARAGLPLQDLEFVQFHPTGIYGAGCLITEGSRGEGGYLLNSEGERFMERYAPTAKDLASRDVVSRSMTVEIREGRGVGPEKDHIYLQLSHLPPDILHERLPGISETAAIFAGVDVTKEPIPVLPTVHYNMGGIPTKYTGEVLTVGENGEDKVVPGLYAAGEAACVSVHGANRLGANSLLDIVVFGRACAKHIASTLEPGKPHKKISDNAGIESIQALDQIRTSNGPKHTSEIRLDMQKAMQADAAVFRTQDSLENGVKELERVRSTWKDLGIKDRSMIWNSDLVEALELRNLLTCADQTIVSAEARKESRGAHAREDFQERDDENWMKHTLSFQKDVEGKTRLAYRNVVHDTLDQNEMKTIPPFKRTCASWRFSSHLQLLTRSLSRRLNGSFRRCVVDGGGLYGGWTLSHLSFPFSRFILSFLSTHLFDHFTPAVLSAKNRISTVVRG</t>
  </si>
  <si>
    <t>rt7916</t>
  </si>
  <si>
    <t>HACDx</t>
  </si>
  <si>
    <t>A0A0K3CGJ6</t>
  </si>
  <si>
    <t>MDVAQKVWIVTGGASGLGAAVVAALVTRGGFVAVLDLNEEAGSQAEKQYGQSVAFFRCDVGDEDNVKQALKGVKERFQGKKWGGVVHCGGVGMAGKTVGNDGSPFSFDVFSEVHRINLLGSFLIASNVASEIVSQHPSPSRSSADRLTADRGVIILTSSVSATEGQMGQVAYASSKAGVEGLVLPMARDLARHGIRVMAIAPSLFTTNMGKNTSPKVRESLLSTTLHPVRFGEPEEFAKLAVGIIENGYLNGGTIRIDGGSRMAKM</t>
  </si>
  <si>
    <t>rt7917</t>
  </si>
  <si>
    <t>RMT2</t>
  </si>
  <si>
    <t>A0A0K3CK60</t>
  </si>
  <si>
    <t>MPARLAQQPIHVSVPTSNSFDALAGDKDTAAQDDLDERVALALRLIDAVLDEDDRLVRMLVLEEKVDAWVQDQQGWTALHAAAYTGNVEHIKLLLRKSNAVWAMPDNLGCTAGDIAFSMNHDRAYEELLAEGIRAEMLRSVLESAASSSDAEDPSAMAVDAEPSTSDAPKLSTASDNATFLSSRLIFTADSRGQAVALDAEGNGVMMNWEEGIMRRTVEALAREGGWEGRKGRRREELVSEEERGEREGLKVLNVGFGLGIIDTHLQSYAPTTHLIIEPHPDVLSFARQNGWFDKPGVRFYEGTWKQWMGDLESGTEEYEGWDAVYFDTYSENYADLHRFFELLPDILSTSPSARFSFFHGLGATSRLLYDIYTSVSEMHLREIGLKTEWEEVDVAQGVEGRWESTGEAGEGERTKGEGEKKYWREEMVGRYRLPVCRLEM</t>
  </si>
  <si>
    <t>rt7919</t>
  </si>
  <si>
    <t>CDD1</t>
  </si>
  <si>
    <t>A0A0K3CJH5</t>
  </si>
  <si>
    <t>COFACTOR: Name=Zn(2+); Xref=ChEBI:CHEBI:29105; Evidence={ECO:0000256|ARBA:ARBA00001947, ECO:0000256|RuleBase:RU364006};</t>
  </si>
  <si>
    <t>MVAYNPLPLSPSDRKTLISSALSARDGSYSPYSNFRVGACLLTDEGEFVRGANVECASYGGAICAERTAIVKGVSEGKRRFVALAVTSDVNGMVSPCGICRQVLREFCPLEMPVLLIPSSYVEGKTPTKSATEAEGADTEDTVVETTMGELLPLSFGPEDLRKPRPGAGEGKA</t>
  </si>
  <si>
    <t>rt7922</t>
  </si>
  <si>
    <t>DNM1</t>
  </si>
  <si>
    <t>A0A0K3CK64</t>
  </si>
  <si>
    <t>MAAEGNSRSDLIKTMNSLQDTFSAIGGETVDLPQIVVVGSQSAGKSSVLETIVGRDFLPRGQGIVTRRPLVLQLVHTPAPLSSQTPSSSSSTELPSTNPNFTLPSSSASSGAPQEYGEFLHIDKRFYDFGEIRKEIENETLRVAGGNKGISRLPIHLKIYSPNVLNLTLVDLPGLTKIPVGDQPTDIERQIRNLVLDYVSKPNCVILAISPANVDLANSESLKLARAVDPQGRRTIGVLTKLDLMDAGTNALDILTGRVYPLKLGFIGVVGRSQQDINAGKPMDEQIRTEEEFFRNHPGYRNIAHRCGTKFLAKTLNQVLMNHIRDKLPDMKARLNTLMGQTQQELNAFGDSAFLSDGANRGSLILRLMTQFVRDFVASIDGTTFEISTKELCGGARIYYIFNDVFGHALESINPTQNLTTADIRTAIRNSTGPRPSLFVPEVAFDLLVKPQIKLLEPPSLRCVELVYEELMKICHNCTSVELQRYPRLHAQLIEVVSELLRERLGPTSEYVQSLISIQAAYINTNHPDFVKGSAVAAQESARVSREKRLLQQADAKKGGVDADGRAGSSSEDGASGPEEEDDASGAQGYLVPNGNSAAGRQQHGHDRHRSTSSTVHDRTRNGPSFANQPNQQHAQSSQASRYPNHLSNSTSALSGSPNTSSTAMSSSAYTTHDRHASAKESFLNYFFGGNPAGIGGPGGDLASSHLSSSSRAAAAAVAGAGNGAFGEHNPLSGRKGLEGNAAAFEMKSLEKHLEPAPMTATGELALTEREELETNLIRALIASYFSIVRQTIQDLVPKAIMHLLVNFSRESIQNRLVASLYKDTMFDELLHEDEALVAERTRIKNLLQAYREAFQTLSEVL</t>
  </si>
  <si>
    <t>rt7955</t>
  </si>
  <si>
    <t>HFD1</t>
  </si>
  <si>
    <t>A0A061BG46</t>
  </si>
  <si>
    <t>MAAMQDTPIDSIPQAYDTVTKAFLSGKTRPIAWRKAQIKKLGFLVQDNEDAFVRALEQDFGRPAFETITAEINPVKAEINEVYDHLEKWAKPRRVKTSATWYATKPTVYSEPKGVTLVIGTWNYPITLLLVPLLGAISAGCTALVKPAEQAPHVAALVADLLPKYLDPTAFICINGAIPQATALLKLKFDHIFYTGSGTVGKIVARAAAEHLCPVTLELGGKSPAVVLDDADIEVVARRIVWAKFTNAGQICISTDYVLTTPQTEPKLLEALKRALAAFSANPAASSSSEKSSTSLVHNPNYSRIINQNHYNRVSKLLDATKGEVVVGGGRDEKERKIEVTIVRGVKPDDSLMSEEIFGPVLPIMTLPTLDDMVKFIQSRDTPLALYVFTQSKKNRDFIFERTRSGGFVQNDVLVQFMIPGLPFGGTGAAGYGNYHGRRTFDTFSHERASANVPTWMDMIMASRYPPYTQKKLKMLLFATKAVIKKPSKFGSISRLLKKLTGQA</t>
  </si>
  <si>
    <t>rt7962</t>
  </si>
  <si>
    <t>ADI1</t>
  </si>
  <si>
    <t>A0A0K3CNT6</t>
  </si>
  <si>
    <t>COFACTOR: Name=Fe(2+); Xref=ChEBI:CHEBI:29033; Evidence={ECO:0000256|HAMAP-Rule:MF_03154}; Name=Ni(2+); Xref=ChEBI:CHEBI:49786; Evidence={ECO:0000256|HAMAP-Rule:MF_03154}; Note=Binds either 1 Fe or Ni cation per monomer. Iron-binding promotes an acireductone dioxygenase reaction producing 2-keto-4-methylthiobutyrate, while nickel-binding promotes an acireductone dioxygenase reaction producing 3-(methylsulfanyl)propanoate. {ECO:0000256|HAMAP-Rule:MF_03154};</t>
  </si>
  <si>
    <t>MKAYIYDDKPGDQREPHDSGEEVSVDQLKAIGVLPYPGIELDQVEEIAKSRGYKNRDEINVSKAGLGDVYEEKIKGFFREHLHEDEEIRYIKDGRGYFDIREAGDKRWIRIAVEPKDLLIVPAGVYHRFTLDSGDYIKAMRLFQDEPKWIPHDKNEATDKNPFREQYLQSIKA</t>
  </si>
  <si>
    <t>ni2_c:1</t>
  </si>
  <si>
    <t>rt7991</t>
  </si>
  <si>
    <t>ATP1</t>
  </si>
  <si>
    <t>A0A2T0A358</t>
  </si>
  <si>
    <t>MHRSLRLASIASKAAARPALARAYATAKPAASEVASILESRISGSTAGADVQETGRVLTIGDGIARVYGLRNVQAEEMVEFASGVRGMCLNLEADNVGVTIFGNDRAIREGDTVKRTGNIVDIPVGPDMLGRVVDALGNPIDGKGPIKAAERRRAQVKAPGVLPRTSVKEPMLTGLKSVDAMVPIGRGQRELIIGDRQTGKTAVAIDTILNQKRWNDGNDDKKKLYCIYVAVGQKRSTVAQLVQTLEENDALKYSVIVAATASEAAPLQYLAPFAGTAIGEWFRDNGKHALIIYDDLSKQAVAYRQMSLLLRRPPGREAYPGDVFYLHSRLLERSAKLSDKHGGGSLTALPVIETQGGDVSAYIPTNVISITDGQIFLEAELFFKGVRPAINVGLSVSRVGSSAQTKVMKAVAGSLKLYLAQYRDVAAFAQFGSDLDASTRFLLNRGSRLTELLKQGQYQPLPIEIQVPIIYAGVNGLLDRVPVDKIGAWEASFKDHLKGQQSLLEKVSAGKMTPELDAEIKKTVQEHVSQFVSA</t>
  </si>
  <si>
    <t>rt8001</t>
  </si>
  <si>
    <t>INM2</t>
  </si>
  <si>
    <t>A0A0K3CJP0</t>
  </si>
  <si>
    <t>MATDSIDLQEIYQFAIQLAKDAGRLILEGSSKRTQSAATTQDPDTKKNRVDLVTETDQAVEAFIKRSIADKYPSFKFIGEESFAGGERVDLTDEPTFIVDPIDGTTNFVHAIDFVCCSIGFTFKQEPVIGVIYNPFLDKLYSALQGHGAYLNQTTRLPLTHPNPPPLPSLGDAVIGVEWGSDRSKAVIEKKGRTYMKLAADGKDVEGGVMAHSLRSIGSAALNYSMVAAGQLDLYWEIGCWSWDVCAGTIIAHEAGGKVYGKGGKPWHPQDLMGHHFFVVRAIADTPGGETGEQAQDRIAKEFFQVAEEWDV</t>
  </si>
  <si>
    <t>rt8029</t>
  </si>
  <si>
    <t>VMA10</t>
  </si>
  <si>
    <t>A0A2T0A3A5</t>
  </si>
  <si>
    <t>MAANSQGIATLLDAEKEASQIVAKAREYRNQRLKDARGEASKEIEQLRAKKEADFKEFENQHSGDSSSSQDEVNKATQEALAKIEASFEENREKVVKDLLERVVQVNPALHRNLEARS</t>
  </si>
  <si>
    <t>rt8036</t>
  </si>
  <si>
    <t>BPL1</t>
  </si>
  <si>
    <t>A0A0K3CJR9</t>
  </si>
  <si>
    <t>MAKLNVLVYDGSGVSAASRDNLVRCLRLFLGQRYDVQLVTPKTIKSEPWTNNCALLVLPGGRDLPYLHDLGGTGNKRIREWVEQGGSYLGICAGAYYACSSIAFEVGTPLEVAGERELAFFDGVCRGTVFPGFQYDSDAGARQVTLELNRGAWRDYWPQSPERCEVWYNGGGAFIPARRPGHGTELSSETAVALATYSDLDDGPAAGVLCSVGRGKALLWGTHPEHSAGSTGDAAVDAARERDRLGQIRASLSALGLEVADAPQTPPRLHPIFLASTDAELLQGTAEALATASKPYGPGRALFEDRNDNFVLHEASAAARLLHEARHPIDPVSDDSHDLAGSEKDLCIFDEGLPAQEVSPLFDFHLFFSRLAASRGLPQFGRILMYSEVVTSTQTMLDKNDAFLAKLPDGLACVASHQVAGRGRGGNAWISPAGCLQFSLVARLPASASAKIVFVQYLFGLAVVEAIRGTPGYEELGVRLKWPNDIYADLGAAAEGHGQERYRKIGGILVNSSFSGDTFSLIVGCGINTSNPRPTTSVNDLINLSNRIRGTNLALFRPETLLALILDKFSEMWPTFIEAGFEPFTDRYLSAWIHSNQVVTLDSTSQRVRILGITPDYGLLRTAPVNDYSYEDYLQPASSRASQRFVDLQPDGNRFDILKGLIYAKSG</t>
  </si>
  <si>
    <t>rt8047</t>
  </si>
  <si>
    <t>CRD1</t>
  </si>
  <si>
    <t>A0A0K3CJS7</t>
  </si>
  <si>
    <t>MLARPQTLLRGSLRPSSLAQRPPLLLRPLTARSLHFIAPSPQLARPPLSHARWIRPNPLARSFISSRSLSTTPDPSQPPPTDPKPSAPLSSLLGANKQERRENIYTIPNALTVGRIIACPAIGYYILKGDLATATGLLFVAGVSDLLDGWLARRFNMGSVLGSILDPAADKLLMTTMVITLAMRDMLPLPLAVLILGRDIALSISAFYFRYASLPPPKTFARYWDFSIPSASVHPTTISKYNTFLQLLLVGASTVAPLVPWDVSTPLTALQWIVAGTTVWSGLSYVGAGSSAAVKYIK</t>
  </si>
  <si>
    <t>rt8055</t>
  </si>
  <si>
    <t>PUS1</t>
  </si>
  <si>
    <t>A0A0K3CKG4</t>
  </si>
  <si>
    <t>MSSNKREADAPAAAPREGTPSKRPRIDDGASVAPVPAVKDISDASAATGQAGEAPSSPFNPKETESPSVRGKKAGGGRGGGRGGGRGGKGGKGGGKPDSRSGGSRNAEAAANKAKKDGSKEGDGAAAGKNAGGSAAGAGGDDKSDRLPKRKVAVLIGYNGIGYKGSQINPSQATIEGEVFKAFVAAGAVSEDNSTSPQKVSLARAARTDAGVHAAMNVLTLKLILQPASKNPDATIEEHINAFLPPGVRIWKTLRVQGSFDPRRGCDQRHYQYTLPTHVFLGPKPGTPMSDMLERVRAETSSTAASSTDAEASPVIAASKAFWSSRPADCAFTDDIQAKKAWRMPQEVLEQAKLFIAAYEGSHNYYNFTVGKDFRDRSCQRVMRKLELSEPFVVNDTEYISVSFLGQSFMLHQIRKMIGLFVLAVRSATPPSLVPETFGPSRIHIPKAPGLGLLLLEPQYIEYNKRVGEANAKLDELLSAGRIDDKAHKDQIRDAIDPMQLGLMDKIEEFKREQVYKRMWDVEEKDLVFAKWLQYLDMYSGPDFEYLNPKGVIPASATYKKGENPEMNRRVDGEQTRAPGEADEEQDAGAGDDE</t>
  </si>
  <si>
    <t>rt8084</t>
  </si>
  <si>
    <t>SOR2,SOR1</t>
  </si>
  <si>
    <t>A0A0K3CGW1</t>
  </si>
  <si>
    <t>MTAPTSSNSANEDISVPPHNPAFVLHGIQDVRFEDRPLPEECGEDEAIVAPKATGICGSDSHYMCHGRIGDFVVNAPMILGHETAAVVVKVGKNVKNVKPGDRVALEPGKSCRVCSECKGGHYERCADMIFAATPPYDGTLAGRYILPADLCYKLPDGMSLEEGALLEPMSVGVQAVAKIGDMKPGANVVVFGAGPVGLLTAAVAKGLGARFVIAVDIQEDRLQFAKEKGLVHDIYVPSKPNQGEDKVDYQRRNAAEIRQKFGFEERGPQGVDLVVDCSGAEVCIATGVFLLRHGGTLVQVGMGKPDITLDMHTILTHELTLKGSFRYGPDVYRLALDLVARGAVNLSALISHRYPFAQAKEAFKANQSGKGDDGNGVIKIIIAGPTANDKF</t>
  </si>
  <si>
    <t>rt8085</t>
  </si>
  <si>
    <t>SUR1</t>
  </si>
  <si>
    <t>A0A0K3CKI6</t>
  </si>
  <si>
    <t>MSVKRAITVLVILIALILAGTAIVLSTVVQYFGVDARDVIQEHEMALVERLANETAKTPDAGKQHVVVPPADEATAEPAGVLVETDVEGAARDKSVKDLLQRLEERGWLADNSTLAAVAAAGEGGRDDLPQPRIPKVIHATWKTDILPERWEKVRQGCIDLHPDYEFRLWSDAASRAFIAEHYPWFLSTFDGYTYPIQRADVIRYFVLHKFGGIYMDLDIGCRRNLDPLRYFRVILPQTIPVGVSNDLMFAEPAHPFMDLVIHNLITFDHTYGTNYPTVMFSTGPMFLSAVYGMWPKDTPDGVERQVRVLPRRWYGKNAPATEMEDSYFDHYYGSSWHADDAGFITFLGKFGMALIYAGLAVVVLGVARLLWFRRSPFKATPRQIGPIALPYEALPFARPGSPGSRPGSPFGSRSGTPSNRFRRSEDGPAASTSGDKPSGLFYMPVWLFPSSDRSPGSRTPDGAQSTGAWSQYFPNLSFVDDGSGSQHRYQPVPNFSRPPSPGAGGNDNDSILHAPGATHDGAFDGVHLHSFQPTKSASGHDASSSTSSVHHGSQYPANNPQTPTSPNPPAYSALRSWGTSLFRGSSFPQQQHHQHGGSDTKSPILPISNADVRDDVPSPAAAGEERSFQAPRLRLPAHAVRTPSPPEYATVVGTGRAPPSPRRVELEGDGTPHARIEVVDARSGPARTRSVERRSSAPAATETDGDRSIERHPSWNGRDRSIEDQVDAELAGEDAFGRRADAAGVRTRRGSDAEEEFGRVEEEVDKLLSEMSPAEGESP</t>
  </si>
  <si>
    <t>rt8092</t>
  </si>
  <si>
    <t>DGA1</t>
  </si>
  <si>
    <t>A0A191UMW0</t>
  </si>
  <si>
    <t>MGQQATLEELYTRSEISKIKFAPFGVPRSRRLQTFSVFAWTTALPILLGVFFLLCSFPPLWPAVIAYLTWVFFIDQAPTHGGRAQSWLRKSRIWVWFAGYYPVSLIKSADLPPDRKYVFGYHPHGVIGMGAIANFATDATGFSTLFPGLNPHLLTLQSNFKLPLYRELLLALGICSVSMKSCQNILRQGPGSALTIVVGGAAESLSAHPGTADLTLKRRKGFIKLAIRQGADLVPVFSFGENDIFGQLRNERGTRLYKLQKRFQGVFGFTLPLFYGRGLFNYNVGLMPYRHPIVSVVGRPISVQQKDHPTTADLEEVQARYIAELKRIWEDYKDAYAKSRTRELNIIA</t>
  </si>
  <si>
    <t>rt8106</t>
  </si>
  <si>
    <t>TAZ1</t>
  </si>
  <si>
    <t>A0A2T0A3H4</t>
  </si>
  <si>
    <t>MGSVPLVVGAFSKLFLRAGCREVRVDGLPTFLERLKGERGVLTGASRRAPPCDSQTDLRARAVSNHISVVDEPFMWGCLPLRTFLDSQTLRWTLGASDVMFNGKWDRWFFTKGQVIETFRGKGIYQKAIDEATKKLDKGQWVHIFPEGRIKQENLEELRRFKWGISRMLMECEKMPLIIPVWIKGFEQVMDEPRVWPNYLPRTGKDVSILFGEPLNSTVEPLVQQYRAKYPIPWRPSTYDRPVGQDLQEEPSEIGRMRSEMAEVMRQGLMQLGRRAVEVEKQPPSRITGW</t>
  </si>
  <si>
    <t>rt8107</t>
  </si>
  <si>
    <t>URA7</t>
  </si>
  <si>
    <t>A0A2T0A3H6</t>
  </si>
  <si>
    <t>MKYILVSGGVISGIGKGVIASSTGLLLKTLGFNVTAIKIDPYMNIDAGTMSPTEHGEVFVLDDGGEADLDLGNYERYLNVTLGRDNNITTGKIYREVIEKERKGDYLGKTVQVIPHVTDAIQDWVERVAQIPVDESDQAPDVCIIELGGTVGDIESAPFVEAMRQFQFRVGKDNFALLHVSLVPSINGELKTKPTQASIRDLRGLGLMPDLIACRCPAPLPLSVVSKISMFCHVANEQVVAVHDVSSLYHVPLLLKDQGLVKFLQHRLKLDQIRLPEPRVARGTKLLTMWKDLTISYDRLFDKVSICLVGKYTSLQDSYTSVIKSLEHAAMKCGRKLQITWVESSDLEKEAQQERPKEFHAAWQAVCTANGILVPGGFGLRGTEGMIAAAKWAREKKIPYLGICLGFQIAVIEFARGVLGLKDAHSAELMETTPDPVIIFMPEISKTHLGGTMRLGLRPTVFQPNTEWSQVRKLYGDADVIWERHRHRYEVNPAYVEQIEKAGFLFTGRDERGERMQVAELKDHPYFVGLQAHPEFCTRPLNPSPAFLGFIASAAGCLDEQIAGQASYEPPHPKSHLHMENREVPQIELVTEQVAKVTVA</t>
  </si>
  <si>
    <t>rt8109</t>
  </si>
  <si>
    <t>LRO1</t>
  </si>
  <si>
    <t>A0A2T0A3I5</t>
  </si>
  <si>
    <t>MFTEGDPLASLANLDLDAFSSWDLQSILADMPSLSALNVTELLAPGREWLNSRVNNFDVGRDAAARGLKKKHAVILVPGIISSGLESWSTKPDAAPFFRSKVWAGTSMIRAVIKNKEAWVKAISLDPFTGLDQDGYKIRAAQGLDAASAFMPGYWIWQKVIENLAVLDYDHNDLSLASYDWRLAFYNLEVRDRYFSRLKASIEFNLAISGQKTVLVSHSMGSSALLWFFKWVESPRYGNGGPDWVERHVSDWVNVAGTMLGVPKAMAALLSGEMRDTVTLSPAVIYLLERFFSRSERAKLFRSWAGAASMMLKGGNDVWGDEQQAPDDMEESAITGGKLYFRPESHSNTSEVTEDTVHPNLTLNDATSFLLEKVPPSYQQMLASNFSFGFERDEQQLIKNNDDHSKWSNPLEVQLPKAPSMTIYCLYGVGKETERAYFYQQGAARPHRRLRALLTLEPVCLEPNCTDSTPRPPLDLPLQRRVWIDGSVTMDEKSVPKVRSGVVFNDGDGTVSLLSLGSMCVEGWKRPLYNPAGIKVVTHEILHAPLAFDPRGGPTTADHVDILGSSELNDAILDIAAGQGERVKDQYHSRIQDIARKIRWEG</t>
  </si>
  <si>
    <t>rt8116</t>
  </si>
  <si>
    <t>THI80</t>
  </si>
  <si>
    <t>A0A0K3CGY7</t>
  </si>
  <si>
    <t>MTDATLWDTHSLLSSSHNTASSTSSPPPPRNALIILNSPLPPQPLFRRLWDAASLRFCADGGANRLFDRFVRGKDRAEDGWDDELDGDERKWLPDLVLGDLDSLREDARRYYEGKGVRVEQDPDEYSTDLGKTVARLSSLESSSPSQAPYQLIIVGGLSGRLDQTVHTLHALTLLAEKEGRERVWTVGRESAAVVLKKGKHHLKLDLSLFGRTCGILPLGTSSAYVTTTGLEWNLGPNDHMYPTSLSTAVSTSNHLVKEDVTVETDVAVIWTMEVRGGAE</t>
  </si>
  <si>
    <t>rt8131</t>
  </si>
  <si>
    <t>A0A2T0A3K6</t>
  </si>
  <si>
    <t>MGPADDDGQAGPGHSRPIRPFSSSFPAHHPSYQPLPRTDSPSQRTAYSERQKQPYDDDRDPEGEVGYAVDGPEQFGASSSGGMGWAASFAGLRRGRAGRGRVLLGLAGLTLVYLVHEAWAHPSQRPWHAPQPLSASSSTPSPAHAGGNDPHRGIFYGEAPATASPTSHSRTSTTSTASVPRPTLDEAQLPIVDLSQFIKPPRPIPPSYPDPWEHVTDKRFKGREWLSPERFGGEDEGWKEVAPPPERTNPPARYLLKAFEYAAKVAGRAPDGRKWTLGRGVGFDERTGRPKIVDRGLLKLGNEAGWVPPKRFAATELGTGKVGEKKMRRVQADEVVDESGASEEERVLEEKRRREWVKMAFMHAWEGYSKHAWGHDELAPVSNLWSNNYNGWGATIVDSLDTLLMMNMSHEYNLAREHVSQIDFTYLVPSGSRTFSTDLPDLDDMDVPDPDKADGSEQPQAQGWVDSRLGKEKDQHSPTTIPWFETTIRYLGGLLSAFELSGDPLMLDRATELGNWLLPAFATEFGLPLARYAIGANPDGQRTGRLTLAEVGSMTLEMTRLSQLTGDETYYRAAQRAMDTLDTHMSPAQPRPTDPKAAAGPLWRGRLGTLLPSQFDPAYPSSLQGEYTFGGLTDSYYEYLIKQTQLTSFSLDQYPRMYREAIDSAYEYLVRPVEVVPGKDDMAIIGSMSYGSWKPEMQHLTCFAGGMLGLGAKLLDRPYDLEAGVNVTNVCTWVYESSETGVGGESTLFYERDEPSRFVVIDRPDGAGKVRSPRGSPVGVRSQNKRQIGRPETIESVFYMWRITGDRKWQDEGWKMFVHWVQHAITESGFGTIRNTQMIPAARDDSMESFVLGETLKYYYLLFSPRDFMSLDDYVFSTEAHPFWIAHPSAPRPPEPLWTGPDRNTPASFTTQMGEGTWVQKWARVQQAAALAPETRWKTAGVAAAAGGGGGVRPAAAVGHPGDKPAKRPTDEENAAAVRQGRLEMAEAVRKMEEAKKGGSV</t>
  </si>
  <si>
    <t>rt8135</t>
  </si>
  <si>
    <t>BTS1</t>
  </si>
  <si>
    <t>A0A0K3CJ78</t>
  </si>
  <si>
    <t>MSLDWYDNFIDKVQGTPSWQPAQEQVLTEPYTYLASIPGKEVRSALIAAFNQWMGVADVDLEIVKKVVGMLHTASLLMDDVEDDSHLRRGMPVAHKIYGIPQTINSANYVYFLAFQELQRIHPRPGIKVEEMVTEELLNLHRGQGMDLFWRENLICPTEPEYIDMVNNKTGGLFRIAIKLMMAASPAPPRDYVPLANLIGIIFQIRDDYVNLQSVEYANNKGYCEDFSEGKFSFPIVHSIRSDTSNRQILNILRERPSSPGPKEYAVSYMETRTGSFAYTREVLRKLTQQARDEVARLGGNRGVEAILDKLVLEEPQVKVNGVEGEAMERKLEEVVKSKPVKAVTNGVNGVHAHALPKA</t>
  </si>
  <si>
    <t>rt8137</t>
  </si>
  <si>
    <t>DPH5</t>
  </si>
  <si>
    <t>A0A2T0A3K4</t>
  </si>
  <si>
    <t>MLYLVGLGLHDEKDVTVRGMEAIKGSERVYLEAYTSILGVGKERLDAFYGKDIVVADRDMVEMDSDEILRDADKVDVAFLVVGDPFGATTHADLLLRADALSIPYTVIHNASVMNAVGALGLALYNYGQTVSIPFFTDSWRPDSWLERVRENMRLGLHTLCLLDIKVKEQSEENLARGRKIYEPPRYMSVPTAISQLLSLLEDSSPSASSDSPPSFPSADSLDPSTTLAISASRVGAPSQKFVAGTLSELSELDEEAFGGPLHSFVIVGRRFHALERDFAGRWAVDREKWDDVSNTVYAVRD</t>
  </si>
  <si>
    <t>rt8139</t>
  </si>
  <si>
    <t>A0A0K3CK04</t>
  </si>
  <si>
    <t>MSLTADLPLTPITTDPSLTFQLLSTAHFAAVAHSQQRRKSPSSPAYVQHPLHVAALLASPASSLHPNPPVEVLQAAMLHDVIEDTETTVQELRERFGDVVTNIVLECSDDKSLSKEARKQAQIDHSPHKSDEAKHVKLADKLSNLTDLMSAKGRPAGWSVQRIQEYFVWSKRVTDSCKHVNPGLGEKLDEIYRSGTFELGGKTYKCHPDCE</t>
  </si>
  <si>
    <t>rt8143</t>
  </si>
  <si>
    <t>YSA1</t>
  </si>
  <si>
    <t>A0A2T0A3K0</t>
  </si>
  <si>
    <t>MLLRRLLSSTPFCRPRPTFITYTSHTTHTRTMATSSLPKVKPYSQGQAKIRNSEPMKEGKWIGLEKIDWTDEDGKERVWEMAVRKTTSEGGIDAVAIAALLKHPSKPVSLPIILQYRPPIRNICVELPAGLIDKGESPEKSAIRELYEETGYGGKEFEGRIKVLEVGSTIVSDPGMSKANMSLVTLQVELREGEEEPTPHLDEGEHIDVRVVPVAELYSHLQAFEELGYTVDARLHHYAAGIEAAKKLFAQGSEKL</t>
  </si>
  <si>
    <t>rt8147</t>
  </si>
  <si>
    <t>ECHx</t>
  </si>
  <si>
    <t>A0A2T0A3L5</t>
  </si>
  <si>
    <t>MTTPQHPPVGPHLVVSYPAPKVLQLRLNRPEALNAMTDGLEADLCKMLDWFEEQTSLWVLIVTGTGRAFCAGQDLKNWQKTAGTNDAPDGNIRKNPHGFGSLARRRTKKTFICALNGFAFGGGAEILVNADIVIGCKGGKVGFPEVKRGVVAGVGGIPNAFWHSPQLVPYLLTGNPIPQHILETHVFTEVVPADQVLPTALKWAKQITEASPEAVWVTKEQINMHKTGMGVGDIVYASLDTEQSQKLYRGANIQEGLRSFVEKREPIWQDPPALSQPRKARL</t>
  </si>
  <si>
    <t>rt8149</t>
  </si>
  <si>
    <t>ADH1</t>
  </si>
  <si>
    <t>A0A2T0A3L9</t>
  </si>
  <si>
    <t>MTAANIPKTHREYRVTSASKSFDSLQLKEGVETRTPKADEVLVRMHAVSLNNRDLQIANGTYPSPFETNIIPVSDGAGEVVAVGEGVKNWKNGDKVMPIFTQDLINGQLDDPSLFAGTLGGGCDGVLTEYRTFPAHALVRVPEGYSYEQAATLPCAAVTVYNAIFGGNQPLKPGAFVVLQGTGGVSVFGAQLVVAAGANAIITSSSDDKLKRVSEHIKNSHNHGGAGRLYTINYKTHPDWDKEVLKITKDGRGADKVVEIGGAGTLQKSLACLRQGGEIDDIGYLAGGVSGGVQAVLGGLLSKAATLRGILVGSRKHLEDLVDFLETGKIHPIIDRTFGFDEAKEAYTYMSKATLVGKVVIKV</t>
  </si>
  <si>
    <t>rt8152</t>
  </si>
  <si>
    <t>A0A0K3CJ90</t>
  </si>
  <si>
    <t>MAVHYTSLAGEPGQHNVGNDAPRPAETKGIHLHHLCLRIKDPKITLPFFREVLGMRTLFTYNAGSFSMCVPVYLLLFGRSLTSTVDSYYMYHGDEGNDETEKVWADFPNQKGLVELIHRHGSENEDFSYASGHHPTEPAMSGFGHLGLIVDDVPALVQRAKKYGCKIIKEQGVSSAETVGWPNGTPQPIQAYNELYSNMAMIESPDGYWFECVPRVLEKH</t>
  </si>
  <si>
    <t>rt8154</t>
  </si>
  <si>
    <t>A0A2T0A3L7</t>
  </si>
  <si>
    <t>MSSPIDILIVGFGAVGTVYGWVLSQNSNVRVTAIARSSYDEMSNGIRIESEKYGEISGWKPYRLVRNAEEANDRAYKYIICSTKALPDLLPTASVLAPFLESRHAQDTVDLEDGPCVVLIQNGIGIEHPLASAYPSIPIISVVAWIGANLQPGGRVTHGMLEKLIMGLYTGEGSEPVEGEQVEDAFGDPHGYRKGPDGPERLEEGKRRLKVFADLINTGGGTAVVVDDIQPKRYEKNLWNAALSSLCTLSRCTVSQAVDPAVLPYTLPVVRRSMLEVMYVARAWGYQEDVLPLRCVDEAIKITINNYQRPSQHSDPNTPFSPQRSDPSYGFPTEGDLAKESFESSYNFKPSMLLDAEAGRPMELEPIIGSLLDRARAKGVPTPRLDMAYSALKIQQDLAIRAYSSSATYQEHIKNWLSRPPAVAGLGAAGRKAWERAIKKAELPEHEQGSVEMAGWRDKSA</t>
  </si>
  <si>
    <t>rt8160</t>
  </si>
  <si>
    <t>VAS1</t>
  </si>
  <si>
    <t>A0A2T0A3L0</t>
  </si>
  <si>
    <t>MLQRATRAVLNRLPRPTRPLAFSLHLSPPTRTMSTTPAPTAPPVPGATEQSTQQPAGDVPLDANGQPLTKSALKRLQKEKDLAAKKALKQAQNQGKPAPAAQAGEGKKKEKPAKKEEVVEEPPYGETQDGDKKDLSRPMAAGYNPDHVEKSWYSWWRSHNFFVPAIPSSSPSEFSHFDANPQFVPREGSGDVDWSKIDPEKTFVIPAPPPNVTGSLHIGHALAFGLQDTLIRWHRMRGYTTLFVPGYDHAGISTQSVVEKRLAKLEGLSRHDLGREKFLERCMAWKEEYQTRITNQICRLGVSCDWDRVAFTMNPQLSKAVAETFVRLHDDGIIYRANRLVNWCVAMNTTLSNLEVDQKVLTGRTQLPVPGYDPKEKFEFGVITSFAYPLEGSDEKIVIATTRPETLLGDTAIAVHPDDERYKHLHGKYALHPFLDRRLPIITDSIAVDMSFGTGAVKMTPAHDPNDYEVGMRHKLDFINILNDDGTLNANAGPEFEGMKRFHARKKVVEEMKKKGLYVGDAENPMSIPVCSKSGDFIESVMKPQWWVSCKALADKAIERTKAGELKIRPAASEGDWYRWLEGIQDWCISRQLWWGHRAPAYFVNLEGEAADRMNNDFWVSGRDRAEAESRAAAKFPNKQFTLEQDDDVLDTWFSSGLWPFSIQGWPDKTPDLEHFYPSSLLETGWDILFFWVARMVLLGIYLTGQVPFSEVFCHAMIRDAHGRKMSKSLGNVIDPIDVIEGASLEALHAQLRTGNLAAKEVELAEKGQKKDFPNGIPQCGTDALRFALANYSSTGRDINLEILRVEGYRKFCNKLWNATKFAMLKLEGDFVPPQSEKPTGQESLAEKWILHKLNLAAGKVNAALHDRNFMSATSDAYAFWLYEICDVYIEAIKLITDPAAKDVDARRSAQNTLYTVLDNGLRLLHPFMPFVTEELWQRLPRRATDQTQSIMLAKFPEASADRDFPEAEKEFDLAFNAVRAIRSMATSYNLNSKLQVFLLARNADYAATLRKSTDAISVLIKGCTSFTIVEKEDELPEGCVGELVSQDLTAYLLLKGVIDANAEIAKSEKRLAFAQGALQKLEAQRSAPNYAQTRPENVQAREAAKVDEWKTEIDALEKAIAKFEKLRV</t>
  </si>
  <si>
    <t>rt8174</t>
  </si>
  <si>
    <t>A0A0K3CPC0</t>
  </si>
  <si>
    <t>MIRTALPRSALLQPPQQAGCSCARQASHLPAASHQLSTSSAPPPPSASPLASSSSLYAQQPSTHALTNPDTAWHDPVFLKKYRDPARHDVFVPSRRALETVARSSGSGARDVSTVTAKGKGVEASTGGKTQRSRRNRLEMEALWSGGDFSPPIPLESYRAQTTRPRHALLFPGSGSQYVGMHHYLRDKQPARDVWDEAEDALAGFEQWRKNLGLHELEGEAGVLGRMLDETEAQRRKESGLKEVVFEGPQDELTRSSNAQPAILITSISLLRTLEREYSLPIAHTASLILGHSSGEYSAAVATGALSLSDGVRLTRLHGLLTHYALSLPSIGLSPDFDAPPSRRGQMSALVLNPGHSHAEISDVIRRVRAERSGREGAEGTVEVASFNSSTQVVLAGTREGIMRASEELRELEIASRAADLPVSAPFHCSFMAPAASGMHHALSSPSIRLLTPSSPLVSGLDASLITTPSSLISNLVAQISLPVRWSSCLSNLAEKHAVRRMVFLGPGQALANLARRDAKALKEARGEKEGEETEVVSVATEADMERLRDMWEEEDGQ</t>
  </si>
  <si>
    <t>rt8181</t>
  </si>
  <si>
    <t>GRX2</t>
  </si>
  <si>
    <t>A0A0K3CPC6</t>
  </si>
  <si>
    <t>MSSIFGAVRSYARSFFSTPAISQEQVALAKETVESLIQSPVVVFSKSYCPYCAILSLSKGARDGQLTVDMLTAGTEAKNILSSLGQSSRMKVLELNQEQNGSAIQRYLAERVGAAKVTVPQVYIKGQPVGGCSDLKKLQAEGKLTSLLA</t>
  </si>
  <si>
    <t>rt8184</t>
  </si>
  <si>
    <t>APA2</t>
  </si>
  <si>
    <t>A0A2T0A3P1</t>
  </si>
  <si>
    <t>MSELGSRCVRTHILELGMGCADRLMFQFEVRFAPALAKKPTDQGKGEQKDEQRDAPSDPFAPPYQQDLYVAEDVVKEDEHDAGEGFVVLLNKFCVTPRHFLLVTKEFVKQTTPLSPVEIYTAWSILKQLSSREKHLAFFNCGADSGASQPHKHLQFIPLSKGVAPFDSFIDEHKPKNEKSCFQLPLPYANFTALLDVPSDPSDAPAYLGHRFLELLDLMIDHRRRLAEEDPSLASGPVRLSELSYNVVMTASYIHLVPRRREKFTTLTGRAISINSLGFAGMILVKEQETLDEVKDVGVLKVLEDVGFRPVELSDTHAADAIVDGSALA</t>
  </si>
  <si>
    <t>rt8196</t>
  </si>
  <si>
    <t>TRP3</t>
  </si>
  <si>
    <t>A0A2T0A3S4</t>
  </si>
  <si>
    <t>MTVIRSDALTLDELRAQHPTMTHLVISPGPGHPLKDSGISVDAIDYYAGKIPILGVCMGLQAITVKYGGVVEQAGEYVHGKTSAILHDGKGLFKGLAQGVAGTRYHSLAARINSLPEELVVTSRTEGGIIMGLRHKEFSIEAVQYHPESILSEEGKLMLANFLSWKGGRWSELPEVLEPVKGFSASAPLANGAAPSPSAVPTILQKIEQQRILDVAKAKATPGYKPSDLESLIALHVPPPLISFHQRLRPSATSTSATSAVPHMALLAEVKRASPSKGDIVDASSPSAPAIALSYALAGASVISVLTEPKWFKGSLDDMRAVRAAVDALPNRPAILRKDFILDPYQIDEARVYGADTVLLIVAMLDDAKLASLYGHSVARGMEPLVEVNNAEELERALKVGAKVIGVNNRNLHDFNVDMSTTSRIADVIKEKYPERAGEVILIALSGITGRKDVERYQAQGVSAVLVGESLMRANDKGAFVKELLGLSTSVAPSSLVNGAAQVVQAAASAVVGAVTGNSTSLSHKAPLVKICGLKTPEAALTTADAGADLLGLIFVPGSKRNVSLTQAGEIISAVRAHHAGPKQAEAAAAALDTSDWFSLQASRISAHPRKPLFVGVFQNPSLETVLSTVDALGLDLVQLHGSEPTHWARLIPVPVIRAFHVDEKAEADAEEAAQLREATRPGFHALPLLDTKVSKDKGALSGGAGRVFDWAVASRLVSSRVQEGHRDLPIVLAGGLDAANVKEGVQTVRPFAVDVSGGVETNGEKDLDKIREFIRLAKEA</t>
  </si>
  <si>
    <t>rt8212</t>
  </si>
  <si>
    <t>NNT1</t>
  </si>
  <si>
    <t>A0A0K3CJD4</t>
  </si>
  <si>
    <t>MPSSASGSDDEGFGAVFEEPEGFRPPTPPPTVRNYKRRKYGGVGERVGPEEVQVGLVSGHPLWGHILYPAAIALSQFLELHASTLLHGPEGKGKGKGKAVLELGAGGGLPGLTAALEGAGNVVISDFPDPALVKNIAQNVETNVSSLGSSSVAETCAKGFTWGSPANSLLEVLGNPSMSRKFDLILLSDLVFNHSQHAALLNTCLSCLSTEPPLPSTSSSETAAPPQPSCDLSDPATLSTPAVLCFFSHHRPWLVEADLAILDLAREKGWKVTKVWEDPEAGPAFPEDGGDLAIRSTVHGWSFTREE</t>
  </si>
  <si>
    <t>rt8213</t>
  </si>
  <si>
    <t>MPC1</t>
  </si>
  <si>
    <t>A0A061APQ3</t>
  </si>
  <si>
    <t>MASTFFKWARSPEARNYFMSTHFWGPLANWGLPLAAIADLSSKDPKFISGPMTLALASYSLVFMRFAWRVQPRNYLLFACHATNATAQSLQGFRFIKYNYMDTDKGAEAVKEAATALK</t>
  </si>
  <si>
    <t>rt8214</t>
  </si>
  <si>
    <t>NI9M</t>
  </si>
  <si>
    <t>A0A2T0A3R6</t>
  </si>
  <si>
    <t>MKPNTNAERQSQTARRGGGQRGPRLRAPLQRLTVIYSYVRVALNPRQPALPVRSERLLSNPSPTTLSRSSSSLYPPAMSAPNVFRRTYSFLQRSAHEQPAIFYSLALGAVGPVLVVTVPPIRKRYFGYKPAERIPQSYPLPSRPRQATEGYEDGWELKA</t>
  </si>
  <si>
    <t>rt8223</t>
  </si>
  <si>
    <t>ERG9</t>
  </si>
  <si>
    <t>A0A2T0A3S2</t>
  </si>
  <si>
    <t>COFACTOR: Name=Mg(2+); Xref=ChEBI:CHEBI:18420; Evidence={ECO:0000256|ARBA:ARBA00001946, ECO:0000256|RuleBase:RU368088};</t>
  </si>
  <si>
    <t>SKVASLLLYAITRPSEVKAIITYKLWRDPLNTIERNPESGWDRPEMKRCWEFLDLTSRSFAAVIHELDGDLSRVVALFYLVLRGLDTIEDDMTIPIEKKAPLLEEFYQKLEVDGWNFQESGPNEKDRILLQEFQVVVAEFKRLDQHYRTAISDITKKMGAGMSRYAKLHAASGGKFSVDTLPSFDLYCHYVAGLVGEGLSRLFSASQKESPYLGEQLTLSNSMGLMLQKTNILRDFREDVDEGRVFWPAEIWKKYVSAPEELYKKGNEEKALWALSEMTVDALAHATDALDYLTLLRNQSVFNFCAIPQVMAIATLERCFMNPAVVQRNVKIRKGEAVTLILGATNPRDVSYMFRDYARKIHAKARPNDPSFIKIAVLVGRIEQWTETRYPSFISPSMPVPTSSEDWAPGRDARIKQLP</t>
  </si>
  <si>
    <t>rt8224</t>
  </si>
  <si>
    <t>PRS2</t>
  </si>
  <si>
    <t>A0A0K3CH83</t>
  </si>
  <si>
    <t>MPNGSSIKLLTGNSHPELAQMVAQRLGIPLTPCTVKKFSDNETSVQIGESVREEDVFIIQTGFNPSPHPFGAKARHYGTDSDPEVTRPGTPLPPLANRNDLNSRPSSPSKPSPAPANDPNDLLMELLIMISACKTASAKRITAVIPCFPYARMDRKDKSRSPITAKLVANMLQIAGCDHVITMDLHASQIQGFFQVPVDNLWTEPSMVRWVKENIDDWHNAIIVSPDAGGAKRATNLADRLDCDFALINRNRSKGDGPDSEGKMELLVGDVKNKTAILIDDMADTGGTIKLATQTLVEKGAKEVYALVSHGLLSGRSMEELAKMPLVKVVVSNTVCQTEHFKKAQGKLEVMDISPVLAESIRRTHNGESISLLFK</t>
  </si>
  <si>
    <t>rt8239</t>
  </si>
  <si>
    <t>CYB2</t>
  </si>
  <si>
    <t>A0A2T0A3V8</t>
  </si>
  <si>
    <t>MSSDADKRPLHHSEVAKHADKDSLWVIVNGNAYDLTEFAPEHPGGMGILLKYAGKDATEAYEPIHPPGTLEQYLPKDKHLGPVDLSGLEIVAKEETQEEKDRKKRAEEKPPMDECLSLYDFEAVAKSVLPVGAWAYYSSGADDEITMRENRNAYQRIWFRPRILRDVTTIDFSSTILGHKTSLPIYITATALGKLGHPEGEKNLTWAAHEQGVIQMIPTLASCSFDEIVDAAKPGQVQFMQLYVNKDREITRKIVQHAEKRGIKGLFITVDAPQLGRREKDMRQKFADEGSNVQRTQGESVDKTQGAARAISSFIDPGLSWKDIPWFKSITKMPIILKGVQCWEDAVLAAEQGLAGVVLSNHGGRQLDFARSGIEILEEVMRELRKRDLLKNGFEVYIDGGVRRAGDVLKAIALGAKAVGIGRPFLYAYSAYGHEGVIKAIQILKDEMEMNMRLIGAPTIQDVTPEMIDTSGLSNRLVDGASDYLMRANYEPLAGVGNGLGAQPRLISKETKASL</t>
  </si>
  <si>
    <t>rt8250</t>
  </si>
  <si>
    <t>MET17</t>
  </si>
  <si>
    <t>A0A0K3CK82</t>
  </si>
  <si>
    <t>MATNPDWRPETLALHAGYEEADAATKARAVPIYQTTSFVFNNSEHAANLFGVTFGNVYSRIGNPTVEVFEKRIAALERGVAAVATSSGQAAQFQAIAALAQAGDNIVSTTSLYGGTYNQFKVLLKRFGIEVRFVNSDDPGEFDKLLDDKTKAIYIESIGNPKYNIPDIARIAEVAHKAGVVLIVDNTFGAGGAIARPFDHGADIIVHSATKWIGGHGNSIGGVIIDGGKFDWSQSKRYTDFTEPSEGYHGLKFAETFGNLAFAVKVRVEVLRDLGACLSPFNAFLLLQGLETLSLRVERHTQNALALAKWLEANPAVEWVSYPGLPSHPYHQQALKTLQKDRYGAVLSFGVKGDAKDGKRGSLVVDSLVLASNLANVGDAKTLVIHPASTTHQQLSTEEQLASGVSPDLIRVSVGIEHIDDIIADFEQAFKKTAL</t>
  </si>
  <si>
    <t>rt8251</t>
  </si>
  <si>
    <t>FIG4</t>
  </si>
  <si>
    <t>A0A2T0A3W9</t>
  </si>
  <si>
    <t>MESGQTGEEKERSVTEPDGETSSARSIVVEEEAALTRIRMPDKHVVLEKMALYQTQAYLYLVASDKDEQRFRILKIDREFFKEAAARRAAGEAVDDSEMDLDIQEDGIVYSFAEKEDLLDTLKARPSNNFKDLKQPCFGIAGFVRFACTIWMVVITARSKVGLLGGHFVFHSEGTELVEICRDKEAAAASIADDVRHKNAFTSVYLSRNFYFSHTYDISNTLQNNLLSGSSTIPRRDKWVWNWHLLRPLRKPLPPDSPWIVPLIHGYYTQAKLTVFHRQVYIILIARRSRHFAGARFLRRGVNSDGFVANEVETEQIVCEPLTTPFYSAAPSSHDHPNLAPSLPLPPHFPTTHQSRRLSPRYTSHVQIRGSIPLYWTQDATKAIKPPIELALRDPFYTAAAKHFDGLFELYGGFCMALNLIKQHDDRESLLVHEFRSCIDYLNQFLPDEHKIDYTAFDMSAAKAAASAVPGESESDAPRKSVTDYIEDYAETSLDKTGFFHSGEGGGRVMPIVQHGVVRTNCIDCLDRTNAAQTIIGKTVLGHQLHALGIISTPSLPAHSDAIRQLEAMYLEHGDTIAVQYGGSNTVNTIDSFRPSELAWPAWSGGYSRDKVENMKRYYANSFGDYDKQAAIDLFLGIKPPLPPPAMWEYIPPPPRPSYRDWYDPSHLSNPHASPHDIAAGLQATIDEEDAQDPLDLWRRFYRGVHFESLAPQFAFKMISTLKGPVMIRCVPFSLFSFIPPSSHARTCSQDDITVQASPLVPKMPRTYSRRPTTTSLRGLLGSSVKSRRHMRNESSPPEAAQSAGDGDSASVSQKSTQTTTLPTAPFAASTGHLAAALLKPVTRPDEAKEYDAWLSQFRHLSLAAQDHLSEKDRTMYEAHVGAVAGRRGTGGGVVGRPHDVSEKDRAIFAAFAAAGQPRGASALVSAEG</t>
  </si>
  <si>
    <t>rt8255</t>
  </si>
  <si>
    <t>A0A2T0A3V9</t>
  </si>
  <si>
    <t>MPVDVSSETVKLSLGASSVEVALKGATVISYVHDGRERLFVSSKSDIRTSDETAIRGGVPLCWPVFGPPPSDNALYNKLKQHGFARTSVWEVADQQDSQDGVKVVFKLSPTEAIKSVFKLPFALTYTVDLRPYSLLLTLHVENPSPAVAALPFQTALHTYFRLPQGVTPPDVSVTGLENLAYNDKVSGEQKVTERRKEVVVDGPNGEVDRVYFRAPNEMVMRFKGQAETVKVTKSGFADAVVWNPGPKKGSTIADMEEGGYDRYVCLEGCQVEPFVYLDPGKDWTGTYEVSFSQ</t>
  </si>
  <si>
    <t>rt8262</t>
  </si>
  <si>
    <t>PYC2</t>
  </si>
  <si>
    <t>A0A0K3CJJ9</t>
  </si>
  <si>
    <t>COFACTOR: Name=biotin; Xref=ChEBI:CHEBI:57586; Evidence={ECO:0000256|ARBA:ARBA00001953, ECO:0000256|PIRNR:PIRNR001594};</t>
  </si>
  <si>
    <t>MSRDVTALKTPMPSRPESPGAMTPSINSLRRLGRSQPLRKILVANRGEIAIRVFRTAHELGMTTVAIYSHEDRFSAHRNKADEAYMVGKGMTPVAAYLAQDDIIRVALEHGVTMIHPGYGFLSENAEFARKVEEAGLIFVGPQPSVIDGLGDKVKARALAMSIQVPVVPGTPGAIENFKEADAFVAEHGFPVIIKAAMGGGGRGMRVVREASEFESAFKTAVSEAKSAFGDGTVFVERFLDHPRHIEAQLIGDSEGNVVHLFERDCSVQRRHQKVVELGPSTNLPDELREQLLADAVKICKAVGYRNAGTCEFLVDSRGYYFIEINPRIQVEHTVTEEITGIDIVAAQIQIAAGATLAELGLTQDTITKRGYAIQCRITTEDPASGFQPDTGKIEVYRSAGGNGVRLDASSGFAGAQITPHYDSLLVKCTTRGATFEIARRKMLRALVEYRIRGVRTNIPFLFRVLSHPAFVEGRTWTTFIDDTPELFNLVNSQNRAQKLLSYLGDLAVNGSSIKGQQGEPGLHEEIPIPTFYDSKDDSKPIDTSAPCQTGWRNIIQEKGPEGFAKAVREYPGVLIMDTTWRDAHQSLLATRLRTIDMANIAKETSHALQNAYSLECWGGATFDVAMRFLYEDPWERLRELRKLVPNIPFQALVRGANAVGYTSYPDNAIYEFSKRAVENGLDIFRVFDSLNYIENMRLGIDAAKQAGGVVEAVICYTGDVANPKGHSKYTLDYYLNFAQELVDCGIHVLAIKDMAGLLKPEAATMLVGALRKKFPDIPIHVHSHDTAGISVSSMLACAAAGADVIDVAIDSMSGTTSQPSMGAVCSALEQSGLGTGISYANIQALNLYWSNVRQLYQCFEANVRASDSGVFEHQMPGGQYTNLMFQSQQLGLSGQWKAVVKAYIEANELCGDIVKVTPSSKVVGDFAQFLVANKLSKQDILDQADKLDFPSSVVEFFQGYLGQPVGGFPEPLRSKIIRDKERIDGRPGQNMKPYPFAEVRQQLVDKYGSTISSCDVLSYCMYPKVFEEFKEFNLKYGELSKLPTRYFLAKPPIGEEVQVEIEQGKMLIIKLIAVSPVNPVTGIREVLFELNGEARLVKIEDRNAAIETVRREKATKEPGSIGASMSGVVVEIRVKEGQDVKAGDPVAVMSAMKMESNVSSPVSGKVKRVAVQAGDSLDQGDLILEIVHS</t>
  </si>
  <si>
    <t>rt8267</t>
  </si>
  <si>
    <t>A0A0K3CJK5</t>
  </si>
  <si>
    <t>MASLENTAVRFPSVVKPSPLPHSSNTAFEFLFSQPFRRGTETWKATPKDLQKHAMSEPIPPEKTIFRDGKTGATLSYGRLYRDALTVASSLTDGVLSLRPAPLSASDPKVNRGAIISPVVLLHLPNCLPFVTLAYGVLASGLTLTAANPVLTPQEIAHILTLSQPAAIVTTASGLSSFQQAFTLLTPELQAQLGYPTKGNVFLVNPDADDYGASALSLVQPVTNLGGWTVSDWKVLLPPNPKPFTPPKYTGSEDALRAAMIFWSSGTSGKSKGVILTHRAIGSALIAVWHASTLGENERLVGLPPFYHIFGWANVLMVGVAFGATVTTVSKFDPVTYLKIAQESRATHLHFSPPIAVLLAKSPLVDGFNLSSVRGCTSGGAPLATSVIEQVYKRLGILIKIGYGLSETGGATQQQSMTWEHLKSQLGSCGPAYPATELMIRSVETGKPVNVGEEGEVLIRSVCCTISYLNNPEATADSFTEDGWFCTGDIGKLDPEGNLYITDRLKELIKVKGFQVSPAELEDSLCASPLVQDAGVTSVYHQDHATEYPRAYVVPFDKEVLKGGKKADEFAHALRRHIEGKHAPYKWIRGGFVLVDAVPKSPAGKILRRLLKDCKGHNVSVYEEKPRAKL</t>
  </si>
  <si>
    <t>rt8268</t>
  </si>
  <si>
    <t>A0A2T0A3W5</t>
  </si>
  <si>
    <t>MPPAKATTEADEPLSRQSLKAAVWYTVTKIAQEEELSLPFAASEHFVATLAEVVFQQARWFTLDPHLSCVTCPLTPLAFTVSLGNDLERFANHAGRLTINVDDVKLAARRNEPLYATLTTAAIQRGLTLADLKADSKTGAKTKQVKAPRLAADKFVTGGSRDAEKAKEKDKGKGKAVVKSAKAKGKQEAVESEEDVSEEEDAGGRAGLSGGFVKASALSKGKGKKRAVVPDDEDEEMEEDGEGERGEVSGSSDEDDRRRNGKGTGKKR</t>
  </si>
  <si>
    <t>rt8272</t>
  </si>
  <si>
    <t>ERG25</t>
  </si>
  <si>
    <t>A0A0K3CJL0</t>
  </si>
  <si>
    <t>MATVFEQAINNGTVLVRDFIKSTQQNDVAGLYAGVNPAQLNWLELAWMNWYSWVGNTTLATGIMSFVMHEVVYFGRCLPWMIIDYMGWFKQYKLQADKVPSAKQQWECTKEVLKTHFSVELPQIYLFHPMAVAVGMKTWEVPFPSFFGQIVPQVMLFFFMEDFWHYTVHRIMHHRALYKHVHKVHHTYSAPFGLAAEYAHPIEVLVLGLGTVGGPLLWCYLSGGNMHLITMYTWICCRLFQAVDAHSGYDFPWSLNHWLPIWAGAEHHDYHHEKFNECFSSSLRVWDWLLGTDQKYHAYRKAQAEAKTAKKAQ</t>
  </si>
  <si>
    <t>rt8273</t>
  </si>
  <si>
    <t>TYS1</t>
  </si>
  <si>
    <t>A0A0K3CHC7</t>
  </si>
  <si>
    <t>MADAPQGTLPVPPATAAKLTPAEKFQLITQNLGEVLGAEQLKALLEERDLVAYWGTAPTGRPHLGYFVPLAKIADFLTANVEVKVLLADVHAFLDNLKAPIELVEARVDYYRRLIIAVFRSLNLPLDRLKFVVGSSYQYTANYNLDKYKMSAITTEHDARKAGAEVVKQVSSPLLSGLLYPLLQALDEEYLGVDFQFGGVDQRKIFTYAEAYLPKIGYKKRSHLMNLMVPGLSGGKMSSSDPNSKIDFLDSPSAVKSKIQKAHCAPGEVEGNGVLAFIRHVVVPIGELFKGQGRADARPWVEGDAPADAVFTIKGDPKFGGSVRHFRTVDELDDAYAKGEVHPGDLKSATVQAINALLAPIQAEFNGSQEFQEAEKRAYPVEVKQVPAKKKVKKYTPKPEHLKTPEEKARDAEKAGLDETAQLREAVVETLSA</t>
  </si>
  <si>
    <t>rt8275</t>
  </si>
  <si>
    <t>DLD2</t>
  </si>
  <si>
    <t>A0A2T0A3Y0</t>
  </si>
  <si>
    <t>MAARPTAVQATARALRRTVQPTARAAVAAASSSVRILASNRRYLPSSSSASLAHGRAFSTTPARSAERPARRPDFKKLDADDVAYFKSVLSSPSSLVTTIPSPDGSWQTASEDDLVGYNVDWMDKYKGNSPVLLKPKTTDEVSKILAYCYKKRIAVVPQGGNTGLVGGGVPLYDELILSTEGMNQVRAFDDVSGILTADAGCILENLSTFLHPKGYMMPLDLGAKGSCHIGGNVATNAGGLRLLRYGSLHGTVLGIEAVLPDEKGTVLSVNIPGGDGAGALRKDNTGYDLKQLFIGSEGTLGVITGVSILTPRLPSAINVAVLSVPDFKSVQTVFKETRAQLGEILSAFEFFDQEGLEMVLHHTGAKSPFETEPENGRAFYVLIETSGSNKDHDDEKLGGLLESLLENETITDGTLAQDETQVQSLWSLRESLPEAAGKMGRVYKYDLSMPVKDMYSLVEEARERFKEKGLDKDGSIKTTVGYGHIGDGNLHINIVAKDWDEKVEKVIEPWIYEATSKRNGSISAEHGVGIMKSRALHYSKTEAAIGVMQQIRRLFDPRGILMPSKYLPMESDAPFEQEKKEHVGAEQ</t>
  </si>
  <si>
    <t>rt8287</t>
  </si>
  <si>
    <t>ELO3</t>
  </si>
  <si>
    <t>A0A2T0A3Z3</t>
  </si>
  <si>
    <t>MRALGLERDSAGRCSEGLHFPPFPRLDASLPARLWSWRASRGRLLSPRSPVQQVDTRSSYRAITVSRRSNHCLAASERSVVQLVTFSTPCGLASLASRALLDLAGQCCRCERNADPSEARRERASVQGTCLATSALAPPDARSSLAVSLPPSPCTQATLSTRSGPFTMVAPSPGPVYSLLHALPIPSLPRTIEHWIPGQTPLSTTPEVVIAVAVYLAVIFGGQALMRGSKPYRFKPLFMLHNFLLSTGSGLLLALMLEEIVPIIWKHGLFHAICANEAWTPRLETYYIFNYYFKYWELFDTVFLVVKKKPLQFLHVFHHTATAVLCYTQLNGRTSVSWVVITLNLFVHVLMYYYYFMTAAGYKIWWKKYLTTLQITQFVIDLFTVYFASYSYFAWTYARGSLPTLGSCAGTEGAAIFGCALLTSYLFLFIAFYQRTYKKAGQNKVDAAKGAAATVAKKTN</t>
  </si>
  <si>
    <t>rt8291</t>
  </si>
  <si>
    <t>A0A0K3CHH1</t>
  </si>
  <si>
    <t>MAPLPALIIVMGASGCGKSTVGLGVATALGVPFVDGDDLHPAASVAKMSAGNPLTDEDRIPWLHKIRETAILLTSPEGLAALDRPAAPPSPSEVDSAALSHELHAAISRIQAPSLNARLELRQRGEKREREAVVVACSALTVQYRNLLRGEEARFVLPNGKEITADKHLDPHIETFFIYLQGTRPLLLNRMEHRAGHFMKASMLDSQLATLQEPHETDEVNVAVVKLGQGEGEAEERGKEAVIADAVARTRRFVG</t>
  </si>
  <si>
    <t>rt8298</t>
  </si>
  <si>
    <t>RIB3</t>
  </si>
  <si>
    <t>A0A0K3CL10</t>
  </si>
  <si>
    <t>mg2ormn2_c:2</t>
  </si>
  <si>
    <t>COFACTOR: Name=Mg(2+); Xref=ChEBI:CHEBI:18420; Evidence={ECO:0000256|RuleBase:RU003843}; Name=Mn(2+); Xref=ChEBI:CHEBI:29035; Evidence={ECO:0000256|RuleBase:RU003843}; Note=Binds 2 divalent metal cations per subunit. Magnesium or manganese. {ECO:0000256|RuleBase:RU003843};</t>
  </si>
  <si>
    <t>MAAVVAGSAAALAGAPAHTAARLASSNEPSSSSSASAPEQVTISDTTPSGRTVELDSVEDALEAFRKGDFLVVVDDMDRENEGDLIIAANRITQQQMAWLIRHSSGYVCICLPQRRLAELDIPMMVEDNKEKHRTAYTITCDYKHGTTTGISAHDRALTARKLADSSSKAEDFTRPGHLVPLRAVDGGVLVRRGHTEASVDLCRLAGLPEAGVICELVKPDDPNGGMARRDDCFAFARQWGLKMISIEQLEQYRREKGL</t>
  </si>
  <si>
    <t>rt8313</t>
  </si>
  <si>
    <t>URA2</t>
  </si>
  <si>
    <t>A0A2T0A411</t>
  </si>
  <si>
    <t>MLLELADGSAYEGYSFGADKSIAGECVFTTGMVGYPESLTDPSYSGQILVLTYPLIGSYGVPKRPAKGTVNPASLPHEFESYKIHVAGLIVSNYSGAGDDFSNHSAFSELADWLKEEGIPAIYGVDTRDLTKKLRERGSTIGRLSQRKKGVEVEEGAFNWREAYEQLEYHDPNADNLVAAVSTPQPVLYPADSGVSPLKHTSGRNLRVICVDVGMKYNQIRCFTKRGVELKVVPYDYDYLSPNEEPFDGLFVSNGPGDPATLKSTTAILAKAIEAAKVPIFGICLGHQLLARASGASTLKLKYGNRGANIPCTSLVTGRCYITSQNHGYAVDTQTLQQGWKELFINANDSSNEGIYSTERPYFSVQFHPESAPGPRDTEFLFDTFISAIQKSLEKQASGEKLTGPVVFPGGDAAENAAKTPRVDVRKVLVLGSGGLSIGQAGEFDYSGSQAIKALKEEGIYTILINRELERVVDARPPAANIATIQTSKGLADKVYFLPVTADSVRKVIQHERPDGIYCTFGGQTALQVGIKLKDEFEGLGVKVLGTPIETIITTEDRELFAQAMEQIGEKCAKSAAANSVQECIDAANDIGYPVIVRAAFALGGLGSGFANNEKELVELCTKAFATSSQVLVERSMKGWKEIEYEVVRDCRDNCITVCNMENFDPLGIHTGDSIVVAPSQTLTDSDYNMLRTTAVNVIRHLGVVGECNIQYALNPHSQEYCIIEVNARLSRSSALASKATGYPLAYTAAKLGLNIPLNEIKNSVTKNTSACFEPSLDYLVVKIPRWDLKKFTRVSSSLSSSMKSVGEVMAIGKTFEETIQKAIRAIDPSFAGFGKNAFPMEEVDEELQNPTDRRLFAIANALHAGRSVEEVHKLTNIDRWFLHKLEHIVQVDKTVAQYTASQIPRGLLHCAKRTGFSDAQIAKALGSNELAVRRLRLDYGITPRVKQIDTVAAEFPAFTNYLYMTYNGAAHDVNFGDKGIMVLGSGVYRIGSSVEFDWCAVRAIRTIRERGFKTVMVNYNPETVSTDYDEADRLYFEVISLETILDIYEAETSSGVVVSMGGQTSNNIALPLHRQGVKILGTSPENIDMAENRYKFSRMLDKLGVDQPLWKELSTMEAAHEFCNKVGYPVLVRPSYVLSGAAMNVVYSGDDLDAYLKQAAAVSREYPVVVTKYVEEAKEIEMDAVARDGKLVMHYVSEHVENAGVHSGDATLILPPQDLDPETVRRIEEATRKIGAALNVSGPFNIQFLAKNNEIKVIECNVRAARSFPFVSKVTGIDAIELATDIMLGLPVTPYPELNLPKDYVGIKVPQFSFGRLAGADPILGVEMASTGEVACFGRDKYEAYLKALLSTGMRLPKQNILFSIGPYKEKIELLPSIQKLHSLGYNIFATVGTADFLQEHGVPVKYLEALDEEDDRKAQKSEYSLREHIANNKIDLYVNLPSKNRYRRPANYMSKGYRSRRMAVDFAVPLVTNVKCAKLLIQAIARNPSLEISNVDYKTSSRTVVLPGLVNTRCFVPGVAAPGSKDFAAVTKAALAGGFTTVQVLPVGDKANVVDSPSLDVARDNAASAACDYSLAIAATADNASHLTGELIAGARTLFLPSQNLSASNDKVSTVAEHFSAWPLNKPIVTDARTTDLASVLLLASLHGRSVHVTNVQTENDISLISLSKDKDLKVTCDVSIYSLFLTREEFPGSTCLPTAKDQAALWDHLDTIDVFAVGALPFRLATELGKPYSPEAGQEEAMQLLLTAVHDGRLSLDDIISRLSENPRAIFDLPPSPTETYVEVEVDRTVVVPRRSYWSPLEGKKLAGAVHRVVLRGETLLLDGQFVARGAPAGRDLSALAGASKTERRQARFSVSATRPSLASIGMPTRENVTSPTMAPVSSQALATKSPKLASARSPRLEATESALQPSLMSLATDPVASSLALVSPMASLRKLLSAASRAYNRRHVLSVRSFNRDDLHTLFGVASEMRMLTERGVPIDIMRGRVLSTMFYEPSTRTSASFEAAMARLGGSTVAVTPETSSVVKGETLADTIRTLGCYADVIALRHPAAGSAQEAARYSPVPVINAGDGIGEHPTQAFLDIYTIREELGTVNGLTITMVGDLKNGRTVHSLVKLLSLYSVSLIFVAPPTLSMPESVKAEAEKAGIPVFETTSLASVIGRTDVLYVTRVQQERFASQAEYDAVKDSYIVNNEILSGAKEHCIVMHPLPRNAELDPSVDLDARRAAFWRQVRFGLFVRMALLALVAAGSA</t>
  </si>
  <si>
    <t>rt8327</t>
  </si>
  <si>
    <t>IFA38</t>
  </si>
  <si>
    <t>A0A2T0A433</t>
  </si>
  <si>
    <t>MDVATLRAQAIDWADAVLSPPASDCPLTTLAFAVLGAGWLGSYVLSFARMVVDLARPGIPLKRFGAKKGAWAVVTGATAGIGRDFALQLAAAGFNIFLASRTASKLDEIAQEITAKYPSVKTQIHAIDFSSASADYAALKAALDPLDVGVLINNVGKSYEEPTFFQDLSDQDMIDIVEINVNATMKVTKLVIPGMVSRKRGLILTVGSFASLIPSPLLAVYSGSKAFLSTWSQALGSELKGTGVEVELLNTYFVVSKLSKIRKSSWMIPTPKTYVRSVLSHIGVRGGAVGQPHISTPYHGHAPVQWVVDHLFSRHFWLDYNRKLHLDIRKRALRKREREAAKAVKGE</t>
  </si>
  <si>
    <t>rt8345</t>
  </si>
  <si>
    <t>ARA2</t>
  </si>
  <si>
    <t>A0A0K3CJT2</t>
  </si>
  <si>
    <t>MASTDLLTPRYPALDPKQGGITDGPLPLPPLVLGAGVYGYDYNSKETLLESSVPEQAMRLAFRYGIRTLDTSPYYTTSERVVGDVLEKLRDEFPRESYQIITKIGRYGRTKEEGFDYSPSRIRESVKNSMKLMKTDYLDGVYAHDVEFVSEQLADAGEEGFKVGENGEIKEEDLEKWGLREEDAGKIRGPGDEKVLAALKELFALKKEGVIRAVGFSGYPMPTLLRLARLIAHHLEPLDIMQSYCHHTLQNTTLQTYYPLFVKAGVKQILVASPLSMGVLRSLPPPEWHPISPACRDATAEAIKVCQSKGRRLEDVALGYGFTSVKPAGSKEGRDTPTVVGLSTLEEVHETMKVYHELYGAGQESREGRRPGEGLGKSGSEVAKLQKELEKDVVDIFKAKGGYNWTWAVGV</t>
  </si>
  <si>
    <t>rt8348</t>
  </si>
  <si>
    <t>A0A0K3CL52</t>
  </si>
  <si>
    <t>MLTKSPLLLAFAAGTAVAAPASSSSTSSSSPAASASTLPGVLTSKGFTSQKWIKALEKAQQVVADLSFDQKVNFTDLRGDTHGCSGLTFPLPSAGVKEGICFADGPTGINSRYSTQFPAEVTTAATWDRDLFYSRASSLAKEYAKVGANVPLSIVVGPAGRSPYGGRNWEGFSAEPYLAGEAVRTTVTGFQDEGITALVKHFYGNEQEWLRIGAPQGGYFFSYPNQTIDSIIDQATARELYVAPFAEAIRAGAGGIMCSYNEVDGTFACENKEVLIDLLKEELAFPGFVLTDWGAGHTTLGSALNGTDYVEAGSVKGNIYGSFLGEAVKNGSVPEALLDDKIVRMLTPYFALNQGSLPSIDFNRYVASKDSASVARKIAEESITLLKNSNKTGRGLPLKDLQDLVLVGSAAAPAHYGILSNLNSAVYYAPNNDYTGFVSDGFGSGGSPQPYAKDPLSAFTARGQQENRPVVVDGYFVDDPEQGFVKTPFGQNISYLESKLAYSNATLVFTSAIAMEGFDRTTLSLANNGDNLIKYVADRHDNTIVVISAPGPVDMSQWIDHVNVTAVLFTYFSGQEGGAAMANVAFGDVNPSGKLPFTIAKNISDYDQGAIYNGSVGINPVANFSEGVFVDYKFFDKQGVEPLFEFGYGESYTTFNVSGLSLSKNKKSNPAPVRETNEKLFVNGKQTSGLYDYAYTVKATVKNTGSVDGAEVAQLYLTFPDSTPNKMPVHNLRGFAKPFLKAGKLQEVEFNLRNKDLAVWSVEKKGWVIPSGEFKVSVGTSSRNLPLSKTFSY</t>
  </si>
  <si>
    <t>rt8349</t>
  </si>
  <si>
    <t>A0A0K3CPS2</t>
  </si>
  <si>
    <t>MLTRTSIALTLAAASAVAAPATAPSSASSASASSASSTAGTGILTADGFTNQKWLDAFHKAKEVVGGLSFDQKINFTDLRGFSVNTPYGGCAGITFPLPSAGINQGICFADGPTGVRQTRYSTQFPAEVTAAATWDRDLIHERALAIGKEYAEVGAQVPLSIVVGPMGRSVYGGRIWEGFSSEPYLAGEAVRLTVDGFQKEGVTGLVKHFYGNEQEYLRQGLADTGYIAGPLDHIIDSIIDQATARELYIAPFAEAVRAGAGGIMCSYNKLNGTAACENKELLIDILKEELAFPGFVVTDWYAGHTTLGGALNGTDYVEASEPSVNLFGAKLAPAVQNGSVPEALLDDKIVRMLVPYFALNQSSLPAVDYDRYVASQETANTARKVAEEGITLLKNNRTSNLGLPLCKPKDLILVGSAAAPSRYGILGNVPIIAGTPSLIVEGFLGDGFGSGTSEEPYAVDPLSAFTARGRQEKRPVVVDGYYYDDPHVGVVPNAVRSNTSILDEKLLYADATMVFVNAIGAEGYDRVNLTLGNNGDNLINYVADRHNNTIVVITAPGPVDMSQWIDHVNVTAVLFTYFSGQEGGTAMARVAFGDVNPSGKLPFTIAKNISDYDQNAIYHGNYVVNPTTNFTEGVFIDYKWFEKQGIEPLFEFGYGKSYTTFNVSGLSLYQNKKANPPAIRETKEKFFINGKEASGLYDYVYTVKTTVKNTGSVDGAEVAQLYLTFPDSTPNKMPVHNLRGFAKPYLKAGESQDVYFNLRNKDLTVWSVEKQGWIIPSGEFKVSVGTSSRNLPLSKTFSY</t>
  </si>
  <si>
    <t>rt8357</t>
  </si>
  <si>
    <t>A0A2T0A462</t>
  </si>
  <si>
    <t>MASHSNAGLATQAIHADQYLSGPEVAPAISTSTTFRHPTLDQIAAADDGYFDKNWDPAEPSRHIYSRETQPITTRAEHVLAAVIGHPTVVYPSGIAAFFAILLHVRPDVIAITDGYHGSHVGIDLYRRTRGEDRVTVIKLDDEYPSGKKLLCWVETPLNPFGESRSIAKYAEKTHAVGGVVGVDSTFAPPPLSDPFKWGADIVMHSGTKYFAGHSDALIGTVSVRDKADWVKLWEDRMATGSVAGSLDSWLLLRSLRTLPLRIKRQARTATALASWLATLQGGGVIEKVWHASLQEDAAELLGPGKQMEDGPACFSVLLKERKQADKFPEELKYFVHATSLGGVESLIEQRIISDAKCDPRLLRLSIGVEEFEDLKSDLSQVIEKVKTLQ</t>
  </si>
  <si>
    <t>rt8364</t>
  </si>
  <si>
    <t>AAH1</t>
  </si>
  <si>
    <t>A0A2T0A464</t>
  </si>
  <si>
    <t>COFACTOR: Name=Zn(2+); Xref=ChEBI:CHEBI:29105; Evidence={ECO:0000256|HAMAP-Rule:MF_03145}; Note=Binds 1 zinc ion per subunit. {ECO:0000256|HAMAP-Rule:MF_03145};</t>
  </si>
  <si>
    <t>MCSSNVTNFLRALPKCEHHIHIEGTLEPKMLFALAERHNIALDSSMYSTIPALEERYRNFANLDDFLAYFNKAMDVLLDEEDFAALAFAYMQRVHADGLVHAEVFFDPQAHTGRGVALSVVVNGLKKGLKQGELEFGISTELIMCFVKHLPVESALEAVAEMKPFVEKGDVIGLGADSSEKNNPPSKFAAVYSLARELHFPRLTMHSGEEGPADWVRQTVFDLGINRVDHGFHAADDEKLLEELARRETFLTLCPLSNVRLQVTPEGVHQSPIPLLLAKGVKFSLNSDDPAYFGAGYILDNYLAVHAAFNFPKSTWRRIAQNGIDGSWCSDARKAELSERLEEVMQQWEGKEI</t>
  </si>
  <si>
    <t>rt8370</t>
  </si>
  <si>
    <t>A0A2T0A465</t>
  </si>
  <si>
    <t>MAKVGVALVGVGLVGKEVVRLLLSPSLRQVFDIVLLSNSKHAVLLESNVQLDADALLSLLPPSSSPLPPSSPQATYLPADPDHLVDLLAERSRATSQHIILVDCTSSELIASLYPRTISSSLSVVTPNKRAFSSSASLYDDVQSSLRRPDAGLCYYEATCGAGLPVLTTVRDLVATGDEVVKVEAVLSGTLSYLFNQYSTVEPPKERMRFSELVWDAWKNGHTEPHPADDLSGRDVARKLTILARLAPPSSANLPDGYASAETQSLVPPNLTDVTDPAAFVDGLAAHDEEFERLRREAEGEGKVLRYVGLLDRSTGTIKCGLEKFAHSHPFASLSGSYLSLAIYTRRYSSSPLVIQGPGYPLSVTAGAVVADTIRVAERYGAKVGL</t>
  </si>
  <si>
    <t>rt8374</t>
  </si>
  <si>
    <t>A0A2T0A472</t>
  </si>
  <si>
    <t>MAPDAKAGLATRSIHYDSDLSGPEVAANISTTTTFRHPSPKQIASKPEGYYSDKWDASEPSRDIYSRYTQPTLTRVERVLSSIIGQPTVVYPSGISSAFAVLLLVRPDVIAITEGYHGCHASLEVYRRLRGEDQSVIKLDDEYPNGKKLLCWVETPLNPTGESRSIAAYAKRARAVGGTVGVDATFAPPPLQDPFKWGADVVMHSGTKYFAGHSDTLCGTVSVRNKEDWLKLWHDRTYTGSNIGSLDTWLLLRSLRTLSVRVNRQSATATALAQWLASLTRAESGSDLDGPGGVVEKVWHTSLQEDRAELLGEGKQMEKGPATFGMLLKKPEYATNLPHSLKFFVPATSLGGVESLIEQRSLSDPNADPRLIRLSIGLEDFEDLKRDLVQGFRNVIQVRLHAASASSARFLS</t>
  </si>
  <si>
    <t>rt8378</t>
  </si>
  <si>
    <t>YHM2</t>
  </si>
  <si>
    <t>A0A061BQD1</t>
  </si>
  <si>
    <t>MAIDAAPAVPGQKKQIQWSNIALGGIMNMFEVTTLGQPLEVVKTQMASARGDTMGQALRTVWSRGGVLGFYQGLIPWAWIEASTKGAVLLFAAAEIEGVAMTAGIGPAAAGLLGGMGGGVAQAYATVGFCTCMKTAEITRSKMAVGGQNPPSTWQLFAEKWRKEGLRGINKGVNAVALRQMTNWGSRMGFARLAEGAIRDARGIPEDKKLGALDRIAASTVGGALGCWNQPIEVVRVEMQSMAKGASSDPSRPAKPTIANTLAYIYRENGIKGLYRGVTPRIGLGIWQTVCMVSFADVVKDWLAANKK</t>
  </si>
  <si>
    <t>rt8390</t>
  </si>
  <si>
    <t>A0A2T0A485</t>
  </si>
  <si>
    <t>COFACTOR: Name=Mo-molybdopterin; Xref=ChEBI:CHEBI:71302; Evidence={ECO:0000256|ARBA:ARBA00001924};</t>
  </si>
  <si>
    <t>MAQTGHRVLSEHPLNSEPPTASLVSSFLTPTSSIYSRNHGEIRSLPDDYALSISSEVVGVSTTVSSIPLADLKALPKQDVVTVLACAGNRRIEMDEEKEVEGLKWGGSAIANCHFAGTLLRDLLSKAGVTLDDLRAKGLAGKLHIHFESDQECQDDKIYAASLPLEMALNPERPTLLAYEMNHSPLTKPHGAPLRLVVPGIIGARSVKWLERIIIRDHESDNFYQKRDYKVLPPEATPKTKADFLKQTPALMEFPLNSEICEPEEHAVVDVSLPESTVTVKGYAIGAHGVPIASVHVALIPLPISDSTGAATTTPVSVPEIASSELCKIRLAASNLPSSAWTPASLDAGPTSSASSSSSVKHTKHWAWTLFSATLPVPDSLLKLAELGVGGSGTQVAAVSYAVDVEGKKQELQTEWNLRGVAEASWSVRRFRVRKAVS</t>
  </si>
  <si>
    <t>rt8393</t>
  </si>
  <si>
    <t>NCR1</t>
  </si>
  <si>
    <t>A0A0K3CHT6</t>
  </si>
  <si>
    <t>MLSSTLRLVCLAVAVVPVVFALSEDATPTFVREEGRCAMRDSCGRKSVFSGEIPCPDNGLATAHDDDLAYKALLAGICGEDFPTTTCCTTGQLETLQANLAQADPLISACPACRLNFRRFFCSFTCSPNQSLFLTVTSTQTLKKDGKDREAVKSVDFAVAEQFGEGFFDACKDVKFGATNGFAMDLIGGGAKDWLSFLRYMGQERALGSPFQIDIPSPDSPPSQNTTLSPPTPFNAPSESCSSTSLTSRCACPDCPAVCASLPPLLSPREKWERRCRVGKMDCFPFALLIVYAVAVLAVVFGGVGREVRRRMGSKGGAIRLGDEESDTGTGESESLLTRLIGRLNPSHLFTPTSTGRPRRSTLNGSDTEYSASPLPLDSAPRNDDLLSEAEYDPSPAPLASNSPPLSRSTPRTGDSSAGSSSTRARGGTVGSASSRLLRRTDESSRSSRGASLLDPAADSSALLQPRSYPLNTFLSRAFYRLGFFCSTHPFIVLAIGLAVCGLANAGWARFEIEKDPVELWVPKGSEVRREKEAFEKAFGPFYRTEQIFFSVAPPVRLRLVDGREEEEEQDWTPIDQPVLSWPVLQYILDVETQIRTLASSSSGLTLEDVCFAPTTSAEDGKTALSVDECVVQSPLGYFQNSLEGVTEDSWASQLDSCTSSPASCLPPFGQPLNPKLVLGGVPEGAANHDARAVIITYVVRNSVDPIEVARAQEWETALRNYLRQLADPQSEARRDYGLKVSWSVGTSLEEELNAATNTDVPIVVTSYFLMFAYVAVSLGGSATGLVKVLGRIAVLIGAALMRLARWVAKRAKALSGRGGVKLGDDEAEEGAGRPGRFRTASAAMSDGFGSTTRPRKDSLVAYFKKQVLVDSKFLLGLWGILIVLLSVSTSVALCSAGGVKTTLIIAEVIPFLVLAIGVDNVFLLSHELDQQNVRSYRENSLLMPGEEYEDEVVAEPSLPAEERVARALGRMGPSILLSASCQTLAFSLGALVGMPAVRNFAIYAAVAVLLNALLQITVFVAAMAIDLRRVESNRIDCFPCIKVSNITAIVHSAHPTESLLAHLVRTVYTPTLLRRPVKYLVLLLFSGLFILSWIGARHIELGLDQRLALPGSSYLVDYFNAVDEYLDVGPPVYFVVENLNVTALPNVRHLCGRFSTCDQFSLANSLEAERKRPAVSYLAEPPAVWVDDFVQWLNPLLEDCCRVKRRNPDEFCGPNDSESLCKPCFEDREPPWNTTLEGLPEDDEFMRYVAHWLESPTDEACPLGGKAGYSSALAISKDGENVDLSHFRTYHTPLKTQDDFINALAAARRIAADLAKRTGARVFPYSLFYVFFSSYDTIRSTSRMVLFIALVVVFAVTAALLGSLRTASVVICTVFLSLFSVLGAMGVWGVSLNPLSLVNLVIAIGIAVEFCAHIARAFVGALGGGLPRSHPQAQRDRDERARTALEDVGASVMSGIGATKLIGISVLWLTRSALLKTYYARIWLALIVSSAVHGLVFLPVALSLWGSQGYALTAEEGDGAWIATSVESRYQDRPFVDDDASSGDSEY</t>
  </si>
  <si>
    <t>rt8407</t>
  </si>
  <si>
    <t>ARH1</t>
  </si>
  <si>
    <t>A0A0K3CKM0</t>
  </si>
  <si>
    <t>COFACTOR: Name=FAD; Xref=ChEBI:CHEBI:57692; Evidence={ECO:0000256|ARBA:ARBA00001974, ECO:0000256|PIRNR:PIRNR000362, ECO:0000256|PIRSR:PIRSR000362-1};</t>
  </si>
  <si>
    <t>MLRTRCLLLESASTLRWTRPPRSRGLATAAAAARPFRIGVVGGGPAGFYAAGRLLSVADNARVDLFELLPTPFGLARFGVAPDHPEVKNCEHKFEETARDPRFRFFGNVQVCGTQASSDSTVLSVPNTTPSSLAVPIPLEKLRQHYDAVLLTYGASLDPPLGIPGEDTLNNVLSARTFVNWYNGHPHHSSLLAPLIDLSKLEHATIIGQGNVALDVARILLKDVDALREYDVPDHVLAELARSRVKRVNIVGRRGPLQLAATTKELREMLNLPGVGFDIDSQILSDAVRDVEAYPKVEGARAKKRAMGLLAGGSKTPLAEASKSWSLQFLQSPVELLPSLAEGATAPSALEGIASPQSIGAVRYTLNELVPPASSTSPDPSQFSARATSESRIASTDILFKSVGYRSIGLPGLPFDERRGIVRNDQGRVVDEQGQRIEGLYTSGWLARGPTGVIATTMFDAFATADLVAQDLALAGSVEEKPEFRIDEYSGGKKVVSWEDWEVIDRIERERGREKGKLREKMVSVEEMLGVVG</t>
  </si>
  <si>
    <t>rt8421</t>
  </si>
  <si>
    <t>MCD4</t>
  </si>
  <si>
    <t>A0A0K3CLC2</t>
  </si>
  <si>
    <t>MADPHTEPEPPRQPSWQLTAPRLLVLSLLFHLVFVQSIFDVYFSSPVVQVTDRFSVTDEDGRGLAKRVVLFVGDGLRADKLFQTYASPPFPSSDPPPSPVPSPHALVPPSSSFNDERTTPAPLLRSLIQSGQAQWGVSHTRVPTESRPGHVALIGGMYEDVSAVTRGWTTNPVPFDSVFNQSSHAFTFGSPDILPMFALGASDPNRVATFSYDEEAEDFTSDAVHLDLWVLDQLSSLLKNASSNPELKAKLDAPGVVFFEHLLGLDTTGHSYRPHGPEYHRNIRVVDYVVSRTVELLSEYYGDDGETAFVFTADHGMSSLGNHGDGHPDNTRTPLVVWGKGMRRREDWEEPERHDEYSAGWGLKGVRRDVEQADIAVLMAVLAGVPIPANSAGRLPLEYLDASPSFRARAAFANAQQLLAEAEAKSELKRRHALSFRPFPELVDSPERGYHSAPSHRREIQRLIDEGEYLEAEKRSVELGEIALRASNYFQKYDWLMLRTIITVGYLSFMLLTAHSILSPSCSAASSSPSRLAVLPLLAFVALSARFAIERAPLSYYLYAFFPSLFSFFVLHKPGPLLSLFRPSTSSTPLSHRLTGLLSTLLILETMAYGYTSRRAFAIIALAMGFIWPLTLDARWRSENRRLVAGWMAAMGVLAIFPVLPVEKGEDLRVVSAGAALICGIGFVAIHSLGRTGSPTWTRTRRFLLAEIALTVACTAVTCSSALSLQRKEGLPASNQYAGWMILITSSFLPIFHGRPHGQPPLERLSVLLFAFGPAFTILSLSYEALFYACFCLALVAWIKMEASLTRAEGKKVDEGMGMKHVRISLFFLAFLHLGFFGCGNVASISSFYLEPVYRLMTVFAPFPMGALLLFKLLIPFVALSAVSSAINHHLRLPPLSLFLVSSILSEILTINFFFRVTDTGSWLEIGSSITNFVICSLLGLFSSALLAGGEGLLKGTAVGLQTV</t>
  </si>
  <si>
    <t>rt8431</t>
  </si>
  <si>
    <t>AGC1</t>
  </si>
  <si>
    <t>A0A0K3CJZ1</t>
  </si>
  <si>
    <t>MSGLLRSVVGGLTSSRVFAAPLRCDAPPPSGLSVKAPETTASSTELDKFRKTFYNFATRDQIDGEVYLSEPDFVSAVAPEGDFNKIRREQYGILFKVADRRKVGRVNFDDFVAFEELLKKPAAEFDVAFRVFDSNGDGVVKFDEFKQVFQSMRHPESIPFDFDAPWVTLYLGKANGGHVLGFNEFTQLMKGLQGERLRQAFRHFDQNQDGYIEKRDFSRIIYELARHKLSDSVLANLENLGDVVPDGKISYSECIAFHNVIREMDLVEKVVREACARSPDGKITSQDFTNHASRTMRYGTFSPMEVAIIFHYARQGISAGEKPRLGLRDFGSLLDAKWGPPRPAGESKGKKATGTALHEIGKSAYYFGLGGIAGGLGATAVYPIDLTKTRMQNQRSKVVGELLYKNSLDCVRKVYKNEGFIGFYRGLPPQLIGVAPEKAIKLTVNDLVREYATDKDTGRIKLRWELFAGGLAGGCQVVFTNPLEIVKIRLQMQGENAKITGAPRQTAGQIVKSLGLLGLYKGAIACLCRDVPFSAIYFPAYAHLKKDVFHEGRDGKVLPYGEALAAAAAAGMPAAYLTTPADVIKTRLQTEARKGESTYKGVVDAFRKILNEEGARALFKGGPARVLRSSPQFGVTLVAYENLKKHFPYPEPHQSLSELVMPREEDLARVRARNALKVLLDVDTNIGIAKSQK</t>
  </si>
  <si>
    <t>rt8446</t>
  </si>
  <si>
    <t>A0A2T0A4I3</t>
  </si>
  <si>
    <t>MSKLVHKLADKVDKLTVRADRLKESVAYAVNPNHRHDEEHEKAEDEMRRRICESHRFGSFADVREGNAVKWYLNGHDYFYALSEILEEARETIWILDWWLTPELFLRRPPSQHEDFRLDRLLLRKAQQGVRIFIVVYKEVTQTMTMSSHHSKHFLEDLHENIAVMRHPDHIGGEVTLYWSHHEKVVVVDNCIACIGGLDICFGRWDTSSHPLSDVHPTDFSRTLFAGQDYNNARIQDFQAVDYWVSNQQSRLEAPRMPWHDVHSMLTGPAVLDVAQHFVERWNFVKHLKYRRDDRYPILAFPHKFDPSDDPPPSIAGHPHLQKFAELGQHFHIHLRSPGPEGWSEPIGPRPGAGTTRVQVLRSSADWSHGIETESSIQTAYIELIRESRHFVFISNQFFVSNAGADDKAPVSNRVAQAIVERVLSAARSGQKFKVVILIPAIPGFAGDLYGNSGTLAILGAQYYSICRGGHSMFELIQQAGFNPNDYIEVYNLRSFDRINNDPERIKRMEQRSGVSFQQAQAALARVYLGPDALKSELEKNKVVKFAVPQEGGETAALDVKAAAQKPNPVVEIPLPHGYDEAWDIIHRFERADDVREQISDSLAHHADHSGGNVATEPWCGDEASERNAFVTEETYIHSKLMIVDDLRVLMGSANINDRSLRGDRDSEIACVYEDYEDVIESRMDGKPFMASRFAASLRRQLYKDHLGLSTPQICPPVAQEPVTAAMRPVDVPHEDTTAWREDELVMDPLSPETEGLLRNTAAKNAAIFNEIFHAVPSPDVETWAQYKAFVPQHPIKPGHVASLDIPVSEIKDKLSQVRGRIVPMPLNFLKDAKVFETDASVNPVTLAIYM</t>
  </si>
  <si>
    <t>rt8465</t>
  </si>
  <si>
    <t>LYS9</t>
  </si>
  <si>
    <t>A0A2T0A4G7</t>
  </si>
  <si>
    <t>MAAELSHPLIVDGWFREISEQWPGQAMTLRVKKVLHTEKSLYQDVLVFESTDHGNVLVLDGAIQCVERDEFSYQEMIAHLPLASHPNPEKVLVIGGGDGGVLREVLKHPSVKSATLCDIDEAVPRVSKQFLPHMAAGFNDPRVTVFIGDGFKFLDDKKNEFDVIITDSSDPVGPANSLFQKPYFQLLKESLREGGTISTQGECVWLHLPLINDLMSMSRTLFPKAEFGWTSIPTYPSGTIGFVVATLDGKRDLRTPLRDIQGCRYWSKAIHRQAFTLPAFAQAVVDKSLKPAAPANAQPKKVLLLGSGFVAQPAAEYVLRRAENSLVVGCRTLATAQQFVESLPRPATAIAVDSSDEASLDKAVADCDLVISLIPYTQHANVIKSAIKHKKDVVTTSYVSPAMKALHDEAVAAGITVLNEIGLDPGIDHLYAVKTIDEVHQAGGKVKGFLSYCGGLPAPSAADNPLGYKFSWSSRGVLLALLNSAKLYSKGQLVEIDGKDLMKHAKPYYINPAFAFVAYPNRDSTPFREFYNIPEAETVVRGTLRYQGFPEFIKALVDIGFLNESPVEYLAKGAQALPWAEVTQRALGAQAADEASLIAAVKGKTSFPSAEEEERIISGLRWIGIFSNEPVSNRGSLLDTLCATLEAKMQYEKGERDMVMLQHRFEVEKADGTQEIRTSTLLEYGAPTGSDGPSFMAVSVGRTCGVAVQLVLDGQIKQKGVFAPYTRDVVDPLLAALEAEGFYKMVEKVQ</t>
  </si>
  <si>
    <t>rt8468</t>
  </si>
  <si>
    <t>A0A2T0A4G9</t>
  </si>
  <si>
    <t>MDSTTTLTTLSPIDGSEVVQRPYPTSNAELDATVERSHAAYQSWRKVPLKERIRLVHLGVDHLSSRALELGPELTEQMGRPKKYTAAEFATFKDRASWLLGQAEKALADENVDAGRPDGFNRIIRRAPVGVCLLVGAWNFPYMIQVNALIPALVAGNSVILKPSPQTPLVAERIQESFEAAGLPQDLIQTLHLTPPQMDYLVSHPLIPFISFTGSVANGKRVEKTAALAAENGAGFKMIGLELGGKDAAYVREDCDPAYAAENVVDGAMFNSGQSCCAVERVYVHESIYDKFVEEVVKVVKGYKLGDPRQDDTTLGPVISLRSAATIREHVSEAVSKGARALIPESHFPEAKEGTTYVAPQVLVDVDPSMKVMSEETFGPVVGIMKVKDDAEALRLINDSPFGLTCSIWTKDRSAYDSLVDDIDAGTVYLNRCDYLDPALPWTGFKYSGRGISLSRYGYDAVTKAKSLHVRL</t>
  </si>
  <si>
    <t>rt8469</t>
  </si>
  <si>
    <t>RIB7</t>
  </si>
  <si>
    <t>A0A0K3CQ42</t>
  </si>
  <si>
    <t>MLLDPASAAADPALALVRDVYPADLLVPISHARPRQPGEKPFVTLTYAQSLDGKIAGKGGKQLLLSGQESMTLTHRLRQLHDSILVGVGTVINDDPQLTARIPHLLPKKDQPLPIILDSSLRIPTTAKLLSNARKGIGKGPLVVCSAIRGAEPYLKCQAIKETGGTVFLAEASGRRIDLHKFLHEEVATPYLGRSLMVEGGASVISSFLATPGLVDLVIVTVAPVLVGDEGVSVTKEGVDLPQLEHVRTQVFGKDTVFVCKPVYT</t>
  </si>
  <si>
    <t>rt8482</t>
  </si>
  <si>
    <t>XKS1</t>
  </si>
  <si>
    <t>A0A2T0A4R6</t>
  </si>
  <si>
    <t>MSALDTLAASLFASSNPPHPHAPHLKPSETLIGSPPPAPLPPPRMAITNPLFLSIDAGVAKYRACVLDEKLRVVWTAEVDVDEELQEYGTRDGVHTLGDVVTSPSELRLHALDLLLEKLTRDSPDPTLVSRIACISGSGQPATLHYLSHSFPTLLASLQQSPQSRISSILSSETAFALASPATSGDTSASSQVCDLEMHFGKLAIAQAMASEGEEDHKPLAKGVVLEAGRAELVKRTGGKVTSRSPVAQVLKVVQEKREEKEGVLDRTGRIVLESGLLASVFLGELAPADAADACSTNLFNPVLGDWDDDILDFVMGGGENNATKIGKMRELLGEVEKDGGIELGGIAPYFVQRYGFSPNCIIAPFTGPEPATFLSFPLTSTCPPPTALHARPPRDGLISLSSIAESDVLLVPCEQYVPAQERSVVCHPAKASWENPLAGGAKAEEGEGEVDGTPEFAAVISSRDAGVGRALSRDLYCNGQWDVFSHLSAIVPHGGTIGLDEKYYAFFFPHGEATSAQGFIPFVAGAKVHEFTDRKINPRLLLESQFMSLRLRLGRLYRALLSPDDPRLAKTRPFDACGFPAFSSAFLPSRMVIVGEAAQNPAMSSLLSTIFDAPAFLPLASGLKSLATGQTGEREQEEERDVLGGRKKTSAAALGAGYKAAWAFSRSAKGDRTPFRQFLSAAIDAQAAEETVSEVGEKVEYEGRSATGTFASSSFATGSSASAPTPSILSLTSQSTPRTSHAAGETFEHEQTYRFDTQTSREWEGEDKRRNLEPDPPGLTLVAMPDKDEWKYYSSMLPEFVRLERSALKGLV</t>
  </si>
  <si>
    <t>rtmATP9</t>
  </si>
  <si>
    <t>ATP9</t>
  </si>
  <si>
    <t>MLQAAKYIGSGLATIGLAGAGVGIGVVFAGLITGVSRNPAMRAQLFSYAILGFALSEATGLFALMMSFLLLYS</t>
  </si>
  <si>
    <t>rtmCOX1</t>
  </si>
  <si>
    <t>COX1</t>
  </si>
  <si>
    <t>hemeA_m:2,cu2_m:1</t>
  </si>
  <si>
    <t xml:space="preserve">Cofactor
Protein has 2 cofactor binding sites:
heme (UniProtKB | Rhea| CHEBI:30413 ) Note: Binds 2 heme A groups non-covalently per subunit.
Cu cation (UniProtKB | Rhea| CHEBI:23378 )
Note: Binds a copper B center: https://www.uniprot.org/uniprotkb/P00401/entry </t>
  </si>
  <si>
    <t>MLTRWLFSTNAKDIGTLYLIFAVFSGMLGTAFSVLIRMELAAPGVQYLQGNHQLYNVVITAHALLMIFFMVMPALVGGYGNYLVPVQIGAPDMAFPRLNNISFWLLPPSLVLLLASALVEQGAGTGWTIYPPLSGIQSHSGGSVDLAIFSLHLSGISSMLGAMNFITTILNMRAPGMSMHKLPLFCWAIFITAILLLLSLPVLAGGITMLLTDRNFNTSFYDPAGGGDPILFQHLFWFFGHPEVYILIIPAFGIVSHVVATFAGKPVFGYLGMVYAMFSIGILGFIVWSHHMFAVGLDVDTRAYFTAATMIIAVPTGIKIFSWLATCYGGVLRYTAPMVFALGFIALFTIGGLTGVVLANASLDVAIHDTYYVVAHFHYVLSMGAVFGMFAGYYFWSPKLIGKTYNEQLAHVHFWVMFVGVNVTFFPQHFLGLAGMPRRIPDYPDAFAGWNLVSSYGSLVSVVATVIFLYVVWDQFVHGKAVVHNPWAVPQYFTSDSLFALAPQTASSLEWTLASPVPFHSYNTLPVQS</t>
  </si>
  <si>
    <t>needsManualCuration</t>
  </si>
  <si>
    <t>rtmCOX2</t>
  </si>
  <si>
    <t>COX2</t>
  </si>
  <si>
    <t>cu2_m:1</t>
  </si>
  <si>
    <t>Protein has 1 cofactor binding site:
Cu cation (UniProtKB | Rhea| CHEBI:23378) https://www.uniprot.org/uniprotkb/P00410/entry</t>
  </si>
  <si>
    <t>MSNLNCDVPYPWQIGFQDGATPTFEGIVELHDTIFFYLVVISFLVFWMLAVIIAKFSSSKVGIVHKYHNHGVLIELVWTITPALVLIAIAFPSFKLLYLMDEVISPTMTVKVAGHQWYWSYEYSDFITADGESIEFDSYMVPESDLELGQLRLLEVDNRVVVPVDTHIRFIVTGQDVIHDWAVPALGLKMDAVPGRLNQTSIIVQRPGVYYGQCSEICGVYHAFMPIVVEAVTLDKYLMWLDSQV</t>
  </si>
  <si>
    <t>rtmCOX3</t>
  </si>
  <si>
    <t>COX3</t>
  </si>
  <si>
    <t>https://www.uniprot.org/uniprotkb/P00420/entry</t>
  </si>
  <si>
    <t>MLQRVTRAQFQAHPYHLVTPSPWPLLTSFSLLILTVAAAMYFNGYANGGLLVSIGFITVLASMSLWFRDVIAEGALLGNHTFAVQKGLNLGVALFIVSEVFFFISIFWAYFHSALAPTVELGNAWPPAGIQALDPYEVPLLNTVILLGSGASVTYAHHSLIQGSRAGTIAGLIVTIALAAVFTMLQGLEYHEASFTIADGAYGSTFYFATGFHGLHVIIGTLFIAVAFVRLLSYQLTDHHHLGFEAAILYWHFVDVVWLFLYVSVYWWGA</t>
  </si>
  <si>
    <t>rt8483</t>
  </si>
  <si>
    <t>GRX1</t>
  </si>
  <si>
    <t>A0A2T0A9I9</t>
  </si>
  <si>
    <t>MSAREAVEQKIAQGKRTVVFSKSYCPYCRRAKQILKDAGEDFDVYELDQMDEGSEWQNALASKTGQRTVPSIWIGGNFIGGCSDLEAKQRSGELKTLLGGKAQ</t>
  </si>
  <si>
    <t>rt8484</t>
  </si>
  <si>
    <t>COQ4</t>
  </si>
  <si>
    <t>A0A0K3CKZ8</t>
  </si>
  <si>
    <t>MACTCARPTALLRPTLSRLTPRQSSSLLVRTHATTASAPRPKTQDELPHREGETYHGQVEIGRFERGLLVLGSAVMGLVDTHRHDMIAVLSETSAPTASLRRLHNAMRKSPSGRAILRDRPRITSSSISLPELAALPPGTFGRAYSDWLARNRVTPDTRDPVRYIPDPELAYVMQRYRESHDFYHVLLGFGVSLPAELVVKWFELANFGLPVAALSGMFGPLRMEKSERDRLWKTYGTWALRAGGKADCLISVYWEKEWETPIEELRARYGVERPPVGFKKWREEGRRLQAEREAMAAHAV</t>
  </si>
  <si>
    <t>rtmCOB</t>
  </si>
  <si>
    <t>COB</t>
  </si>
  <si>
    <t>A0A7G8ZGG0</t>
  </si>
  <si>
    <t>pheme_m:2,heme_m:2</t>
  </si>
  <si>
    <t>Had to use info from https://www.uniprot.org/uniprotkb/A0A7G8ZGG0/entry since none was available from original source</t>
  </si>
  <si>
    <t>MRLLKTHPILGLVNSYMVDSPQPASITYMWNFGSLLGLCLVIQIVTGITLAMHYTPSIDLAFASVEHIMRDVHYGWLIRYLHANVASFFFICVYLHIGRGLYYGSYRSPRTLVWAIGVIILVLMMATAFLGYVLPYGQMSLWGATVITNLLSAIPWIGTDFVQFVWGGFSVNNATLNRFFSLHYLLPFILAALAAMHLLALHEHGSSNPIGISGNTDRLPFHPYFTFKDLVTVFLFMLVLAVMVFYAPNYLGHSDNYIPANPMQTPASISAGSHLLPFYAILRSIPNKLLGVVAMFASLLILLAMPIVDTSRVRGSQFRPLMRWAFWLFAANFFVLMYIGSQHVEEPFVTVGMVSTSLYFSWFLIIVPVIGLVENTLLDLACESK</t>
  </si>
  <si>
    <t>rtmNAD1</t>
  </si>
  <si>
    <t>A0A7G8ZGE8</t>
  </si>
  <si>
    <t>Had to use other UniProt results since I couldn't find the originals from the GSM model</t>
  </si>
  <si>
    <t>MLAVVFSLLEVLIVLVPVLLSVAFMTIIERKVLASMQRRVGPNTVGYFGVLQPFADALKLVVKETVVPQHATRSLFFLAPVISLVFSLLGWAVIPFASGLALSDFSLGVLYSLAISSIGVYGVLFAGWSANSKYAFLGSLRSTAQMISYELILSTAVLAVVLLAGTFSYTAIIERQQAVYYLVPLLPLFIVFFIAVLAETNRTPFDLPEAESELVAGYFTEHSGMIFVFFFLAEYCSIVLMSALTSIFFVGGYVMPQCIANNTFINVQAVVLALKTCLFCFVFVWFRATLPRLRYDQLMQFCWMAMLPVAIACFVLVLCLLVAFDVTPCFPQRVGGLAIVMGNTSLILHI</t>
  </si>
  <si>
    <t>rtmNAD2</t>
  </si>
  <si>
    <t>A0A7G8ZGG2</t>
  </si>
  <si>
    <t>MLVLTLLTLLIATPLYSSNVSALQQVRLTAVALMFAAYLALNCYYPATLSGGVSLYSGLFIADAVTPIADAFICLSASLALMPWPVIFNAVKSPIIVTGPGMKIKRTGYTTSMSHNVHSNSITEYAMLALFSATGSLLLLSASNVVSLYLSIELQSFAVYVLASSYRNNEAATAAGLKYFLLGALSSALILMGTALLYKHTGLTDLQAIANLLAVSSPEDSIFNNVMLSFVLMGVGMLFKLGAAPFHHWAPDVYNSVPTIVTTWLAVMPKLAVFMMLLSLCLILAGITTGSDLANMQAAINAWQLLLLLSAVMSLVVGTVLGLAQRYVKRLLAYSTVSHVGFMLVALACVCYSNTGVDAVNAMLFYLAQYTLTAIASFFVLLGLGYVLKGQPSTVQYAQRGDASDITLISMLAGHANTQPMLALSMLVCLFSMAGVPPMVGFFAKYNVLYVAMLNGHHAIALLGVVTSVISAAYYLRIVRVLYFDHIITSDDSSVPGSENFSYPLPNSTSLTSHGVESTAVANSNVSLSISSLHSYSIACLTMFMLLFMLQPAIMLNSTQLLAMTLYTG</t>
  </si>
  <si>
    <t>rtmNAD3</t>
  </si>
  <si>
    <t>A0A7G8ZGG1</t>
  </si>
  <si>
    <t>MLVLFLLVPVLVAVLLLLNVLLAVHRPDTEKVSAYECGFNVLSHQVRAPFAVQYYLVGILFLIFDLEIAVLYPLAVTLYEVTAYGFYVAMLFVVMLTIGFVYEYGKGALKFTDHRSSINRTMLSTMQ</t>
  </si>
  <si>
    <t>rtmNAD4</t>
  </si>
  <si>
    <t>A0A7G8ZGE6</t>
  </si>
  <si>
    <t>MLTALILTPLAGALLLTTMREDSTQAVSRVKQTALLATVVAFAVAMLLWLQFDSASSEMQFTVKYAAFPHDSFNVGTGVGGVSVSNNTSYFNMHLGLDGLSLYFVLLTAFTMPICVLASWCNVQHSVKSYMIALLVLQSLLTTAFVVQDLLLFYVFFEAVLVPLFVLVGVWGASADRVRAAFLLFLYTLLGSLFMLLAFIVIASATGTTDLQVLSLAGVNFAKQQWLWIAIFASLAVKTPLFPMHIWLSRAHVQASVAVSMILAGLVLKLATYAYVRILLPMLPEASSYYGPLVQTVCVVTLIYSSLTTLRQTDFKVLVAYSSVAHMSVVVIGLFSNSLQGIEGALLLSIAHGLVSPALFYCLGGVLYDRYHTRQLRYYRGLLQYMPVFAMLLFMFVLGNMSTPLTLNWIGELLALLGAMQRSAVVGAAMSTGIVLSACYSIWLYARMTGGTWSPYLGYAVDVTRREVMVLLPLLATMLVFGVCPNIILTDLHYSVTALLNS</t>
  </si>
  <si>
    <t>rtmNAD4L</t>
  </si>
  <si>
    <t>A0A7G8ZGF5</t>
  </si>
  <si>
    <t>MALSIVLFVLAMLGFVLNRKNLILMLISIEVMLLAVTLLVILSSYQFNDVIGQTYAVFIIAIAGAESAIGLGILVAFYRTRGSITLY</t>
  </si>
  <si>
    <t>rtmNAD5</t>
  </si>
  <si>
    <t>A0A7G8ZGF4</t>
  </si>
  <si>
    <t>MYLLLIAMPLLGATLAGLLGRKLGAHGTQVVTCICMATTALLSAIAFYEVALCNSSVTVQLPSWLDTGLLAVDWSLAFDALSVSMLLAVTFVSSMVHVYSCSYMAADPHQQRFMSYLSMFTFFMLVLIAGNNYIVLFLGWEGIGVSSYLLINFWFTRVQANKAAIQAMTVNRVGDMFLSIAFFVLFWTTGSLDYASVFAVAPFINEAALTAICLLFLMAAMGKSAQLGLHTWLPSAMEGPTPVSALIHAATLVTAGVYLLLRSSPMLEYAPTALLAVTWVGAITAFFAATTGLLQNDVKRVIAYSTCSQMGYLFMAVGLSQYSVALFHLVNHAFFKAVLFLAAGGVLHSMSDQQDMRRLGGLVNVLPFTYVVMLAGSLSLMAVPYLTGFYSKDLILESGYAAFSFSGHVVYWLGTVTAMLTSFYSFRLISMTFLTTANAAKTQYEKAHEQDLLTMLPLLLLAMLSIVYGYIAKDAFVGVGSDMLASSLFMLPSNVTLVEAEFALSTAIKLLPAIGTVFAAAFALLLYHQQASFTVLMSQHWLGQRMYAFLNSKWYIDAVYNKLIISKSLQLGLVTANVLDRGVIELLGPAGVTHSLHNASNSLAKLDTGVVTHYALYMTISLALLVLLLFLPVFSGVAMHDSTWLFYVPAGLIAVVYCHSVNTAQL</t>
  </si>
  <si>
    <t>rtmNAD6</t>
  </si>
  <si>
    <t>A0A7G8ZGE3</t>
  </si>
  <si>
    <t>MNAVLLDLLSLAAIASTILVITAKNPVMSVLYLIAVFLNVAGYLVLLGIAYLGLVYLIVYVGAIAILFLFVIMMLNLRLVELVETGQQYTKNLPMAAMLAGMLFYELLTMVPAAAASMPTLVFSWFNATLFNAKTAVDVDANIYQAFSTAVNDGQLASFTQIASIGHSLYTYAALWLVVASVIFMLAMVGPIVLCMTSADTSTADSK</t>
  </si>
  <si>
    <t>rtmATP6</t>
  </si>
  <si>
    <t>BLASTp match from SC protein with the same name (though likely different strain, no other matches in RT were found)</t>
  </si>
  <si>
    <t>MVLFSSPLEQFEVTSFLNVNLTLLGLNFALTNLGLYALLVLMLSISVHVLAANDRRLVPSRWSVGLESAYASLHGMVKEQVGSSNERYLPFIYALFFFVILANLAGNVPYSFTISTSAVLSIGLSFTIFFAVTVLGLHKHGLHFFAFFVPAGTPLAMVPLLVLIELISYLARAFSLGVRLFANMVAGHTLLKILSGMLWPILTSGLLMFVVALIPMSIFLALVGLEVAVSVIQAYVFVVLTCVYLRDAIDLH</t>
  </si>
  <si>
    <t>rtmATP8</t>
  </si>
  <si>
    <t>MPQLLPFYFVNQLSFAVLVLGTLVYVFGTYVLPVFVQLFVTRMYVTKL</t>
  </si>
  <si>
    <t>rxn12212</t>
  </si>
  <si>
    <t>SBO:0000176</t>
  </si>
  <si>
    <t>Oxidative phosphorylation</t>
  </si>
  <si>
    <t>rt1850 and rt1701 and rt1518</t>
  </si>
  <si>
    <t>electron transfer flavoprotein-ubiquinone oxidoreductase</t>
  </si>
  <si>
    <t>ETFOXRq9_c</t>
  </si>
  <si>
    <t>R00945</t>
  </si>
  <si>
    <t>2.1.2.1</t>
  </si>
  <si>
    <t>Glycine, serine and threonine metabolism</t>
  </si>
  <si>
    <t>UNKNOWN</t>
  </si>
  <si>
    <t>glycine hydroxymethyltransferase</t>
  </si>
  <si>
    <t>GHMT2r_m</t>
  </si>
  <si>
    <t>R03314</t>
  </si>
  <si>
    <t>Arginine and proline metabolism</t>
  </si>
  <si>
    <t>SPONT</t>
  </si>
  <si>
    <t>L-glutamate 5-semialdehyde dehydratase</t>
  </si>
  <si>
    <t>G5SADr_m</t>
  </si>
  <si>
    <t>SBO:0000185</t>
  </si>
  <si>
    <t>Transport</t>
  </si>
  <si>
    <t>potassium transport</t>
  </si>
  <si>
    <t>Ktps_e</t>
  </si>
  <si>
    <t>R00217</t>
  </si>
  <si>
    <t>4.1.1.112</t>
  </si>
  <si>
    <t>Pyruvate metabolism</t>
  </si>
  <si>
    <t>oxaloacetate decarboxylase</t>
  </si>
  <si>
    <t>OAADC_c</t>
  </si>
  <si>
    <t>R00711</t>
  </si>
  <si>
    <t>1.2.1.4</t>
  </si>
  <si>
    <t>cofactor assignment based on protein homology to S cerevisiae</t>
  </si>
  <si>
    <t>rt3674 or rt2756</t>
  </si>
  <si>
    <t>acetaldehyde dehydrogenase (NADP)</t>
  </si>
  <si>
    <t>ALDD2y_c</t>
  </si>
  <si>
    <t>R08549</t>
  </si>
  <si>
    <t>1.2.4.2</t>
  </si>
  <si>
    <t>Citric acid cycle</t>
  </si>
  <si>
    <t>rt3748 and rt1672 and (rt1639 or (rt1639 and rt0906))</t>
  </si>
  <si>
    <t>2-oxoglutarate dehydrogenase</t>
  </si>
  <si>
    <t>AKGDH_m</t>
  </si>
  <si>
    <t>R07144</t>
  </si>
  <si>
    <t>1.1.1.287</t>
  </si>
  <si>
    <t>34491401</t>
  </si>
  <si>
    <t>Xylose assimilation pathway. Unverified cofactor usage, assuming NAD+/NADH.</t>
  </si>
  <si>
    <t>Alternative carbon metabolism</t>
  </si>
  <si>
    <t>rt4606 or rt8084</t>
  </si>
  <si>
    <t>D-arabinitol 2-dehydrogenase (NADP+)</t>
  </si>
  <si>
    <t>ABTD2Dy_c</t>
  </si>
  <si>
    <t>R07143</t>
  </si>
  <si>
    <t>D-arabinitol 4-dehydrogenase (NADP+)</t>
  </si>
  <si>
    <t>ABTD4Dy_c</t>
  </si>
  <si>
    <t>R07134</t>
  </si>
  <si>
    <t>1.1.1.250</t>
  </si>
  <si>
    <t>turn off due to lack of evidence but still keep in the model for future curation. Xylose assimilation pathway. Unverified cofactor usage, assuming NAD+/NADH.</t>
  </si>
  <si>
    <t>D-arabinitol 2-dehydrogenase (NAD+)</t>
  </si>
  <si>
    <t>ABTD2Dx_c</t>
  </si>
  <si>
    <t>R00235</t>
  </si>
  <si>
    <t>6.2.1.1</t>
  </si>
  <si>
    <t>Acetyl-CoA synthesis</t>
  </si>
  <si>
    <t>rt7532 or rt6229</t>
  </si>
  <si>
    <t>acetyl-CoA synthetase</t>
  </si>
  <si>
    <t>ACS_c</t>
  </si>
  <si>
    <t>R09840</t>
  </si>
  <si>
    <t>3.1.2.-</t>
  </si>
  <si>
    <t>Fatty acid degradation</t>
  </si>
  <si>
    <t>phenylacetyl-CoA thioesterase</t>
  </si>
  <si>
    <t>PACCOAE_x</t>
  </si>
  <si>
    <t>5.3.3.8</t>
  </si>
  <si>
    <t>delta3,delta2-enoyl-CoA isomerase (n-C8:1)</t>
  </si>
  <si>
    <t>ECOAI81e_x</t>
  </si>
  <si>
    <t>1.3.1.34</t>
  </si>
  <si>
    <t>2,4-dienoyl-CoA reductase (n-C8:2)</t>
  </si>
  <si>
    <t>DECOAR82e_x</t>
  </si>
  <si>
    <t>5.3.3.21</t>
  </si>
  <si>
    <t>delta(3,5)-delta(2,4)-dienoyl-CoA isomerase (n-C8:2)</t>
  </si>
  <si>
    <t>DECOAI82e_x</t>
  </si>
  <si>
    <t>delta3,delta2-enoyl-CoA isomerase (n-C8:2, cis-5)</t>
  </si>
  <si>
    <t>ECOAI82e_x</t>
  </si>
  <si>
    <t>1.3.3.6</t>
  </si>
  <si>
    <t>rt1332 or rt4374 or rt4384</t>
  </si>
  <si>
    <t>acyl-CoA oxidase (n-C8:2)</t>
  </si>
  <si>
    <t>ACOAO82e_x</t>
  </si>
  <si>
    <t>1.3.8.8</t>
  </si>
  <si>
    <t>rt0595 or (rt2040 or (rt2040 and rt6199))</t>
  </si>
  <si>
    <t>acyl-CoA dehydrogenase (n-C8:2)</t>
  </si>
  <si>
    <t>ACOAD82ef_x</t>
  </si>
  <si>
    <t>2.3.1.16</t>
  </si>
  <si>
    <t>rt5445 or rt6860 or rt0697</t>
  </si>
  <si>
    <t>acetyl-CoA C-acyltransferase (n-C10:2)</t>
  </si>
  <si>
    <t>ACACT101ei_x</t>
  </si>
  <si>
    <t>1.1.1.n12</t>
  </si>
  <si>
    <t>rt2994 or rt7916</t>
  </si>
  <si>
    <t>3-hydroxyacyl-CoA dehydrogenase (n-C10:2)</t>
  </si>
  <si>
    <t>HACD101ei_x</t>
  </si>
  <si>
    <t>4.2.1.119</t>
  </si>
  <si>
    <t>rt2994 or rt8147</t>
  </si>
  <si>
    <t>2-enoyl-CoA hydratase (n-C10:2)</t>
  </si>
  <si>
    <t>ECOAH101e_x</t>
  </si>
  <si>
    <t>delta3,delta2-enoyl-CoA isomerase (n-C10:2, cis-7)</t>
  </si>
  <si>
    <t>ECOAI102e_x</t>
  </si>
  <si>
    <t>2,4-dienoyl-CoA reductase (n-C10:3, cis-7)</t>
  </si>
  <si>
    <t>DECOAR103e_x</t>
  </si>
  <si>
    <t>acyl-CoA oxidase (n-C10:2)</t>
  </si>
  <si>
    <t>ACOAO102e_x</t>
  </si>
  <si>
    <t>acyl-CoA dehydrogenase (n-C10:2)</t>
  </si>
  <si>
    <t>ACOAD102ef_x</t>
  </si>
  <si>
    <t>acetyl-CoA C-acyltransferase (n-C12:2)</t>
  </si>
  <si>
    <t>ACACT122ei_x</t>
  </si>
  <si>
    <t>3-hydroxyacyl-CoA dehydrogenase (n-C12:2)</t>
  </si>
  <si>
    <t>HACD122ei_x</t>
  </si>
  <si>
    <t>2-enoyl-CoA hydratase (n-C12:2)</t>
  </si>
  <si>
    <t>ECOAH122e_x</t>
  </si>
  <si>
    <t>delta3,delta2-enoyl-CoA isomerase (n-C12:3, cis-6, cis-9)</t>
  </si>
  <si>
    <t>ECOAI123e_x</t>
  </si>
  <si>
    <t>acetyl-CoA C-acyltransferase (n-C14:3)</t>
  </si>
  <si>
    <t>ACACT143i_x</t>
  </si>
  <si>
    <t>3-hydroxyacyl-CoA dehydrogenase (n-C14:3)</t>
  </si>
  <si>
    <t>HACD143i_x</t>
  </si>
  <si>
    <t>2-enoyl-CoA hydratase (n-C14:3)</t>
  </si>
  <si>
    <t>ECOAH143_x</t>
  </si>
  <si>
    <t>acyl-CoA oxidase (n-C14:3)</t>
  </si>
  <si>
    <t>ACOAO143_x</t>
  </si>
  <si>
    <t>acyl-CoA dehydrogenase (n-C14:3)</t>
  </si>
  <si>
    <t>ACOAD143f_x</t>
  </si>
  <si>
    <t>acetyl-CoA C-acyltransferase (n-C16:3)</t>
  </si>
  <si>
    <t>ACACT163i_x</t>
  </si>
  <si>
    <t>3-hydroxyacyl-CoA dehydrogenase (n-C16:3)</t>
  </si>
  <si>
    <t>HACD163i_x</t>
  </si>
  <si>
    <t>2-enoyl-CoA hydratase (n-C16:3)</t>
  </si>
  <si>
    <t>ECOAH163_x</t>
  </si>
  <si>
    <t>acyl-CoA oxidase (n-C16:3)</t>
  </si>
  <si>
    <t>ACOAO163_x</t>
  </si>
  <si>
    <t>acyl-CoA dehydrogenase (n-C16:3)</t>
  </si>
  <si>
    <t>ACOAD163f_x</t>
  </si>
  <si>
    <t>acetyl-CoA C-acyltransferase (n-C18:3)</t>
  </si>
  <si>
    <t>ACACT183i_x</t>
  </si>
  <si>
    <t>3-hydroxyacyl-CoA dehydrogenase (n-C18:3)</t>
  </si>
  <si>
    <t>HACD183i_x</t>
  </si>
  <si>
    <t>2-enoyl-CoA hydratase (n-C18:3)</t>
  </si>
  <si>
    <t>ECOAH183_x</t>
  </si>
  <si>
    <t>acyl-CoA oxidase (n-C18:3)</t>
  </si>
  <si>
    <t>ACOAO183_x</t>
  </si>
  <si>
    <t>acyl-CoA dehydrogenase (n-C18:3)</t>
  </si>
  <si>
    <t>ACOAD183f_x</t>
  </si>
  <si>
    <t>delta3,delta2-enoyl-CoA isomerase (n-C10:1)</t>
  </si>
  <si>
    <t>ECOAI101d_x</t>
  </si>
  <si>
    <t>2,4-dienoyl-CoA reductase (n-C10:2)</t>
  </si>
  <si>
    <t>DECOAR102d_x</t>
  </si>
  <si>
    <t>acyl-CoA oxidase (n-C10:1)</t>
  </si>
  <si>
    <t>ACOAO101d_x</t>
  </si>
  <si>
    <t>acyl-CoA dehydrogenase (n-C10:1)</t>
  </si>
  <si>
    <t>ACOAD101df_x</t>
  </si>
  <si>
    <t>acetyl-CoA C-acyltransferase (n-C12:1)</t>
  </si>
  <si>
    <t>ACACT121di_x</t>
  </si>
  <si>
    <t>3-hydroxyacyl-CoA dehydrogenase (n-C12:1)</t>
  </si>
  <si>
    <t>HACD121di_x</t>
  </si>
  <si>
    <t>2-enoyl-CoA hydratase (n-C12:1)</t>
  </si>
  <si>
    <t>ECOAH121d_x</t>
  </si>
  <si>
    <t>delta3,delta2-enoyl-CoA isomerase (n-C12:2, cis-6)</t>
  </si>
  <si>
    <t>ECOAI122d_x</t>
  </si>
  <si>
    <t>acetyl-CoA C-acyltransferase (n-C14:2)</t>
  </si>
  <si>
    <t>ACACT142i_x</t>
  </si>
  <si>
    <t>3-hydroxyacyl-CoA dehydrogenase (n-C14:2)</t>
  </si>
  <si>
    <t>HACD142i_x</t>
  </si>
  <si>
    <t>2-enoyl-CoA hydratase (n-C14:2)</t>
  </si>
  <si>
    <t>ECOAH142_x</t>
  </si>
  <si>
    <t>acyl-CoA oxidase (n-C14:2)</t>
  </si>
  <si>
    <t>ACOAO142_x</t>
  </si>
  <si>
    <t>acyl-CoA dehydrogenase (n-C14:2)</t>
  </si>
  <si>
    <t>ACOAD142f_x</t>
  </si>
  <si>
    <t>acetyl-CoA C-acyltransferase (n-C16:2)</t>
  </si>
  <si>
    <t>ACACT162i_x</t>
  </si>
  <si>
    <t>3-hydroxyacyl-CoA dehydrogenase (n-C16:2)</t>
  </si>
  <si>
    <t>HACD162i_x</t>
  </si>
  <si>
    <t>2-enoyl-CoA hydratase (n-C16:2)</t>
  </si>
  <si>
    <t>ECOAH162_x</t>
  </si>
  <si>
    <t>acyl-CoA oxidase (n-C16:2)</t>
  </si>
  <si>
    <t>ACOAO162_x</t>
  </si>
  <si>
    <t>acyl-CoA dehydrogenase (n-C16:2)</t>
  </si>
  <si>
    <t>ACOAD162f_x</t>
  </si>
  <si>
    <t>acetyl-CoA C-acyltransferase (n-C18:2)</t>
  </si>
  <si>
    <t>ACACT182i_x</t>
  </si>
  <si>
    <t>3-hydroxyacyl-CoA dehydrogenase (n-C18:2)</t>
  </si>
  <si>
    <t>HACD182i_x</t>
  </si>
  <si>
    <t>2-enoyl-CoA hydratase (n-C18:2)</t>
  </si>
  <si>
    <t>ECOAH182_x</t>
  </si>
  <si>
    <t>acyl-CoA oxidase (n-C18:2)</t>
  </si>
  <si>
    <t>ACOAO182_x</t>
  </si>
  <si>
    <t>acyl-CoA dehydrogenase (n-C18:2)</t>
  </si>
  <si>
    <t>ACOAD182f_x</t>
  </si>
  <si>
    <t>glycerol-3-phosphate shuttle</t>
  </si>
  <si>
    <t>GLYC3Pt_c_x</t>
  </si>
  <si>
    <t>dihydroxyacetone phosphate transport</t>
  </si>
  <si>
    <t>DHAPt_c_x</t>
  </si>
  <si>
    <t>R00842</t>
  </si>
  <si>
    <t>1.1.1.8</t>
  </si>
  <si>
    <t>PMID:28928432</t>
  </si>
  <si>
    <t>Glycerophospholipid metabolism</t>
  </si>
  <si>
    <t>glycerol-3-phosphate dehydrogenase (NAD)</t>
  </si>
  <si>
    <t>G3PD1i_x</t>
  </si>
  <si>
    <t>rxn00499</t>
  </si>
  <si>
    <t>R00703</t>
  </si>
  <si>
    <t>460</t>
  </si>
  <si>
    <t>rxn00499_c0</t>
  </si>
  <si>
    <t>Glycolysis / Gluconeogenesis</t>
  </si>
  <si>
    <t>(S)-Lactate:NAD+ oxidoreductase</t>
  </si>
  <si>
    <t>LDH_L_x</t>
  </si>
  <si>
    <t>SBO:0000627</t>
  </si>
  <si>
    <t>Exchange</t>
  </si>
  <si>
    <t>formaldehyde exchange</t>
  </si>
  <si>
    <t>EX_fald_e</t>
  </si>
  <si>
    <t>rxn01048</t>
  </si>
  <si>
    <t>R01440</t>
  </si>
  <si>
    <t>285</t>
  </si>
  <si>
    <t>rxn01048_c0</t>
  </si>
  <si>
    <t>localized to peroxisome predicted by DeepLoc due to PTS signal. However, this is the only transketolase gene in the organism thus the gene encodes transketolase in reductive PPP instead of peroxisomal formaldehyde transketolase.</t>
  </si>
  <si>
    <t>Methane metabolism</t>
  </si>
  <si>
    <t>D-Xylulose-5-phosphate:formaldehyde glycolaldehydetransferase</t>
  </si>
  <si>
    <t>XU5PFGT_x</t>
  </si>
  <si>
    <t>propionate exchange</t>
  </si>
  <si>
    <t>EX_ppa_e</t>
  </si>
  <si>
    <t>propionate transport</t>
  </si>
  <si>
    <t>PPAt_c_e</t>
  </si>
  <si>
    <t>PPAt_c_m</t>
  </si>
  <si>
    <t>R10343</t>
  </si>
  <si>
    <t>2.8.3.18</t>
  </si>
  <si>
    <t>Propanoate metabolism</t>
  </si>
  <si>
    <t>acyl-CoA carboxylate CoA-transferase (succinyl-CoA:propionate)</t>
  </si>
  <si>
    <t>ACCOATsucpp_m</t>
  </si>
  <si>
    <t>acyl-CoA carboxylate CoA-transferase (succinyl-CoA:acetate)</t>
  </si>
  <si>
    <t>ACCOATsucac_m</t>
  </si>
  <si>
    <t>R01621</t>
  </si>
  <si>
    <t>4.1.2.9</t>
  </si>
  <si>
    <t>reaction is in xu5p</t>
  </si>
  <si>
    <t>phosphoketolase (xylulose 5-phosphate)</t>
  </si>
  <si>
    <t>PKETX_c</t>
  </si>
  <si>
    <t>R01357</t>
  </si>
  <si>
    <t>6.2.1.16</t>
  </si>
  <si>
    <t>Valine, leucine and isoleucine metabolism</t>
  </si>
  <si>
    <t>fatty-acid--CoA ligase (acetoacetate)</t>
  </si>
  <si>
    <t>FACOAL40o_x</t>
  </si>
  <si>
    <t>6.2.1.2</t>
  </si>
  <si>
    <t>Butanoate metabolism</t>
  </si>
  <si>
    <t>fatty-acid--CoA ligase (hexanoate)</t>
  </si>
  <si>
    <t>FACOAL60_c</t>
  </si>
  <si>
    <t>R01176</t>
  </si>
  <si>
    <t>fatty-acid--CoA ligase (butanoate)</t>
  </si>
  <si>
    <t>FACOAL40_c</t>
  </si>
  <si>
    <t>R00390</t>
  </si>
  <si>
    <t>6.2.1.3</t>
  </si>
  <si>
    <t>Fatty acid biosynthesis</t>
  </si>
  <si>
    <t>fatty-acid--CoA ligase (dodecanoate), lipid particle</t>
  </si>
  <si>
    <t>FACOAL120_c</t>
  </si>
  <si>
    <t>fatty-acid--CoA ligase (decanoate)</t>
  </si>
  <si>
    <t>FACOAL100_c</t>
  </si>
  <si>
    <t>fatty-acid--CoA ligase (octanoate)</t>
  </si>
  <si>
    <t>FACOAL80_c</t>
  </si>
  <si>
    <t>R02018</t>
  </si>
  <si>
    <t>1.17.4.1</t>
  </si>
  <si>
    <t>Pyrimidine metabolism</t>
  </si>
  <si>
    <t>rt2922 and (rt5869 or (rt5869 and rt2804)) and rt6971</t>
  </si>
  <si>
    <t>ribonucleotide reductase (UDP)</t>
  </si>
  <si>
    <t>RNDR4_n</t>
  </si>
  <si>
    <t>RNDR4_c</t>
  </si>
  <si>
    <t>NADP(+) transport</t>
  </si>
  <si>
    <t>NADPt_c_x</t>
  </si>
  <si>
    <t>NADPH transport</t>
  </si>
  <si>
    <t>NADPHt_c_x</t>
  </si>
  <si>
    <t>rt5212 or rt5877</t>
  </si>
  <si>
    <t>carnitine acyltransferase (C10:0)</t>
  </si>
  <si>
    <t>CRNAT100_x</t>
  </si>
  <si>
    <t>carnitine acyltransferase (C8:0)</t>
  </si>
  <si>
    <t>CRNAT80_x</t>
  </si>
  <si>
    <t>carnitine acyltransferase (C6:0)</t>
  </si>
  <si>
    <t>CRNAT60_x</t>
  </si>
  <si>
    <t>carnitine acyltransferase (C4:0)</t>
  </si>
  <si>
    <t>CRNAT40_x</t>
  </si>
  <si>
    <t>carnitine C12:0 transport via mitochondrial carrier protein</t>
  </si>
  <si>
    <t>CRN120t_c_m</t>
  </si>
  <si>
    <t>carnitine C10:0 transport via mitochondrial carrier protein</t>
  </si>
  <si>
    <t>CRN100t_c_m</t>
  </si>
  <si>
    <t>carnitine C8:0 transport via mitochondrial carrier protein</t>
  </si>
  <si>
    <t>CRN80t_c_m</t>
  </si>
  <si>
    <t>carnitine C6:0 transport via mitochondrial carrier protein</t>
  </si>
  <si>
    <t>CRN60t_c_m</t>
  </si>
  <si>
    <t>carnitine C4:0 transport via mitochondrial carrier protein</t>
  </si>
  <si>
    <t>CRN40t_c_m</t>
  </si>
  <si>
    <t>carnitine C10:0 transport</t>
  </si>
  <si>
    <t>CRN100t_c_x</t>
  </si>
  <si>
    <t>carnitine C8:0 transport</t>
  </si>
  <si>
    <t>CRN80t_c_x</t>
  </si>
  <si>
    <t>carnitine C6:0 transport</t>
  </si>
  <si>
    <t>CRN60t_c_x</t>
  </si>
  <si>
    <t>carnitine C4:0 transport</t>
  </si>
  <si>
    <t>CRN40t_c_x</t>
  </si>
  <si>
    <t>CRNAT100_m</t>
  </si>
  <si>
    <t>CRNAT80_m</t>
  </si>
  <si>
    <t>CRNAT60_m</t>
  </si>
  <si>
    <t>CRNAT40_m</t>
  </si>
  <si>
    <t>R02397</t>
  </si>
  <si>
    <t>1.14.11.1</t>
  </si>
  <si>
    <t>Carnitine biosynthesis</t>
  </si>
  <si>
    <t>gamma-butyrobetaine:2-oxoglutarate dioxygenase</t>
  </si>
  <si>
    <t>BBOX_m</t>
  </si>
  <si>
    <t>R03283</t>
  </si>
  <si>
    <t>1.2.1.3</t>
  </si>
  <si>
    <t>4-Trimethylaminobutyraldehyde dehydrogenase</t>
  </si>
  <si>
    <t>TMABADH_m</t>
  </si>
  <si>
    <t>R03284</t>
  </si>
  <si>
    <t>4.1.2.-</t>
  </si>
  <si>
    <t>Glycine hydroxymethyltransferase (trimethyllysine)</t>
  </si>
  <si>
    <t>GHMT3_m</t>
  </si>
  <si>
    <t>2.1.1.43</t>
  </si>
  <si>
    <t>rt1397 or rt1965 or rt2181 or rt2220 or rt4178 or rt6162 or rt6500</t>
  </si>
  <si>
    <t>Histone-lysine N-methyltransferase</t>
  </si>
  <si>
    <t>HLYSMT_m</t>
  </si>
  <si>
    <t>acyl-CoA dehydrogenase (n-C14:1, e5)</t>
  </si>
  <si>
    <t>ACOAD141af_x</t>
  </si>
  <si>
    <t>acyl-CoA dehydrogenase (n-C16:1, e7)</t>
  </si>
  <si>
    <t>ACOAD161af_x</t>
  </si>
  <si>
    <t>acyl-CoA dehydrogenase (n-C18:1)</t>
  </si>
  <si>
    <t>ACOAD181af_x</t>
  </si>
  <si>
    <t>acyl-CoA dehydrogenase (n-C12:1, e5)</t>
  </si>
  <si>
    <t>ACOAD121af_x</t>
  </si>
  <si>
    <t>acyl-CoA dehydrogenase (n-C14:1, e7)</t>
  </si>
  <si>
    <t>ACOAD141bf_x</t>
  </si>
  <si>
    <t>acyl-CoA dehydrogenase (n-C16:1)</t>
  </si>
  <si>
    <t>ACOAD161bf_x</t>
  </si>
  <si>
    <t>acyl-CoA dehydrogenase (n-C18:0)</t>
  </si>
  <si>
    <t>ACOAD180f_x</t>
  </si>
  <si>
    <t>FAD transport</t>
  </si>
  <si>
    <t>FADt_c_m</t>
  </si>
  <si>
    <t>1.3.8.7</t>
  </si>
  <si>
    <t>acyl-CoA dehydrogenase (n-C12:0)</t>
  </si>
  <si>
    <t>ACOAD120f_m</t>
  </si>
  <si>
    <t>acyl-CoA dehydrogenase (n-C10:0)</t>
  </si>
  <si>
    <t>ACOAD100f_m</t>
  </si>
  <si>
    <t>SBO:0000628</t>
  </si>
  <si>
    <t>Pseudoreaction</t>
  </si>
  <si>
    <t>Sink for glycoaldehyde to leave system</t>
  </si>
  <si>
    <t>DM_gcald_c</t>
  </si>
  <si>
    <t>tetracosanoate transport</t>
  </si>
  <si>
    <t>HXCAt_c_rm</t>
  </si>
  <si>
    <t>cerotic acid transport</t>
  </si>
  <si>
    <t>HXCAt_c_e</t>
  </si>
  <si>
    <t>cerotic acid exchange</t>
  </si>
  <si>
    <t>EX_hxca_e</t>
  </si>
  <si>
    <t>TTCOSAt_c_rm</t>
  </si>
  <si>
    <t>docosanoate transport</t>
  </si>
  <si>
    <t>DOCOSAt_c_rm</t>
  </si>
  <si>
    <t>arachidate transport</t>
  </si>
  <si>
    <t>ARACHt_c_rm</t>
  </si>
  <si>
    <t>acyl-CoA dehydrogenase (n-C16:0)</t>
  </si>
  <si>
    <t>ACOAD160f_x</t>
  </si>
  <si>
    <t>acyl-CoA dehydrogenase (n-C14:0)</t>
  </si>
  <si>
    <t>ACOAD140f_x</t>
  </si>
  <si>
    <t>ACOAD120f_x</t>
  </si>
  <si>
    <t>ACOAD100f_x</t>
  </si>
  <si>
    <t>acyl-CoA dehydrogenase (n-C8:0)</t>
  </si>
  <si>
    <t>ACOAD80f_x</t>
  </si>
  <si>
    <t>acyl-CoA dehydrogenase (n-C6:0)</t>
  </si>
  <si>
    <t>ACOAD60f_x</t>
  </si>
  <si>
    <t>acyl-CoA dehydrogenase (n-C4:0)</t>
  </si>
  <si>
    <t>ACOAD40f_x</t>
  </si>
  <si>
    <t>carnitine C12:0 transport</t>
  </si>
  <si>
    <t>CRN120t_c_x</t>
  </si>
  <si>
    <t>4</t>
  </si>
  <si>
    <t>R-r1035_m0</t>
  </si>
  <si>
    <t>carnitine acyltransferase (C12:0)</t>
  </si>
  <si>
    <t>CRNAT120_x</t>
  </si>
  <si>
    <t>glycerol transport</t>
  </si>
  <si>
    <t>GLYCt_c_m</t>
  </si>
  <si>
    <t>R01351</t>
  </si>
  <si>
    <t>3.1.1.23</t>
  </si>
  <si>
    <t>Triacylglycerol degradation</t>
  </si>
  <si>
    <t>MAG lipase</t>
  </si>
  <si>
    <t>MAGL_m</t>
  </si>
  <si>
    <t>rt4799 and rt1269</t>
  </si>
  <si>
    <t>fatty acyl-CoA transport via ABC system (C18:3)</t>
  </si>
  <si>
    <t>FACOA183tabc_x</t>
  </si>
  <si>
    <t>fatty acyl-CoA transport via ABC system (C18:2)</t>
  </si>
  <si>
    <t>FACOA182tabc_x</t>
  </si>
  <si>
    <t>R00216</t>
  </si>
  <si>
    <t>1.1.1.40</t>
  </si>
  <si>
    <t>yes</t>
  </si>
  <si>
    <t>malic enzyme (NADP)</t>
  </si>
  <si>
    <t>ME2_c</t>
  </si>
  <si>
    <t>Tetracosanoate exchange</t>
  </si>
  <si>
    <t>EX_ttcosa_e</t>
  </si>
  <si>
    <t>Docosanoate exchange</t>
  </si>
  <si>
    <t>EX_docosa_e</t>
  </si>
  <si>
    <t>Tetracosanoate transport</t>
  </si>
  <si>
    <t>TTCOSAt_c_e</t>
  </si>
  <si>
    <t>Docosanoate transport</t>
  </si>
  <si>
    <t>DOCOSAt_c_e</t>
  </si>
  <si>
    <t>Triacylglycerol transport</t>
  </si>
  <si>
    <t>TAGt_c_m</t>
  </si>
  <si>
    <t>TTCOSAt_c_l</t>
  </si>
  <si>
    <t>DOCOSAt_c_l</t>
  </si>
  <si>
    <t>SBO:0000631</t>
  </si>
  <si>
    <t>Composition of fatty acid (from lipid)</t>
  </si>
  <si>
    <t>compFALPD_c</t>
  </si>
  <si>
    <t>Fatty acid (from lipid) transport</t>
  </si>
  <si>
    <t>FALPDt_c_mm</t>
  </si>
  <si>
    <t>FALPDt_c_rm</t>
  </si>
  <si>
    <t>FALPDt_c_en</t>
  </si>
  <si>
    <t>FALPDt_c_m</t>
  </si>
  <si>
    <t>FALPDt_c_l</t>
  </si>
  <si>
    <t>R00256</t>
  </si>
  <si>
    <t>3.5.1.2</t>
  </si>
  <si>
    <t>rt1675 or rt5259</t>
  </si>
  <si>
    <t>glutaminase</t>
  </si>
  <si>
    <t>GLUN_e</t>
  </si>
  <si>
    <t>R00485</t>
  </si>
  <si>
    <t>3.5.1.1</t>
  </si>
  <si>
    <t>Alanine, aspartate and glutamate metabolism</t>
  </si>
  <si>
    <t>L-asparaginase</t>
  </si>
  <si>
    <t>ASNN_e</t>
  </si>
  <si>
    <t>L-threonine transport</t>
  </si>
  <si>
    <t>THRtps_e</t>
  </si>
  <si>
    <t>3.1.4.-</t>
  </si>
  <si>
    <t>Unassigned</t>
  </si>
  <si>
    <t>Phospholipase C (MIP2C)</t>
  </si>
  <si>
    <t>PLACmip2c_r</t>
  </si>
  <si>
    <t>gapfill based on viable MET2 mutant when supplemented with methionine and thiamine</t>
  </si>
  <si>
    <t>thiamine transport</t>
  </si>
  <si>
    <t>THMtps_e</t>
  </si>
  <si>
    <t>Cellobiose exchange</t>
  </si>
  <si>
    <t>EX_cellb_e</t>
  </si>
  <si>
    <t>beta-Carotene exchange</t>
  </si>
  <si>
    <t>EX_caro_c</t>
  </si>
  <si>
    <t>Triacylglycerol exchange</t>
  </si>
  <si>
    <t>EX_tag_c</t>
  </si>
  <si>
    <t>D-Arabinitol exchange</t>
  </si>
  <si>
    <t>EX_abt__D_e</t>
  </si>
  <si>
    <t>D-Arabinitol transport</t>
  </si>
  <si>
    <t>ABTDt_c_e</t>
  </si>
  <si>
    <t>R01896</t>
  </si>
  <si>
    <t>1.1.1.9</t>
  </si>
  <si>
    <t>Knockout to prevent transhydrogenase activity when being active in conjunction with XYLI1_c and XYLRy_c; This specific rxn instead of other two is knocked out because the other two reactions have associated genes</t>
  </si>
  <si>
    <t>Xylitol oxidoreductase (D-xylulose forming)</t>
  </si>
  <si>
    <t>XYLTOR_c</t>
  </si>
  <si>
    <t>R05604</t>
  </si>
  <si>
    <t>1.1.1.11</t>
  </si>
  <si>
    <t>D-arabinitol 4-dehydrogenase (NAD+)</t>
  </si>
  <si>
    <t>ABTD4Dx_c</t>
  </si>
  <si>
    <t>R01903</t>
  </si>
  <si>
    <t>1.1.1.12</t>
  </si>
  <si>
    <t>turn off due to lack of evidence but still keep in the model for future curation</t>
  </si>
  <si>
    <t>L-Arabinitol 4-Dehydrogenase</t>
  </si>
  <si>
    <t>ABTLD_c</t>
  </si>
  <si>
    <t>ATP maintenance requirement</t>
  </si>
  <si>
    <t>ATPM_c</t>
  </si>
  <si>
    <t>R03182</t>
  </si>
  <si>
    <t>6.3.3.3</t>
  </si>
  <si>
    <t>Biotin metabolism</t>
  </si>
  <si>
    <t>dethiobiotin synthase</t>
  </si>
  <si>
    <t>DBTS_c</t>
  </si>
  <si>
    <t>R05070</t>
  </si>
  <si>
    <t>4.2.1.9</t>
  </si>
  <si>
    <t>dihydroxy-acid dehydratase (2,3-dihydroxy-3-methylpentanoate)</t>
  </si>
  <si>
    <t>DHAD2_c</t>
  </si>
  <si>
    <t>R04441</t>
  </si>
  <si>
    <t>dihydroxy-acid dehydratase (2,3-dihydroxy-3-methylbutanoate)</t>
  </si>
  <si>
    <t>DHAD1_c</t>
  </si>
  <si>
    <t>R02235</t>
  </si>
  <si>
    <t>1.5.1.3</t>
  </si>
  <si>
    <t>Folate metabolism</t>
  </si>
  <si>
    <t>Folate reductase</t>
  </si>
  <si>
    <t>FOLR_m</t>
  </si>
  <si>
    <t>Cofactors and prosthetic groups biosynthesis</t>
  </si>
  <si>
    <t>FOLR_c</t>
  </si>
  <si>
    <t>S-adenosyl-L-methionine transport</t>
  </si>
  <si>
    <t>AMETt_c_e</t>
  </si>
  <si>
    <t>SBO:0000629</t>
  </si>
  <si>
    <t>Biomass_Rt_Clim</t>
  </si>
  <si>
    <t>BIOMASS_RT_CLIM</t>
  </si>
  <si>
    <t>nonaprenyl diphosphate transport</t>
  </si>
  <si>
    <t>PREN9DPt_c_m</t>
  </si>
  <si>
    <t>PREN9DPt_c_l</t>
  </si>
  <si>
    <t>R07235</t>
  </si>
  <si>
    <t>2.1.1.64</t>
  </si>
  <si>
    <t>Ubiquinone biosynthesis</t>
  </si>
  <si>
    <t>nonaprenyldihydroxybenzoate methyltransferase</t>
  </si>
  <si>
    <t>Q9MT2_m</t>
  </si>
  <si>
    <t>1.14.99.60</t>
  </si>
  <si>
    <t>quinone oxidoreductase</t>
  </si>
  <si>
    <t>Q9OR_m</t>
  </si>
  <si>
    <t>2.1.1.201</t>
  </si>
  <si>
    <t>rt1845 or (rt1845 and rt2265)</t>
  </si>
  <si>
    <t>2-nonaprenyl-6-methoxy-1,4-benzoquinone methyltransferase</t>
  </si>
  <si>
    <t>Q9MT1_m</t>
  </si>
  <si>
    <t>1.14.13.-</t>
  </si>
  <si>
    <t>2-nonaprenyl-6-methoxyphenol monooxygenase</t>
  </si>
  <si>
    <t>Q9MO_m</t>
  </si>
  <si>
    <t>4.1.1.-</t>
  </si>
  <si>
    <t>3-nonaprenyl-4-hydroxy-5-methoxybenzoate carboxy-lyase</t>
  </si>
  <si>
    <t>3NP4H5MOBCL_m</t>
  </si>
  <si>
    <t>2.1.1.114</t>
  </si>
  <si>
    <t>3-nonaprenyl-4,5-dihydroxylate O-methyltransferase</t>
  </si>
  <si>
    <t>3NPDHMT_m</t>
  </si>
  <si>
    <t>3-nonaprenyl-4,5-dihydroxybenzoate hydroxylase</t>
  </si>
  <si>
    <t>3NPDHBZH_m</t>
  </si>
  <si>
    <t>R07273</t>
  </si>
  <si>
    <t>2.5.1.39</t>
  </si>
  <si>
    <t>4-hydroxybenzoate nonaprenyltransferase</t>
  </si>
  <si>
    <t>4HBZNPT_m</t>
  </si>
  <si>
    <t>R08767</t>
  </si>
  <si>
    <t>4-hydroxybenzoyl-CoA synthase</t>
  </si>
  <si>
    <t>4HBZCOAS_c</t>
  </si>
  <si>
    <t>R08766</t>
  </si>
  <si>
    <t>4.2.1.-</t>
  </si>
  <si>
    <t>4-hydroxyphenyllactate hydro-lyase</t>
  </si>
  <si>
    <t>4HPLH_c</t>
  </si>
  <si>
    <t>R03336</t>
  </si>
  <si>
    <t>1.1.1.237</t>
  </si>
  <si>
    <t>4-hydroxyphenylpyruvate reductase</t>
  </si>
  <si>
    <t>4HPPR_c</t>
  </si>
  <si>
    <t>rt7477 and rt0996</t>
  </si>
  <si>
    <t>Fe3+ transport</t>
  </si>
  <si>
    <t>FE3t_c_e</t>
  </si>
  <si>
    <t>3.1.2.2</t>
  </si>
  <si>
    <t>acyl-CoA thioesterase (n-18:3)</t>
  </si>
  <si>
    <t>FACOAE183_x</t>
  </si>
  <si>
    <t>rt4680 or rt0088</t>
  </si>
  <si>
    <t>FACOAE183_c</t>
  </si>
  <si>
    <t>rt4187 or rt7761</t>
  </si>
  <si>
    <t>fatty-acid--CoA ligase (n-C18:3)</t>
  </si>
  <si>
    <t>FACOAL183_x</t>
  </si>
  <si>
    <t>FACOAL183_rm</t>
  </si>
  <si>
    <t>FACOAL183_l</t>
  </si>
  <si>
    <t>linolenate transport</t>
  </si>
  <si>
    <t>LINOLENt_c_l</t>
  </si>
  <si>
    <t>linolenoyl-CoA transport</t>
  </si>
  <si>
    <t>LINOLNCOAt_c_l</t>
  </si>
  <si>
    <t>LINOLNCOAt_c_rm</t>
  </si>
  <si>
    <t>1.14.19.6</t>
  </si>
  <si>
    <t>delta12,15 desaturase activity since BLAST hit to AXY92191.1</t>
  </si>
  <si>
    <t>Biosynthesis of unsaturated fatty acids</t>
  </si>
  <si>
    <t>linoleoyl-CoA desaturase (n-C18:2CoA -&gt; n-C18:3CoA)</t>
  </si>
  <si>
    <t>ACOADS182_rm</t>
  </si>
  <si>
    <t>acyl-CoA thioesterase (n-18:2)</t>
  </si>
  <si>
    <t>FACOAE182_x</t>
  </si>
  <si>
    <t>FACOAE182_c</t>
  </si>
  <si>
    <t>fatty-acid--CoA ligase (n-C18:2)</t>
  </si>
  <si>
    <t>FACOAL182_x</t>
  </si>
  <si>
    <t>FACOAL182_rm</t>
  </si>
  <si>
    <t>FACOAL182_l</t>
  </si>
  <si>
    <t>linoleate transport</t>
  </si>
  <si>
    <t>LINOEAt_c_l</t>
  </si>
  <si>
    <t>linoleoyl-CoA transport</t>
  </si>
  <si>
    <t>LINOCOAt_c_l</t>
  </si>
  <si>
    <t>LINOCOAt_c_rm</t>
  </si>
  <si>
    <t>stearoyl-CoA desaturase (n-C18:1CoA -&gt; n-C18:2CoA)</t>
  </si>
  <si>
    <t>ACOADS181_rm</t>
  </si>
  <si>
    <t>EX_btn_c</t>
  </si>
  <si>
    <t>R01920</t>
  </si>
  <si>
    <t>2.5.1.16</t>
  </si>
  <si>
    <t>spermidine synthase</t>
  </si>
  <si>
    <t>SPMS_c</t>
  </si>
  <si>
    <t>R02869</t>
  </si>
  <si>
    <t>2.5.1.22</t>
  </si>
  <si>
    <t>spermine synthase</t>
  </si>
  <si>
    <t>SPRMS_c</t>
  </si>
  <si>
    <t>R01301</t>
  </si>
  <si>
    <t>3.1.2.23</t>
  </si>
  <si>
    <t>4-hydroxybenzoate formation</t>
  </si>
  <si>
    <t>4HBZF_c</t>
  </si>
  <si>
    <t>R01616</t>
  </si>
  <si>
    <t>rt6434 or rt3465 or rt5332 or rt8267</t>
  </si>
  <si>
    <t>4-coumarate-CoA ligase</t>
  </si>
  <si>
    <t>4CMCOAL_c</t>
  </si>
  <si>
    <t>Dolichyl diphosphate transport</t>
  </si>
  <si>
    <t>DOLDPt_c_r</t>
  </si>
  <si>
    <t>Dolichyl beta-D-glucosyl phosphate transport</t>
  </si>
  <si>
    <t>DOLGLCPt_c_r</t>
  </si>
  <si>
    <t>Glucose transport</t>
  </si>
  <si>
    <t>GLCt_c_r</t>
  </si>
  <si>
    <t>D-Mannose transport</t>
  </si>
  <si>
    <t>MANt_c_g</t>
  </si>
  <si>
    <t>DAG transport</t>
  </si>
  <si>
    <t>DAGt_c_r</t>
  </si>
  <si>
    <t>PE transport</t>
  </si>
  <si>
    <t>PEt_c_r</t>
  </si>
  <si>
    <t>Isopentenyl diphosphate transport</t>
  </si>
  <si>
    <t>IPDPt_c_l</t>
  </si>
  <si>
    <t>Farnesyl diphosphate transport</t>
  </si>
  <si>
    <t>FRDPt_c_l</t>
  </si>
  <si>
    <t>Ergosterol ester transport</t>
  </si>
  <si>
    <t>ERGSTESTt_c_rm</t>
  </si>
  <si>
    <t>ERGSTESTt_l_rm</t>
  </si>
  <si>
    <t>M(IP)2C transport</t>
  </si>
  <si>
    <t>MIP2Ct_g_r</t>
  </si>
  <si>
    <t>MIPC transport</t>
  </si>
  <si>
    <t>MIPCt_g_r</t>
  </si>
  <si>
    <t>IPC transport</t>
  </si>
  <si>
    <t>IPCt_g_r</t>
  </si>
  <si>
    <t>PI-3,5-P transport</t>
  </si>
  <si>
    <t>PAIL35Pt_en_vm</t>
  </si>
  <si>
    <t>PAIL35Pt_c_vm</t>
  </si>
  <si>
    <t>PI-3-P transport</t>
  </si>
  <si>
    <t>PAIL3Pt_rm_vm</t>
  </si>
  <si>
    <t>PAIL3Pt_gm_vm</t>
  </si>
  <si>
    <t>PI-4,5-P transport</t>
  </si>
  <si>
    <t>PAIL45Pt_en_rm</t>
  </si>
  <si>
    <t>PAIL45Pt_c_en</t>
  </si>
  <si>
    <t>PAIL45Pt_c_n</t>
  </si>
  <si>
    <t>PI-4-P transport</t>
  </si>
  <si>
    <t>PAIL4Pt_en_rm</t>
  </si>
  <si>
    <t>PAIL4Pt_c_en</t>
  </si>
  <si>
    <t>Phosphatidylethanolamine transport</t>
  </si>
  <si>
    <t>PEt_rm_vm</t>
  </si>
  <si>
    <t>PEt_mm_rm</t>
  </si>
  <si>
    <t>PEt_en_rm</t>
  </si>
  <si>
    <t>PEt_c_rm</t>
  </si>
  <si>
    <t>PEt_gm_rm</t>
  </si>
  <si>
    <t>PEt_l_rm</t>
  </si>
  <si>
    <t>Phosphatidylcholine transport</t>
  </si>
  <si>
    <t>PCt_c_rm</t>
  </si>
  <si>
    <t>PCt_mm_rm</t>
  </si>
  <si>
    <t>PCt_en_rm</t>
  </si>
  <si>
    <t>PCt_l_rm</t>
  </si>
  <si>
    <t>Ceramide transport</t>
  </si>
  <si>
    <t>CERt_g_r</t>
  </si>
  <si>
    <t>META:UBIQUINONE-9</t>
  </si>
  <si>
    <t>cpd01351</t>
  </si>
  <si>
    <t>SBO:0000247</t>
  </si>
  <si>
    <t>5280473</t>
  </si>
  <si>
    <t>C01967</t>
  </si>
  <si>
    <t>C54H82O4</t>
  </si>
  <si>
    <t>ubiquinone-9</t>
  </si>
  <si>
    <t>q9_c</t>
  </si>
  <si>
    <t>Phosphatidylinositol transport</t>
  </si>
  <si>
    <t>PAILt_n_rm</t>
  </si>
  <si>
    <t>META:L-GLUTAMATE_GAMMA-SEMIALDEHYDE</t>
  </si>
  <si>
    <t>YMDB00918</t>
  </si>
  <si>
    <t>cpd00858</t>
  </si>
  <si>
    <t>193305</t>
  </si>
  <si>
    <t>C01165</t>
  </si>
  <si>
    <t>CHEBI:17232</t>
  </si>
  <si>
    <t>C5H9N1O3</t>
  </si>
  <si>
    <t>L-glutamic 5-semialdehyde</t>
  </si>
  <si>
    <t>glu5sa_m</t>
  </si>
  <si>
    <t>PAILt_gm_rm</t>
  </si>
  <si>
    <t>manual</t>
  </si>
  <si>
    <t>C29H44N7O17P3S</t>
  </si>
  <si>
    <t>trans-oct-3-enoyl-CoA</t>
  </si>
  <si>
    <t>oc3coa__Z_x</t>
  </si>
  <si>
    <t>PAILt_rm_vm</t>
  </si>
  <si>
    <t>C29H42N7O17P3S</t>
  </si>
  <si>
    <t>trans-2,trans-4-octadienoyl-CoA</t>
  </si>
  <si>
    <t>oc24coa__ZZ_x</t>
  </si>
  <si>
    <t>PAILt_en_rm</t>
  </si>
  <si>
    <t>trans-3,cis-5-octadienoyl-CoA</t>
  </si>
  <si>
    <t>oc35coa__EZ_x</t>
  </si>
  <si>
    <t>PAILt_c_rm</t>
  </si>
  <si>
    <t>trans-2,cis-5-octadienoyl-CoA</t>
  </si>
  <si>
    <t>oc25coa__EZ_x</t>
  </si>
  <si>
    <t>Phosphatidylserine transport</t>
  </si>
  <si>
    <t>PSt_rm_vm</t>
  </si>
  <si>
    <t>cis-oct-5-enoyl-CoA</t>
  </si>
  <si>
    <t>oc5coa_x</t>
  </si>
  <si>
    <t>PSt_gm_rm</t>
  </si>
  <si>
    <t>C31H46N7O18P3S</t>
  </si>
  <si>
    <t>3-oxo-cis-7-decenoyl-CoA</t>
  </si>
  <si>
    <t>3odc7coa_x</t>
  </si>
  <si>
    <t>PSt_mm_rm</t>
  </si>
  <si>
    <t>C31H48N7O18P3S</t>
  </si>
  <si>
    <t>3-hydroxy-cis-7-decenoyl-CoA</t>
  </si>
  <si>
    <t>3hdc7coa_x</t>
  </si>
  <si>
    <t>PSt_en_rm</t>
  </si>
  <si>
    <t>C31H46N7O17P3S</t>
  </si>
  <si>
    <t>trans-2,cis-7-decadienoyl-CoA</t>
  </si>
  <si>
    <t>dc27coa_x</t>
  </si>
  <si>
    <t>PSt_c_rm</t>
  </si>
  <si>
    <t>trans-3,cis-7-decadienoyl-CoA</t>
  </si>
  <si>
    <t>dc37coa__Z_x</t>
  </si>
  <si>
    <t>rt1060 or rt4312</t>
  </si>
  <si>
    <t>PSt_c_m</t>
  </si>
  <si>
    <t>C31H44N7O17P3S</t>
  </si>
  <si>
    <t>trans-2,cis-4,cis-7-decatrienoyl-CoA</t>
  </si>
  <si>
    <t>dc247coa_x</t>
  </si>
  <si>
    <t>1-Acylglycerophosphocholine transport</t>
  </si>
  <si>
    <t>1AGPCt_l_rm</t>
  </si>
  <si>
    <t>cis-4,cis-7-decadienoyl-CoA</t>
  </si>
  <si>
    <t>dca47coa_x</t>
  </si>
  <si>
    <t>1-Acylglycerophosphoethanolamine transport</t>
  </si>
  <si>
    <t>1AGPEt_l_rm</t>
  </si>
  <si>
    <t>C33H48N7O18P3S</t>
  </si>
  <si>
    <t>3-oxo-cis-6,cis-9-dodecadienoyl-CoA</t>
  </si>
  <si>
    <t>3odd69coa_x</t>
  </si>
  <si>
    <t>TAGt_l_rm</t>
  </si>
  <si>
    <t>C33H50N7O18P3S</t>
  </si>
  <si>
    <t>3-hydroxy-cis-6,cis-9-dodecadienoyl-CoA</t>
  </si>
  <si>
    <t>3hdd69coa_x</t>
  </si>
  <si>
    <t>TAGt_c_rm</t>
  </si>
  <si>
    <t>C33H48N7O17P3S</t>
  </si>
  <si>
    <t>trans-2,cis-6,cis-9-dodecatrienoyl-CoA</t>
  </si>
  <si>
    <t>dd269coa_x</t>
  </si>
  <si>
    <t>Diacylglycerol transport</t>
  </si>
  <si>
    <t>DAGt_gm_rm</t>
  </si>
  <si>
    <t>cis-3,cis-6,cis-9-dodecatrienoyl-CoA</t>
  </si>
  <si>
    <t>dd369coa__E_x</t>
  </si>
  <si>
    <t>DAGt_c_rm</t>
  </si>
  <si>
    <t>C35H50N7O18P3S</t>
  </si>
  <si>
    <t>3-oxo-cis-5,cis-8,cis-11-hexadecatrienoyl-CoA</t>
  </si>
  <si>
    <t>3otd5811coa_x</t>
  </si>
  <si>
    <t>DAGt_c_n</t>
  </si>
  <si>
    <t>C35H52N7O18P3S</t>
  </si>
  <si>
    <t>3-hydroxy-cis-5,cis-8,cis-11-hexadecatrienoyl-CoA</t>
  </si>
  <si>
    <t>3htd5811coa_x</t>
  </si>
  <si>
    <t>DAGt_c_mm</t>
  </si>
  <si>
    <t>C35H50N7O17P3S</t>
  </si>
  <si>
    <t>trans-2,cis-5,cis-8,cis-11-tetradecatetraenoyl-CoA</t>
  </si>
  <si>
    <t>td25811coa_x</t>
  </si>
  <si>
    <t>DAGt_c_l</t>
  </si>
  <si>
    <t>C35H52N7O17P3S</t>
  </si>
  <si>
    <t>cis-5,cis-8,cis-11-tetradecatrienoyl-CoA</t>
  </si>
  <si>
    <t>td5811coa_x</t>
  </si>
  <si>
    <t>Phosphatidate transport</t>
  </si>
  <si>
    <t>PAt_en_rm</t>
  </si>
  <si>
    <t>C37H54N7O18P3S</t>
  </si>
  <si>
    <t>3-oxo-cis-7,cis-10,cis-13-hexadecatrienoyl-CoA</t>
  </si>
  <si>
    <t>3ohxd71013coa_x</t>
  </si>
  <si>
    <t>PAt_rm_vm</t>
  </si>
  <si>
    <t>C37H56N7O18P3S</t>
  </si>
  <si>
    <t>3-hydroxy-cis-7,cis-10,cis-13-hexadecatrienoyl-CoA</t>
  </si>
  <si>
    <t>3hhxd71013coa_x</t>
  </si>
  <si>
    <t>PAt_mm_rm</t>
  </si>
  <si>
    <t>C37H54N7O17P3S</t>
  </si>
  <si>
    <t>trans-2,cis-7,cis-10,cis-13-hexadecatetraenoyl-CoA</t>
  </si>
  <si>
    <t>hxd271013coa_x</t>
  </si>
  <si>
    <t>PAt_l_rm</t>
  </si>
  <si>
    <t>C37H56N7O17P3S</t>
  </si>
  <si>
    <t>cis-7,cis-10,cis-13-hexadecatrienoyl-CoA</t>
  </si>
  <si>
    <t>hxd71013coa_x</t>
  </si>
  <si>
    <t>PAt_gm_rm</t>
  </si>
  <si>
    <t>C39H58N7O18P3S</t>
  </si>
  <si>
    <t>3-oxo-cis-9,cis-12,cis-15-octadecatrienoyl-CoA</t>
  </si>
  <si>
    <t>3ood91215coa_x</t>
  </si>
  <si>
    <t>compFALPD_en</t>
  </si>
  <si>
    <t>C39H60N7O18P3S</t>
  </si>
  <si>
    <t>(R)-3-hydroxy-cis-9,cis-12,cis-15-octadecatrienoyl-CoA</t>
  </si>
  <si>
    <t>3hod91215coa_x</t>
  </si>
  <si>
    <t>compFALPD_rm</t>
  </si>
  <si>
    <t>C39H58N7O17P3S</t>
  </si>
  <si>
    <t>trans-2,cis-9,cis-12,cis-15-octadecatetraenoyl-CoA</t>
  </si>
  <si>
    <t>od291215coa_x</t>
  </si>
  <si>
    <t>compFALPD_m</t>
  </si>
  <si>
    <t>C31H48N7O17P3S1</t>
  </si>
  <si>
    <t>trans-3-decenoyl-CoA</t>
  </si>
  <si>
    <t>dc3coa__Z_x</t>
  </si>
  <si>
    <t>compFALPD_mm</t>
  </si>
  <si>
    <t>C31H46N7O17P3S1</t>
  </si>
  <si>
    <t>trans-2,cis-4-decadienoyl-CoA</t>
  </si>
  <si>
    <t>dc24coa_x</t>
  </si>
  <si>
    <t>Composition of acyl-CoA</t>
  </si>
  <si>
    <t>compACYLCOA_nlim_x</t>
  </si>
  <si>
    <t>cis-4-decenoyl-CoA</t>
  </si>
  <si>
    <t>dca4coa_x</t>
  </si>
  <si>
    <t>compACYLCOA_nlim_rm</t>
  </si>
  <si>
    <t>C33H50N7O18P3S1</t>
  </si>
  <si>
    <t>3-oxo-cis-6-tetradecenoyl-CoA</t>
  </si>
  <si>
    <t>3odd6coa_x</t>
  </si>
  <si>
    <t>compACYLCOA_nlim_r</t>
  </si>
  <si>
    <t>C33H52N7O18P3S1</t>
  </si>
  <si>
    <t>(R)-3-hydroxy-cis-6-tetradecenoyl-CoA</t>
  </si>
  <si>
    <t>3hdd6coa_x</t>
  </si>
  <si>
    <t>compACYLCOA_nlim_m</t>
  </si>
  <si>
    <t>C33H50N7O17P3S1</t>
  </si>
  <si>
    <t>trans-2,cis-6-dodecadienoyl-CoA</t>
  </si>
  <si>
    <t>dd26coa_x</t>
  </si>
  <si>
    <t>compACYLCOA_nlim_l</t>
  </si>
  <si>
    <t>cis-3,cis-6-dodecadienoyl-CoA</t>
  </si>
  <si>
    <t>dd36coa__Z_x</t>
  </si>
  <si>
    <t>compACYLCOA_nlim_c</t>
  </si>
  <si>
    <t>C35H52N7O18P3S1</t>
  </si>
  <si>
    <t>3-oxo-cis-5,cis-8-tetradecadienoyl-CoA</t>
  </si>
  <si>
    <t>3otd58coa_x</t>
  </si>
  <si>
    <t>compACYLCOA_clim_x</t>
  </si>
  <si>
    <t>C35H54N7O18P3S1</t>
  </si>
  <si>
    <t>(R)-3-hydroxy-cis-5,cis-8-tetradecadienoyl-CoA</t>
  </si>
  <si>
    <t>3htd58coa_x</t>
  </si>
  <si>
    <t>compACYLCOA_clim_rm</t>
  </si>
  <si>
    <t>C35H52N7O17P3S1</t>
  </si>
  <si>
    <t>trans-2,cis-5,cis-8-tetradecatrienoyl-CoA</t>
  </si>
  <si>
    <t>td258coa_x</t>
  </si>
  <si>
    <t>compACYLCOA_clim_r</t>
  </si>
  <si>
    <t>C35H54N7O17P3S1</t>
  </si>
  <si>
    <t>cis-5,cis-8-tetradecadienoyl-CoA</t>
  </si>
  <si>
    <t>td58coa_x</t>
  </si>
  <si>
    <t>compACYLCOA_clim_m</t>
  </si>
  <si>
    <t>C37H56N7O18P3S1</t>
  </si>
  <si>
    <t>3-oxo-cis-7,cis-10-hexadecadienoyl-CoA</t>
  </si>
  <si>
    <t>3ohxd710coa_x</t>
  </si>
  <si>
    <t>compACYLCOA_clim_l</t>
  </si>
  <si>
    <t>C37H58N7O18P3S1</t>
  </si>
  <si>
    <t>(R)-3-hydroxy-cis-7,cis-10-hexadecadienoyl-CoA</t>
  </si>
  <si>
    <t>3hhxd710coa_x</t>
  </si>
  <si>
    <t>compACYLCOA_clim_c</t>
  </si>
  <si>
    <t>C37H56N7O17P3S1</t>
  </si>
  <si>
    <t>trans-2,cis-7,cis-10-hexadecatrienoyl-CoA</t>
  </si>
  <si>
    <t>hxd2710coa_x</t>
  </si>
  <si>
    <t>Composition of ceramide</t>
  </si>
  <si>
    <t>compCER_g</t>
  </si>
  <si>
    <t>C37H58N7O17P3S1</t>
  </si>
  <si>
    <t>cis-7,cis-10-hexadecadienoyl-CoA</t>
  </si>
  <si>
    <t>hxd710coa_x</t>
  </si>
  <si>
    <t>compCER_r</t>
  </si>
  <si>
    <t>C39H60N7O18P3S1</t>
  </si>
  <si>
    <t>3-oxo-cis-9,cis-12-octadecadienoyl-CoA</t>
  </si>
  <si>
    <t>3ood912coa_x</t>
  </si>
  <si>
    <t>compCER_m</t>
  </si>
  <si>
    <t>C39H62N7O18P3S1</t>
  </si>
  <si>
    <t>(R)-3-hydroxy-cis-9,cis-12-octadecadienoyl-CoA</t>
  </si>
  <si>
    <t>3hod912coa_x</t>
  </si>
  <si>
    <t>2.3.1.26</t>
  </si>
  <si>
    <t>Ergosterol biosynthesis</t>
  </si>
  <si>
    <t>Sterol acyltransferase</t>
  </si>
  <si>
    <t>STATg_rm</t>
  </si>
  <si>
    <t>C39H60N7O17P3S1</t>
  </si>
  <si>
    <t>trans-2,cis-9,cis-12-octadecatrienoyl-CoA</t>
  </si>
  <si>
    <t>od2912coa_x</t>
  </si>
  <si>
    <t>2.-.-.-</t>
  </si>
  <si>
    <t>Sphingolipid biosynthesis</t>
  </si>
  <si>
    <t>Inositolphosphotransferase</t>
  </si>
  <si>
    <t>IPT_g</t>
  </si>
  <si>
    <t>META:GLYCEROL-3P</t>
  </si>
  <si>
    <t>YMDB00073</t>
  </si>
  <si>
    <t>cpd00080</t>
  </si>
  <si>
    <t>439162</t>
  </si>
  <si>
    <t>C00093</t>
  </si>
  <si>
    <t>CHEBI:57597</t>
  </si>
  <si>
    <t>biocyc</t>
  </si>
  <si>
    <t>C3H7O6P1</t>
  </si>
  <si>
    <t>glycerol 3-phosphate</t>
  </si>
  <si>
    <t>glyc3p_x</t>
  </si>
  <si>
    <t>2.-.-.-,2.4.-.-</t>
  </si>
  <si>
    <t>MIPC synthase</t>
  </si>
  <si>
    <t>MIPCS_g</t>
  </si>
  <si>
    <t>META:DIHYDROXY-ACETONE-PHOSPHATE</t>
  </si>
  <si>
    <t>YMDB00322</t>
  </si>
  <si>
    <t>cpd00095</t>
  </si>
  <si>
    <t>668</t>
  </si>
  <si>
    <t>C00111</t>
  </si>
  <si>
    <t>CHEBI:57642</t>
  </si>
  <si>
    <t>C3H5O6P1</t>
  </si>
  <si>
    <t>dihydroxyacetone phosphate</t>
  </si>
  <si>
    <t>dhap_x</t>
  </si>
  <si>
    <t>IPC synthase</t>
  </si>
  <si>
    <t>IPCS_g</t>
  </si>
  <si>
    <t>META:L-LACTATE</t>
  </si>
  <si>
    <t>YMDB00247</t>
  </si>
  <si>
    <t>cpd00159</t>
  </si>
  <si>
    <t>107689</t>
  </si>
  <si>
    <t>C00186</t>
  </si>
  <si>
    <t>CHEBI:16651</t>
  </si>
  <si>
    <t>C3H5O3</t>
  </si>
  <si>
    <t>(S)-lactate</t>
  </si>
  <si>
    <t>lac__L_x</t>
  </si>
  <si>
    <t>R12124</t>
  </si>
  <si>
    <t>3.1.3.-</t>
  </si>
  <si>
    <t>Inositol phosphate metabolism</t>
  </si>
  <si>
    <t>rt5535 and rt8251</t>
  </si>
  <si>
    <t>PI-3,5-P phosphatase</t>
  </si>
  <si>
    <t>PI35P5P_vm</t>
  </si>
  <si>
    <t>META:FORMALDEHYDE</t>
  </si>
  <si>
    <t>YMDB00321</t>
  </si>
  <si>
    <t>cpd00055</t>
  </si>
  <si>
    <t>712</t>
  </si>
  <si>
    <t>C00067</t>
  </si>
  <si>
    <t>CHEBI:16842</t>
  </si>
  <si>
    <t>C1H2O1</t>
  </si>
  <si>
    <t>formaldehyde</t>
  </si>
  <si>
    <t>fald_e</t>
  </si>
  <si>
    <t>rt7049 or rt7001</t>
  </si>
  <si>
    <t>PI35P5P_c</t>
  </si>
  <si>
    <t>META:XYLULOSE-5-PHOSPHATE</t>
  </si>
  <si>
    <t>YMDB00362</t>
  </si>
  <si>
    <t>cpd00198</t>
  </si>
  <si>
    <t>439190</t>
  </si>
  <si>
    <t>C00231</t>
  </si>
  <si>
    <t>CHEBI:57737</t>
  </si>
  <si>
    <t>C5H9O8P1</t>
  </si>
  <si>
    <t>D-xylulose 5-phosphate</t>
  </si>
  <si>
    <t>xu5p__D_x</t>
  </si>
  <si>
    <t>PI35P5P_en</t>
  </si>
  <si>
    <t>META:GAP</t>
  </si>
  <si>
    <t>YMDB00115</t>
  </si>
  <si>
    <t>cpd00102</t>
  </si>
  <si>
    <t>439168</t>
  </si>
  <si>
    <t>C00118</t>
  </si>
  <si>
    <t>CHEBI:58027</t>
  </si>
  <si>
    <t>glyceraldehyde 3-phosphate</t>
  </si>
  <si>
    <t>g3p_x</t>
  </si>
  <si>
    <t>R05802</t>
  </si>
  <si>
    <t>2.7.1.150</t>
  </si>
  <si>
    <t>PI-3-P 5-kinase</t>
  </si>
  <si>
    <t>PI3P5K_vm</t>
  </si>
  <si>
    <t>fald_x</t>
  </si>
  <si>
    <t>R04404</t>
  </si>
  <si>
    <t>3.1.3.36</t>
  </si>
  <si>
    <t>rt7177 or rt7049 or rt7001 or rt6972</t>
  </si>
  <si>
    <t>PI-4,5-P phosphatase</t>
  </si>
  <si>
    <t>PI45P5P_en</t>
  </si>
  <si>
    <t>META:DIHYDROXYACETONE</t>
  </si>
  <si>
    <t>YMDB00018</t>
  </si>
  <si>
    <t>cpd00157</t>
  </si>
  <si>
    <t>670</t>
  </si>
  <si>
    <t>C00184</t>
  </si>
  <si>
    <t>CHEBI:16016</t>
  </si>
  <si>
    <t>C3H6O3</t>
  </si>
  <si>
    <t>glycerone</t>
  </si>
  <si>
    <t>dha_x</t>
  </si>
  <si>
    <t>PI45P5P_c</t>
  </si>
  <si>
    <t>META:PROPIONATE</t>
  </si>
  <si>
    <t>C00163</t>
  </si>
  <si>
    <t>C3H5O2</t>
  </si>
  <si>
    <t>propionate (n-C3:0)</t>
  </si>
  <si>
    <t>ppa_e</t>
  </si>
  <si>
    <t>R03469</t>
  </si>
  <si>
    <t>2.7.1.68</t>
  </si>
  <si>
    <t>PI-4-P 5-kinase</t>
  </si>
  <si>
    <t>PI4P5K_en</t>
  </si>
  <si>
    <t>ppa_c</t>
  </si>
  <si>
    <t>PI4P5K_n</t>
  </si>
  <si>
    <t>ppa_m</t>
  </si>
  <si>
    <t>R03362</t>
  </si>
  <si>
    <t>2.7.1.137</t>
  </si>
  <si>
    <t>rt0641 and (rt0344 or rt3682)</t>
  </si>
  <si>
    <t>Phosphatidylinositol 3-kinase</t>
  </si>
  <si>
    <t>PAIL3K_vm</t>
  </si>
  <si>
    <t>META:3-KETOBUTYRATE</t>
  </si>
  <si>
    <t>cpd00142</t>
  </si>
  <si>
    <t>96</t>
  </si>
  <si>
    <t>C00164</t>
  </si>
  <si>
    <t>C4H5O3</t>
  </si>
  <si>
    <t>Acetoacetate</t>
  </si>
  <si>
    <t>acac_x</t>
  </si>
  <si>
    <t>R03361</t>
  </si>
  <si>
    <t>2.7.1.67</t>
  </si>
  <si>
    <t>Phosphatidylinositol 4-kinase</t>
  </si>
  <si>
    <t>PAIL4K_n</t>
  </si>
  <si>
    <t>META:CPD-19743</t>
  </si>
  <si>
    <t>168381</t>
  </si>
  <si>
    <t>CHEBI:77086</t>
  </si>
  <si>
    <t>C19H37NO4</t>
  </si>
  <si>
    <t>lauroyl-L-carnitine</t>
  </si>
  <si>
    <t>crn120_c</t>
  </si>
  <si>
    <t>rt4220 and rt1414</t>
  </si>
  <si>
    <t>PAIL4K_gm</t>
  </si>
  <si>
    <t>META:CPD-19741</t>
  </si>
  <si>
    <t>11953821.0</t>
  </si>
  <si>
    <t>C03299</t>
  </si>
  <si>
    <t>CHEBI:28717</t>
  </si>
  <si>
    <t>C17H33NO4</t>
  </si>
  <si>
    <t>decanoyl-L-carnitine</t>
  </si>
  <si>
    <t>crn100_c</t>
  </si>
  <si>
    <t>PAIL4K_vm</t>
  </si>
  <si>
    <t>crn100_x</t>
  </si>
  <si>
    <t>rt6718 or rt6791</t>
  </si>
  <si>
    <t>PAIL4K_en</t>
  </si>
  <si>
    <t>META:L-OCTANOYLCARNITINE</t>
  </si>
  <si>
    <t>11953814.0</t>
  </si>
  <si>
    <t>C02838</t>
  </si>
  <si>
    <t>CHEBI:18102</t>
  </si>
  <si>
    <t>C15H29NO4</t>
  </si>
  <si>
    <t>octanoyl-L-carnitine</t>
  </si>
  <si>
    <t>crn80_c</t>
  </si>
  <si>
    <t>2.3.-.-</t>
  </si>
  <si>
    <t>LysoPI acyltransferase</t>
  </si>
  <si>
    <t>LPIAT_rm</t>
  </si>
  <si>
    <t>crn80_x</t>
  </si>
  <si>
    <t>R11680</t>
  </si>
  <si>
    <t>PI-4-P phosphatase</t>
  </si>
  <si>
    <t>PI4PP_gm</t>
  </si>
  <si>
    <t>META:CPD-19739</t>
  </si>
  <si>
    <t>3246938.0</t>
  </si>
  <si>
    <t>CHEBI:84834</t>
  </si>
  <si>
    <t>C13H25NO4</t>
  </si>
  <si>
    <t>hexanoyl-L-carnitine</t>
  </si>
  <si>
    <t>crn60_c</t>
  </si>
  <si>
    <t>PI4PP_rm</t>
  </si>
  <si>
    <t>crn60_x</t>
  </si>
  <si>
    <t>PI4PP_c</t>
  </si>
  <si>
    <t>META:CPD-19738</t>
  </si>
  <si>
    <t>88730540.0</t>
  </si>
  <si>
    <t>CHEBI:21949</t>
  </si>
  <si>
    <t>C11H21NO4</t>
  </si>
  <si>
    <t>butanoyl-L-carnitine</t>
  </si>
  <si>
    <t>crn40_c</t>
  </si>
  <si>
    <t>PI4PP_en</t>
  </si>
  <si>
    <t>crn40_x</t>
  </si>
  <si>
    <t>R03363</t>
  </si>
  <si>
    <t>3.1.3.64</t>
  </si>
  <si>
    <t>PI-3-P phosphatase</t>
  </si>
  <si>
    <t>PI3PP_gm</t>
  </si>
  <si>
    <t>META:GAMMA-BUTYROBETAINE</t>
  </si>
  <si>
    <t>C01181</t>
  </si>
  <si>
    <t>C7H15NO2</t>
  </si>
  <si>
    <t>4-Trimethylammoniobutanoate</t>
  </si>
  <si>
    <t>4tmeabutn_m</t>
  </si>
  <si>
    <t>PI3PP_rm</t>
  </si>
  <si>
    <t>C01149</t>
  </si>
  <si>
    <t>C7H16NO</t>
  </si>
  <si>
    <t>4-Trimethylammoniobutanal</t>
  </si>
  <si>
    <t>4tmeabut_m</t>
  </si>
  <si>
    <t>rt6512 or rt7049 or rt7001</t>
  </si>
  <si>
    <t>PI3PP_c</t>
  </si>
  <si>
    <t>crn100_m</t>
  </si>
  <si>
    <t>PI3PP_en</t>
  </si>
  <si>
    <t>crn80_m</t>
  </si>
  <si>
    <t>R01310</t>
  </si>
  <si>
    <t>3.1.4.4</t>
  </si>
  <si>
    <t>rt5655 or rt8446</t>
  </si>
  <si>
    <t>Phospholipase D (PC)</t>
  </si>
  <si>
    <t>PLADpc_en</t>
  </si>
  <si>
    <t>crn60_m</t>
  </si>
  <si>
    <t>R02027</t>
  </si>
  <si>
    <t>Phospholipase C (PG)</t>
  </si>
  <si>
    <t>PLACpg_mm</t>
  </si>
  <si>
    <t>crn40_m</t>
  </si>
  <si>
    <t>R03435</t>
  </si>
  <si>
    <t>3.1.4.11</t>
  </si>
  <si>
    <t>Phospholipase C (PI-4,5-P)</t>
  </si>
  <si>
    <t>PLACpail45p_n</t>
  </si>
  <si>
    <t>META:CPD-7832</t>
  </si>
  <si>
    <t>YMDB00785</t>
  </si>
  <si>
    <t>5461023</t>
  </si>
  <si>
    <t>CHEBI:31013</t>
  </si>
  <si>
    <t>C26H51O2</t>
  </si>
  <si>
    <t>cerotic acid</t>
  </si>
  <si>
    <t>hxca_c</t>
  </si>
  <si>
    <t>PLACpail45p_c</t>
  </si>
  <si>
    <t>hxca_e</t>
  </si>
  <si>
    <t>R03332</t>
  </si>
  <si>
    <t>3.1.4.3</t>
  </si>
  <si>
    <t>Phospholipase C (PI)</t>
  </si>
  <si>
    <t>PLACpail_c</t>
  </si>
  <si>
    <t>META:FADH2</t>
  </si>
  <si>
    <t>YMDB00597</t>
  </si>
  <si>
    <t>cpd00982</t>
  </si>
  <si>
    <t>446013</t>
  </si>
  <si>
    <t>C01352</t>
  </si>
  <si>
    <t>CHEBI:58307</t>
  </si>
  <si>
    <t>C27H33N9O15P2</t>
  </si>
  <si>
    <t>FADH2</t>
  </si>
  <si>
    <t>fadh2_x</t>
  </si>
  <si>
    <t>Sphingolipid metabolism</t>
  </si>
  <si>
    <t>Phospholipase C (MIPC)</t>
  </si>
  <si>
    <t>PLACmipc_m</t>
  </si>
  <si>
    <t>META:FAD</t>
  </si>
  <si>
    <t>YMDB00296</t>
  </si>
  <si>
    <t>cpd00015</t>
  </si>
  <si>
    <t>643975</t>
  </si>
  <si>
    <t>C00016</t>
  </si>
  <si>
    <t>CHEBI:57692</t>
  </si>
  <si>
    <t>C27H30N9O15P2</t>
  </si>
  <si>
    <t>FAD</t>
  </si>
  <si>
    <t>fad_x</t>
  </si>
  <si>
    <t>Phospholipase C (IPC)</t>
  </si>
  <si>
    <t>PLACipc_m</t>
  </si>
  <si>
    <t>dodecanoyl-carnitine</t>
  </si>
  <si>
    <t>crn120_x</t>
  </si>
  <si>
    <t>PLACmip2c_m</t>
  </si>
  <si>
    <t>META:GLYCEROL</t>
  </si>
  <si>
    <t>YMDB00283</t>
  </si>
  <si>
    <t>cpd00100</t>
  </si>
  <si>
    <t>753</t>
  </si>
  <si>
    <t>C00116</t>
  </si>
  <si>
    <t>CHEBI:17754</t>
  </si>
  <si>
    <t>C3H8O3</t>
  </si>
  <si>
    <t>glycerol</t>
  </si>
  <si>
    <t>glyc_m</t>
  </si>
  <si>
    <t>PLACmipc_r</t>
  </si>
  <si>
    <t>cpd05235</t>
  </si>
  <si>
    <t>11197</t>
  </si>
  <si>
    <t>C08320</t>
  </si>
  <si>
    <t>seed.compound</t>
  </si>
  <si>
    <t>C24H47O2</t>
  </si>
  <si>
    <t>tetracosanoate</t>
  </si>
  <si>
    <t>ttcosa_e</t>
  </si>
  <si>
    <t>PLACipc_r</t>
  </si>
  <si>
    <t>cpd05196</t>
  </si>
  <si>
    <t>8215</t>
  </si>
  <si>
    <t>C08281</t>
  </si>
  <si>
    <t>C22H43O2</t>
  </si>
  <si>
    <t>docosanoate</t>
  </si>
  <si>
    <t>docosa_e</t>
  </si>
  <si>
    <t>R03416</t>
  </si>
  <si>
    <t>3.1.1.5</t>
  </si>
  <si>
    <t>Phospholipase A1 or B (PE)</t>
  </si>
  <si>
    <t>PLAA1lpe_mm</t>
  </si>
  <si>
    <t>cpd19000</t>
  </si>
  <si>
    <t>C00162</t>
  </si>
  <si>
    <t>AcylO</t>
  </si>
  <si>
    <t>Fatty acid (from lipid)</t>
  </si>
  <si>
    <t>falpd_c</t>
  </si>
  <si>
    <t>R02746</t>
  </si>
  <si>
    <t>Phospholipase A1 or B (PC)</t>
  </si>
  <si>
    <t>PLAA1lpc_mm</t>
  </si>
  <si>
    <t>META:CPD-16384</t>
  </si>
  <si>
    <t>49792039</t>
  </si>
  <si>
    <t>CHEBI:60449</t>
  </si>
  <si>
    <t>C18H31O22P2</t>
  </si>
  <si>
    <t>mannose-(1D-myo-inositol 1-phosphate)2</t>
  </si>
  <si>
    <t>mip2_r</t>
  </si>
  <si>
    <t>PLAA1lpe_en</t>
  </si>
  <si>
    <t>META:CPD-355</t>
  </si>
  <si>
    <t>cpd01307</t>
  </si>
  <si>
    <t>94154</t>
  </si>
  <si>
    <t>C01904</t>
  </si>
  <si>
    <t>C5H12O5</t>
  </si>
  <si>
    <t>D-Arabinitol</t>
  </si>
  <si>
    <t>abt__D_e</t>
  </si>
  <si>
    <t>PLAA1lpc_en</t>
  </si>
  <si>
    <t>abt__D_c</t>
  </si>
  <si>
    <t>PLAA1lpc_rm</t>
  </si>
  <si>
    <t>META:1-KETO-2-METHYLVALERATE</t>
  </si>
  <si>
    <t>YMDB01091</t>
  </si>
  <si>
    <t>cpd19046</t>
  </si>
  <si>
    <t>448154</t>
  </si>
  <si>
    <t>C06007</t>
  </si>
  <si>
    <t>CHEBI:49258</t>
  </si>
  <si>
    <t>C6H11O4</t>
  </si>
  <si>
    <t>(2R,3R)-2,3-dihydroxy-3-methylpentanoate</t>
  </si>
  <si>
    <t>23dhmp_c</t>
  </si>
  <si>
    <t>R02053</t>
  </si>
  <si>
    <t>3.1.1.4</t>
  </si>
  <si>
    <t>Phospholipase A2 or B (PE)</t>
  </si>
  <si>
    <t>PLAA2pe_mm</t>
  </si>
  <si>
    <t>META:CPD-13357</t>
  </si>
  <si>
    <t>YMDB01070</t>
  </si>
  <si>
    <t>cpd19030</t>
  </si>
  <si>
    <t>440279</t>
  </si>
  <si>
    <t>C04272</t>
  </si>
  <si>
    <t>CHEBI:49072</t>
  </si>
  <si>
    <t>C5H9O4</t>
  </si>
  <si>
    <t>(R)-2,3-dihydroxy-3-methylbutanoate</t>
  </si>
  <si>
    <t>23dhmb_c</t>
  </si>
  <si>
    <t>R01315</t>
  </si>
  <si>
    <t>Phospholipase A2 or B (PC)</t>
  </si>
  <si>
    <t>PLAA2pc_mm</t>
  </si>
  <si>
    <t>META:CPD-12826</t>
  </si>
  <si>
    <t>cpd00393</t>
  </si>
  <si>
    <t>6037</t>
  </si>
  <si>
    <t>C00504</t>
  </si>
  <si>
    <t>CHEBI:27470</t>
  </si>
  <si>
    <t>C19H17N7O6</t>
  </si>
  <si>
    <t>folate</t>
  </si>
  <si>
    <t>fol_m</t>
  </si>
  <si>
    <t>PLAA2pe_en</t>
  </si>
  <si>
    <t>C53H80O4</t>
  </si>
  <si>
    <t>demethyl-coenzyme Q9</t>
  </si>
  <si>
    <t>dmeq9_m</t>
  </si>
  <si>
    <t>PLAA2pc_en</t>
  </si>
  <si>
    <t>C53H80O3</t>
  </si>
  <si>
    <t>demethoxy-coenzyme Q9</t>
  </si>
  <si>
    <t>dmq9_m</t>
  </si>
  <si>
    <t>PLAA2pc_rm</t>
  </si>
  <si>
    <t>C52H78O3</t>
  </si>
  <si>
    <t>demethoxy-demethyl-coenzyme Q9</t>
  </si>
  <si>
    <t>ddmq9_m</t>
  </si>
  <si>
    <t>R01318</t>
  </si>
  <si>
    <t>2.3.1.23</t>
  </si>
  <si>
    <t>LysoPC acyltransferase</t>
  </si>
  <si>
    <t>LPCAT_mm</t>
  </si>
  <si>
    <t>META:CPD-9866</t>
  </si>
  <si>
    <t>5372355</t>
  </si>
  <si>
    <t>C52H80O2</t>
  </si>
  <si>
    <t>2-nonaprenyl-6-methoxyphenol</t>
  </si>
  <si>
    <t>2np6mop_m</t>
  </si>
  <si>
    <t>R01320</t>
  </si>
  <si>
    <t>2.1.1.71</t>
  </si>
  <si>
    <t>Phosphatidyl-N,N-dimethylethanolamine methyltransferase</t>
  </si>
  <si>
    <t>PDMEMT_rm</t>
  </si>
  <si>
    <t>25245445</t>
  </si>
  <si>
    <t>C53H79O4</t>
  </si>
  <si>
    <t>3-nonaprenyl-4-hydroxy-5-methoxybenzoic acid</t>
  </si>
  <si>
    <t>3np4h5mob_m</t>
  </si>
  <si>
    <t>R03424</t>
  </si>
  <si>
    <t>Phosphatidyl-N-methylethanolamine methyltransferase</t>
  </si>
  <si>
    <t>PMEMT_rm</t>
  </si>
  <si>
    <t>25245372</t>
  </si>
  <si>
    <t>C52H77O4</t>
  </si>
  <si>
    <t>3-nonaprenyl-4,5-dihydroxybenzoic acid</t>
  </si>
  <si>
    <t>3np45dhb_m</t>
  </si>
  <si>
    <t>R02056</t>
  </si>
  <si>
    <t>2.1.1.17</t>
  </si>
  <si>
    <t>rt2279 or rt4380</t>
  </si>
  <si>
    <t>PE methyltransferase</t>
  </si>
  <si>
    <t>PEMT_rm</t>
  </si>
  <si>
    <t>cpd02419</t>
  </si>
  <si>
    <t>6443777</t>
  </si>
  <si>
    <t>C03885</t>
  </si>
  <si>
    <t>CHEBI:18162</t>
  </si>
  <si>
    <t>C52H77O3</t>
  </si>
  <si>
    <t>3-nonaprenyl-4-hydroxybenzoic acid</t>
  </si>
  <si>
    <t>3nphb_m</t>
  </si>
  <si>
    <t>R02055</t>
  </si>
  <si>
    <t>4.1.1.65</t>
  </si>
  <si>
    <t>rt3078 or rt0683 or rt2529</t>
  </si>
  <si>
    <t>PS decarboxylate</t>
  </si>
  <si>
    <t>PSD_vm</t>
  </si>
  <si>
    <t>cpd02305</t>
  </si>
  <si>
    <t>9378</t>
  </si>
  <si>
    <t>C03672</t>
  </si>
  <si>
    <t>C9H9O4</t>
  </si>
  <si>
    <t>3-(4-hydroxyphenyl)lactate</t>
  </si>
  <si>
    <t>34hpl_c</t>
  </si>
  <si>
    <t>PSD_gm</t>
  </si>
  <si>
    <t>ttcosa_en</t>
  </si>
  <si>
    <t>rt6186 or rt2136 or rt2529</t>
  </si>
  <si>
    <t>PSD_mm</t>
  </si>
  <si>
    <t>docosa_en</t>
  </si>
  <si>
    <t>2.3.1.158</t>
  </si>
  <si>
    <t>Phospholipid:diacylglycerol acyltransferase (PC)</t>
  </si>
  <si>
    <t>PDAGATpc_rm</t>
  </si>
  <si>
    <t>cpd03850</t>
  </si>
  <si>
    <t>5280934</t>
  </si>
  <si>
    <t>C06427</t>
  </si>
  <si>
    <t>C18H29O2</t>
  </si>
  <si>
    <t>alpha-linolenate</t>
  </si>
  <si>
    <t>linolen_en</t>
  </si>
  <si>
    <t>Phospholipid:diacylglycerol acyltransferase (PE)</t>
  </si>
  <si>
    <t>PDAGATpe_rm</t>
  </si>
  <si>
    <t>linolen_m</t>
  </si>
  <si>
    <t>R11527</t>
  </si>
  <si>
    <t>3.1.3.2</t>
  </si>
  <si>
    <t>LysoPA phosphatase</t>
  </si>
  <si>
    <t>LPAP_vm</t>
  </si>
  <si>
    <t>linolen_mm</t>
  </si>
  <si>
    <t>R09644</t>
  </si>
  <si>
    <t>3.1.3.81</t>
  </si>
  <si>
    <t>DGPP phosphatase</t>
  </si>
  <si>
    <t>DGPP_vm</t>
  </si>
  <si>
    <t>META:CPD-10279</t>
  </si>
  <si>
    <t>cpd16343</t>
  </si>
  <si>
    <t>168166</t>
  </si>
  <si>
    <t>C16528</t>
  </si>
  <si>
    <t>CHEBI:65088</t>
  </si>
  <si>
    <t>C43H74N7O17P3S1</t>
  </si>
  <si>
    <t>docosanoyl-CoA</t>
  </si>
  <si>
    <t>docoscoa_r</t>
  </si>
  <si>
    <t>R09944</t>
  </si>
  <si>
    <t>2.7.1.174</t>
  </si>
  <si>
    <t>DAG kinase</t>
  </si>
  <si>
    <t>DAGK_rm</t>
  </si>
  <si>
    <t>META:LINOLENOYL-COA</t>
  </si>
  <si>
    <t>cpd14883</t>
  </si>
  <si>
    <t>25164091</t>
  </si>
  <si>
    <t>C16162</t>
  </si>
  <si>
    <t>C39H60N7O17P3S</t>
  </si>
  <si>
    <t>alpha-linolenoyl-CoA</t>
  </si>
  <si>
    <t>linolncoa_r</t>
  </si>
  <si>
    <t>MAGL_l</t>
  </si>
  <si>
    <t>linolncoa_m</t>
  </si>
  <si>
    <t>R02687</t>
  </si>
  <si>
    <t>3.1.1.3</t>
  </si>
  <si>
    <t>rt5949 or rt0632</t>
  </si>
  <si>
    <t>DAG lipase</t>
  </si>
  <si>
    <t>DAGL_m</t>
  </si>
  <si>
    <t>ttcosa_x</t>
  </si>
  <si>
    <t>DAGL_l</t>
  </si>
  <si>
    <t>ttcosa_mm</t>
  </si>
  <si>
    <t>R01369</t>
  </si>
  <si>
    <t>TAG lipase</t>
  </si>
  <si>
    <t>TAGL_m</t>
  </si>
  <si>
    <t>ttcosa_m</t>
  </si>
  <si>
    <t>TAGL_l</t>
  </si>
  <si>
    <t>ttcosa_l</t>
  </si>
  <si>
    <t>R02251</t>
  </si>
  <si>
    <t>2.3.1.20</t>
  </si>
  <si>
    <t>Triacylglycerol biosynthesis</t>
  </si>
  <si>
    <t>Diacylglycerol acyltransferase</t>
  </si>
  <si>
    <t>DGAT_l</t>
  </si>
  <si>
    <t>ttcosa_c</t>
  </si>
  <si>
    <t>DGAT_rm</t>
  </si>
  <si>
    <t>ttcosa_rm</t>
  </si>
  <si>
    <t>R02239</t>
  </si>
  <si>
    <t>3.1.3.4</t>
  </si>
  <si>
    <t>PA phosphatase</t>
  </si>
  <si>
    <t>PAP_vm</t>
  </si>
  <si>
    <t>docosa_x</t>
  </si>
  <si>
    <t>PAP_rm</t>
  </si>
  <si>
    <t>docosa_mm</t>
  </si>
  <si>
    <t>R09037</t>
  </si>
  <si>
    <t>2.3.1.-</t>
  </si>
  <si>
    <t>Glycerophospholipid biosynthesis</t>
  </si>
  <si>
    <t>Monolysocardiolipin acyltransferase</t>
  </si>
  <si>
    <t>3MLCLAT_mm</t>
  </si>
  <si>
    <t>docosa_m</t>
  </si>
  <si>
    <t>1MLCLAT_mm</t>
  </si>
  <si>
    <t>docosa_l</t>
  </si>
  <si>
    <t>R09038</t>
  </si>
  <si>
    <t>3.1.1.-</t>
  </si>
  <si>
    <t>Cardiolipin acylhydrolase (3MLCL forming)</t>
  </si>
  <si>
    <t>CLAH3_mm</t>
  </si>
  <si>
    <t>docosa_c</t>
  </si>
  <si>
    <t>Cardiolipin acylhydrolase (1MLCL forming)</t>
  </si>
  <si>
    <t>CLAH1_mm</t>
  </si>
  <si>
    <t>docosa_rm</t>
  </si>
  <si>
    <t>R02030</t>
  </si>
  <si>
    <t>2.7.8.41</t>
  </si>
  <si>
    <t>Cardiolipin synthase</t>
  </si>
  <si>
    <t>CLPNS_mm</t>
  </si>
  <si>
    <t>META:CPD-18</t>
  </si>
  <si>
    <t>cpd01398</t>
  </si>
  <si>
    <t>5497112</t>
  </si>
  <si>
    <t>C02050</t>
  </si>
  <si>
    <t>C39H62N7O17P3S</t>
  </si>
  <si>
    <t>linoleoyl-CoA</t>
  </si>
  <si>
    <t>linocoa_r</t>
  </si>
  <si>
    <t>R02029</t>
  </si>
  <si>
    <t>3.1.3.27</t>
  </si>
  <si>
    <t>PGP phosphatase</t>
  </si>
  <si>
    <t>PGPP_mm</t>
  </si>
  <si>
    <t>cpd01122</t>
  </si>
  <si>
    <t>5280450</t>
  </si>
  <si>
    <t>C01595</t>
  </si>
  <si>
    <t>C18H31O2</t>
  </si>
  <si>
    <t>linoleate</t>
  </si>
  <si>
    <t>linoea_m</t>
  </si>
  <si>
    <t>R01801</t>
  </si>
  <si>
    <t>2.7.8.5</t>
  </si>
  <si>
    <t>Phosphatidylglycerolphosphate synthase</t>
  </si>
  <si>
    <t>PGPS_mm</t>
  </si>
  <si>
    <t>linoea_mm</t>
  </si>
  <si>
    <t>R01802</t>
  </si>
  <si>
    <t>2.7.8.11</t>
  </si>
  <si>
    <t>PI synthase</t>
  </si>
  <si>
    <t>PAILS_rm</t>
  </si>
  <si>
    <t>linoea_en</t>
  </si>
  <si>
    <t>R01800</t>
  </si>
  <si>
    <t>2.7.8.8</t>
  </si>
  <si>
    <t>PS synthase</t>
  </si>
  <si>
    <t>PSSA_rm</t>
  </si>
  <si>
    <t>linocoa_m</t>
  </si>
  <si>
    <t>R01799</t>
  </si>
  <si>
    <t>2.7.7.41</t>
  </si>
  <si>
    <t>CDP-diacylglycerol synthase</t>
  </si>
  <si>
    <t>CDPDAGS_mm</t>
  </si>
  <si>
    <t>linolen_x</t>
  </si>
  <si>
    <t>CDPDAGS_rm</t>
  </si>
  <si>
    <t>linolncoa_x</t>
  </si>
  <si>
    <t>R01321</t>
  </si>
  <si>
    <t>2.7.8.2</t>
  </si>
  <si>
    <t>rt2983 or rt0720</t>
  </si>
  <si>
    <t>Cholinephosphotransferase</t>
  </si>
  <si>
    <t>CHOLPT_rm</t>
  </si>
  <si>
    <t>linolen_rm</t>
  </si>
  <si>
    <t>R02057</t>
  </si>
  <si>
    <t>2.7.8.1</t>
  </si>
  <si>
    <t>Ethanolaminephosphotransferase</t>
  </si>
  <si>
    <t>ETHAPT_rm</t>
  </si>
  <si>
    <t>linolen_l</t>
  </si>
  <si>
    <t>R02241</t>
  </si>
  <si>
    <t>2.3.1.51</t>
  </si>
  <si>
    <t>rt2059 or rt1378</t>
  </si>
  <si>
    <t>1-Acyl-sn-glycerol-3-phosphate acyltransferase</t>
  </si>
  <si>
    <t>AGPAT_l</t>
  </si>
  <si>
    <t>linolen_c</t>
  </si>
  <si>
    <t>rt7662 and (rt7662 or rt2059)</t>
  </si>
  <si>
    <t>AGPAT_rm</t>
  </si>
  <si>
    <t>linolncoa_l</t>
  </si>
  <si>
    <t>R02756</t>
  </si>
  <si>
    <t>1.1.1.101</t>
  </si>
  <si>
    <t>Acylglycerone-phosphate reductase</t>
  </si>
  <si>
    <t>AGNPR_l</t>
  </si>
  <si>
    <t>linolncoa_c</t>
  </si>
  <si>
    <t>AGNPR_rm</t>
  </si>
  <si>
    <t>linolncoa_rm</t>
  </si>
  <si>
    <t>R00851</t>
  </si>
  <si>
    <t>2.3.1.15</t>
  </si>
  <si>
    <t>Glycerol-3-phosphate acyltransferase</t>
  </si>
  <si>
    <t>G3PAT_l</t>
  </si>
  <si>
    <t>linocoa_x</t>
  </si>
  <si>
    <t>rt2297 and (rt7067 or rt2297)</t>
  </si>
  <si>
    <t>G3PAT_rm</t>
  </si>
  <si>
    <t>linoea_x</t>
  </si>
  <si>
    <t>R01013</t>
  </si>
  <si>
    <t>2.3.1.42</t>
  </si>
  <si>
    <t>Dihydroxyacetone phosphate acyltransferase</t>
  </si>
  <si>
    <t>DHAPAT_l</t>
  </si>
  <si>
    <t>linoea_rm</t>
  </si>
  <si>
    <t>DHAPAT_rm</t>
  </si>
  <si>
    <t>linoea_l</t>
  </si>
  <si>
    <t>Zn2+ transport</t>
  </si>
  <si>
    <t>ZN2t_c_e</t>
  </si>
  <si>
    <t>linoea_c</t>
  </si>
  <si>
    <t>Ni2+ transport</t>
  </si>
  <si>
    <t>NI2t_c_e</t>
  </si>
  <si>
    <t>linocoa_l</t>
  </si>
  <si>
    <t>Molybdate transport</t>
  </si>
  <si>
    <t>MOBDt_c_e</t>
  </si>
  <si>
    <t>linocoa_c</t>
  </si>
  <si>
    <t>Mn2+ transport</t>
  </si>
  <si>
    <t>MN2t_c_e</t>
  </si>
  <si>
    <t>linocoa_rm</t>
  </si>
  <si>
    <t>Mg2+ transport</t>
  </si>
  <si>
    <t>MG2t_c_e</t>
  </si>
  <si>
    <t>META:CPD-9453</t>
  </si>
  <si>
    <t>YMDB00614</t>
  </si>
  <si>
    <t>cpd02172</t>
  </si>
  <si>
    <t>5280650</t>
  </si>
  <si>
    <t>C04145</t>
  </si>
  <si>
    <t>CHEBI:53044</t>
  </si>
  <si>
    <t>C45H73O7P2</t>
  </si>
  <si>
    <t>nonaprenyl diphosphate</t>
  </si>
  <si>
    <t>pren9dp_m</t>
  </si>
  <si>
    <t>K+ transport</t>
  </si>
  <si>
    <t>Kt_c_e</t>
  </si>
  <si>
    <t>META:CPD-201</t>
  </si>
  <si>
    <t>YMDB00496</t>
  </si>
  <si>
    <t>cpd01892</t>
  </si>
  <si>
    <t>168718</t>
  </si>
  <si>
    <t>C02949</t>
  </si>
  <si>
    <t>CHEBI:57356</t>
  </si>
  <si>
    <t>C28H36N7O18P3S1</t>
  </si>
  <si>
    <t>4-hydroxybenzoyl-CoA</t>
  </si>
  <si>
    <t>4hbzcoa_c</t>
  </si>
  <si>
    <t>Cu2+ transport</t>
  </si>
  <si>
    <t>CU2t_c_e</t>
  </si>
  <si>
    <t>cpd00192</t>
  </si>
  <si>
    <t>6440013</t>
  </si>
  <si>
    <t>C00223</t>
  </si>
  <si>
    <t>C30H38N7O18P3S</t>
  </si>
  <si>
    <t>p-coumaroyl-CoA</t>
  </si>
  <si>
    <t>coucoa_c</t>
  </si>
  <si>
    <t>Co2+ transport</t>
  </si>
  <si>
    <t>COBALT2t_c_e</t>
  </si>
  <si>
    <t>cpd11423</t>
  </si>
  <si>
    <t>6026790</t>
  </si>
  <si>
    <t>C00165</t>
  </si>
  <si>
    <t>C3H6O3Acyl2</t>
  </si>
  <si>
    <t>Diacylglycerol</t>
  </si>
  <si>
    <t>dag_r</t>
  </si>
  <si>
    <t>Ca2+ transport</t>
  </si>
  <si>
    <t>CA2t_c_e</t>
  </si>
  <si>
    <t>cpd11456</t>
  </si>
  <si>
    <t>C00350</t>
  </si>
  <si>
    <t>C5H12NO6PAcyl2</t>
  </si>
  <si>
    <t>Phosphatidylethanolamine</t>
  </si>
  <si>
    <t>pe_r</t>
  </si>
  <si>
    <t>Ubiquinol transport</t>
  </si>
  <si>
    <t>Q9H2t_c_m</t>
  </si>
  <si>
    <t>C28H43OAcyl</t>
  </si>
  <si>
    <t>ergosterol ester</t>
  </si>
  <si>
    <t>ergstest_c</t>
  </si>
  <si>
    <t>Q9H2t_c_e</t>
  </si>
  <si>
    <t>ergstest_rm</t>
  </si>
  <si>
    <t>Pyridoxal 5'-phosphate transport</t>
  </si>
  <si>
    <t>PYDX5Pt_c_e</t>
  </si>
  <si>
    <t>ergstest_l</t>
  </si>
  <si>
    <t>NADP transport</t>
  </si>
  <si>
    <t>NADPt_c_e</t>
  </si>
  <si>
    <t>C18H30O21P2Cer</t>
  </si>
  <si>
    <t>Inositol phosphomannosylinositol phosphoceramide</t>
  </si>
  <si>
    <t>mip2c_m</t>
  </si>
  <si>
    <t>NAD transport</t>
  </si>
  <si>
    <t>NADt_c_e</t>
  </si>
  <si>
    <t>mip2c_g</t>
  </si>
  <si>
    <t>Zn2+ exchange</t>
  </si>
  <si>
    <t>EX_zn2_e</t>
  </si>
  <si>
    <t>mip2c_r</t>
  </si>
  <si>
    <t>Ni2+ exchange</t>
  </si>
  <si>
    <t>EX_ni2_e</t>
  </si>
  <si>
    <t>C12H20O13PCer</t>
  </si>
  <si>
    <t>Mannosylinositol phosphorylceramide</t>
  </si>
  <si>
    <t>mipc_m</t>
  </si>
  <si>
    <t>Molybdate exchange</t>
  </si>
  <si>
    <t>EX_mobd_e</t>
  </si>
  <si>
    <t>mipc_g</t>
  </si>
  <si>
    <t>Mn2+ exchange</t>
  </si>
  <si>
    <t>EX_mn2_e</t>
  </si>
  <si>
    <t>mipc_r</t>
  </si>
  <si>
    <t>Mg2+ exchange</t>
  </si>
  <si>
    <t>EX_mg2_e</t>
  </si>
  <si>
    <t>53630484</t>
  </si>
  <si>
    <t>C6H10O8PCer</t>
  </si>
  <si>
    <t>Inositol-P-ceramide</t>
  </si>
  <si>
    <t>ipc_m</t>
  </si>
  <si>
    <t>Cu2+ exchange</t>
  </si>
  <si>
    <t>EX_cu2_e</t>
  </si>
  <si>
    <t>ipc_g</t>
  </si>
  <si>
    <t>Co2+ exchange</t>
  </si>
  <si>
    <t>EX_cobalt2_e</t>
  </si>
  <si>
    <t>ipc_r</t>
  </si>
  <si>
    <t>Cl- exchange</t>
  </si>
  <si>
    <t>EX_cl_e</t>
  </si>
  <si>
    <t>C3H5O9P2Acyl2</t>
  </si>
  <si>
    <t>1,2-Diacylglycerol 3-diphosphate</t>
  </si>
  <si>
    <t>agdp_vm</t>
  </si>
  <si>
    <t>Ca2+ exchange</t>
  </si>
  <si>
    <t>EX_ca2_e</t>
  </si>
  <si>
    <t>C9H17O13P2Acyl3</t>
  </si>
  <si>
    <t>3-Monolysocardiolipin</t>
  </si>
  <si>
    <t>3mlcl_mm</t>
  </si>
  <si>
    <t>Ubiquinol exchange</t>
  </si>
  <si>
    <t>EX_q9h2_e</t>
  </si>
  <si>
    <t>1-Monolysocardiolipin</t>
  </si>
  <si>
    <t>1mlcl_mm</t>
  </si>
  <si>
    <t>Pyridoxal 5'-phosphate exchange</t>
  </si>
  <si>
    <t>EX_pydx5p_e</t>
  </si>
  <si>
    <t>cpd12801</t>
  </si>
  <si>
    <t>449005</t>
  </si>
  <si>
    <t>C05980</t>
  </si>
  <si>
    <t>C9H16O13P2Acyl4</t>
  </si>
  <si>
    <t>Cardiolipin</t>
  </si>
  <si>
    <t>clpn_mm</t>
  </si>
  <si>
    <t>NADP+ exchange</t>
  </si>
  <si>
    <t>EX_nadp_e</t>
  </si>
  <si>
    <t>cpd11652</t>
  </si>
  <si>
    <t>45109789</t>
  </si>
  <si>
    <t>C00344</t>
  </si>
  <si>
    <t>C6H12O8PAcyl2</t>
  </si>
  <si>
    <t>Phosphatidylglycerol</t>
  </si>
  <si>
    <t>pg_mm</t>
  </si>
  <si>
    <t>NAD+ exchange</t>
  </si>
  <si>
    <t>EX_nad_e</t>
  </si>
  <si>
    <t>cpd11454</t>
  </si>
  <si>
    <t>C03892</t>
  </si>
  <si>
    <t>C6H11O11P2Acyl2</t>
  </si>
  <si>
    <t>1-(3-sn-Phosphatidyl)-sn-glycerol 3-phosphate</t>
  </si>
  <si>
    <t>pgp_mm</t>
  </si>
  <si>
    <t>O-Glycan biosynthesis</t>
  </si>
  <si>
    <t>rt4112 or rt3226</t>
  </si>
  <si>
    <t>O-Glycan biosynthesis, step 5</t>
  </si>
  <si>
    <t>OGLYCANS5_g</t>
  </si>
  <si>
    <t>cpd11624</t>
  </si>
  <si>
    <t>C00157</t>
  </si>
  <si>
    <t>C8H18NO6PAcyl2</t>
  </si>
  <si>
    <t>Phosphatidylcholine</t>
  </si>
  <si>
    <t>pc_c</t>
  </si>
  <si>
    <t>O-Glycan biosynthesis, step 4</t>
  </si>
  <si>
    <t>OGLYCANS4_g</t>
  </si>
  <si>
    <t>pc_l</t>
  </si>
  <si>
    <t>rt2093 or rt7295 or rt7201 or rt1384</t>
  </si>
  <si>
    <t>O-Glycan biosynthesis, step 3</t>
  </si>
  <si>
    <t>OGLYCANS3_g</t>
  </si>
  <si>
    <t>pc_en</t>
  </si>
  <si>
    <t>O-Glycan biosynthesis, step 2</t>
  </si>
  <si>
    <t>OGLYCANS2_g</t>
  </si>
  <si>
    <t>pc_mm</t>
  </si>
  <si>
    <t>G13027t_g_r</t>
  </si>
  <si>
    <t>pc_rm</t>
  </si>
  <si>
    <t>G00011t_g_r</t>
  </si>
  <si>
    <t>cpd12514</t>
  </si>
  <si>
    <t>C04308</t>
  </si>
  <si>
    <t>C7H16NO6PAcyl2</t>
  </si>
  <si>
    <t>Phosphatidyl-N,N-dimethylethanolamine</t>
  </si>
  <si>
    <t>pdme_rm</t>
  </si>
  <si>
    <t>G00006t_c_r</t>
  </si>
  <si>
    <t>cpd11829</t>
  </si>
  <si>
    <t>C01241</t>
  </si>
  <si>
    <t>C6H14NO6PAcyl2</t>
  </si>
  <si>
    <t>Phosphatidyl-N-methylethanolamine</t>
  </si>
  <si>
    <t>pme_rm</t>
  </si>
  <si>
    <t>DOLDPt_c_l</t>
  </si>
  <si>
    <t>pe_c</t>
  </si>
  <si>
    <t>R07364</t>
  </si>
  <si>
    <t>1.13.11.54</t>
  </si>
  <si>
    <t>Cysteine and methionine metabolism</t>
  </si>
  <si>
    <t>1,2-dihydroxy-5-(methylthio)pent-1-en-3-one oxidase</t>
  </si>
  <si>
    <t>DKMEOX_c</t>
  </si>
  <si>
    <t>pe_l</t>
  </si>
  <si>
    <t>R07395</t>
  </si>
  <si>
    <t>3.1.3.77</t>
  </si>
  <si>
    <t>2,3-Diketo-5-methylthiopentyl-1-phosphate phosphohydrolase</t>
  </si>
  <si>
    <t>DKMPPH_c</t>
  </si>
  <si>
    <t>pe_en</t>
  </si>
  <si>
    <t>R00137</t>
  </si>
  <si>
    <t>2.7.7.1</t>
  </si>
  <si>
    <t>r_0783</t>
  </si>
  <si>
    <t>Nicotinate and nicotinamide metabolism</t>
  </si>
  <si>
    <t>rt2062 or rt7589</t>
  </si>
  <si>
    <t>nicotinamide-nucleotide adenylyltransferase</t>
  </si>
  <si>
    <t>ANNAT_c</t>
  </si>
  <si>
    <t>pe_vm</t>
  </si>
  <si>
    <t>r_0784</t>
  </si>
  <si>
    <t>ANNAT_n</t>
  </si>
  <si>
    <t>pe_gm</t>
  </si>
  <si>
    <t>R00841</t>
  </si>
  <si>
    <t>3.1.3.21</t>
  </si>
  <si>
    <t>r_0489</t>
  </si>
  <si>
    <t>glycerol-3-phosphatase</t>
  </si>
  <si>
    <t>G3PT_c</t>
  </si>
  <si>
    <t>pe_mm</t>
  </si>
  <si>
    <t>R03005</t>
  </si>
  <si>
    <t>r_0785</t>
  </si>
  <si>
    <t>nicotinate-nucleotide adenylyltransferase</t>
  </si>
  <si>
    <t>NNATi_c</t>
  </si>
  <si>
    <t>pe_rm</t>
  </si>
  <si>
    <t>r_1106</t>
  </si>
  <si>
    <t>acetate transport</t>
  </si>
  <si>
    <t>ACt_c_e</t>
  </si>
  <si>
    <t>cpd11455</t>
  </si>
  <si>
    <t>6323481</t>
  </si>
  <si>
    <t>C02737</t>
  </si>
  <si>
    <t>C6H10NO8PAcyl2</t>
  </si>
  <si>
    <t>Phosphatidyl-L-serine</t>
  </si>
  <si>
    <t>ps_m</t>
  </si>
  <si>
    <t>r_1028</t>
  </si>
  <si>
    <t>rt2898 or rt0777 or rt6476 or rt6095</t>
  </si>
  <si>
    <t>taurcholate via ABC system</t>
  </si>
  <si>
    <t>TCHOLAtabc_v</t>
  </si>
  <si>
    <t>ps_c</t>
  </si>
  <si>
    <t>r_1185</t>
  </si>
  <si>
    <t>L-arganine transport</t>
  </si>
  <si>
    <t>ARGtpa_v</t>
  </si>
  <si>
    <t>ps_en</t>
  </si>
  <si>
    <t>R02016</t>
  </si>
  <si>
    <t>1.8.1.9,1.8.1.7</t>
  </si>
  <si>
    <t>r_1039</t>
  </si>
  <si>
    <t>rt0553 and rt7114</t>
  </si>
  <si>
    <t>thioredoxin reductase (NADPH)</t>
  </si>
  <si>
    <t>TRDR_m</t>
  </si>
  <si>
    <t>ps_vm</t>
  </si>
  <si>
    <t>1.11.1.15</t>
  </si>
  <si>
    <t>r_0551</t>
  </si>
  <si>
    <t>Glutathione metabolism</t>
  </si>
  <si>
    <t>hydrogen peroxide reductase (thioredoxin)</t>
  </si>
  <si>
    <t>THIORDXi_m</t>
  </si>
  <si>
    <t>ps_gm</t>
  </si>
  <si>
    <t>R01909</t>
  </si>
  <si>
    <t>2.7.1.35</t>
  </si>
  <si>
    <t>r_2029</t>
  </si>
  <si>
    <t>Vitamin B6 metabolism</t>
  </si>
  <si>
    <t>pyridoxine kinase</t>
  </si>
  <si>
    <t>PYDXNK_c</t>
  </si>
  <si>
    <t>ps_mm</t>
  </si>
  <si>
    <t>R00174</t>
  </si>
  <si>
    <t>r_2025</t>
  </si>
  <si>
    <t>pyridoxal kinase</t>
  </si>
  <si>
    <t>PYDXK_c</t>
  </si>
  <si>
    <t>ps_rm</t>
  </si>
  <si>
    <t>R02493</t>
  </si>
  <si>
    <t>r_2026</t>
  </si>
  <si>
    <t>pyridoxamine kinase</t>
  </si>
  <si>
    <t>PYDAMK_c</t>
  </si>
  <si>
    <t>cpd11677</t>
  </si>
  <si>
    <t>C00422</t>
  </si>
  <si>
    <t>CHEBI:17855</t>
  </si>
  <si>
    <t>C3H5O3Acyl3</t>
  </si>
  <si>
    <t>Triacylglycerol</t>
  </si>
  <si>
    <t>tag_c</t>
  </si>
  <si>
    <t>1.6.2.4</t>
  </si>
  <si>
    <t>r_0763</t>
  </si>
  <si>
    <t>N-formyltyrosine oxidase</t>
  </si>
  <si>
    <t>NFTYROX_c</t>
  </si>
  <si>
    <t>tag_m</t>
  </si>
  <si>
    <t>R00472</t>
  </si>
  <si>
    <t>2.3.3.9</t>
  </si>
  <si>
    <t>r_0716</t>
  </si>
  <si>
    <t>Glyoxylate metabolism</t>
  </si>
  <si>
    <t>malate synthase</t>
  </si>
  <si>
    <t>MALS_c</t>
  </si>
  <si>
    <t>tag_l</t>
  </si>
  <si>
    <t>R00943</t>
  </si>
  <si>
    <t>1.5.1.5</t>
  </si>
  <si>
    <t>Irreversible. Found in S. cerevisiae responsible for 10fthf cofactor recovery for adenine and histidine biosynthesis. PubMed 8464869.</t>
  </si>
  <si>
    <t>r_0446</t>
  </si>
  <si>
    <t>formate-tetrahydrofolate ligase</t>
  </si>
  <si>
    <t>FTHFL_c</t>
  </si>
  <si>
    <t>cpd11427</t>
  </si>
  <si>
    <t>C00269</t>
  </si>
  <si>
    <t>C12H17N3O13P2Acyl2</t>
  </si>
  <si>
    <t>CDP-diacylglycerol</t>
  </si>
  <si>
    <t>cdpdag_mm</t>
  </si>
  <si>
    <t>R01655</t>
  </si>
  <si>
    <t>gapfill reaction, gpr consists of mitochondrial C-1 THF synthase</t>
  </si>
  <si>
    <t>r_0725</t>
  </si>
  <si>
    <t>methenyltetrahydrofolate cyclohydrolase</t>
  </si>
  <si>
    <t>MTHFC_c</t>
  </si>
  <si>
    <t>cdpdag_rm</t>
  </si>
  <si>
    <t>R00310</t>
  </si>
  <si>
    <t>4.99.1.1</t>
  </si>
  <si>
    <t>r_0436</t>
  </si>
  <si>
    <t>Heme metabolism</t>
  </si>
  <si>
    <t>ferrochelatase</t>
  </si>
  <si>
    <t>FCLT_m</t>
  </si>
  <si>
    <t>dag_m</t>
  </si>
  <si>
    <t>R01049</t>
  </si>
  <si>
    <t>2.7.6.1</t>
  </si>
  <si>
    <t>r_0916</t>
  </si>
  <si>
    <t>Histidine metabolism</t>
  </si>
  <si>
    <t>rt2777 and rt8224</t>
  </si>
  <si>
    <t>phosphoribosylpyrophosphate synthetase</t>
  </si>
  <si>
    <t>PRPPS_c</t>
  </si>
  <si>
    <t>dag_mm</t>
  </si>
  <si>
    <t>R03509</t>
  </si>
  <si>
    <t>5.3.1.24</t>
  </si>
  <si>
    <t>when BLAST to NCBI, rt8196 has domain for the isomerase function</t>
  </si>
  <si>
    <t>r_0913</t>
  </si>
  <si>
    <t>Phenylalanine, tyrosine and tryptophan metabolism</t>
  </si>
  <si>
    <t>phosphoribosylanthranilate isomerase</t>
  </si>
  <si>
    <t>PRAIi_c</t>
  </si>
  <si>
    <t>dag_n</t>
  </si>
  <si>
    <t>R06527</t>
  </si>
  <si>
    <t>2.3.1.24</t>
  </si>
  <si>
    <t>r_0266</t>
  </si>
  <si>
    <t>rt3023 or rt6800</t>
  </si>
  <si>
    <t>ceramide-2 synthase (26C)</t>
  </si>
  <si>
    <t>CERS2A26_r</t>
  </si>
  <si>
    <t>dag_c</t>
  </si>
  <si>
    <t>R06517</t>
  </si>
  <si>
    <t>r_0264</t>
  </si>
  <si>
    <t>ceramide-1 synthase (26C)</t>
  </si>
  <si>
    <t>CERS126_c</t>
  </si>
  <si>
    <t>dag_l</t>
  </si>
  <si>
    <t>r_0263</t>
  </si>
  <si>
    <t>ceramide-1 synthase (24C)</t>
  </si>
  <si>
    <t>CERS124_c</t>
  </si>
  <si>
    <t>dag_gm</t>
  </si>
  <si>
    <t>1.1.1.270</t>
  </si>
  <si>
    <t>r_0237</t>
  </si>
  <si>
    <t>C-3 sterol keto reductase (zymosterol)</t>
  </si>
  <si>
    <t>C3STKR2_c</t>
  </si>
  <si>
    <t>dag_vm</t>
  </si>
  <si>
    <t>R07495</t>
  </si>
  <si>
    <t>r_0236</t>
  </si>
  <si>
    <t>C-3 sterol keto reductase (4-methylzymosterol)</t>
  </si>
  <si>
    <t>C3STKR1_c</t>
  </si>
  <si>
    <t>dag_rm</t>
  </si>
  <si>
    <t>Carotenoid biosynthesis</t>
  </si>
  <si>
    <t>rt3591 or rt3595 or rt0235</t>
  </si>
  <si>
    <t>zeaxanthin epoxidase, step 2</t>
  </si>
  <si>
    <t>ZEAEPOX2_c</t>
  </si>
  <si>
    <t>cpd01297</t>
  </si>
  <si>
    <t>C01885</t>
  </si>
  <si>
    <t>C3H7O3Acyl</t>
  </si>
  <si>
    <t>1-Monoacylglycerol</t>
  </si>
  <si>
    <t>1mag_m</t>
  </si>
  <si>
    <t>zeaxanthin epoxidase, step 1</t>
  </si>
  <si>
    <t>ZEAEPOX1_c</t>
  </si>
  <si>
    <t>1mag_l</t>
  </si>
  <si>
    <t>R07559</t>
  </si>
  <si>
    <t>1.14.15.24</t>
  </si>
  <si>
    <t>beta-carotene 3,3'-monooxygenase, step 2</t>
  </si>
  <si>
    <t>CAROMOX2_c</t>
  </si>
  <si>
    <t>1mag_vm</t>
  </si>
  <si>
    <t>R07558</t>
  </si>
  <si>
    <t>beta-carotene 3,3'-monooxygenase, step 1</t>
  </si>
  <si>
    <t>CAROMOX1_c</t>
  </si>
  <si>
    <t>cpd12582</t>
  </si>
  <si>
    <t>C04637</t>
  </si>
  <si>
    <t>C9H14O17P3Acyl2</t>
  </si>
  <si>
    <t>1-Phosphatidyl-1D-myo-inositol 4,5-bisphosphate</t>
  </si>
  <si>
    <t>pail45p_n</t>
  </si>
  <si>
    <t>R07518</t>
  </si>
  <si>
    <t>1.3.99.30</t>
  </si>
  <si>
    <t>phytoene desaturase (step 5: phytofluene forming)</t>
  </si>
  <si>
    <t>PHYTOED5_c</t>
  </si>
  <si>
    <t>pail45p_en</t>
  </si>
  <si>
    <t>R04800</t>
  </si>
  <si>
    <t>phytoene desaturase (step 4: lycopene forming)</t>
  </si>
  <si>
    <t>PHYTOED4_c</t>
  </si>
  <si>
    <t>pail45p_rm</t>
  </si>
  <si>
    <t>R04798</t>
  </si>
  <si>
    <t>phytoene desaturase (step 3: neurosporene forming)</t>
  </si>
  <si>
    <t>PHYTOED3_c</t>
  </si>
  <si>
    <t>pail45p_c</t>
  </si>
  <si>
    <t>R04787</t>
  </si>
  <si>
    <t>phytoene desaturase (step 2: zeta-carotene forming)</t>
  </si>
  <si>
    <t>PHYTOED2_c</t>
  </si>
  <si>
    <t>cpd13384</t>
  </si>
  <si>
    <t>C11556</t>
  </si>
  <si>
    <t>1-Phosphatidyl-1D-myo-inositol 3,5-bisphosphate</t>
  </si>
  <si>
    <t>pail35p_vm</t>
  </si>
  <si>
    <t>R09692</t>
  </si>
  <si>
    <t>phytoene desaturase (step 1: phytofluene forming)</t>
  </si>
  <si>
    <t>PHYTOED1_c</t>
  </si>
  <si>
    <t>pail35p_en</t>
  </si>
  <si>
    <t>R00355</t>
  </si>
  <si>
    <t>2.6.1.1</t>
  </si>
  <si>
    <t>r_0217</t>
  </si>
  <si>
    <t>rt5913 or rt5562</t>
  </si>
  <si>
    <t>aspartate transaminase</t>
  </si>
  <si>
    <t>ASPTAi_m</t>
  </si>
  <si>
    <t>pail35p_c</t>
  </si>
  <si>
    <t>R00342</t>
  </si>
  <si>
    <t>1.1.1.37</t>
  </si>
  <si>
    <t>r_0714</t>
  </si>
  <si>
    <t>malate dehydrogenase</t>
  </si>
  <si>
    <t>MDH_c</t>
  </si>
  <si>
    <t>cpd12572</t>
  </si>
  <si>
    <t>6857403</t>
  </si>
  <si>
    <t>C04549</t>
  </si>
  <si>
    <t>C9H15O14P2Acyl2</t>
  </si>
  <si>
    <t>1-Phosphatidyl-1D-myo-inositol 3-phosphate</t>
  </si>
  <si>
    <t>pail3p_en</t>
  </si>
  <si>
    <t>rt2393 and rt0018</t>
  </si>
  <si>
    <t>Acetylesterase (acetoacetate)</t>
  </si>
  <si>
    <t>ACEST1_x</t>
  </si>
  <si>
    <t>pail3p_gm</t>
  </si>
  <si>
    <t>R00081</t>
  </si>
  <si>
    <t>1.7.2.1</t>
  </si>
  <si>
    <t>r_0438</t>
  </si>
  <si>
    <t>(rtmCOX1 or rtmCOX1) and rtmCOX2 and (rtmCOX3 or rtmCOX3) and (((rt3401 or rt3160) and rt0797 and rt3417 and rt4138 and (rt2984 or rt4907) and rt2949 and rt4639 and rt0434 and rt5260 and rt2317) or (rt3401 and rt3794 and rt2577 and rt1326 and rt5312 and rt0353))</t>
  </si>
  <si>
    <t>ferrocytochrome-c:oxygen oxidoreductase</t>
  </si>
  <si>
    <t>FECOOR_m</t>
  </si>
  <si>
    <t>pail3p_vm</t>
  </si>
  <si>
    <t>1.10.2.2</t>
  </si>
  <si>
    <t>r_0439</t>
  </si>
  <si>
    <t>(rtmCOB or rtmCOB or rtmCOB) and rt1337 and rt7313 and rt5246 and rt7390 and rt6863 and rt5240 and rt4598 and rt0830 and rt3250 and rt0434</t>
  </si>
  <si>
    <t>ubiquinol:ferricytochrome c reductase</t>
  </si>
  <si>
    <t>FECRq9_m</t>
  </si>
  <si>
    <t>pail3p_rm</t>
  </si>
  <si>
    <t>20858734</t>
  </si>
  <si>
    <t>R00086</t>
  </si>
  <si>
    <t>3.6.3.14</t>
  </si>
  <si>
    <t>ATP synthase stoichiometry is fixed to S. cerevisiae complex structure including 10 c ring for proton and 3 alpha beta subunits for ATP</t>
  </si>
  <si>
    <t>r_0226</t>
  </si>
  <si>
    <t>rt7991 and rt7221 and rt3590 and rt6418 and rt5056 and rtmATP6 and rt6544 and rtmATP8 and rtmATP9 and rt2306 and rt5474 and rt3599 and rt5391 and ((rt7512 and rt7221) or rt0712 or (rt7512 and rt1572 and rt2434))</t>
  </si>
  <si>
    <t>ATP synthase</t>
  </si>
  <si>
    <t>ATPS_m</t>
  </si>
  <si>
    <t>pail3p_c</t>
  </si>
  <si>
    <t>R08639</t>
  </si>
  <si>
    <t>5.4.2.2</t>
  </si>
  <si>
    <t>r_0888</t>
  </si>
  <si>
    <t>Cell wall biosynthesis</t>
  </si>
  <si>
    <t>phosphoglucomutase</t>
  </si>
  <si>
    <t>PGMT_c</t>
  </si>
  <si>
    <t>cpd11837</t>
  </si>
  <si>
    <t>C01277</t>
  </si>
  <si>
    <t>1-Phosphatidyl-1D-myo-inositol 4-phosphate</t>
  </si>
  <si>
    <t>pail4p_en</t>
  </si>
  <si>
    <t>R11945</t>
  </si>
  <si>
    <t>1.6.5.3</t>
  </si>
  <si>
    <t>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</si>
  <si>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NADH:ubiquinone oxidoreductase (complex I)</t>
  </si>
  <si>
    <t>NADHcplxI_c_m</t>
  </si>
  <si>
    <t>pail4p_n</t>
  </si>
  <si>
    <t>3-hydroxyacyl-CoA dehydrogenase (3-oxo-cis-octadec-9-enoyl-CoA)</t>
  </si>
  <si>
    <t>HACD181ai_m</t>
  </si>
  <si>
    <t>pail4p_gm</t>
  </si>
  <si>
    <t>3-hydroxyacyl-CoA dehydrogenase (3-oxo-cis-hexadec-9-enoyl-CoA)</t>
  </si>
  <si>
    <t>HACD161bi_m</t>
  </si>
  <si>
    <t>pail4p_vm</t>
  </si>
  <si>
    <t>3-hydroxyacyl-CoA dehydrogenase (3-oxo-cis-hexadec-7-enoyl-CoA)</t>
  </si>
  <si>
    <t>HACD161ai_m</t>
  </si>
  <si>
    <t>pail4p_rm</t>
  </si>
  <si>
    <t>3-hydroxyacyl-CoA dehydrogenase (3-oxo-cis-tetradec-7-enoyl-CoA)</t>
  </si>
  <si>
    <t>HACD141bi_m</t>
  </si>
  <si>
    <t>pail4p_c</t>
  </si>
  <si>
    <t>3-hydroxyacyl-CoA dehydrogenase (3-oxo-cis-tetradec-5-enoyl-CoA)</t>
  </si>
  <si>
    <t>HACD141ai_m</t>
  </si>
  <si>
    <t>C9H17O11PAcyl</t>
  </si>
  <si>
    <t>sn-2-Acyl-1-lysophosphatidylinositol</t>
  </si>
  <si>
    <t>2agpi_rm</t>
  </si>
  <si>
    <t>3-hydroxyacyl-CoA dehydrogenase (3-oxo-cis-dodec-5-enoyl-CoA)</t>
  </si>
  <si>
    <t>HACD121ai_m</t>
  </si>
  <si>
    <t>cpd11715</t>
  </si>
  <si>
    <t>53477912</t>
  </si>
  <si>
    <t>C01194</t>
  </si>
  <si>
    <t>C9H16O11PAcyl2</t>
  </si>
  <si>
    <t>1-Phosphatidyl-1D-myo-inositol</t>
  </si>
  <si>
    <t>pail_n</t>
  </si>
  <si>
    <t>3-hydroxyacyl-CoA dehydrogenase (3-oxooctadecanoyl-CoA)</t>
  </si>
  <si>
    <t>HACD180i_m</t>
  </si>
  <si>
    <t>pail_c</t>
  </si>
  <si>
    <t>3-hydroxyacyl-CoA dehydrogenase (3-oxohexadecanoyl-CoA)</t>
  </si>
  <si>
    <t>HACD160i_m</t>
  </si>
  <si>
    <t>pail_gm</t>
  </si>
  <si>
    <t>3-hydroxyacyl-CoA dehydrogenase (3-oxotetradecanoyl-CoA)</t>
  </si>
  <si>
    <t>HACD140i_m</t>
  </si>
  <si>
    <t>pail_vm</t>
  </si>
  <si>
    <t>3-hydroxyacyl-CoA dehydrogenase (3-oxododecanoyl-CoA)</t>
  </si>
  <si>
    <t>HACD120i_m</t>
  </si>
  <si>
    <t>pail_en</t>
  </si>
  <si>
    <t>3-hydroxyacyl-CoA dehydrogenase (3-oxodecanoyl-CoA)</t>
  </si>
  <si>
    <t>HACD100i_m</t>
  </si>
  <si>
    <t>pail_rm</t>
  </si>
  <si>
    <t>3-hydroxyacyl-CoA dehydrogenase (3-oxooctanoyl-CoA)</t>
  </si>
  <si>
    <t>HACD80i_m</t>
  </si>
  <si>
    <t>cpd11422</t>
  </si>
  <si>
    <t>C00416</t>
  </si>
  <si>
    <t>C3H5O6PAcyl2</t>
  </si>
  <si>
    <t>Phosphatidate</t>
  </si>
  <si>
    <t>pa_en</t>
  </si>
  <si>
    <t>3-hydroxyacyl-CoA dehydrogenase (3-oxohexanoyl-CoA)</t>
  </si>
  <si>
    <t>HACD60i_m</t>
  </si>
  <si>
    <t>pa_mm</t>
  </si>
  <si>
    <t>3-hydroxyacyl-CoA dehydrogenase (3-oxobutanoyl-CoA)</t>
  </si>
  <si>
    <t>HACD40i_m</t>
  </si>
  <si>
    <t>pa_gm</t>
  </si>
  <si>
    <t>2-enoyl-CoA hydratase (3-hydroxy-cis-tetradec-5-enoyl-CoA)</t>
  </si>
  <si>
    <t>ECOAH141c_m</t>
  </si>
  <si>
    <t>pa_vm</t>
  </si>
  <si>
    <t>2-enoyl-CoA hydratase (3-hydroxy-cis-hexadec-7-enoyl-CoA)</t>
  </si>
  <si>
    <t>ECOAH161c_m</t>
  </si>
  <si>
    <t>pa_l</t>
  </si>
  <si>
    <t>2-enoyl-CoA hydratase (3-hydroxy-cis-octadec-9-enoyl-CoA)</t>
  </si>
  <si>
    <t>ECOAH181a_m</t>
  </si>
  <si>
    <t>pa_rm</t>
  </si>
  <si>
    <t>2-enoyl-CoA hydratase (3-hydroxy-cis-dodec-5-enoyl-CoA)</t>
  </si>
  <si>
    <t>ECOAH121a_m</t>
  </si>
  <si>
    <t>cpd12300</t>
  </si>
  <si>
    <t>6857386</t>
  </si>
  <si>
    <t>C03372</t>
  </si>
  <si>
    <t>C3H4O6PAcyl</t>
  </si>
  <si>
    <t>Acylglycerone phosphate</t>
  </si>
  <si>
    <t>agnp_l</t>
  </si>
  <si>
    <t>2-enoyl-CoA hydratase (3-hydroxy-cis-tetradec-7-enoyl-CoA)</t>
  </si>
  <si>
    <t>ECOAH141b_m</t>
  </si>
  <si>
    <t>agnp_rm</t>
  </si>
  <si>
    <t>2-enoyl-CoA hydratase (3-hydroxy-cis-hexadec-9-enoyl-CoA)</t>
  </si>
  <si>
    <t>ECOAH161b_m</t>
  </si>
  <si>
    <t>cpd12547</t>
  </si>
  <si>
    <t>C04438</t>
  </si>
  <si>
    <t>C5H13NO6PAcyl</t>
  </si>
  <si>
    <t>1-Acyl-sn-glycero-3-phosphoethanolamine</t>
  </si>
  <si>
    <t>1agpe_l</t>
  </si>
  <si>
    <t>2-enoyl-CoA hydratase (3-hydroxyoctadecanoyl-CoA)</t>
  </si>
  <si>
    <t>ECOAH180_m</t>
  </si>
  <si>
    <t>1agpe_en</t>
  </si>
  <si>
    <t>acetyl-CoA C-acyltransferase (cis-dodec-3-enoyl-CoA)</t>
  </si>
  <si>
    <t>ACACT141ai_m</t>
  </si>
  <si>
    <t>1agpe_mm</t>
  </si>
  <si>
    <t>acetyl-CoA C-acyltransferase (cis-tetradec-5-enoyl-CoA)</t>
  </si>
  <si>
    <t>ACACT161ai_m</t>
  </si>
  <si>
    <t>1agpe_rm</t>
  </si>
  <si>
    <t>acetyl-CoA C-acyltransferase (cis-hexadec-7-enoyl-CoA)</t>
  </si>
  <si>
    <t>ACACT181ai_m</t>
  </si>
  <si>
    <t>cpd02601</t>
  </si>
  <si>
    <t>C04230</t>
  </si>
  <si>
    <t>C8H19NO6PAcyl</t>
  </si>
  <si>
    <t>1-Acyl-sn-glycero-3-phosphocholine</t>
  </si>
  <si>
    <t>1agpc_l</t>
  </si>
  <si>
    <t>acetyl-CoA C-acyltransferase (cis-dec-3-enoyl-CoA)</t>
  </si>
  <si>
    <t>ACACT121ai_m</t>
  </si>
  <si>
    <t>1agpc_en</t>
  </si>
  <si>
    <t>acetyl-CoA C-acyltransferase (cis-dodec-5-enoyl-CoA)</t>
  </si>
  <si>
    <t>ACACT141bi_m</t>
  </si>
  <si>
    <t>1agpc_mm</t>
  </si>
  <si>
    <t>acetyl-CoA C-acyltransferase (cis-tetradec-7-enoyl-CoA)</t>
  </si>
  <si>
    <t>ACACT161bi_m</t>
  </si>
  <si>
    <t>1agpc_rm</t>
  </si>
  <si>
    <t>acetyl-CoA C-acyltransferase (docosanoyl-CoA)</t>
  </si>
  <si>
    <t>ACACT240i_m</t>
  </si>
  <si>
    <t>cpd00517</t>
  </si>
  <si>
    <t>C00681</t>
  </si>
  <si>
    <t>C3H6O6PAcyl</t>
  </si>
  <si>
    <t>1-Acyl-sn-glycerol 3-phosphate</t>
  </si>
  <si>
    <t>1agp_vm</t>
  </si>
  <si>
    <t>acetyl-CoA C-acyltransferase (icosanoyl-CoA)</t>
  </si>
  <si>
    <t>ACACT220i_m</t>
  </si>
  <si>
    <t>1agp_l</t>
  </si>
  <si>
    <t>acetyl-CoA C-acyltransferase (stearoyl-CoA)</t>
  </si>
  <si>
    <t>ACACT200i_m</t>
  </si>
  <si>
    <t>1agp_rm</t>
  </si>
  <si>
    <t>acetyl-CoA C-acyltransferase (hexanoyl-CoA)</t>
  </si>
  <si>
    <t>ACACT80i_m</t>
  </si>
  <si>
    <t>cpd00167</t>
  </si>
  <si>
    <t>C00195</t>
  </si>
  <si>
    <t>Cer</t>
  </si>
  <si>
    <t>Ceramide</t>
  </si>
  <si>
    <t>cer_m</t>
  </si>
  <si>
    <t>acetyl-CoA C-acyltransferase (butanoyl-CoA)</t>
  </si>
  <si>
    <t>ACACT60i_m</t>
  </si>
  <si>
    <t>cer_g</t>
  </si>
  <si>
    <t>acetyl-CoA C-acyltransferase (acetyl-CoA)</t>
  </si>
  <si>
    <t>ACACT40i_m</t>
  </si>
  <si>
    <t>cer_r</t>
  </si>
  <si>
    <t>acetyl-CoA C-acyltransferase (decanoyl-CoA)</t>
  </si>
  <si>
    <t>ACACT120i_m</t>
  </si>
  <si>
    <t>falpd_mm</t>
  </si>
  <si>
    <t>acetyl-CoA C-acyltransferase (octanoyl-CoA)</t>
  </si>
  <si>
    <t>ACACT100i_m</t>
  </si>
  <si>
    <t>falpd_en</t>
  </si>
  <si>
    <t>acetyl-CoA C-acyltransferase (lauroyl-CoA)</t>
  </si>
  <si>
    <t>ACACT140i_m</t>
  </si>
  <si>
    <t>falpd_rm</t>
  </si>
  <si>
    <t>acetyl-CoA C-acyltransferase (myristoyl-CoA)</t>
  </si>
  <si>
    <t>ACACT160i_m</t>
  </si>
  <si>
    <t>falpd_m</t>
  </si>
  <si>
    <t>acetyl-CoA C-acyltransferase (tetracosanoyl-CoA)</t>
  </si>
  <si>
    <t>ACACT260i_m</t>
  </si>
  <si>
    <t>falpd_l</t>
  </si>
  <si>
    <t>acetyl-CoA C-acyltransferase (palmitoyl-CoA)</t>
  </si>
  <si>
    <t>ACACT180i_m</t>
  </si>
  <si>
    <t>cpd11611</t>
  </si>
  <si>
    <t>C00040</t>
  </si>
  <si>
    <t>C21H31N7O16P3SAcyl</t>
  </si>
  <si>
    <t>Acyl-CoA</t>
  </si>
  <si>
    <t>acylcoa_mm</t>
  </si>
  <si>
    <t>fatty-acid--CoA ligase (arachidate)</t>
  </si>
  <si>
    <t>FACOAL200_l</t>
  </si>
  <si>
    <t>acylcoa_x</t>
  </si>
  <si>
    <t>FACOAL200_rm</t>
  </si>
  <si>
    <t>acylcoa_rm</t>
  </si>
  <si>
    <t>rt1544 and rt2799</t>
  </si>
  <si>
    <t>ARACHt_c_e</t>
  </si>
  <si>
    <t>acylcoa_r</t>
  </si>
  <si>
    <t>arachidate exchange</t>
  </si>
  <si>
    <t>EX_arach_e</t>
  </si>
  <si>
    <t>acylcoa_m</t>
  </si>
  <si>
    <t>r_2150</t>
  </si>
  <si>
    <t>3-hydroxyacyl-thioester dehydratase (trans-oct-2-enoyl-ACP)</t>
  </si>
  <si>
    <t>3HAD80_m</t>
  </si>
  <si>
    <t>acylcoa_l</t>
  </si>
  <si>
    <t>r_2149</t>
  </si>
  <si>
    <t>3-hydroxyacyl-thioester dehydratase (trans-hex-2-enoyl-ACP)</t>
  </si>
  <si>
    <t>3HAD60_m</t>
  </si>
  <si>
    <t>acylcoa_c</t>
  </si>
  <si>
    <t>r_2148</t>
  </si>
  <si>
    <t>3-hydroxyacyl-thioester dehydratase (trans-but-2-enoyl-ACP)</t>
  </si>
  <si>
    <t>3HAD40_m</t>
  </si>
  <si>
    <t>META:OLEOYL-COA</t>
  </si>
  <si>
    <t>YMDB00539</t>
  </si>
  <si>
    <t>cpd00399</t>
  </si>
  <si>
    <t>5497111</t>
  </si>
  <si>
    <t>C00510</t>
  </si>
  <si>
    <t>CHEBI:57387</t>
  </si>
  <si>
    <t>C39H64N7O17P3S1</t>
  </si>
  <si>
    <t>oleoyl-CoA</t>
  </si>
  <si>
    <t>odecoa_r</t>
  </si>
  <si>
    <t>rt0302 or rt0409</t>
  </si>
  <si>
    <t>malonyl-CoA-ACP transacylase</t>
  </si>
  <si>
    <t>MCOATA_c</t>
  </si>
  <si>
    <t>META:STEAROYL-COA</t>
  </si>
  <si>
    <t>YMDB00538</t>
  </si>
  <si>
    <t>cpd00327</t>
  </si>
  <si>
    <t>94140</t>
  </si>
  <si>
    <t>C00412</t>
  </si>
  <si>
    <t>CHEBI:57394</t>
  </si>
  <si>
    <t>C39H66N7O17P3S1</t>
  </si>
  <si>
    <t>stearoyl-CoA</t>
  </si>
  <si>
    <t>stcoa_r</t>
  </si>
  <si>
    <t>enoyl-ACP reductase (hexanoyl-ACP)</t>
  </si>
  <si>
    <t>EAR60y_c</t>
  </si>
  <si>
    <t>odecoa_m</t>
  </si>
  <si>
    <t>enoyl-ACP reductase (butanoyl-ACP)</t>
  </si>
  <si>
    <t>EAR40y_c</t>
  </si>
  <si>
    <t>META:1-L-MYO-INOSITOL-1-P</t>
  </si>
  <si>
    <t>YMDB00715</t>
  </si>
  <si>
    <t>cpd02484</t>
  </si>
  <si>
    <t>440194</t>
  </si>
  <si>
    <t>C04006</t>
  </si>
  <si>
    <t>CHEBI:58401</t>
  </si>
  <si>
    <t>C6H11O9P1</t>
  </si>
  <si>
    <t>1D-myo-inositol 3-phosphate</t>
  </si>
  <si>
    <t>mi3p__D_r</t>
  </si>
  <si>
    <t>R00742</t>
  </si>
  <si>
    <t>6.4.1.2</t>
  </si>
  <si>
    <t>r_0109</t>
  </si>
  <si>
    <t>rt8036 and rt0271</t>
  </si>
  <si>
    <t>acetyl-CoA carboxylase, reaction</t>
  </si>
  <si>
    <t>ACCOAC_c</t>
  </si>
  <si>
    <t>META:ZN+2</t>
  </si>
  <si>
    <t>cpd00034</t>
  </si>
  <si>
    <t>32051</t>
  </si>
  <si>
    <t>C00038</t>
  </si>
  <si>
    <t>Zn</t>
  </si>
  <si>
    <t>Zinc(II) ion</t>
  </si>
  <si>
    <t>zn2_e</t>
  </si>
  <si>
    <t>2.3.1.39</t>
  </si>
  <si>
    <t>palmitoyl-CoA-ACP transacylase (n-C18:0)</t>
  </si>
  <si>
    <t>PCOATA180_c</t>
  </si>
  <si>
    <t>META:NI+2</t>
  </si>
  <si>
    <t>cpd20862</t>
  </si>
  <si>
    <t>934</t>
  </si>
  <si>
    <t>C19609</t>
  </si>
  <si>
    <t>NI1</t>
  </si>
  <si>
    <t>Nickel(II) ion</t>
  </si>
  <si>
    <t>ni2_e</t>
  </si>
  <si>
    <t>palmitoyl-CoA-ACP transacylase (n-C16:0)</t>
  </si>
  <si>
    <t>PCOATA160_c</t>
  </si>
  <si>
    <t>META:CPD-3</t>
  </si>
  <si>
    <t>cpd11574</t>
  </si>
  <si>
    <t>82208</t>
  </si>
  <si>
    <t>C06232</t>
  </si>
  <si>
    <t>O4MO1</t>
  </si>
  <si>
    <t>Molybdate</t>
  </si>
  <si>
    <t>mobd_e</t>
  </si>
  <si>
    <t>palmitoyl-CoA-ACP transacylase (n-C14:0)</t>
  </si>
  <si>
    <t>PCOATA140_c</t>
  </si>
  <si>
    <t>META:MN+2</t>
  </si>
  <si>
    <t>cpd00030</t>
  </si>
  <si>
    <t>23930</t>
  </si>
  <si>
    <t>C00034</t>
  </si>
  <si>
    <t>Mn</t>
  </si>
  <si>
    <t>Manganese(II) ion</t>
  </si>
  <si>
    <t>mn2_e</t>
  </si>
  <si>
    <t>R08107</t>
  </si>
  <si>
    <t>2.7.-.-</t>
  </si>
  <si>
    <t>GPI biosynthesis</t>
  </si>
  <si>
    <t>rt0563 or rt4069</t>
  </si>
  <si>
    <t>GPI bionsynthesis, step 8B</t>
  </si>
  <si>
    <t>GPIA8b_r</t>
  </si>
  <si>
    <t>META:MG+2</t>
  </si>
  <si>
    <t>cpd00254</t>
  </si>
  <si>
    <t>888</t>
  </si>
  <si>
    <t>C00305</t>
  </si>
  <si>
    <t>Mg</t>
  </si>
  <si>
    <t>Magnesium ion</t>
  </si>
  <si>
    <t>mg2_e</t>
  </si>
  <si>
    <t>R05924</t>
  </si>
  <si>
    <t>rt5724 or rt0563</t>
  </si>
  <si>
    <t>GPI bionsynthesis, step 10A</t>
  </si>
  <si>
    <t>GPIA10a_r</t>
  </si>
  <si>
    <t>META:CU+2</t>
  </si>
  <si>
    <t>cpd00058</t>
  </si>
  <si>
    <t>23978</t>
  </si>
  <si>
    <t>C00070</t>
  </si>
  <si>
    <t>Cu</t>
  </si>
  <si>
    <t>Copper(II) ion</t>
  </si>
  <si>
    <t>cu2_e</t>
  </si>
  <si>
    <t>R05923</t>
  </si>
  <si>
    <t>GPI bionsynthesis, step 9A</t>
  </si>
  <si>
    <t>GPIA9a_r</t>
  </si>
  <si>
    <t>META:CO+2</t>
  </si>
  <si>
    <t>cpd00149</t>
  </si>
  <si>
    <t>104729</t>
  </si>
  <si>
    <t>C00175</t>
  </si>
  <si>
    <t>CO1</t>
  </si>
  <si>
    <t>Cobalt(II) ion</t>
  </si>
  <si>
    <t>cobalt2_e</t>
  </si>
  <si>
    <t>R07129</t>
  </si>
  <si>
    <t>2.4.1.-</t>
  </si>
  <si>
    <t>GPI bionsynthesis, step 8A</t>
  </si>
  <si>
    <t>GPIA8a_r</t>
  </si>
  <si>
    <t>META:CA+2</t>
  </si>
  <si>
    <t>cpd00063</t>
  </si>
  <si>
    <t>271</t>
  </si>
  <si>
    <t>C00076</t>
  </si>
  <si>
    <t>Ca</t>
  </si>
  <si>
    <t>Calcium ion</t>
  </si>
  <si>
    <t>ca2_e</t>
  </si>
  <si>
    <t>R05922</t>
  </si>
  <si>
    <t>GPI bionsynthesis, step 7</t>
  </si>
  <si>
    <t>GPIA7_r</t>
  </si>
  <si>
    <t>zn2_c</t>
  </si>
  <si>
    <t>R05921</t>
  </si>
  <si>
    <t>GPI bionsynthesis, step 6</t>
  </si>
  <si>
    <t>GPIA6_r</t>
  </si>
  <si>
    <t>ni2_c</t>
  </si>
  <si>
    <t>R05920</t>
  </si>
  <si>
    <t>rt1537 or (rt1537 and rt8421)</t>
  </si>
  <si>
    <t>GPI bionsynthesis, step 5</t>
  </si>
  <si>
    <t>GPIA5_r</t>
  </si>
  <si>
    <t>mobd_c</t>
  </si>
  <si>
    <t>R05919</t>
  </si>
  <si>
    <t>GPI bionsynthesis, step 4</t>
  </si>
  <si>
    <t>GPIA4_r</t>
  </si>
  <si>
    <t>mn2_c</t>
  </si>
  <si>
    <t>R05918</t>
  </si>
  <si>
    <t>GPI bionsynthesis, step 3</t>
  </si>
  <si>
    <t>GPIA3_c_r</t>
  </si>
  <si>
    <t>mg2_c</t>
  </si>
  <si>
    <t>R05917</t>
  </si>
  <si>
    <t>3.5.1.89</t>
  </si>
  <si>
    <t>GPI bionsynthesis, step 2</t>
  </si>
  <si>
    <t>GPIA2_c</t>
  </si>
  <si>
    <t>cu2_c</t>
  </si>
  <si>
    <t>R05916</t>
  </si>
  <si>
    <t>2.4.1.198</t>
  </si>
  <si>
    <t>rt3458 and rt5371 and rt5395 and (TRUE or rt6785)</t>
  </si>
  <si>
    <t>GPI bionsynthesis, step 1</t>
  </si>
  <si>
    <t>GPIA1_c</t>
  </si>
  <si>
    <t>cobalt2_c</t>
  </si>
  <si>
    <t>R00258</t>
  </si>
  <si>
    <t>2.6.1.2</t>
  </si>
  <si>
    <t>r_0674</t>
  </si>
  <si>
    <t>L-alanine transaminase</t>
  </si>
  <si>
    <t>ALATA_L_m</t>
  </si>
  <si>
    <t>ca2_c</t>
  </si>
  <si>
    <t>r_0265</t>
  </si>
  <si>
    <t>ceramide-2 synthase (24C)</t>
  </si>
  <si>
    <t>CERS2A24_r</t>
  </si>
  <si>
    <t>META:CPD-9957</t>
  </si>
  <si>
    <t>cpd11665</t>
  </si>
  <si>
    <t>45281170</t>
  </si>
  <si>
    <t>C00390</t>
  </si>
  <si>
    <t>CHEBI:84424</t>
  </si>
  <si>
    <t>C54H84O4</t>
  </si>
  <si>
    <t>ubiquinol-9</t>
  </si>
  <si>
    <t>q9h2_e</t>
  </si>
  <si>
    <t>R00028</t>
  </si>
  <si>
    <t>3.2.1.20</t>
  </si>
  <si>
    <t>r_0198</t>
  </si>
  <si>
    <t>alpha-glucosidase</t>
  </si>
  <si>
    <t>MALT_c</t>
  </si>
  <si>
    <t>q9h2_c</t>
  </si>
  <si>
    <t>R01900</t>
  </si>
  <si>
    <t>4.2.1.3</t>
  </si>
  <si>
    <t>r_0280</t>
  </si>
  <si>
    <t>rt3256 or rt6232</t>
  </si>
  <si>
    <t>cis-aconitate(3-) to isocitrate</t>
  </si>
  <si>
    <t>ACONTb_m</t>
  </si>
  <si>
    <t>META:PYRIDOXAL_PHOSPHATE</t>
  </si>
  <si>
    <t>YMDB00363</t>
  </si>
  <si>
    <t>cpd00016</t>
  </si>
  <si>
    <t>1051</t>
  </si>
  <si>
    <t>C00018</t>
  </si>
  <si>
    <t>CHEBI:597326</t>
  </si>
  <si>
    <t>C8H8N1O6P1</t>
  </si>
  <si>
    <t>pyridoxal 5'-phosphate</t>
  </si>
  <si>
    <t>pydx5p_e</t>
  </si>
  <si>
    <t>R01325</t>
  </si>
  <si>
    <t>r_0302</t>
  </si>
  <si>
    <t>citrate to cis-aconitate(3-)</t>
  </si>
  <si>
    <t>ACONTa_m</t>
  </si>
  <si>
    <t>META:NADP</t>
  </si>
  <si>
    <t>YMDB00427</t>
  </si>
  <si>
    <t>cpd00006</t>
  </si>
  <si>
    <t>5886</t>
  </si>
  <si>
    <t>C00006</t>
  </si>
  <si>
    <t>CHEBI:58349</t>
  </si>
  <si>
    <t>C21H25N7O17P3</t>
  </si>
  <si>
    <t>NADP(+)</t>
  </si>
  <si>
    <t>nadp_e</t>
  </si>
  <si>
    <t>R01626</t>
  </si>
  <si>
    <t>r_0721</t>
  </si>
  <si>
    <t>rt8174 and rt5893</t>
  </si>
  <si>
    <t>MCOATA_m</t>
  </si>
  <si>
    <t>META:NAD</t>
  </si>
  <si>
    <t>YMDB00110</t>
  </si>
  <si>
    <t>cpd00003</t>
  </si>
  <si>
    <t>5893</t>
  </si>
  <si>
    <t>C00003</t>
  </si>
  <si>
    <t>CHEBI:57540</t>
  </si>
  <si>
    <t>C21H26N7O14P2</t>
  </si>
  <si>
    <t>NAD</t>
  </si>
  <si>
    <t>nad_e</t>
  </si>
  <si>
    <t>Lipid metabolism</t>
  </si>
  <si>
    <t>zymosteryl ester hydrolase (18:1)</t>
  </si>
  <si>
    <t>STEHz181_rm</t>
  </si>
  <si>
    <t>C30H50O25</t>
  </si>
  <si>
    <t>O-Glycan of S. cerevisiae</t>
  </si>
  <si>
    <t>oglycanSC_g</t>
  </si>
  <si>
    <t>zymosteryl ester hydrolase (16:1)</t>
  </si>
  <si>
    <t>STEHz161_rm</t>
  </si>
  <si>
    <t>C24H40O20</t>
  </si>
  <si>
    <t>O-Glycan intermediate 4</t>
  </si>
  <si>
    <t>scoglycan4_g</t>
  </si>
  <si>
    <t>aldehyde dehydrogenase (indole-3-acetaldehyde, NADP)</t>
  </si>
  <si>
    <t>ALDD20y_c</t>
  </si>
  <si>
    <t>C18H30O15</t>
  </si>
  <si>
    <t>O-Glycan intermediate 3</t>
  </si>
  <si>
    <t>scoglycan3_g</t>
  </si>
  <si>
    <t>L-erythro-4-hydroxyglutamate:2-oxoglutarate aminotransferase</t>
  </si>
  <si>
    <t>EGHLAT_m</t>
  </si>
  <si>
    <t>C12H20O10</t>
  </si>
  <si>
    <t>O-Glycan intermediate 2 ((Man)2 (Ser/Thr)1)</t>
  </si>
  <si>
    <t>scoglycan2_g</t>
  </si>
  <si>
    <t>phenylalanine transaminase</t>
  </si>
  <si>
    <t>PHETA1_m</t>
  </si>
  <si>
    <t>G13027</t>
  </si>
  <si>
    <t>C6H10O5</t>
  </si>
  <si>
    <t>(Man)1 (Ser/Thr)1</t>
  </si>
  <si>
    <t>G13027_g</t>
  </si>
  <si>
    <t>tyrosine transaminase</t>
  </si>
  <si>
    <t>TYRTA_m</t>
  </si>
  <si>
    <t>cpd11713</t>
  </si>
  <si>
    <t>24892721</t>
  </si>
  <si>
    <t>C00621</t>
  </si>
  <si>
    <t>HO7P2Polyprenyl</t>
  </si>
  <si>
    <t>Dolichyl diphosphate</t>
  </si>
  <si>
    <t>doldp_l</t>
  </si>
  <si>
    <t>rt7624 or rt3874 or rt7056</t>
  </si>
  <si>
    <t>fumarylacetoacetate hydrolase</t>
  </si>
  <si>
    <t>FUMACACH_m</t>
  </si>
  <si>
    <t>META:OLEATE-CPD</t>
  </si>
  <si>
    <t>YMDB00131</t>
  </si>
  <si>
    <t>cpd00536</t>
  </si>
  <si>
    <t>445639</t>
  </si>
  <si>
    <t>C00712</t>
  </si>
  <si>
    <t>CHEBI:30823</t>
  </si>
  <si>
    <t>C18H33O2</t>
  </si>
  <si>
    <t>oleate</t>
  </si>
  <si>
    <t>ocdcea_mm</t>
  </si>
  <si>
    <t>fatty-acid--CoA ligase (cerotic acid)</t>
  </si>
  <si>
    <t>FACOAL260_x</t>
  </si>
  <si>
    <t>META:ETHYLACETATE</t>
  </si>
  <si>
    <t>YMDB00569</t>
  </si>
  <si>
    <t>cpd00633</t>
  </si>
  <si>
    <t>8857</t>
  </si>
  <si>
    <t>C00849</t>
  </si>
  <si>
    <t>CHEBI:27750</t>
  </si>
  <si>
    <t>C4H8O2</t>
  </si>
  <si>
    <t>ethyl acetate</t>
  </si>
  <si>
    <t>etac_x</t>
  </si>
  <si>
    <t>fatty-acid--CoA ligase (lignoceric acid)</t>
  </si>
  <si>
    <t>FACOAL240_x</t>
  </si>
  <si>
    <t>etac_m</t>
  </si>
  <si>
    <t>fatty-acid--CoA ligase (behenate)</t>
  </si>
  <si>
    <t>FACOAL220_x</t>
  </si>
  <si>
    <t>cpd11255</t>
  </si>
  <si>
    <t>5462190</t>
  </si>
  <si>
    <t>C15606</t>
  </si>
  <si>
    <t>C6H10O3S</t>
  </si>
  <si>
    <t>1,2-Dihydroxy-5-(methylthio)pent-1-en-3-one</t>
  </si>
  <si>
    <t>12d3k5m_c</t>
  </si>
  <si>
    <t>FACOAL200_x</t>
  </si>
  <si>
    <t>META:CPD-3743</t>
  </si>
  <si>
    <t>cpd03047</t>
  </si>
  <si>
    <t>46783527</t>
  </si>
  <si>
    <t>C05122</t>
  </si>
  <si>
    <t>CHEBI:36257</t>
  </si>
  <si>
    <t>C05122[c_03]</t>
  </si>
  <si>
    <t>s_1473</t>
  </si>
  <si>
    <t>C26H44N1O7S1</t>
  </si>
  <si>
    <t>taurocholic acid</t>
  </si>
  <si>
    <t>tchola_c</t>
  </si>
  <si>
    <t>acyl-CoA thioesterase (n-18:1)</t>
  </si>
  <si>
    <t>FACOAE181_c</t>
  </si>
  <si>
    <t>C05122[c_17]</t>
  </si>
  <si>
    <t>s_1474</t>
  </si>
  <si>
    <t>tchola_v</t>
  </si>
  <si>
    <t>acyl-CoA thioesterase (n-16:1)</t>
  </si>
  <si>
    <t>FACOAE161_c</t>
  </si>
  <si>
    <t>META:ARG</t>
  </si>
  <si>
    <t>YMDB00592</t>
  </si>
  <si>
    <t>cpd00051</t>
  </si>
  <si>
    <t>6322</t>
  </si>
  <si>
    <t>C00062</t>
  </si>
  <si>
    <t>CHEBI:32682</t>
  </si>
  <si>
    <t>C00062[c_17]</t>
  </si>
  <si>
    <t>s_0968</t>
  </si>
  <si>
    <t>C6H15N4O2</t>
  </si>
  <si>
    <t>L-arginine</t>
  </si>
  <si>
    <t>arg__L_v</t>
  </si>
  <si>
    <t>acyl-CoA thioesterase (n-C18:0)</t>
  </si>
  <si>
    <t>FACOAE180_c</t>
  </si>
  <si>
    <t>cpd11420</t>
  </si>
  <si>
    <t>C00343</t>
  </si>
  <si>
    <t>CHEBI:18191</t>
  </si>
  <si>
    <t>C00343[c_11]</t>
  </si>
  <si>
    <t>s_1621</t>
  </si>
  <si>
    <t>Trx</t>
  </si>
  <si>
    <t>TRX1 disulphide</t>
  </si>
  <si>
    <t>trdox_m</t>
  </si>
  <si>
    <t>acyl-CoA thioesterase (n-C14:0)</t>
  </si>
  <si>
    <t>FACOAE140_c</t>
  </si>
  <si>
    <t>cpd11421</t>
  </si>
  <si>
    <t>C00342</t>
  </si>
  <si>
    <t>CHEBI:15967</t>
  </si>
  <si>
    <t>C00342[c_11]</t>
  </si>
  <si>
    <t>s_1617</t>
  </si>
  <si>
    <t>H2Trx</t>
  </si>
  <si>
    <t>trdrd_m</t>
  </si>
  <si>
    <t>acyl-CoA thioesterase (n-C16:0)</t>
  </si>
  <si>
    <t>FACOAE160_c</t>
  </si>
  <si>
    <t>YMDB00726</t>
  </si>
  <si>
    <t>cpd16878</t>
  </si>
  <si>
    <t>13025455</t>
  </si>
  <si>
    <t>CHEBI:50603</t>
  </si>
  <si>
    <t>s_1196[c_03]</t>
  </si>
  <si>
    <t>s_1196</t>
  </si>
  <si>
    <t>C10H10NO4</t>
  </si>
  <si>
    <t>N-formyl-L-tyrosine</t>
  </si>
  <si>
    <t>Nfortyr_c</t>
  </si>
  <si>
    <t>acyl-CoA thioesterase (n-C12:0)</t>
  </si>
  <si>
    <t>FACOAE120_c</t>
  </si>
  <si>
    <t>cpd00851</t>
  </si>
  <si>
    <t>5810</t>
  </si>
  <si>
    <t>C01157</t>
  </si>
  <si>
    <t>C5H9NO3</t>
  </si>
  <si>
    <t>trans-4-Hydroxy-L-proline</t>
  </si>
  <si>
    <t>4hpro_LT_c</t>
  </si>
  <si>
    <t>biotin synthase</t>
  </si>
  <si>
    <t>BTS1_m</t>
  </si>
  <si>
    <t>cpd11486</t>
  </si>
  <si>
    <t>C05746</t>
  </si>
  <si>
    <t>C6H8O2Acp</t>
  </si>
  <si>
    <t>3-Oxohexanoyl-ACP</t>
  </si>
  <si>
    <t>3ohexACP_m</t>
  </si>
  <si>
    <t>Acetylcholine acetylhydrolase</t>
  </si>
  <si>
    <t>ACHAH_e</t>
  </si>
  <si>
    <t>cpd11479</t>
  </si>
  <si>
    <t>C6H10O2Acp</t>
  </si>
  <si>
    <t>3-hydroxyhexanoyl-ACP</t>
  </si>
  <si>
    <t>3hhexACP_m</t>
  </si>
  <si>
    <t>3-oxoacyl-ACP reductase (n-C4:0)</t>
  </si>
  <si>
    <t>3OAR40_m</t>
  </si>
  <si>
    <t>cpd11490</t>
  </si>
  <si>
    <t>C05750</t>
  </si>
  <si>
    <t>C8H12O2Acp</t>
  </si>
  <si>
    <t>3-Oxooctanoyl-[acyl-carrier protein]</t>
  </si>
  <si>
    <t>3ooctACP_m</t>
  </si>
  <si>
    <t>3-oxoacyl-ACP reductase (n-C6:0)</t>
  </si>
  <si>
    <t>3OAR60_m</t>
  </si>
  <si>
    <t>cpd11483</t>
  </si>
  <si>
    <t>C04620</t>
  </si>
  <si>
    <t>C8H14O2Acp</t>
  </si>
  <si>
    <t>(R)-3-Hydroxyoctanoyl-[acyl-carrier protein]</t>
  </si>
  <si>
    <t>3hoctACP_m</t>
  </si>
  <si>
    <t>3-oxoacyl-ACP reductase (n-C8:0)</t>
  </si>
  <si>
    <t>3OAR80_m</t>
  </si>
  <si>
    <t>META:CPD-7409</t>
  </si>
  <si>
    <t>cpd05498</t>
  </si>
  <si>
    <t>5281235</t>
  </si>
  <si>
    <t>C08591</t>
  </si>
  <si>
    <t>C40H56O1</t>
  </si>
  <si>
    <t>beta-cryptoxanthin</t>
  </si>
  <si>
    <t>crpxan_c</t>
  </si>
  <si>
    <t>D-arabinono-1,4-lactone oxidase</t>
  </si>
  <si>
    <t>ARAB14LO_x</t>
  </si>
  <si>
    <t>META:CPD1F-133</t>
  </si>
  <si>
    <t>cpd05521</t>
  </si>
  <si>
    <t>448438</t>
  </si>
  <si>
    <t>C08614</t>
  </si>
  <si>
    <t>C40H56O4</t>
  </si>
  <si>
    <t>Violaxanthin</t>
  </si>
  <si>
    <t>vioxan_c</t>
  </si>
  <si>
    <t>benzoate,NADPH:oxygen oxidoreductase</t>
  </si>
  <si>
    <t>BZHYOX_r</t>
  </si>
  <si>
    <t>cpd05486</t>
  </si>
  <si>
    <t>5281223</t>
  </si>
  <si>
    <t>C08579</t>
  </si>
  <si>
    <t>C40H56O3</t>
  </si>
  <si>
    <t>Antheraxanthin</t>
  </si>
  <si>
    <t>anxan_c</t>
  </si>
  <si>
    <t>R03451</t>
  </si>
  <si>
    <t>1.14.11.8</t>
  </si>
  <si>
    <t>Trimethyllysine dioxygenase</t>
  </si>
  <si>
    <t>TMLYSOX_m</t>
  </si>
  <si>
    <t>META:CPD1F-130</t>
  </si>
  <si>
    <t>cpd03637</t>
  </si>
  <si>
    <t>5280899</t>
  </si>
  <si>
    <t>C06098</t>
  </si>
  <si>
    <t>C40H56O2</t>
  </si>
  <si>
    <t>Zeaxanthin</t>
  </si>
  <si>
    <t>zeax_c</t>
  </si>
  <si>
    <t>R00817</t>
  </si>
  <si>
    <t>1.13.11.1</t>
  </si>
  <si>
    <t>Benzoate degradation</t>
  </si>
  <si>
    <t>catechol 1,2-dioxygenase</t>
  </si>
  <si>
    <t>CATDOX_c</t>
  </si>
  <si>
    <t>META:NEUROSPORENE</t>
  </si>
  <si>
    <t>cpd03216</t>
  </si>
  <si>
    <t>5280789</t>
  </si>
  <si>
    <t>C05431</t>
  </si>
  <si>
    <t>C40H58</t>
  </si>
  <si>
    <t>all-trans-neurosporene</t>
  </si>
  <si>
    <t>neursp_c</t>
  </si>
  <si>
    <t>R00179</t>
  </si>
  <si>
    <t>4.4.1.14</t>
  </si>
  <si>
    <t>1-aminocyclopropane-1-carboxylate synthase</t>
  </si>
  <si>
    <t>ACPCS_c</t>
  </si>
  <si>
    <t>META:CPD1F-98</t>
  </si>
  <si>
    <t>cpd03215</t>
  </si>
  <si>
    <t>5280788</t>
  </si>
  <si>
    <t>C05430</t>
  </si>
  <si>
    <t>C40H60</t>
  </si>
  <si>
    <t>all-trans-zeta-carotene</t>
  </si>
  <si>
    <t>caroz_c</t>
  </si>
  <si>
    <t>R01099</t>
  </si>
  <si>
    <t>1.1.3.9</t>
  </si>
  <si>
    <t>Galactose oxidase</t>
  </si>
  <si>
    <t>GALOX_e</t>
  </si>
  <si>
    <t>META:CPD-7408</t>
  </si>
  <si>
    <t>cpd03206</t>
  </si>
  <si>
    <t>6436722</t>
  </si>
  <si>
    <t>C05414</t>
  </si>
  <si>
    <t>C40H62</t>
  </si>
  <si>
    <t>all-trans-phytofluene</t>
  </si>
  <si>
    <t>phytf_c</t>
  </si>
  <si>
    <t>rxn08582</t>
  </si>
  <si>
    <t>R10619</t>
  </si>
  <si>
    <t>5.1.3.3</t>
  </si>
  <si>
    <t>D-galactose 1-epimerase</t>
  </si>
  <si>
    <t>AEPI2_c</t>
  </si>
  <si>
    <t>META:ETOH</t>
  </si>
  <si>
    <t>YMDB00883</t>
  </si>
  <si>
    <t>cpd00363</t>
  </si>
  <si>
    <t>702</t>
  </si>
  <si>
    <t>C00469</t>
  </si>
  <si>
    <t>CHEBI:16236</t>
  </si>
  <si>
    <t>C2H6O1</t>
  </si>
  <si>
    <t>ethanol</t>
  </si>
  <si>
    <t>etoh_x</t>
  </si>
  <si>
    <t>R01602</t>
  </si>
  <si>
    <t>D-glucose 1-epimerase</t>
  </si>
  <si>
    <t>AEPI1_c</t>
  </si>
  <si>
    <t>META:ACET</t>
  </si>
  <si>
    <t>YMDB00056</t>
  </si>
  <si>
    <t>cpd00029</t>
  </si>
  <si>
    <t>176</t>
  </si>
  <si>
    <t>C00033</t>
  </si>
  <si>
    <t>CHEBI:30089</t>
  </si>
  <si>
    <t>C2H3O2</t>
  </si>
  <si>
    <t>acetate</t>
  </si>
  <si>
    <t>ac_x</t>
  </si>
  <si>
    <t>R01332</t>
  </si>
  <si>
    <t>3.2.1.78</t>
  </si>
  <si>
    <t>1,4-beta-D-mannan hydrolase</t>
  </si>
  <si>
    <t>MANNAN14H_c</t>
  </si>
  <si>
    <t>yeastgem76.compound</t>
  </si>
  <si>
    <t>C35H54N7O17P3S</t>
  </si>
  <si>
    <t>trans-2,cis-5-tetradecadienoyl-CoA</t>
  </si>
  <si>
    <t>td25coa_m</t>
  </si>
  <si>
    <t>R00533</t>
  </si>
  <si>
    <t>1.8.3.1</t>
  </si>
  <si>
    <t>Sulfur metabolism</t>
  </si>
  <si>
    <t>Sulfite oxidase</t>
  </si>
  <si>
    <t>SULFOX2_c</t>
  </si>
  <si>
    <t>C35H56N7O18P3S</t>
  </si>
  <si>
    <t>(R)-3-hydroxy-cis-tetradec-5-enoyl-CoA</t>
  </si>
  <si>
    <t>3htd5coa_m</t>
  </si>
  <si>
    <t>R02739</t>
  </si>
  <si>
    <t>5.1.3.15</t>
  </si>
  <si>
    <t>glucose-6-phosphate 1-epimerase</t>
  </si>
  <si>
    <t>G6PE_c</t>
  </si>
  <si>
    <t>C37H60N7O18P3S</t>
  </si>
  <si>
    <t>(R)-3-hydroxy-cis-hexadec-7-enoyl-CoA</t>
  </si>
  <si>
    <t>3hhxd7coa_m</t>
  </si>
  <si>
    <t>R01054</t>
  </si>
  <si>
    <t>3.6.1.13</t>
  </si>
  <si>
    <t>Purine metabolism</t>
  </si>
  <si>
    <t>ADP-ribose diphosphatase</t>
  </si>
  <si>
    <t>ADPRDP_m</t>
  </si>
  <si>
    <t>C37H58N7O17P3S</t>
  </si>
  <si>
    <t>trans-2,cis-7-hexadecadienoyl-CoA</t>
  </si>
  <si>
    <t>hxd27coa_m</t>
  </si>
  <si>
    <t>R02085</t>
  </si>
  <si>
    <t>4.2.1.18</t>
  </si>
  <si>
    <t>methylglutaconyl-CoA hydratase</t>
  </si>
  <si>
    <t>MGCH_m</t>
  </si>
  <si>
    <t>C39H64N7O18P3S</t>
  </si>
  <si>
    <t>(R)-3-hydroxy-cis-octadec-9-enoyl-CoA</t>
  </si>
  <si>
    <t>3hod9coa_m</t>
  </si>
  <si>
    <t>R00524</t>
  </si>
  <si>
    <t>3.5.1.49</t>
  </si>
  <si>
    <t>Cyanoamino acid metabolism</t>
  </si>
  <si>
    <t>Formamide amidohydrolase</t>
  </si>
  <si>
    <t>FRMDAH_c</t>
  </si>
  <si>
    <t>trans-2,cis-9-octadecadienoyl-CoA</t>
  </si>
  <si>
    <t>od29coa_m</t>
  </si>
  <si>
    <t>R01384</t>
  </si>
  <si>
    <t>4.1.1.35</t>
  </si>
  <si>
    <t>Amino sugar and nucleotide sugar metabolism</t>
  </si>
  <si>
    <t>UDP-D-glucuronate carboxy-lyase (UDP-D-xylose-forming)</t>
  </si>
  <si>
    <t>UDPGLDC_c</t>
  </si>
  <si>
    <t>C33H50N7O17P3S</t>
  </si>
  <si>
    <t>trans-2,cis-5-dodecadienoyl-CoA</t>
  </si>
  <si>
    <t>dd25coa_m</t>
  </si>
  <si>
    <t>R01976</t>
  </si>
  <si>
    <t>1.1.1.157</t>
  </si>
  <si>
    <t>3-hydroxybutyryl-CoA dehydrogenase</t>
  </si>
  <si>
    <t>HACD40y_c</t>
  </si>
  <si>
    <t>C33H52N7O18P3S</t>
  </si>
  <si>
    <t>(R)-3-hydroxy-cis-dodec-5-enoyl-CoA</t>
  </si>
  <si>
    <t>3hdd5coa_m</t>
  </si>
  <si>
    <t>Lysine metabolism</t>
  </si>
  <si>
    <t>Gamma-butyrobetaine dioxygenase</t>
  </si>
  <si>
    <t>GBBOX_c</t>
  </si>
  <si>
    <t>trans-2,cis-7-tetradecadienoyl-CoA</t>
  </si>
  <si>
    <t>td27coa_m</t>
  </si>
  <si>
    <t>R00671</t>
  </si>
  <si>
    <t>4.3.1.12</t>
  </si>
  <si>
    <t>ornithine cyclodeaminase</t>
  </si>
  <si>
    <t>ORNCD_m</t>
  </si>
  <si>
    <t>(R)-3-hydroxy-cis-tetradec-7-enoyl-CoA</t>
  </si>
  <si>
    <t>3htd7coa_m</t>
  </si>
  <si>
    <t>R00348</t>
  </si>
  <si>
    <t>3.5.1.3</t>
  </si>
  <si>
    <t>2-oxosuccinamate amidohydrolase</t>
  </si>
  <si>
    <t>2OSUCAH_c</t>
  </si>
  <si>
    <t>trans-2,cis-9-hexadecadienoyl-CoA</t>
  </si>
  <si>
    <t>hxd29coa_m</t>
  </si>
  <si>
    <t>R00269</t>
  </si>
  <si>
    <t>2-oxoglutaramate amidohydrolase</t>
  </si>
  <si>
    <t>2OGMAH_c</t>
  </si>
  <si>
    <t>(R)-3-hydroxy-cis-hexadec-9-enoyl-CoA</t>
  </si>
  <si>
    <t>hxc9coa_m</t>
  </si>
  <si>
    <t>R00336</t>
  </si>
  <si>
    <t>3.1.7.2</t>
  </si>
  <si>
    <t>Guanosine-3',5'-bis(diphosphate) 3'-diphosphatase</t>
  </si>
  <si>
    <t>PPGPPDP_c</t>
  </si>
  <si>
    <t>META:CPD0-2253</t>
  </si>
  <si>
    <t>YMDB00471</t>
  </si>
  <si>
    <t>cpd14936</t>
  </si>
  <si>
    <t>24906329</t>
  </si>
  <si>
    <t>C16217</t>
  </si>
  <si>
    <t>CHEBI:50583</t>
  </si>
  <si>
    <t>C39H66N7O18P3S1</t>
  </si>
  <si>
    <t>3-hydroxyoctadecanoyl-CoA</t>
  </si>
  <si>
    <t>3hodcoa_m</t>
  </si>
  <si>
    <t>R03409</t>
  </si>
  <si>
    <t>3.6.1.11</t>
  </si>
  <si>
    <t>rt6258 or rt1567</t>
  </si>
  <si>
    <t>Guanosine-5'-triphosphate,3'-diphosphate diphosphatase</t>
  </si>
  <si>
    <t>GTPDPDP_c</t>
  </si>
  <si>
    <t>META:CPD-10262</t>
  </si>
  <si>
    <t>YMDB00470</t>
  </si>
  <si>
    <t>cpd14937</t>
  </si>
  <si>
    <t>24906330</t>
  </si>
  <si>
    <t>C16218</t>
  </si>
  <si>
    <t>CHEBI:50570</t>
  </si>
  <si>
    <t>trans-octadec-2-enoyl-CoA</t>
  </si>
  <si>
    <t>od2coa_m</t>
  </si>
  <si>
    <t>R01526</t>
  </si>
  <si>
    <t>2.7.1.47</t>
  </si>
  <si>
    <t>D-ribulokinase (D-ribulose)</t>
  </si>
  <si>
    <t>RBK_D_c</t>
  </si>
  <si>
    <t>11966217</t>
  </si>
  <si>
    <t>C33H52N7O17P3S</t>
  </si>
  <si>
    <t>cis-dodec-3-enoyl-CoA</t>
  </si>
  <si>
    <t>dd3coa__Z_m</t>
  </si>
  <si>
    <t>R05831</t>
  </si>
  <si>
    <t>1.1.1.15</t>
  </si>
  <si>
    <t>turn off due to unclear physiological role and this being active create a transhydrogenase cycle</t>
  </si>
  <si>
    <t>rt0620 or rt0736</t>
  </si>
  <si>
    <t>Xylulose reductase (NADH)</t>
  </si>
  <si>
    <t>XYLURx_c</t>
  </si>
  <si>
    <t>C35H54N7O18P3S</t>
  </si>
  <si>
    <t>3-oxo-cis-tetradec-5-enoyl-CoA</t>
  </si>
  <si>
    <t>3otd5coa_m</t>
  </si>
  <si>
    <t>R01904</t>
  </si>
  <si>
    <t>1.1.1.10</t>
  </si>
  <si>
    <t>Knockout to prevent transhydrogenase activity when being active in conjunction with the same metabolic activity using NADH as cofactor (XYLURx_c). turn off due to unclear physiological role and this being active create a transhydrogenase cycle</t>
  </si>
  <si>
    <t>Xylulose reductase (NADPH)</t>
  </si>
  <si>
    <t>XYLURy_c</t>
  </si>
  <si>
    <t>70679011</t>
  </si>
  <si>
    <t>C35H56N7O17P3S</t>
  </si>
  <si>
    <t>cis-tetradec-5-enoyl-CoA</t>
  </si>
  <si>
    <t>td5coa_m</t>
  </si>
  <si>
    <t>R01759</t>
  </si>
  <si>
    <t>1.1.1.21</t>
  </si>
  <si>
    <t>Arabinose reductase</t>
  </si>
  <si>
    <t>ARABRy_c</t>
  </si>
  <si>
    <t>C37H58N7O18P3S</t>
  </si>
  <si>
    <t>3-oxo-cis-hexadec-7-enoyl-CoA</t>
  </si>
  <si>
    <t>3ohxd7coa_m</t>
  </si>
  <si>
    <t>R01431</t>
  </si>
  <si>
    <t>1.1.1.307</t>
  </si>
  <si>
    <t>Xylose reductase</t>
  </si>
  <si>
    <t>XYLRy_c</t>
  </si>
  <si>
    <t>META:CPD-19144</t>
  </si>
  <si>
    <t>91828288</t>
  </si>
  <si>
    <t>C37H60N7O17P3S1</t>
  </si>
  <si>
    <t>cis-hexadec-7-enoyl-CoA</t>
  </si>
  <si>
    <t>hxd7coa_m</t>
  </si>
  <si>
    <t>R01192</t>
  </si>
  <si>
    <t>2.4.1.123</t>
  </si>
  <si>
    <t>Galactose metabolism</t>
  </si>
  <si>
    <t>rt5713 or rt5966</t>
  </si>
  <si>
    <t>inositol 3-alpha-galactosyltransferase</t>
  </si>
  <si>
    <t>INO3GALT_c</t>
  </si>
  <si>
    <t>C39H62N7O18P3S</t>
  </si>
  <si>
    <t>3-oxo-cis-octadec-9-enoyl-CoA</t>
  </si>
  <si>
    <t>3ood9coa_m</t>
  </si>
  <si>
    <t>R04095</t>
  </si>
  <si>
    <t>1.3.8.4</t>
  </si>
  <si>
    <t>acyl-CoA dehydrogenase (isovaleryl-CoA)</t>
  </si>
  <si>
    <t>ACOADm50f_m</t>
  </si>
  <si>
    <t>C31H48N7O17P3S</t>
  </si>
  <si>
    <t>cis-dec-3-enoyl-CoA</t>
  </si>
  <si>
    <t>dc3coa_m</t>
  </si>
  <si>
    <t>R03777</t>
  </si>
  <si>
    <t>ACOAD80f_m</t>
  </si>
  <si>
    <t>3-oxo-cis-dodec-5-enoyl-CoA</t>
  </si>
  <si>
    <t>3odd5coa_m</t>
  </si>
  <si>
    <t>R03172</t>
  </si>
  <si>
    <t>1.3.8.1</t>
  </si>
  <si>
    <t>acyl-CoA dehydrogenase (2-methylbutyryl-CoA)</t>
  </si>
  <si>
    <t>ACOADm40f_m</t>
  </si>
  <si>
    <t>3-oxo-cis-tetradec-7-enoyl-CoA</t>
  </si>
  <si>
    <t>3otd7coa_m</t>
  </si>
  <si>
    <t>R02661</t>
  </si>
  <si>
    <t>acyl-CoA dehydrogenase (isobutyryl-CoA)</t>
  </si>
  <si>
    <t>ACOADm30f_m</t>
  </si>
  <si>
    <t>cis-dodec-5-enoyl-CoA</t>
  </si>
  <si>
    <t>dd5coa_m</t>
  </si>
  <si>
    <t>R04751</t>
  </si>
  <si>
    <t>ACOAD60f_m</t>
  </si>
  <si>
    <t>3-oxo-cis-hexadec-9-enoyl-CoA</t>
  </si>
  <si>
    <t>3ohxd9coa_m</t>
  </si>
  <si>
    <t>R01175</t>
  </si>
  <si>
    <t>ACOAD40f_m</t>
  </si>
  <si>
    <t>cis-tetradec-7-enoyl-CoA</t>
  </si>
  <si>
    <t>td7coa_m</t>
  </si>
  <si>
    <t>R05358</t>
  </si>
  <si>
    <t>3.5.5.7</t>
  </si>
  <si>
    <t>Styrene degradation</t>
  </si>
  <si>
    <t>acrylonitrile aminohydrolase</t>
  </si>
  <si>
    <t>ACRNAH_x</t>
  </si>
  <si>
    <t>docoscoa_m</t>
  </si>
  <si>
    <t>R03790</t>
  </si>
  <si>
    <t>1.1.1.379</t>
  </si>
  <si>
    <t>(R)-mandelate dehydrogenase</t>
  </si>
  <si>
    <t>MDLDH_x</t>
  </si>
  <si>
    <t>META:CPD-14273</t>
  </si>
  <si>
    <t>YMDB00735</t>
  </si>
  <si>
    <t>25229583</t>
  </si>
  <si>
    <t>CHEBI:52329</t>
  </si>
  <si>
    <t>C45H76N7O18P3S1</t>
  </si>
  <si>
    <t>3-oxotetracosanoyl-CoA</t>
  </si>
  <si>
    <t>3otccoa_m</t>
  </si>
  <si>
    <t>R00736</t>
  </si>
  <si>
    <t>4.1.1.25</t>
  </si>
  <si>
    <t>Tyrosine metabolism</t>
  </si>
  <si>
    <t>tyrosine carboxy-lyase</t>
  </si>
  <si>
    <t>TYRCBOX_x</t>
  </si>
  <si>
    <t>META:CPD-10283</t>
  </si>
  <si>
    <t>YMDB00733</t>
  </si>
  <si>
    <t>25229584</t>
  </si>
  <si>
    <t>CHEBI:52328</t>
  </si>
  <si>
    <t>C43H72N7O18P3S1</t>
  </si>
  <si>
    <t>3-oxodocosanoyl-CoA</t>
  </si>
  <si>
    <t>3odccoa_m</t>
  </si>
  <si>
    <t>R04804</t>
  </si>
  <si>
    <t>5.3.3.5</t>
  </si>
  <si>
    <t>Steroid biosynthesis</t>
  </si>
  <si>
    <t>cholestenol delta-isomerase</t>
  </si>
  <si>
    <t>CHLSTI2_c</t>
  </si>
  <si>
    <t>META:CPD-9965</t>
  </si>
  <si>
    <t>cpd01393</t>
  </si>
  <si>
    <t>3081439</t>
  </si>
  <si>
    <t>C02041</t>
  </si>
  <si>
    <t>CHEBI:15527</t>
  </si>
  <si>
    <t>C41H70N7O17P3S1</t>
  </si>
  <si>
    <t>icosanoyl-CoA</t>
  </si>
  <si>
    <t>icoscoa_m</t>
  </si>
  <si>
    <t>R07819</t>
  </si>
  <si>
    <t>3.1.6.14</t>
  </si>
  <si>
    <t>Glycosaminoglycan degradation</t>
  </si>
  <si>
    <t>N-acetylglucosamine-6-sulfatase</t>
  </si>
  <si>
    <t>ACGAM6S2_r</t>
  </si>
  <si>
    <t>META:CPD-14271</t>
  </si>
  <si>
    <t>YMDB00732</t>
  </si>
  <si>
    <t>25229571</t>
  </si>
  <si>
    <t>CHEBI:52327</t>
  </si>
  <si>
    <t>C41H68N7O18P3S1</t>
  </si>
  <si>
    <t>3-oxoicosanoyl-CoA</t>
  </si>
  <si>
    <t>3oiccoa_m</t>
  </si>
  <si>
    <t>R07808</t>
  </si>
  <si>
    <t>ACGAM6S1_r</t>
  </si>
  <si>
    <t>META:CPD-10284</t>
  </si>
  <si>
    <t>YMDB00478</t>
  </si>
  <si>
    <t>cpd12689</t>
  </si>
  <si>
    <t>11966197</t>
  </si>
  <si>
    <t>C05261</t>
  </si>
  <si>
    <t>CHEBI:28726</t>
  </si>
  <si>
    <t>C35H56N7O18P3S1</t>
  </si>
  <si>
    <t>3-oxotetradecanoyl-CoA</t>
  </si>
  <si>
    <t>3otdcoa_m</t>
  </si>
  <si>
    <t>R01243</t>
  </si>
  <si>
    <t>3.1.6.1</t>
  </si>
  <si>
    <t>Steroid hormone biosynthesis</t>
  </si>
  <si>
    <t>rt6899 or rt6915</t>
  </si>
  <si>
    <t>arylsulfate sulfohydrolase</t>
  </si>
  <si>
    <t>ARSO4H_c</t>
  </si>
  <si>
    <t>META:CPD-14274</t>
  </si>
  <si>
    <t>YMDB00960</t>
  </si>
  <si>
    <t>cpd15207</t>
  </si>
  <si>
    <t>25271602</t>
  </si>
  <si>
    <t>CHEBI:52977</t>
  </si>
  <si>
    <t>C47H80N7O18P3S1</t>
  </si>
  <si>
    <t>3-oxohexacosanoyl-CoA</t>
  </si>
  <si>
    <t>3ohxccoa_m</t>
  </si>
  <si>
    <t>R01942</t>
  </si>
  <si>
    <t>2.1.1.104</t>
  </si>
  <si>
    <t>rt5076 or rt5077</t>
  </si>
  <si>
    <t>caffeoyl-CoA O-methyltransferase</t>
  </si>
  <si>
    <t>CFCOAMT_c</t>
  </si>
  <si>
    <t>YMDB00909</t>
  </si>
  <si>
    <t>cpd15297</t>
  </si>
  <si>
    <t>3082227</t>
  </si>
  <si>
    <t>C16529</t>
  </si>
  <si>
    <t>CHEBI:52974</t>
  </si>
  <si>
    <t>C45H78N7O17P3S</t>
  </si>
  <si>
    <t>tetracosanoyl-CoA</t>
  </si>
  <si>
    <t>ttccoa_m</t>
  </si>
  <si>
    <t>R00026</t>
  </si>
  <si>
    <t>3.2.1.21</t>
  </si>
  <si>
    <t>rt8348 or rt0160 or rt8349 or rt5118 or rt1271</t>
  </si>
  <si>
    <t>cellobiose glucohydrolase</t>
  </si>
  <si>
    <t>CELLBH_e</t>
  </si>
  <si>
    <t>icoscoa_l</t>
  </si>
  <si>
    <t>R01599</t>
  </si>
  <si>
    <t>1.14.99.1</t>
  </si>
  <si>
    <t>Arachidonic acid metabolism</t>
  </si>
  <si>
    <t>prostaglandin synthase</t>
  </si>
  <si>
    <t>PGS_x</t>
  </si>
  <si>
    <t>META:ARACHIDIC_ACID</t>
  </si>
  <si>
    <t>cpd03848</t>
  </si>
  <si>
    <t>10467</t>
  </si>
  <si>
    <t>C20H39O2</t>
  </si>
  <si>
    <t>arachidate</t>
  </si>
  <si>
    <t>arach_l</t>
  </si>
  <si>
    <t>R08548</t>
  </si>
  <si>
    <t>3.1.3.68</t>
  </si>
  <si>
    <t>rt5045 or rt0208</t>
  </si>
  <si>
    <t>D-fructose 1-phosphate phosphatase</t>
  </si>
  <si>
    <t>F1PP_c</t>
  </si>
  <si>
    <t>arach_rm</t>
  </si>
  <si>
    <t>R02587</t>
  </si>
  <si>
    <t>2-deoxyglucose 6-phosphate phosphatase</t>
  </si>
  <si>
    <t>2DOXG6PP_c</t>
  </si>
  <si>
    <t>arach_e</t>
  </si>
  <si>
    <t>R02877</t>
  </si>
  <si>
    <t>1.1.3.38</t>
  </si>
  <si>
    <t>Aminobenzoate degradation</t>
  </si>
  <si>
    <t>vanillyl alcohol oxidase</t>
  </si>
  <si>
    <t>VANLLOX_x</t>
  </si>
  <si>
    <t>cpd11473</t>
  </si>
  <si>
    <t>C05748</t>
  </si>
  <si>
    <t>C6H8OAcp</t>
  </si>
  <si>
    <t>trans-hex-2-enoyl-ACP</t>
  </si>
  <si>
    <t>thex2eACP_c</t>
  </si>
  <si>
    <t>R00068</t>
  </si>
  <si>
    <t>1.10.3.3</t>
  </si>
  <si>
    <t>Ascorbate and aldarate metabolism</t>
  </si>
  <si>
    <t>L-ascorbate oxidase</t>
  </si>
  <si>
    <t>ASCBOX_c</t>
  </si>
  <si>
    <t>cpd14940</t>
  </si>
  <si>
    <t>C16221</t>
  </si>
  <si>
    <t>C18H32OAcp</t>
  </si>
  <si>
    <t>Trans-octadec-2-enoyl-[acyl-carrier protein]</t>
  </si>
  <si>
    <t>toctd2eACP_c</t>
  </si>
  <si>
    <t>R00058</t>
  </si>
  <si>
    <t>1.10.3.1</t>
  </si>
  <si>
    <t>rt4763 or rt4767</t>
  </si>
  <si>
    <t>catechol oxidase</t>
  </si>
  <si>
    <t>CATOX_e</t>
  </si>
  <si>
    <t>cpd11467</t>
  </si>
  <si>
    <t>C05760</t>
  </si>
  <si>
    <t>C14H24OAcp</t>
  </si>
  <si>
    <t>Trans-Tetradec-2-enoyl-[acyl-carrier protein]</t>
  </si>
  <si>
    <t>tmrs2eACP_c</t>
  </si>
  <si>
    <t>R00187</t>
  </si>
  <si>
    <t>3.6.1.29</t>
  </si>
  <si>
    <t>dinucleosidetriphosphatase</t>
  </si>
  <si>
    <t>DNTP_c</t>
  </si>
  <si>
    <t>cpd11469</t>
  </si>
  <si>
    <t>C05758</t>
  </si>
  <si>
    <t>C12H20OAcp</t>
  </si>
  <si>
    <t>Trans-Dodec-2-enoyl-[acyl-carrier protein]</t>
  </si>
  <si>
    <t>tddec2eACP_c</t>
  </si>
  <si>
    <t>R01754</t>
  </si>
  <si>
    <t>2.7.1.46</t>
  </si>
  <si>
    <t>L-arabinokinase</t>
  </si>
  <si>
    <t>ARAK_c</t>
  </si>
  <si>
    <t>cpd11475</t>
  </si>
  <si>
    <t>C05754</t>
  </si>
  <si>
    <t>C10H16OAcp</t>
  </si>
  <si>
    <t>Trans-Dec-2-enoyl-[acyl-carrier protein]</t>
  </si>
  <si>
    <t>tdec2eACP_c</t>
  </si>
  <si>
    <t>R04138</t>
  </si>
  <si>
    <t>6.4.1.4</t>
  </si>
  <si>
    <t>(rt4499 or rt7326) and rt8036</t>
  </si>
  <si>
    <t>methylcrotonyl-CoA carboxylase</t>
  </si>
  <si>
    <t>MCCC_m</t>
  </si>
  <si>
    <t>cpd14939</t>
  </si>
  <si>
    <t>C16220</t>
  </si>
  <si>
    <t>C18H34O2Acp</t>
  </si>
  <si>
    <t>(R)-3-Hydroxyoctadecanoyl-[acyl-carrier protein]</t>
  </si>
  <si>
    <t>3hoctaACP_c</t>
  </si>
  <si>
    <t>R06787</t>
  </si>
  <si>
    <t>1.14.13.127</t>
  </si>
  <si>
    <t>3-hydroxycinnamate hydroxylase</t>
  </si>
  <si>
    <t>3HCINNMH_c</t>
  </si>
  <si>
    <t>cpd11484</t>
  </si>
  <si>
    <t>C04688</t>
  </si>
  <si>
    <t>C14H26O2Acp</t>
  </si>
  <si>
    <t>(R)-3-Hydroxytetradecanoyl-[acyl-carrier protein]</t>
  </si>
  <si>
    <t>3hmrsACP_c</t>
  </si>
  <si>
    <t>R06786</t>
  </si>
  <si>
    <t>3-(3-hydroxyphenyl)propanoate hydroxylase</t>
  </si>
  <si>
    <t>3HPPPNH_c</t>
  </si>
  <si>
    <t>cpd11480</t>
  </si>
  <si>
    <t>C05757</t>
  </si>
  <si>
    <t>C12H22O2Acp</t>
  </si>
  <si>
    <t>(R)-3-Hydroxydodecanoyl-[acyl-carrier protein]</t>
  </si>
  <si>
    <t>3hddecACP_c</t>
  </si>
  <si>
    <t>R00815</t>
  </si>
  <si>
    <t>1.14.13.7</t>
  </si>
  <si>
    <t>rt4453 or rt4454 or rt4555</t>
  </si>
  <si>
    <t>phenol 2-monooxygenase (NADPH)</t>
  </si>
  <si>
    <t>PHEN2MOXy_c</t>
  </si>
  <si>
    <t>cpd11482</t>
  </si>
  <si>
    <t>C04619</t>
  </si>
  <si>
    <t>C10H18O2Acp</t>
  </si>
  <si>
    <t>(R)-3-Hydroxydecanoyl-[acyl-carrier protein]</t>
  </si>
  <si>
    <t>3hdecACP_c</t>
  </si>
  <si>
    <t>R01361</t>
  </si>
  <si>
    <t>1.1.1.30</t>
  </si>
  <si>
    <t>Synthesis and degradation of ketone bodies</t>
  </si>
  <si>
    <t>(R)-3-hydroxybutanoate dehydrogenase</t>
  </si>
  <si>
    <t>3HBRDH_c</t>
  </si>
  <si>
    <t>3hoctACP_c</t>
  </si>
  <si>
    <t>R03308</t>
  </si>
  <si>
    <t>5.5.1.5</t>
  </si>
  <si>
    <t>3-carboxymuconate cyclase</t>
  </si>
  <si>
    <t>CMUCOC_c</t>
  </si>
  <si>
    <t>cpd14938</t>
  </si>
  <si>
    <t>C16219</t>
  </si>
  <si>
    <t>C18H32O2Acp</t>
  </si>
  <si>
    <t>3-Oxooctadecanoyl-[acyl-carrier protein]</t>
  </si>
  <si>
    <t>3ooctdACP_c</t>
  </si>
  <si>
    <t>R03959</t>
  </si>
  <si>
    <t>5.5.1.1</t>
  </si>
  <si>
    <t>Chlorocyclohexane and chlorobenzene degradation</t>
  </si>
  <si>
    <t>muconate cycloisomerase</t>
  </si>
  <si>
    <t>MUCOCI_e</t>
  </si>
  <si>
    <t>cpd11489</t>
  </si>
  <si>
    <t>C05756</t>
  </si>
  <si>
    <t>C12H20O2Acp</t>
  </si>
  <si>
    <t>3-Oxododecanoyl-[acyl-carrier protein]</t>
  </si>
  <si>
    <t>3oddecACP_c</t>
  </si>
  <si>
    <t>MUCOCI_c</t>
  </si>
  <si>
    <t>cpd11474</t>
  </si>
  <si>
    <t>C05755</t>
  </si>
  <si>
    <t>C10H18OAcp</t>
  </si>
  <si>
    <t>Decanoyl-ACP (n-C10:0ACP)</t>
  </si>
  <si>
    <t>dcaACP_c</t>
  </si>
  <si>
    <t>R01206</t>
  </si>
  <si>
    <t>3.2.1.14</t>
  </si>
  <si>
    <t>chitin hydrolase</t>
  </si>
  <si>
    <t>CHTNH_v</t>
  </si>
  <si>
    <t>cpd11487</t>
  </si>
  <si>
    <t>C05753</t>
  </si>
  <si>
    <t>C10H16O2Acp</t>
  </si>
  <si>
    <t>3-Oxodecanoyl-[acyl-carrier protein]</t>
  </si>
  <si>
    <t>3odecACP_c</t>
  </si>
  <si>
    <t>rt4171 or rt4186 or rt4714 or rt5596 or rt5734 or rt6409</t>
  </si>
  <si>
    <t>CHTNH_e</t>
  </si>
  <si>
    <t>3ooctACP_c</t>
  </si>
  <si>
    <t>R11071</t>
  </si>
  <si>
    <t>4.1.1.102</t>
  </si>
  <si>
    <t>Phenylpropanoid biosynthesis</t>
  </si>
  <si>
    <t>phenacrylate decarboxylase (ferulate)</t>
  </si>
  <si>
    <t>PHACRDC4_c</t>
  </si>
  <si>
    <t>cpd19004</t>
  </si>
  <si>
    <t>C00641</t>
  </si>
  <si>
    <t>C33H65O5</t>
  </si>
  <si>
    <t>1,2-Diacyl-sn-glycerol</t>
  </si>
  <si>
    <t>dag_gen_r</t>
  </si>
  <si>
    <t>R11070</t>
  </si>
  <si>
    <t>phenacrylate decarboxylase (trans-cinnamate)</t>
  </si>
  <si>
    <t>PHACRDC3_c</t>
  </si>
  <si>
    <t>G13044</t>
  </si>
  <si>
    <t>C57H104O37N3P3Acyl2</t>
  </si>
  <si>
    <t>(GlcN)1 (Ino(acyl)-P)1 (Man)3 (EtN)2 (P)2</t>
  </si>
  <si>
    <t>G13044_r</t>
  </si>
  <si>
    <t>R03367</t>
  </si>
  <si>
    <t>phenacrylate decarboxylase (caffeate)</t>
  </si>
  <si>
    <t>PHACRDC2_c</t>
  </si>
  <si>
    <t>G00151</t>
  </si>
  <si>
    <t>C61H116O45N4P4Acyl2</t>
  </si>
  <si>
    <t>(GlcN)1 (Ino(acyl)-P)1 (Man)4 (EtN)3 (P)3</t>
  </si>
  <si>
    <t>gpianchorSC_r</t>
  </si>
  <si>
    <t>R02952</t>
  </si>
  <si>
    <t>phenacrylate decarboxylase (4-coumarate)</t>
  </si>
  <si>
    <t>PHACRDC1_c</t>
  </si>
  <si>
    <t>G00141</t>
  </si>
  <si>
    <t>C59H110N3O42P3Acyl2</t>
  </si>
  <si>
    <t>(GlcN)1 (Ino(acyl)-P)1 (Man)4 (EtN)2 (P)2</t>
  </si>
  <si>
    <t>G00141_r</t>
  </si>
  <si>
    <t>R02734</t>
  </si>
  <si>
    <t>3.5.1.18</t>
  </si>
  <si>
    <t>succinyl-diaminopimelate desuccinylase</t>
  </si>
  <si>
    <t>SDPDS_c</t>
  </si>
  <si>
    <t>G00140</t>
  </si>
  <si>
    <t>C57H104N2O39P2Acyl2</t>
  </si>
  <si>
    <t>(GlcN)1 (Ino(acyl)-P)1 (Man)4 (EtN)1 (P)1</t>
  </si>
  <si>
    <t>G00140_r</t>
  </si>
  <si>
    <t>R04452</t>
  </si>
  <si>
    <t>3.1.1.47</t>
  </si>
  <si>
    <t>Ether lipid metabolism</t>
  </si>
  <si>
    <t>platelet-activating factor acetylhydrolase</t>
  </si>
  <si>
    <t>PAFH_c</t>
  </si>
  <si>
    <t>G00149</t>
  </si>
  <si>
    <t>C51H94N2O34P2Acyl2</t>
  </si>
  <si>
    <t>(GlcN)1 (Ino(acyl)-P)1 (Man)3 (EtN)1 (P)1</t>
  </si>
  <si>
    <t>G00149_r</t>
  </si>
  <si>
    <t>R00025</t>
  </si>
  <si>
    <t>1.13.12.16</t>
  </si>
  <si>
    <t>Nitrogen metabolism</t>
  </si>
  <si>
    <t>ethylnitronate oxidase (FMN)</t>
  </si>
  <si>
    <t>ETNO2OX_c</t>
  </si>
  <si>
    <t>G00148</t>
  </si>
  <si>
    <t>C45H84N2O29P2Acyl2</t>
  </si>
  <si>
    <t>(GlcN)1 (Ino(acyl)-P)1 (Man)2 (EtN)1 (P)1</t>
  </si>
  <si>
    <t>G00148_r</t>
  </si>
  <si>
    <t>R02123</t>
  </si>
  <si>
    <t>1.2.1.36</t>
  </si>
  <si>
    <t>Retinol metabolism</t>
  </si>
  <si>
    <t>retinal dehydrogenase</t>
  </si>
  <si>
    <t>RADHx_m</t>
  </si>
  <si>
    <t>G00147</t>
  </si>
  <si>
    <t>C39H74N2O24P2Acyl2</t>
  </si>
  <si>
    <t>(GlcN)1 (Ino(acyl)-P)1 (Man)1 (EtN)1 (P)1</t>
  </si>
  <si>
    <t>G00147_r</t>
  </si>
  <si>
    <t>R07400</t>
  </si>
  <si>
    <t>1.4.3.3</t>
  </si>
  <si>
    <t>Penicillin and cephalosporin biosynthesis</t>
  </si>
  <si>
    <t>rt3508 or rt7081 or rt7626</t>
  </si>
  <si>
    <t>cephalosporin C oxidase</t>
  </si>
  <si>
    <t>CEPHSCOX_x</t>
  </si>
  <si>
    <t>G00146</t>
  </si>
  <si>
    <t>C37H68NO21PAcyl2</t>
  </si>
  <si>
    <t>(GlcN)1 (Ino(acyl)-P)1 (Man)1</t>
  </si>
  <si>
    <t>G00146_r</t>
  </si>
  <si>
    <t>R04221</t>
  </si>
  <si>
    <t>D-amino acid oxidase (cis-4-hydroxy-D-proline)</t>
  </si>
  <si>
    <t>DAO4hpro_x</t>
  </si>
  <si>
    <t>G00145</t>
  </si>
  <si>
    <t>C31H58NO16PAcyl2</t>
  </si>
  <si>
    <t>(GlcN)1 (Ino(acyl)-P)1</t>
  </si>
  <si>
    <t>G00145_r</t>
  </si>
  <si>
    <t>R00366</t>
  </si>
  <si>
    <t>D-amino acid oxidase (glycine)</t>
  </si>
  <si>
    <t>DAOgly_x</t>
  </si>
  <si>
    <t>cpd12500</t>
  </si>
  <si>
    <t>C04248</t>
  </si>
  <si>
    <t>C15H27NO15PAcyl2</t>
  </si>
  <si>
    <t>6-(alpha-D-glucosaminyl)-1-phosphatidyl-1D-myo-inositol</t>
  </si>
  <si>
    <t>gpail_gpi_c</t>
  </si>
  <si>
    <t>R05861</t>
  </si>
  <si>
    <t>D-amino acid oxidase (D-alanine)</t>
  </si>
  <si>
    <t>DAOala_x</t>
  </si>
  <si>
    <t>META:MALONYL-COA</t>
  </si>
  <si>
    <t>YMDB00533</t>
  </si>
  <si>
    <t>cpd00070</t>
  </si>
  <si>
    <t>644066</t>
  </si>
  <si>
    <t>C00083</t>
  </si>
  <si>
    <t>CHEBI:57384</t>
  </si>
  <si>
    <t>C00083[c_11]</t>
  </si>
  <si>
    <t>s_1104</t>
  </si>
  <si>
    <t>C24H33N7O19P3S1</t>
  </si>
  <si>
    <t>malonyl-CoA</t>
  </si>
  <si>
    <t>malcoa_m</t>
  </si>
  <si>
    <t>R02923</t>
  </si>
  <si>
    <t>D-Arginine and D-ornithine metabolism</t>
  </si>
  <si>
    <t>D-amino acid oxidase (D-arginine)</t>
  </si>
  <si>
    <t>DAOarg_x</t>
  </si>
  <si>
    <t>META:PHENYL-PYRUVATE</t>
  </si>
  <si>
    <t>YMDB00786</t>
  </si>
  <si>
    <t>cpd00143</t>
  </si>
  <si>
    <t>997</t>
  </si>
  <si>
    <t>C00166</t>
  </si>
  <si>
    <t>CHEBI:18005</t>
  </si>
  <si>
    <t>C9H7O3</t>
  </si>
  <si>
    <t>keto-phenylpyruvate</t>
  </si>
  <si>
    <t>phpyr_m</t>
  </si>
  <si>
    <t>R02894</t>
  </si>
  <si>
    <t>D-amino acid oxidase (D-proline)</t>
  </si>
  <si>
    <t>DAOpro_x</t>
  </si>
  <si>
    <t>META:P-HYDROXY-PHENYLPYRUVATE</t>
  </si>
  <si>
    <t>YMDB00151</t>
  </si>
  <si>
    <t>cpd00868</t>
  </si>
  <si>
    <t>979</t>
  </si>
  <si>
    <t>C01179</t>
  </si>
  <si>
    <t>CHEBI:36242</t>
  </si>
  <si>
    <t>C9H7O4</t>
  </si>
  <si>
    <t>3-(4-hydroxyphenyl)pyruvate</t>
  </si>
  <si>
    <t>34hpp_m</t>
  </si>
  <si>
    <t>R02457</t>
  </si>
  <si>
    <t>D-amino acid oxidase (D-ornithine)</t>
  </si>
  <si>
    <t>DAOorn_x</t>
  </si>
  <si>
    <t>cpd00780</t>
  </si>
  <si>
    <t>5280398</t>
  </si>
  <si>
    <t>C01061</t>
  </si>
  <si>
    <t>C8H6O6</t>
  </si>
  <si>
    <t>Fumarylacetoacetate</t>
  </si>
  <si>
    <t>4fumacac_m</t>
  </si>
  <si>
    <t>R01408</t>
  </si>
  <si>
    <t>4.2.1.66</t>
  </si>
  <si>
    <t>formamide hydrolase (cyanide forming)</t>
  </si>
  <si>
    <t>FRMDH_c</t>
  </si>
  <si>
    <t>META:CYS</t>
  </si>
  <si>
    <t>YMDB00046</t>
  </si>
  <si>
    <t>cpd00084</t>
  </si>
  <si>
    <t>5862</t>
  </si>
  <si>
    <t>C00097</t>
  </si>
  <si>
    <t>CHEBI:17561</t>
  </si>
  <si>
    <t>C3H7N1O2S1</t>
  </si>
  <si>
    <t>L-cysteine</t>
  </si>
  <si>
    <t>cys__L_m</t>
  </si>
  <si>
    <t>R01152</t>
  </si>
  <si>
    <t>3.5.1.53</t>
  </si>
  <si>
    <t>N-carbamoylputrescine amidase</t>
  </si>
  <si>
    <t>CMPA_c</t>
  </si>
  <si>
    <t>META:BIOTIN</t>
  </si>
  <si>
    <t>YMDB00282</t>
  </si>
  <si>
    <t>cpd00104</t>
  </si>
  <si>
    <t>171548</t>
  </si>
  <si>
    <t>C00120</t>
  </si>
  <si>
    <t>CHEBI:57586</t>
  </si>
  <si>
    <t>C10H15N2O3S1</t>
  </si>
  <si>
    <t>biotin</t>
  </si>
  <si>
    <t>btn_m</t>
  </si>
  <si>
    <t>R01627</t>
  </si>
  <si>
    <t>4.2.1.118</t>
  </si>
  <si>
    <t>3-dehydroshikimate hydro-lyase</t>
  </si>
  <si>
    <t>3DHSKD_c</t>
  </si>
  <si>
    <t>META:DETHIOBIOTIN</t>
  </si>
  <si>
    <t>YMDB00075</t>
  </si>
  <si>
    <t>cpd01311</t>
  </si>
  <si>
    <t>643</t>
  </si>
  <si>
    <t>C01909</t>
  </si>
  <si>
    <t>CHEBI:57861</t>
  </si>
  <si>
    <t>C10H17N2O3</t>
  </si>
  <si>
    <t>dethiobiotin</t>
  </si>
  <si>
    <t>dtbt_m</t>
  </si>
  <si>
    <t>R00307</t>
  </si>
  <si>
    <t>5.3.1.5</t>
  </si>
  <si>
    <t>This rxn is valid but is shut down to redirect the flux to PGI.</t>
  </si>
  <si>
    <t>rt5360 or rt0738</t>
  </si>
  <si>
    <t>xylose isomerase</t>
  </si>
  <si>
    <t>XYLI2_c</t>
  </si>
  <si>
    <t>META:CH33ADO</t>
  </si>
  <si>
    <t>cpd03091</t>
  </si>
  <si>
    <t>439182</t>
  </si>
  <si>
    <t>C05198</t>
  </si>
  <si>
    <t>CHEBI:1</t>
  </si>
  <si>
    <t>C10H13N5O3</t>
  </si>
  <si>
    <t>5'-Deoxyadenosine</t>
  </si>
  <si>
    <t>dad_5_m</t>
  </si>
  <si>
    <t>R01432</t>
  </si>
  <si>
    <t>Inactive under C limitation since xylose assimilation in RT follows arabitol pathway (pmid:34491401)</t>
  </si>
  <si>
    <t>XYLI1_c</t>
  </si>
  <si>
    <t>META:STEARIC_ACID</t>
  </si>
  <si>
    <t>YMDB00682</t>
  </si>
  <si>
    <t>cpd01080</t>
  </si>
  <si>
    <t>5281</t>
  </si>
  <si>
    <t>C01530</t>
  </si>
  <si>
    <t>CHEBI:25629</t>
  </si>
  <si>
    <t>C18H35O2</t>
  </si>
  <si>
    <t>stearate</t>
  </si>
  <si>
    <t>ocdca_m</t>
  </si>
  <si>
    <t>4CMCOAL_x</t>
  </si>
  <si>
    <t>META:PALMITATE</t>
  </si>
  <si>
    <t>YMDB00069</t>
  </si>
  <si>
    <t>cpd00214</t>
  </si>
  <si>
    <t>985</t>
  </si>
  <si>
    <t>C00249</t>
  </si>
  <si>
    <t>CHEBI:7896</t>
  </si>
  <si>
    <t>C16H31O2</t>
  </si>
  <si>
    <t>palmitate</t>
  </si>
  <si>
    <t>hdca_m</t>
  </si>
  <si>
    <t>R01334</t>
  </si>
  <si>
    <t>3.1.3.38</t>
  </si>
  <si>
    <t>Glyoxylate and dicarboxylate metabolism</t>
  </si>
  <si>
    <t>rt3422 or rt4676</t>
  </si>
  <si>
    <t>2-phosphoglycolate phosphatase</t>
  </si>
  <si>
    <t>PGLYCP_c</t>
  </si>
  <si>
    <t>META:ACETYLCHOLINE</t>
  </si>
  <si>
    <t>cpd01367</t>
  </si>
  <si>
    <t>187</t>
  </si>
  <si>
    <t>C01996</t>
  </si>
  <si>
    <t>C7H16N1O2</t>
  </si>
  <si>
    <t>Acetylcholine</t>
  </si>
  <si>
    <t>ach_e</t>
  </si>
  <si>
    <t>R03024</t>
  </si>
  <si>
    <t>3.1.3.41</t>
  </si>
  <si>
    <t>4-nitrophenylphosphatase</t>
  </si>
  <si>
    <t>NITROPP_c</t>
  </si>
  <si>
    <t>cpd11478</t>
  </si>
  <si>
    <t>C04618</t>
  </si>
  <si>
    <t>C4H6O2Acp</t>
  </si>
  <si>
    <t>3-hydroxybutanoyl-ACP</t>
  </si>
  <si>
    <t>3hbtACP_m</t>
  </si>
  <si>
    <t>R02777</t>
  </si>
  <si>
    <t>1.1.1.133</t>
  </si>
  <si>
    <t>Streptomycin biosynthesis</t>
  </si>
  <si>
    <t>dTDP-4-dehydrorhamnose reductase</t>
  </si>
  <si>
    <t>TDPDRR_c</t>
  </si>
  <si>
    <t>cpd11488</t>
  </si>
  <si>
    <t>C4H4O2Acp</t>
  </si>
  <si>
    <t>acetoacetyl-ACP</t>
  </si>
  <si>
    <t>actACP_m</t>
  </si>
  <si>
    <t>R00286</t>
  </si>
  <si>
    <t>1.1.1.22</t>
  </si>
  <si>
    <t>Pentose and glucuronate interconversions</t>
  </si>
  <si>
    <t>UDP-D-glucose 6-dehydrogenase</t>
  </si>
  <si>
    <t>UDPGD_c</t>
  </si>
  <si>
    <t>META:CPD-1789</t>
  </si>
  <si>
    <t>YMDB00192</t>
  </si>
  <si>
    <t>cpd16322</t>
  </si>
  <si>
    <t>54675775</t>
  </si>
  <si>
    <t>C06316</t>
  </si>
  <si>
    <t>CHEBI:58277</t>
  </si>
  <si>
    <t>C5H6O5</t>
  </si>
  <si>
    <t>dehydro-D-arabinono-1,4-lactone</t>
  </si>
  <si>
    <t>dhDara14lac_x</t>
  </si>
  <si>
    <t>R02124</t>
  </si>
  <si>
    <t>1.1.1.105</t>
  </si>
  <si>
    <t>retinol dehydrogenase</t>
  </si>
  <si>
    <t>RDH_c</t>
  </si>
  <si>
    <t>META:CPD-356</t>
  </si>
  <si>
    <t>YMDB00014</t>
  </si>
  <si>
    <t>cpd00496</t>
  </si>
  <si>
    <t>17723</t>
  </si>
  <si>
    <t>C00652</t>
  </si>
  <si>
    <t>CHEBI:16292</t>
  </si>
  <si>
    <t>C5H8O5</t>
  </si>
  <si>
    <t>D-arabinono-1,4-lactone</t>
  </si>
  <si>
    <t>Dara14lac_x</t>
  </si>
  <si>
    <t>R01708</t>
  </si>
  <si>
    <t>1.1.1.65</t>
  </si>
  <si>
    <t>rt3182 or rt6001</t>
  </si>
  <si>
    <t>pyridoxin:NADP+ 4-oxidoreductase</t>
  </si>
  <si>
    <t>PYDXNOR_c</t>
  </si>
  <si>
    <t>cpd00153</t>
  </si>
  <si>
    <t>243</t>
  </si>
  <si>
    <t>C00180</t>
  </si>
  <si>
    <t>C7H5O2</t>
  </si>
  <si>
    <t>benzoate</t>
  </si>
  <si>
    <t>bz_r</t>
  </si>
  <si>
    <t>R06838</t>
  </si>
  <si>
    <t>3.1.1.45</t>
  </si>
  <si>
    <t>rt4023 or rt6386</t>
  </si>
  <si>
    <t>4-carboxymethylenebut-2-en-4-olide lactonohydrolase</t>
  </si>
  <si>
    <t>CMBOLHtrans_c</t>
  </si>
  <si>
    <t>META:4-hydroxybenzoate</t>
  </si>
  <si>
    <t>YMDB00495</t>
  </si>
  <si>
    <t>cpd00136</t>
  </si>
  <si>
    <t>135</t>
  </si>
  <si>
    <t>C00156</t>
  </si>
  <si>
    <t>CHEBI:17879</t>
  </si>
  <si>
    <t>C7H5O3</t>
  </si>
  <si>
    <t>4-hydroxybenzoate</t>
  </si>
  <si>
    <t>4hbz_r</t>
  </si>
  <si>
    <t>R03893</t>
  </si>
  <si>
    <t>CMBOLHcis_c</t>
  </si>
  <si>
    <t>META:HYDROGEN-PEROXIDE</t>
  </si>
  <si>
    <t>YMDB00888</t>
  </si>
  <si>
    <t>cpd00025</t>
  </si>
  <si>
    <t>784</t>
  </si>
  <si>
    <t>C00027</t>
  </si>
  <si>
    <t>CHEBI:16240</t>
  </si>
  <si>
    <t>H2O2</t>
  </si>
  <si>
    <t>hydrogen peroxide</t>
  </si>
  <si>
    <t>h2o2_e</t>
  </si>
  <si>
    <t>R10789</t>
  </si>
  <si>
    <t>1.14.13.196</t>
  </si>
  <si>
    <t>L-ornithine N5-monooxygenase</t>
  </si>
  <si>
    <t>ORNN5MOX_c</t>
  </si>
  <si>
    <t>META:CPD-15318</t>
  </si>
  <si>
    <t>YMDB00119</t>
  </si>
  <si>
    <t>cpd00101</t>
  </si>
  <si>
    <t>439167</t>
  </si>
  <si>
    <t>C00117</t>
  </si>
  <si>
    <t>CHEBI:18189</t>
  </si>
  <si>
    <t>ribose-5-phosphate</t>
  </si>
  <si>
    <t>r5p_m</t>
  </si>
  <si>
    <t>R00448</t>
  </si>
  <si>
    <t>1.14.13.59</t>
  </si>
  <si>
    <t>L-lysine N6-monooxygenase</t>
  </si>
  <si>
    <t>LYSN6MOX_c</t>
  </si>
  <si>
    <t>META:CPD-10267</t>
  </si>
  <si>
    <t>YMDB00532</t>
  </si>
  <si>
    <t>cpd03128</t>
  </si>
  <si>
    <t>164800</t>
  </si>
  <si>
    <t>C05274</t>
  </si>
  <si>
    <t>CHEBI:61430</t>
  </si>
  <si>
    <t>C31H50N7O17P3S1</t>
  </si>
  <si>
    <t>decanoyl-CoA</t>
  </si>
  <si>
    <t>dcacoa_m</t>
  </si>
  <si>
    <t>R08557</t>
  </si>
  <si>
    <t>1.1.1.-</t>
  </si>
  <si>
    <t>rt3274 or rt2848</t>
  </si>
  <si>
    <t>choline dehydrogenase</t>
  </si>
  <si>
    <t>CHOLD_c</t>
  </si>
  <si>
    <t>META:CPD-196</t>
  </si>
  <si>
    <t>YMDB00531</t>
  </si>
  <si>
    <t>cpd01335</t>
  </si>
  <si>
    <t>445344</t>
  </si>
  <si>
    <t>C01944</t>
  </si>
  <si>
    <t>CHEBI:57386</t>
  </si>
  <si>
    <t>C29H46N7O17P3S1</t>
  </si>
  <si>
    <t>octanoyl-CoA</t>
  </si>
  <si>
    <t>occoa_m</t>
  </si>
  <si>
    <t>PACCOAE_c</t>
  </si>
  <si>
    <t>META:BETAINE_ALDEHYDE</t>
  </si>
  <si>
    <t>cpd00447</t>
  </si>
  <si>
    <t>249</t>
  </si>
  <si>
    <t>C00576</t>
  </si>
  <si>
    <t>C5H12N1O1</t>
  </si>
  <si>
    <t>betaine aldehyde</t>
  </si>
  <si>
    <t>betald_c</t>
  </si>
  <si>
    <t>R02539</t>
  </si>
  <si>
    <t>6.2.1.30</t>
  </si>
  <si>
    <t>phenylacetyl-CoA ligase</t>
  </si>
  <si>
    <t>PACCOAL_x</t>
  </si>
  <si>
    <t>hxca_x</t>
  </si>
  <si>
    <t>phenylacetate transport</t>
  </si>
  <si>
    <t>PACt_c_x</t>
  </si>
  <si>
    <t>arach_x</t>
  </si>
  <si>
    <t>R02540</t>
  </si>
  <si>
    <t>3.5.1.4</t>
  </si>
  <si>
    <t>2-phenylacetamide amidohydrolase</t>
  </si>
  <si>
    <t>PADAH_c</t>
  </si>
  <si>
    <t>META:CPD-207</t>
  </si>
  <si>
    <t>cpd00452</t>
  </si>
  <si>
    <t>165620</t>
  </si>
  <si>
    <t>C00582</t>
  </si>
  <si>
    <t>C29H38N7O17P3S1</t>
  </si>
  <si>
    <t>phenylacetyl-CoA</t>
  </si>
  <si>
    <t>phaccoa_c</t>
  </si>
  <si>
    <t>R02832</t>
  </si>
  <si>
    <t>1.1.1.206</t>
  </si>
  <si>
    <t>Tropane, piperidine and pyridine alkaloid biosynthesis</t>
  </si>
  <si>
    <t>tropine dehydrogenase</t>
  </si>
  <si>
    <t>TROPNDH_c</t>
  </si>
  <si>
    <t>META:CPD-238</t>
  </si>
  <si>
    <t>cpd01647</t>
  </si>
  <si>
    <t>7680</t>
  </si>
  <si>
    <t>C02505</t>
  </si>
  <si>
    <t>C8H9N1O1</t>
  </si>
  <si>
    <t>2-Phenylacetamide</t>
  </si>
  <si>
    <t>pad_c</t>
  </si>
  <si>
    <t>R05928</t>
  </si>
  <si>
    <t>2.4.1.135</t>
  </si>
  <si>
    <t>Glycosaminoglycan biosynthesis - chondroitin sulfate / dermatan sulfate</t>
  </si>
  <si>
    <t>O-glycan synthesis, 3-beta-glucuronosyltransferase (B3GAT1)</t>
  </si>
  <si>
    <t>OGLYCANS_B3GAT1_r</t>
  </si>
  <si>
    <t>META:UDP</t>
  </si>
  <si>
    <t>YMDB00307</t>
  </si>
  <si>
    <t>cpd00014</t>
  </si>
  <si>
    <t>6031</t>
  </si>
  <si>
    <t>C00015</t>
  </si>
  <si>
    <t>CHEBI:58223</t>
  </si>
  <si>
    <t>C9H11N2O12P2</t>
  </si>
  <si>
    <t>UDP</t>
  </si>
  <si>
    <t>udp_r</t>
  </si>
  <si>
    <t>R07620</t>
  </si>
  <si>
    <t>2.4.1.109</t>
  </si>
  <si>
    <t>(rt5472 and rt0400) or rt3753</t>
  </si>
  <si>
    <t>O-glycan synthesis, step 1 (PMT)</t>
  </si>
  <si>
    <t>OGLYCANS1_r</t>
  </si>
  <si>
    <t>META:UDP-GLUCURONATE</t>
  </si>
  <si>
    <t>cpd00144</t>
  </si>
  <si>
    <t>17473</t>
  </si>
  <si>
    <t>C00167</t>
  </si>
  <si>
    <t>C15H19N2O18P2</t>
  </si>
  <si>
    <t>UDP-D-glucuronate</t>
  </si>
  <si>
    <t>udpglcur_r</t>
  </si>
  <si>
    <t>R06722</t>
  </si>
  <si>
    <t>3.2.1.113</t>
  </si>
  <si>
    <t>N-Glycan biosynthesis</t>
  </si>
  <si>
    <t>rt8131 or rt0564</t>
  </si>
  <si>
    <t>N-glycan synthesis, step 19 (MAN1)</t>
  </si>
  <si>
    <t>NGLYCANS19_g</t>
  </si>
  <si>
    <t>META:MANNOSE</t>
  </si>
  <si>
    <t>YMDB00894</t>
  </si>
  <si>
    <t>cpd00138</t>
  </si>
  <si>
    <t>18950</t>
  </si>
  <si>
    <t>C00159</t>
  </si>
  <si>
    <t>CHEBI:16024</t>
  </si>
  <si>
    <t>C6H12O6</t>
  </si>
  <si>
    <t>D-mannose</t>
  </si>
  <si>
    <t>man_g</t>
  </si>
  <si>
    <t>R05981</t>
  </si>
  <si>
    <t>3.2.1.207</t>
  </si>
  <si>
    <t>N-glycan synthesis, step 18 (GANAB)</t>
  </si>
  <si>
    <t>NGLYCANS18_r</t>
  </si>
  <si>
    <t>META:D-Glucose</t>
  </si>
  <si>
    <t>YMDB00286</t>
  </si>
  <si>
    <t>cpd00027</t>
  </si>
  <si>
    <t>5793</t>
  </si>
  <si>
    <t>C00031</t>
  </si>
  <si>
    <t>CHEBI:4167</t>
  </si>
  <si>
    <t>D-glucose</t>
  </si>
  <si>
    <t>glc__D_r</t>
  </si>
  <si>
    <t>R05980</t>
  </si>
  <si>
    <t>N-glycan synthesis, step 17 (GANAB)</t>
  </si>
  <si>
    <t>NGLYCANS17_r</t>
  </si>
  <si>
    <t>doldp_r</t>
  </si>
  <si>
    <t>R05979</t>
  </si>
  <si>
    <t>3.2.1.106</t>
  </si>
  <si>
    <t>N-glycan synthesis, step 16 (GCS1)</t>
  </si>
  <si>
    <t>NGLYCANS16_r</t>
  </si>
  <si>
    <t>cpd11831</t>
  </si>
  <si>
    <t>24892725</t>
  </si>
  <si>
    <t>C01246</t>
  </si>
  <si>
    <t>C6H12O9PPolyprenyl</t>
  </si>
  <si>
    <t>Dolichyl beta-D-glucosyl phosphate</t>
  </si>
  <si>
    <t>dolglcp_r</t>
  </si>
  <si>
    <t>R05976</t>
  </si>
  <si>
    <t>2.4.99.18</t>
  </si>
  <si>
    <t>N-glycan synthesis, step 15 (STT)</t>
  </si>
  <si>
    <t>NGLYCANS15_r</t>
  </si>
  <si>
    <t>META:L-1-GLYCEROPHOSPHORYLETHANOL-AMINE</t>
  </si>
  <si>
    <t>YMDB00757</t>
  </si>
  <si>
    <t>cpd00908</t>
  </si>
  <si>
    <t>444183</t>
  </si>
  <si>
    <t>C5H14N1O6P1</t>
  </si>
  <si>
    <t>sn-glycero-3-phosphoethanolamine</t>
  </si>
  <si>
    <t>g3pe_mm</t>
  </si>
  <si>
    <t>R06264</t>
  </si>
  <si>
    <t>2.4.1.256</t>
  </si>
  <si>
    <t>N-glycan synthesis, step 14 (ALG10)</t>
  </si>
  <si>
    <t>NGLYCANS14_r</t>
  </si>
  <si>
    <t>META:L-1-GLYCERO-PHOSPHORYLCHOLINE</t>
  </si>
  <si>
    <t>YMDB00694</t>
  </si>
  <si>
    <t>cpd00507</t>
  </si>
  <si>
    <t>439285</t>
  </si>
  <si>
    <t>C00670</t>
  </si>
  <si>
    <t>CHEBI:16870</t>
  </si>
  <si>
    <t>C8H20N1O6P1</t>
  </si>
  <si>
    <t>sn-glycero-3-phosphocholine</t>
  </si>
  <si>
    <t>g3pc_mm</t>
  </si>
  <si>
    <t>R06263</t>
  </si>
  <si>
    <t>2.4.1.265</t>
  </si>
  <si>
    <t>N-glycan synthesis, step 13 (ALG8)</t>
  </si>
  <si>
    <t>NGLYCANS13_r</t>
  </si>
  <si>
    <t>META:SULFATE</t>
  </si>
  <si>
    <t>YMDB00005</t>
  </si>
  <si>
    <t>cpd00048</t>
  </si>
  <si>
    <t>1118</t>
  </si>
  <si>
    <t>C00059</t>
  </si>
  <si>
    <t>CHEBI:16189</t>
  </si>
  <si>
    <t>O4S1</t>
  </si>
  <si>
    <t>sulphate</t>
  </si>
  <si>
    <t>so4_r</t>
  </si>
  <si>
    <t>R06262</t>
  </si>
  <si>
    <t>2.4.1.267</t>
  </si>
  <si>
    <t>N-glycan synthesis, step 12 (ALG6)</t>
  </si>
  <si>
    <t>NGLYCANS12_r</t>
  </si>
  <si>
    <t>META:CHITIN</t>
  </si>
  <si>
    <t>cpd11683</t>
  </si>
  <si>
    <t>24139</t>
  </si>
  <si>
    <t>C00461</t>
  </si>
  <si>
    <t>CHEBI:17029</t>
  </si>
  <si>
    <t>C8H13NO5</t>
  </si>
  <si>
    <t>chitin</t>
  </si>
  <si>
    <t>chtn_v</t>
  </si>
  <si>
    <t>R06261</t>
  </si>
  <si>
    <t>2.4.1.261</t>
  </si>
  <si>
    <t>N-glycan synthesis, step 11 (ALG9)</t>
  </si>
  <si>
    <t>NGLYCANS11_r</t>
  </si>
  <si>
    <t>chtn_e</t>
  </si>
  <si>
    <t>R06260</t>
  </si>
  <si>
    <t>2.4.1.260</t>
  </si>
  <si>
    <t>N-glycan synthesis, step 10 (ALG12)</t>
  </si>
  <si>
    <t>NGLYCANS10_r</t>
  </si>
  <si>
    <t>META:GLY</t>
  </si>
  <si>
    <t>YMDB00016</t>
  </si>
  <si>
    <t>cpd00033</t>
  </si>
  <si>
    <t>750</t>
  </si>
  <si>
    <t>C00037</t>
  </si>
  <si>
    <t>CHEBI:15428</t>
  </si>
  <si>
    <t>C2H5N1O2</t>
  </si>
  <si>
    <t>L-glycine</t>
  </si>
  <si>
    <t>gly_x</t>
  </si>
  <si>
    <t>R06259</t>
  </si>
  <si>
    <t>2.4.1.259</t>
  </si>
  <si>
    <t>N-glycan synthesis, step 9 (ALG9)</t>
  </si>
  <si>
    <t>NGLYCANS9_r</t>
  </si>
  <si>
    <t>META:PYRUVATE</t>
  </si>
  <si>
    <t>YMDB00175</t>
  </si>
  <si>
    <t>cpd00020</t>
  </si>
  <si>
    <t>1060</t>
  </si>
  <si>
    <t>C00022</t>
  </si>
  <si>
    <t>CHEBI:15361</t>
  </si>
  <si>
    <t>C3H3O3</t>
  </si>
  <si>
    <t>pyruvate</t>
  </si>
  <si>
    <t>pyr_x</t>
  </si>
  <si>
    <t>R06258</t>
  </si>
  <si>
    <t>2.4.1.258</t>
  </si>
  <si>
    <t>N-glycan synthesis, step 8 (ALG3)</t>
  </si>
  <si>
    <t>NGLYCANS8_r</t>
  </si>
  <si>
    <t>META:AMMONIUM</t>
  </si>
  <si>
    <t>YMDB00423</t>
  </si>
  <si>
    <t>cpd00013</t>
  </si>
  <si>
    <t>222</t>
  </si>
  <si>
    <t>C00014</t>
  </si>
  <si>
    <t>CHEBI:28938</t>
  </si>
  <si>
    <t>H4N1</t>
  </si>
  <si>
    <t>ammonium</t>
  </si>
  <si>
    <t>nh4_x</t>
  </si>
  <si>
    <t>R06128</t>
  </si>
  <si>
    <t>2.4.1.131</t>
  </si>
  <si>
    <t>N-glycan synthesis, step 7 (ALG11)</t>
  </si>
  <si>
    <t>NGLYCANS7_c</t>
  </si>
  <si>
    <t>META:ACETYL-COA</t>
  </si>
  <si>
    <t>YMDB00312</t>
  </si>
  <si>
    <t>cpd00022</t>
  </si>
  <si>
    <t>444493</t>
  </si>
  <si>
    <t>C00024</t>
  </si>
  <si>
    <t>CHEBI:57288</t>
  </si>
  <si>
    <t>C23H34N7O17P3S1</t>
  </si>
  <si>
    <t>acetyl-CoA</t>
  </si>
  <si>
    <t>accoa_r</t>
  </si>
  <si>
    <t>R06127</t>
  </si>
  <si>
    <t>N-glycan synthesis, step 6 (ALG11)</t>
  </si>
  <si>
    <t>NGLYCANS6_c</t>
  </si>
  <si>
    <t>cpd11621</t>
  </si>
  <si>
    <t>C00139</t>
  </si>
  <si>
    <t>CHEBI:17908</t>
  </si>
  <si>
    <t>Fdxre</t>
  </si>
  <si>
    <t>oxidized ferredoxin</t>
  </si>
  <si>
    <t>fdxox_m</t>
  </si>
  <si>
    <t>R06238</t>
  </si>
  <si>
    <t>2.4.1.257</t>
  </si>
  <si>
    <t>N-glycan synthesis, step 4 (ALG2)</t>
  </si>
  <si>
    <t>NGLYCANS5_c</t>
  </si>
  <si>
    <t>cpd11620</t>
  </si>
  <si>
    <t>C00138</t>
  </si>
  <si>
    <t>CHEBI:17513</t>
  </si>
  <si>
    <t>reduced ferredoxin</t>
  </si>
  <si>
    <t>fdxrd_m</t>
  </si>
  <si>
    <t>R05973</t>
  </si>
  <si>
    <t>2.4.1.132</t>
  </si>
  <si>
    <t>NGLYCANS4_c</t>
  </si>
  <si>
    <t>META:MI-HEXAKISPHOSPHATE</t>
  </si>
  <si>
    <t>YMDB00500</t>
  </si>
  <si>
    <t>cpd00885</t>
  </si>
  <si>
    <t>890</t>
  </si>
  <si>
    <t>C01204</t>
  </si>
  <si>
    <t>CHEBI:58130</t>
  </si>
  <si>
    <t>C6H6O24P6</t>
  </si>
  <si>
    <t>myo-inositol hexakisphosphate</t>
  </si>
  <si>
    <t>inoshp_v</t>
  </si>
  <si>
    <t>R05972</t>
  </si>
  <si>
    <t>2.4.1.142</t>
  </si>
  <si>
    <t>N-glycan synthesis, step 3 (ALG1)</t>
  </si>
  <si>
    <t>NGLYCANS3_c</t>
  </si>
  <si>
    <t>cpd02780</t>
  </si>
  <si>
    <t>440388</t>
  </si>
  <si>
    <t>C04563</t>
  </si>
  <si>
    <t>C6H12O21P5</t>
  </si>
  <si>
    <t>1D-myo-Inositol 1,2,4,5,6-pentakisphosphate</t>
  </si>
  <si>
    <t>mi12456p_v</t>
  </si>
  <si>
    <t>R04494</t>
  </si>
  <si>
    <t>2.4.1.141</t>
  </si>
  <si>
    <t>rt4980 or (rt4980 and rt5802)</t>
  </si>
  <si>
    <t>N-glycan synthesis, step 2 (ALG13, ALG14)</t>
  </si>
  <si>
    <t>NGLYCANS2_c</t>
  </si>
  <si>
    <t>cpd12120</t>
  </si>
  <si>
    <t>53477899</t>
  </si>
  <si>
    <t>C02492</t>
  </si>
  <si>
    <t>1,4-beta-D-Mannan</t>
  </si>
  <si>
    <t>mannan14_c</t>
  </si>
  <si>
    <t>R05969</t>
  </si>
  <si>
    <t>2.7.8.15</t>
  </si>
  <si>
    <t>N-glycan synthesis, step 1 (ALG7)</t>
  </si>
  <si>
    <t>NGLYCANS1_c</t>
  </si>
  <si>
    <t>cpd00400</t>
  </si>
  <si>
    <t>6581</t>
  </si>
  <si>
    <t>C00511</t>
  </si>
  <si>
    <t>C3H3O2</t>
  </si>
  <si>
    <t>Acrylate</t>
  </si>
  <si>
    <t>acryl_x</t>
  </si>
  <si>
    <t>R03062</t>
  </si>
  <si>
    <t>3.1.1.41</t>
  </si>
  <si>
    <t>cephalosporin-C esterase</t>
  </si>
  <si>
    <t>CPLSPNEST_e</t>
  </si>
  <si>
    <t>META:ACRYLONITRILE</t>
  </si>
  <si>
    <t>cpd01368</t>
  </si>
  <si>
    <t>7855</t>
  </si>
  <si>
    <t>C01998</t>
  </si>
  <si>
    <t>C3H3N1</t>
  </si>
  <si>
    <t>Acrylonitrile</t>
  </si>
  <si>
    <t>acrycn_x</t>
  </si>
  <si>
    <t>R10320</t>
  </si>
  <si>
    <t>1.14.13.175</t>
  </si>
  <si>
    <t>Aflatoxin biosynthesis</t>
  </si>
  <si>
    <t>aflatoxin B2 synthase</t>
  </si>
  <si>
    <t>AFLTXNB2S_c</t>
  </si>
  <si>
    <t>G13027_r</t>
  </si>
  <si>
    <t>R10319</t>
  </si>
  <si>
    <t>aflatoxin B1 synthase</t>
  </si>
  <si>
    <t>AFLTXNB1S_c</t>
  </si>
  <si>
    <t>G02632</t>
  </si>
  <si>
    <t>Conserveglycanb</t>
  </si>
  <si>
    <t>(GlcA)1 (GlcNAc)1</t>
  </si>
  <si>
    <t>G02632_r</t>
  </si>
  <si>
    <t>R00888</t>
  </si>
  <si>
    <t>4.2.1.47</t>
  </si>
  <si>
    <t>rt2621 or rt3255</t>
  </si>
  <si>
    <t>GPD-D-mannose dehydratase</t>
  </si>
  <si>
    <t>GMAND_c</t>
  </si>
  <si>
    <t>G09660</t>
  </si>
  <si>
    <t>70678717</t>
  </si>
  <si>
    <t>SO3Conserveglycanb</t>
  </si>
  <si>
    <t>(GlcA)1 (GlcNAc)1 (S)1</t>
  </si>
  <si>
    <t>G09660_r</t>
  </si>
  <si>
    <t>acetyl-CoA transport, ER</t>
  </si>
  <si>
    <t>ACCOAt_c_r</t>
  </si>
  <si>
    <t>G13074</t>
  </si>
  <si>
    <t>Conserveglycana</t>
  </si>
  <si>
    <t>(Gal)1 (GlcNAc)2 (S)1</t>
  </si>
  <si>
    <t>G13074_r</t>
  </si>
  <si>
    <t>R01542</t>
  </si>
  <si>
    <t>1.1.1.127</t>
  </si>
  <si>
    <t>2-dehydro-3-deoxy-D-gluconate 5-dehydrogenase</t>
  </si>
  <si>
    <t>DGLCND5H_c</t>
  </si>
  <si>
    <t>G13073</t>
  </si>
  <si>
    <t>SO3Conserveglycana</t>
  </si>
  <si>
    <t>(Gal)1 (GlcNAc)2 (S)2</t>
  </si>
  <si>
    <t>G13073_r</t>
  </si>
  <si>
    <t>R04049</t>
  </si>
  <si>
    <t>1.1.1.125</t>
  </si>
  <si>
    <t>2-deoxy-D-gluconate 3-dehydrogenase</t>
  </si>
  <si>
    <t>DGLCND3H_c</t>
  </si>
  <si>
    <t>G00157</t>
  </si>
  <si>
    <t>C27H42N2O23R2</t>
  </si>
  <si>
    <t>(Gal)2 (GlcA)1 (Xyl)1 (Ser)1</t>
  </si>
  <si>
    <t>G00157_r</t>
  </si>
  <si>
    <t>R02833</t>
  </si>
  <si>
    <t>3.2.1.132</t>
  </si>
  <si>
    <t>chitosanase</t>
  </si>
  <si>
    <t>CHITOSNSE_c</t>
  </si>
  <si>
    <t>G00156</t>
  </si>
  <si>
    <t>C21H34N2O17R2</t>
  </si>
  <si>
    <t>(Gal)2 (Xyl)1 (Ser)1</t>
  </si>
  <si>
    <t>G00156_r</t>
  </si>
  <si>
    <t>R03371</t>
  </si>
  <si>
    <t>3.1.3.8</t>
  </si>
  <si>
    <t>myo-inositol hexakisphosphate 3-phosphohydrolase</t>
  </si>
  <si>
    <t>INOSHP3H_v</t>
  </si>
  <si>
    <t>G10694</t>
  </si>
  <si>
    <t>C64H106O50N2</t>
  </si>
  <si>
    <t>(GlcNAc)2 (Man)8 (Asn)1</t>
  </si>
  <si>
    <t>G10694_g</t>
  </si>
  <si>
    <t>R02565</t>
  </si>
  <si>
    <t>1.2.1.8</t>
  </si>
  <si>
    <t>betaine-aldehyde dehydrogenase (NAD)</t>
  </si>
  <si>
    <t>BETALDHx_x</t>
  </si>
  <si>
    <t>G00011</t>
  </si>
  <si>
    <t>C70H116O55N2</t>
  </si>
  <si>
    <t>(GlcNAc)2 (Man)9 (Asn)1</t>
  </si>
  <si>
    <t>G00011_g</t>
  </si>
  <si>
    <t>R00818</t>
  </si>
  <si>
    <t>1.14.13.1</t>
  </si>
  <si>
    <t>Dioxin degradation</t>
  </si>
  <si>
    <t>rt1970 or rt2557 or rt3875 or rt5198 or rt5285 or rt5815 or rt7337 or rt7373</t>
  </si>
  <si>
    <t>Salicylate 1-monooxygenase</t>
  </si>
  <si>
    <t>SALCMOX_x</t>
  </si>
  <si>
    <t>G00011_r</t>
  </si>
  <si>
    <t>R03772</t>
  </si>
  <si>
    <t>3.1.1.65</t>
  </si>
  <si>
    <t>L-Rhamnono dehydratase (L-rhamnono-1,4-lactone forming)</t>
  </si>
  <si>
    <t>RHMND2_c</t>
  </si>
  <si>
    <t>G00010</t>
  </si>
  <si>
    <t>C76H126O60N2</t>
  </si>
  <si>
    <t>(Glc)1 (GlcNAc)2 (Man)9 (Asn)1</t>
  </si>
  <si>
    <t>G00010_r</t>
  </si>
  <si>
    <t>R03534</t>
  </si>
  <si>
    <t>1.1.99.2</t>
  </si>
  <si>
    <t>(S)-alpha-hydroxyglutarate dehydrogenase (FAD)</t>
  </si>
  <si>
    <t>AHGDf_m</t>
  </si>
  <si>
    <t>G00171</t>
  </si>
  <si>
    <t>C82H136O65N2</t>
  </si>
  <si>
    <t>(Glc)2 (GlcNAc)2 (Man)9 (Asn)1</t>
  </si>
  <si>
    <t>G00171_r</t>
  </si>
  <si>
    <t>R00095</t>
  </si>
  <si>
    <t>1.6.5.4</t>
  </si>
  <si>
    <t>Monodehydroascorbate reductase (NADH)</t>
  </si>
  <si>
    <t>MASCBRx_c</t>
  </si>
  <si>
    <t>G00009</t>
  </si>
  <si>
    <t>C88H146O70N2</t>
  </si>
  <si>
    <t>(Glc)3 (GlcNAc)2 (Man)9 (Asn)1</t>
  </si>
  <si>
    <t>G00009_r</t>
  </si>
  <si>
    <t>R01157</t>
  </si>
  <si>
    <t>3.5.3.11</t>
  </si>
  <si>
    <t>Agmatinase</t>
  </si>
  <si>
    <t>AGMT_e</t>
  </si>
  <si>
    <t>G00008</t>
  </si>
  <si>
    <t>C88H148N2O77P2Polyprenyl</t>
  </si>
  <si>
    <t>(Glc)3 (GlcNAc)2 (Man)9 (PP-Dol)1</t>
  </si>
  <si>
    <t>G00008_r</t>
  </si>
  <si>
    <t>R01514</t>
  </si>
  <si>
    <t>2.7.1.31</t>
  </si>
  <si>
    <t>Glycerate kinase</t>
  </si>
  <si>
    <t>GLYCK_c</t>
  </si>
  <si>
    <t>G10599</t>
  </si>
  <si>
    <t>C82H138N2O72P2Polyprenyl</t>
  </si>
  <si>
    <t>(Glc)2 (GlcNAc)2 (Man)9 (PP-Dol)1</t>
  </si>
  <si>
    <t>G10599_r</t>
  </si>
  <si>
    <t>R00628</t>
  </si>
  <si>
    <t>3.1.1.6</t>
  </si>
  <si>
    <t>rt1634 or rt6091</t>
  </si>
  <si>
    <t>ACEST1_m</t>
  </si>
  <si>
    <t>G10598</t>
  </si>
  <si>
    <t>C76H128N2O67P2Polyprenyl</t>
  </si>
  <si>
    <t>(Glc)1 (GlcNAc)2 (Man)9 (PP-Dol)1</t>
  </si>
  <si>
    <t>G10598_r</t>
  </si>
  <si>
    <t>2.3.3.8</t>
  </si>
  <si>
    <t>1141</t>
  </si>
  <si>
    <t>r-2008_c0</t>
  </si>
  <si>
    <t>ATP citrate lyase</t>
  </si>
  <si>
    <t>ACITL_c</t>
  </si>
  <si>
    <t>G00007</t>
  </si>
  <si>
    <t>45266871</t>
  </si>
  <si>
    <t>C70H118N2O62P2Polyprenyl</t>
  </si>
  <si>
    <t>(GlcNAc)2 (Man)9 (PP-Dol)1</t>
  </si>
  <si>
    <t>G00007_r</t>
  </si>
  <si>
    <t>1104</t>
  </si>
  <si>
    <t>R-r18_c0</t>
  </si>
  <si>
    <t>rt0409 or rt2183 or rt1363 or rt2190</t>
  </si>
  <si>
    <t>3-oxoacyl-ACP reductase (n-C18:0)</t>
  </si>
  <si>
    <t>3OAR180_c</t>
  </si>
  <si>
    <t>G10597</t>
  </si>
  <si>
    <t>C64H108N2O57P2Polyprenyl</t>
  </si>
  <si>
    <t>(GlcNAc)2 (Man)8 (PP-Dol)1</t>
  </si>
  <si>
    <t>G10597_r</t>
  </si>
  <si>
    <t>rxn05063</t>
  </si>
  <si>
    <t>R07315</t>
  </si>
  <si>
    <t>1084</t>
  </si>
  <si>
    <t>rxn05063_c0</t>
  </si>
  <si>
    <t>carbamate hydro-lyase</t>
  </si>
  <si>
    <t>CBMHL_c</t>
  </si>
  <si>
    <t>G10596</t>
  </si>
  <si>
    <t>C58H98N2O52P2Polyprenyl</t>
  </si>
  <si>
    <t>(GlcNAc)2 (Man)7 (PP-Dol)1</t>
  </si>
  <si>
    <t>G10596_r</t>
  </si>
  <si>
    <t>1081</t>
  </si>
  <si>
    <t>R-r1394_e0</t>
  </si>
  <si>
    <t>nitrate transport</t>
  </si>
  <si>
    <t>NO3t_c_e</t>
  </si>
  <si>
    <t>G10595</t>
  </si>
  <si>
    <t>C52H88N2O47P2Polyprenyl</t>
  </si>
  <si>
    <t>(GlcNAc)2 (Man)6 (PP-Dol)1</t>
  </si>
  <si>
    <t>G10595_r</t>
  </si>
  <si>
    <t>1068</t>
  </si>
  <si>
    <t>R-r0924_m0</t>
  </si>
  <si>
    <t>3-hydroxyacyl-CoA dehydratase (n-C6:0)</t>
  </si>
  <si>
    <t>ECOAH60_m</t>
  </si>
  <si>
    <t>G00006</t>
  </si>
  <si>
    <t>C46H78N2O42P2Polyprenyl</t>
  </si>
  <si>
    <t>(GlcNAc)2 (Man)5 (PP-Dol)1</t>
  </si>
  <si>
    <t>G00006_r</t>
  </si>
  <si>
    <t>1066</t>
  </si>
  <si>
    <t>R-r0912_m0</t>
  </si>
  <si>
    <t>3-hydroxyacyl-CoA dehydratase (n-C12:0)</t>
  </si>
  <si>
    <t>ECOAH120_m</t>
  </si>
  <si>
    <t>G00006_c</t>
  </si>
  <si>
    <t>rxn06031</t>
  </si>
  <si>
    <t>R01651</t>
  </si>
  <si>
    <t>1057</t>
  </si>
  <si>
    <t>rxn06031_m0</t>
  </si>
  <si>
    <t>rt4198 and rt7068 and rt2815 and rt1672</t>
  </si>
  <si>
    <t>4-methyl-2-oxopentanoate reductase (CoA-forming)</t>
  </si>
  <si>
    <t>4MOPR_m</t>
  </si>
  <si>
    <t>G10526</t>
  </si>
  <si>
    <t>C40H68N2O37P2Polyprenyl</t>
  </si>
  <si>
    <t>(GlcNAc)2 (Man)4 (PP-Dol)1</t>
  </si>
  <si>
    <t>G10526_c</t>
  </si>
  <si>
    <t>1047</t>
  </si>
  <si>
    <t>R-r0916_m0</t>
  </si>
  <si>
    <t>3-hydroxyacyl-CoA dehydratase (n-C10:0)</t>
  </si>
  <si>
    <t>ECOAH100_m</t>
  </si>
  <si>
    <t>G00005</t>
  </si>
  <si>
    <t>C34H58N2O32P2Polyprenyl</t>
  </si>
  <si>
    <t>(GlcNAc)2 (Man)3 (PP-Dol)1</t>
  </si>
  <si>
    <t>G00005_c</t>
  </si>
  <si>
    <t>1045</t>
  </si>
  <si>
    <t>R-r0846_c0</t>
  </si>
  <si>
    <t>enoyl-ACP reductase (n-C12:0)</t>
  </si>
  <si>
    <t>EAR120y_c</t>
  </si>
  <si>
    <t>G00004</t>
  </si>
  <si>
    <t>C28H48N2O27P2Polyprenyl</t>
  </si>
  <si>
    <t>(GlcNAc)2 (Man)2 (PP-Dol)1</t>
  </si>
  <si>
    <t>G00004_c</t>
  </si>
  <si>
    <t>R00761</t>
  </si>
  <si>
    <t>4.1.2.22</t>
  </si>
  <si>
    <t>1021</t>
  </si>
  <si>
    <t>R-r0040_c0</t>
  </si>
  <si>
    <t>reaction is in f6p_cleaving direction (PMID:26360872). Being turned off due to 13C_MFA analysis only show xu5p cleaving activity (PMID:22367611).</t>
  </si>
  <si>
    <t>phosphoketolase (fructose 6-phosphate)</t>
  </si>
  <si>
    <t>PKETF_c</t>
  </si>
  <si>
    <t>G00003</t>
  </si>
  <si>
    <t>C22H38N2O22P2Polyprenyl</t>
  </si>
  <si>
    <t>(GlcNAc)2 (Man)1 (PP-Dol)1</t>
  </si>
  <si>
    <t>G00003_c</t>
  </si>
  <si>
    <t>1012</t>
  </si>
  <si>
    <t>R-r0189_c0</t>
  </si>
  <si>
    <t>mannan hydrolase</t>
  </si>
  <si>
    <t>MANNANH_c</t>
  </si>
  <si>
    <t>G00002</t>
  </si>
  <si>
    <t>C16H28N2O17P2Polyprenyl</t>
  </si>
  <si>
    <t>(GlcNAc)2 (PP-Dol)1</t>
  </si>
  <si>
    <t>G00002_c</t>
  </si>
  <si>
    <t>998</t>
  </si>
  <si>
    <t>R-r0904_m0</t>
  </si>
  <si>
    <t>3-hydroxyacyl-CoA dehydratase (n-C16:0)</t>
  </si>
  <si>
    <t>ECOAH160_m</t>
  </si>
  <si>
    <t>G00001</t>
  </si>
  <si>
    <t>C8H15NO12P2Polyprenyl</t>
  </si>
  <si>
    <t>(GlcNAc)1 (PP-Dol)1</t>
  </si>
  <si>
    <t>G00001_c</t>
  </si>
  <si>
    <t>993</t>
  </si>
  <si>
    <t>R-r0856_c0</t>
  </si>
  <si>
    <t>enoyl-ACP reductase (n-C16:0)</t>
  </si>
  <si>
    <t>EAR160y_c</t>
  </si>
  <si>
    <t>cpd00923</t>
  </si>
  <si>
    <t>439460</t>
  </si>
  <si>
    <t>C01259</t>
  </si>
  <si>
    <t>C9H20N2O3</t>
  </si>
  <si>
    <t>3-Hydroxy-N6,N6,N6-trimethyl-L-lysine</t>
  </si>
  <si>
    <t>3htmelys_m</t>
  </si>
  <si>
    <t>989</t>
  </si>
  <si>
    <t>R-r0920_m0</t>
  </si>
  <si>
    <t>3-hydroxyacyl-CoA dehydratase (n-C8:0)</t>
  </si>
  <si>
    <t>ECOAH80_m</t>
  </si>
  <si>
    <t>TRIMETHYL-L-LYSINE</t>
  </si>
  <si>
    <t>cpd02374</t>
  </si>
  <si>
    <t>440120</t>
  </si>
  <si>
    <t>C03793</t>
  </si>
  <si>
    <t>C9H20N2O2</t>
  </si>
  <si>
    <t>N6,N6,N6-Trimethyl-L-lysine</t>
  </si>
  <si>
    <t>tmlys_m</t>
  </si>
  <si>
    <t>976</t>
  </si>
  <si>
    <t>R-r0851_c0</t>
  </si>
  <si>
    <t>enoyl-ACP reductase (n-C14:0)</t>
  </si>
  <si>
    <t>EAR140y_c</t>
  </si>
  <si>
    <t>cpd00909</t>
  </si>
  <si>
    <t>535</t>
  </si>
  <si>
    <t>C01234</t>
  </si>
  <si>
    <t>C4H7NO2</t>
  </si>
  <si>
    <t>1-Aminocyclopropane-1-carboxylate</t>
  </si>
  <si>
    <t>1acpc_c</t>
  </si>
  <si>
    <t>rxn01244</t>
  </si>
  <si>
    <t>R01210</t>
  </si>
  <si>
    <t>965</t>
  </si>
  <si>
    <t>rxn01244_m0</t>
  </si>
  <si>
    <t>3-methyl-2-oxobutanoate reductase (CoA-forming)</t>
  </si>
  <si>
    <t>3MOBR_m</t>
  </si>
  <si>
    <t>cpd02087</t>
  </si>
  <si>
    <t>439962</t>
  </si>
  <si>
    <t>C03269</t>
  </si>
  <si>
    <t>C6H10O6</t>
  </si>
  <si>
    <t>D-galacto-Hexodialdose</t>
  </si>
  <si>
    <t>galhda_e</t>
  </si>
  <si>
    <t>961</t>
  </si>
  <si>
    <t>R-r0908_m0</t>
  </si>
  <si>
    <t>3-hydroxyacyl-CoA dehydratase (n-C14:0)</t>
  </si>
  <si>
    <t>ECOAH140_m</t>
  </si>
  <si>
    <t>cpd00863</t>
  </si>
  <si>
    <t>439427</t>
  </si>
  <si>
    <t>C01172</t>
  </si>
  <si>
    <t>C6H11O9P</t>
  </si>
  <si>
    <t>beta-D-Glucose 6-phosphate</t>
  </si>
  <si>
    <t>g6p_b_c</t>
  </si>
  <si>
    <t>rxn00671</t>
  </si>
  <si>
    <t>R00922</t>
  </si>
  <si>
    <t>958</t>
  </si>
  <si>
    <t>rxn00671_m0</t>
  </si>
  <si>
    <t>oxoacyl reductase (2-methyl-3-oxopropanoate, NAD)</t>
  </si>
  <si>
    <t>OAR3_m</t>
  </si>
  <si>
    <t>cpd19006</t>
  </si>
  <si>
    <t>439284</t>
  </si>
  <si>
    <t>C00668</t>
  </si>
  <si>
    <t>alpha-D-Glucose 6-phosphate</t>
  </si>
  <si>
    <t>g6p_a_c</t>
  </si>
  <si>
    <t>952</t>
  </si>
  <si>
    <t>R-r0740_m0</t>
  </si>
  <si>
    <t>3-hydroxyacyl-CoA dehydratase (n-C4:0)</t>
  </si>
  <si>
    <t>ECOAH40_m</t>
  </si>
  <si>
    <t>META:ADENOSINE_DIPHOSPHATE_RIBOSE</t>
  </si>
  <si>
    <t>cpd00251</t>
  </si>
  <si>
    <t>445794</t>
  </si>
  <si>
    <t>C00301</t>
  </si>
  <si>
    <t>CHEBI:57967</t>
  </si>
  <si>
    <t>C15H21N5O14P2</t>
  </si>
  <si>
    <t>ADP-ribose</t>
  </si>
  <si>
    <t>adprib_m</t>
  </si>
  <si>
    <t>rxn06621</t>
  </si>
  <si>
    <t>R03171</t>
  </si>
  <si>
    <t>951</t>
  </si>
  <si>
    <t>rxn06621_m0</t>
  </si>
  <si>
    <t>rt4198 and rt7068 and rt2815</t>
  </si>
  <si>
    <t>3-methyl-2-oxopentanoate reductase (CoA-forming)</t>
  </si>
  <si>
    <t>3MOPR_m</t>
  </si>
  <si>
    <t>cpd00163</t>
  </si>
  <si>
    <t>23724459</t>
  </si>
  <si>
    <t>C00190</t>
  </si>
  <si>
    <t>C14H20N2O16P2</t>
  </si>
  <si>
    <t>UDP-D-xylose</t>
  </si>
  <si>
    <t>udpxyl_c</t>
  </si>
  <si>
    <t>949</t>
  </si>
  <si>
    <t>R-r1025_c0</t>
  </si>
  <si>
    <t>ACP S-acetyltransferase</t>
  </si>
  <si>
    <t>ACOATA_c</t>
  </si>
  <si>
    <t>cpd00842</t>
  </si>
  <si>
    <t>9543037</t>
  </si>
  <si>
    <t>C01144</t>
  </si>
  <si>
    <t>C25H38N7O18P3S</t>
  </si>
  <si>
    <t>(S)-3-Hydroxybutanoyl-CoA</t>
  </si>
  <si>
    <t>3hbcoa__S_c</t>
  </si>
  <si>
    <t>R01005</t>
  </si>
  <si>
    <t>933</t>
  </si>
  <si>
    <t>R-ALG5_c0</t>
  </si>
  <si>
    <t>dolichyl-phosphate glucosetransferase</t>
  </si>
  <si>
    <t>DPGT_c</t>
  </si>
  <si>
    <t>cpd00870</t>
  </si>
  <si>
    <t>134</t>
  </si>
  <si>
    <t>C7H15N1O2</t>
  </si>
  <si>
    <t>Gamma-butyrobetaine</t>
  </si>
  <si>
    <t>gbbtn_c</t>
  </si>
  <si>
    <t>rxn34718</t>
  </si>
  <si>
    <t>928</t>
  </si>
  <si>
    <t>rxn34718_c0</t>
  </si>
  <si>
    <t>enoyl-ACP reductase (n-C8:0)</t>
  </si>
  <si>
    <t>EAR80y_c</t>
  </si>
  <si>
    <t>cpd01577</t>
  </si>
  <si>
    <t>439716</t>
  </si>
  <si>
    <t>C02362</t>
  </si>
  <si>
    <t>C4H4NO4</t>
  </si>
  <si>
    <t>2-Oxosuccinamate</t>
  </si>
  <si>
    <t>2osucc_c</t>
  </si>
  <si>
    <t>rxn27853</t>
  </si>
  <si>
    <t>1.16.1.7</t>
  </si>
  <si>
    <t>828</t>
  </si>
  <si>
    <t>rxn27853_c0</t>
  </si>
  <si>
    <t>Known for being plant's iron uptake mechanism, reducing fe3 to soluble fe2. DeepLoc predict localization at cell envelope as 2nd choice (1st choice ER membrane). Reference Jeong and Connolly. 2015. Plant Science. 176, 6, 709-714.</t>
  </si>
  <si>
    <t>ferric-chelate reductase</t>
  </si>
  <si>
    <t>FER_c</t>
  </si>
  <si>
    <t>cpd00695</t>
  </si>
  <si>
    <t>48</t>
  </si>
  <si>
    <t>C00940</t>
  </si>
  <si>
    <t>C5H6NO4</t>
  </si>
  <si>
    <t>2-Oxoglutaramate</t>
  </si>
  <si>
    <t>2ogm_c</t>
  </si>
  <si>
    <t>814</t>
  </si>
  <si>
    <t>R-TRANS-45-RXN2T-45-91-45-GLUCONATE-47-PROTON-47--47-GLUCONATE-47-PROTON-46-35-46--45-L2R-91-CCO-45-PM-45-FUNGI-93_e0</t>
  </si>
  <si>
    <t>gluconate:proton symport</t>
  </si>
  <si>
    <t>GLCNtps_e</t>
  </si>
  <si>
    <t>META:GUANOSINE-5DP-3DP</t>
  </si>
  <si>
    <t>cpd00905</t>
  </si>
  <si>
    <t>439450</t>
  </si>
  <si>
    <t>C01228</t>
  </si>
  <si>
    <t>C10H12N5O17P4</t>
  </si>
  <si>
    <t>Guanosine 3',5'-bis(diphosphate)</t>
  </si>
  <si>
    <t>ppgpp_c</t>
  </si>
  <si>
    <t>807</t>
  </si>
  <si>
    <t>R-TRANS-45-RXN2T-45-48-45-L2R-91-CCO-45-PM-45-FUNGI-93_e0</t>
  </si>
  <si>
    <t>chlorine transport</t>
  </si>
  <si>
    <t>CLt_c_e</t>
  </si>
  <si>
    <t>META:GDP-TP</t>
  </si>
  <si>
    <t>cpd02740</t>
  </si>
  <si>
    <t>38166</t>
  </si>
  <si>
    <t>C04494</t>
  </si>
  <si>
    <t>C10H12N5O20P5</t>
  </si>
  <si>
    <t>Guanosine 3'-diphosphate 5'-triphosphate</t>
  </si>
  <si>
    <t>gdptp_c</t>
  </si>
  <si>
    <t>rxn00754</t>
  </si>
  <si>
    <t>R01026</t>
  </si>
  <si>
    <t>3.1.1.7</t>
  </si>
  <si>
    <t>803</t>
  </si>
  <si>
    <t>rxn00754_c0</t>
  </si>
  <si>
    <t>ACHAH_c</t>
  </si>
  <si>
    <t>cpd00258</t>
  </si>
  <si>
    <t>439203</t>
  </si>
  <si>
    <t>C00309</t>
  </si>
  <si>
    <t>C5H10O5</t>
  </si>
  <si>
    <t>D-Ribulose</t>
  </si>
  <si>
    <t>rbl__D_c</t>
  </si>
  <si>
    <t>rxn22285</t>
  </si>
  <si>
    <t>5.5.1.19</t>
  </si>
  <si>
    <t>793</t>
  </si>
  <si>
    <t>rxn22285_c0</t>
  </si>
  <si>
    <t>carotenoid beta-end group lyase (decyclizing)</t>
  </si>
  <si>
    <t>CAROL1_c</t>
  </si>
  <si>
    <t>cpd00910</t>
  </si>
  <si>
    <t>11727586</t>
  </si>
  <si>
    <t>C01235</t>
  </si>
  <si>
    <t>C12H22O11</t>
  </si>
  <si>
    <t>1-alpha-D-galactosyl-myo-inositol</t>
  </si>
  <si>
    <t>1Dgali_c</t>
  </si>
  <si>
    <t>R-3-45-HYDROXYISOBUTYRATE-45-DEHYDROGENASE-45-RXN-45-L2R_c0</t>
  </si>
  <si>
    <t>3-hydroxyisobutyrate dehydrogenase (NAD)</t>
  </si>
  <si>
    <t>HIBTD_c</t>
  </si>
  <si>
    <t>cpd02125</t>
  </si>
  <si>
    <t>6443760</t>
  </si>
  <si>
    <t>C03345</t>
  </si>
  <si>
    <t>C26H38N7O17P3S</t>
  </si>
  <si>
    <t>Trans-2-Methylbut-2-enoyl-CoA</t>
  </si>
  <si>
    <t>2mb2coa_m</t>
  </si>
  <si>
    <t>768</t>
  </si>
  <si>
    <t>R-FRUCTOKINASE-45-RXN-45-L2R_c0</t>
  </si>
  <si>
    <t>hexokinase (beta-D-fructose)</t>
  </si>
  <si>
    <t>HEX7b_c</t>
  </si>
  <si>
    <t>cpd00760</t>
  </si>
  <si>
    <t>11966141</t>
  </si>
  <si>
    <t>C01033</t>
  </si>
  <si>
    <t>C26H40N7O17P3S</t>
  </si>
  <si>
    <t>2-Methylbutanoyl-CoA</t>
  </si>
  <si>
    <t>2mbcoa_m</t>
  </si>
  <si>
    <t>762</t>
  </si>
  <si>
    <t>R-TRANS-45-RXN2T-45-233-45-L2R-91-CCO-45-MIT-93_m0</t>
  </si>
  <si>
    <t>ACt_c_m</t>
  </si>
  <si>
    <t>cpd02187</t>
  </si>
  <si>
    <t>165390</t>
  </si>
  <si>
    <t>C03460</t>
  </si>
  <si>
    <t>C25H36N7O17P3S</t>
  </si>
  <si>
    <t>2-Methylprop-2-enoyl-CoA</t>
  </si>
  <si>
    <t>2mp2coa_m</t>
  </si>
  <si>
    <t>rxn03646</t>
  </si>
  <si>
    <t>R05341</t>
  </si>
  <si>
    <t>761</t>
  </si>
  <si>
    <t>rxn03646_c0</t>
  </si>
  <si>
    <t>CAROL2_c</t>
  </si>
  <si>
    <t>cpd01447</t>
  </si>
  <si>
    <t>11915</t>
  </si>
  <si>
    <t>C02137</t>
  </si>
  <si>
    <t>C8H5O3</t>
  </si>
  <si>
    <t>phenylglyoxylate</t>
  </si>
  <si>
    <t>pheglx_x</t>
  </si>
  <si>
    <t>rxn00259</t>
  </si>
  <si>
    <t>R00354</t>
  </si>
  <si>
    <t>757</t>
  </si>
  <si>
    <t>rxn00259_c0</t>
  </si>
  <si>
    <t>Carbon fixation pathways in prokaryotes</t>
  </si>
  <si>
    <t>citryl-CoA ligase (acetyl-CoA-forming)</t>
  </si>
  <si>
    <t>CITCOAL_c</t>
  </si>
  <si>
    <t>cpd01357</t>
  </si>
  <si>
    <t>11914</t>
  </si>
  <si>
    <t>C01983</t>
  </si>
  <si>
    <t>C8H7O3</t>
  </si>
  <si>
    <t>(R)-mandelate</t>
  </si>
  <si>
    <t>mdl__R_x</t>
  </si>
  <si>
    <t>R-RXN2T-45-7-45-L2R-91-CCO-45-PM-45-FUNGI-93_e0</t>
  </si>
  <si>
    <t>glucose:H+ symporter</t>
  </si>
  <si>
    <t>GLCtps_e</t>
  </si>
  <si>
    <t>META:TYRAMINE</t>
  </si>
  <si>
    <t>cpd00374</t>
  </si>
  <si>
    <t>5610</t>
  </si>
  <si>
    <t>C00483</t>
  </si>
  <si>
    <t>C8H12N1O1</t>
  </si>
  <si>
    <t>tyramine</t>
  </si>
  <si>
    <t>tym_x</t>
  </si>
  <si>
    <t>rxn00899</t>
  </si>
  <si>
    <t>752</t>
  </si>
  <si>
    <t>rxn00899_c0</t>
  </si>
  <si>
    <t>oxoacyl reductase (3-methyl-2-oxobutanoate, NAD)</t>
  </si>
  <si>
    <t>OAR2_c</t>
  </si>
  <si>
    <t>cpd03222</t>
  </si>
  <si>
    <t>440670</t>
  </si>
  <si>
    <t>C05439</t>
  </si>
  <si>
    <t>C27H44O</t>
  </si>
  <si>
    <t>5alpha-cholesta-7,24-dien-3beta-ol</t>
  </si>
  <si>
    <t>chlstol_c</t>
  </si>
  <si>
    <t>rxn01108</t>
  </si>
  <si>
    <t>R01520</t>
  </si>
  <si>
    <t>751</t>
  </si>
  <si>
    <t>rxn01108_c0</t>
  </si>
  <si>
    <t>Pentose phosphate pathway</t>
  </si>
  <si>
    <t>rt5828 or rt0298</t>
  </si>
  <si>
    <t>beta-D-Glucose:NAD+ 1-oxoreductase</t>
  </si>
  <si>
    <t>GLCDx_c</t>
  </si>
  <si>
    <t>cpd01471</t>
  </si>
  <si>
    <t>74426</t>
  </si>
  <si>
    <t>C00850</t>
  </si>
  <si>
    <t>C6H5O4S</t>
  </si>
  <si>
    <t>aryl sulfate</t>
  </si>
  <si>
    <t>arso4_c</t>
  </si>
  <si>
    <t>741</t>
  </si>
  <si>
    <t>R-TRANS-45-RXN2T-45-50-45-L2R-91-CCO-45-PM-45-FUNGI-93_e0</t>
  </si>
  <si>
    <t>cytosine-purine antiport</t>
  </si>
  <si>
    <t>CSNPURt_c_e</t>
  </si>
  <si>
    <t>cpd00321</t>
  </si>
  <si>
    <t>11966129</t>
  </si>
  <si>
    <t>C00406</t>
  </si>
  <si>
    <t>C31H40N7O19P3S</t>
  </si>
  <si>
    <t>feruloyl-CoA</t>
  </si>
  <si>
    <t>fercoa_c</t>
  </si>
  <si>
    <t>rxn28800</t>
  </si>
  <si>
    <t>R07916</t>
  </si>
  <si>
    <t>2.5.1.32</t>
  </si>
  <si>
    <t>728</t>
  </si>
  <si>
    <t>rxn28800_c0</t>
  </si>
  <si>
    <t>rt0221 or rt2239</t>
  </si>
  <si>
    <t>phytoene synthase</t>
  </si>
  <si>
    <t>PHYTOES_c</t>
  </si>
  <si>
    <t>cpd00270</t>
  </si>
  <si>
    <t>11966126</t>
  </si>
  <si>
    <t>C00323</t>
  </si>
  <si>
    <t>C30H38N7O19P3S</t>
  </si>
  <si>
    <t>caffeoyl-CoA</t>
  </si>
  <si>
    <t>caffcoa_c</t>
  </si>
  <si>
    <t>rxn00193</t>
  </si>
  <si>
    <t>R00260</t>
  </si>
  <si>
    <t>5.1.1.3</t>
  </si>
  <si>
    <t>724</t>
  </si>
  <si>
    <t>rxn00193_c0</t>
  </si>
  <si>
    <t>D-Glutamine and D-glutamate metabolism</t>
  </si>
  <si>
    <t>glutamate racemase</t>
  </si>
  <si>
    <t>GLUR_c</t>
  </si>
  <si>
    <t>cpd00158</t>
  </si>
  <si>
    <t>439178</t>
  </si>
  <si>
    <t>C00185</t>
  </si>
  <si>
    <t>cellobiose</t>
  </si>
  <si>
    <t>cellb_e</t>
  </si>
  <si>
    <t>rxn11574</t>
  </si>
  <si>
    <t>R03824</t>
  </si>
  <si>
    <t>719</t>
  </si>
  <si>
    <t>rxn11574_c0</t>
  </si>
  <si>
    <t>CAROL3_c</t>
  </si>
  <si>
    <t>cpd00336</t>
  </si>
  <si>
    <t>445049</t>
  </si>
  <si>
    <t>C00427</t>
  </si>
  <si>
    <t>C20H31O5</t>
  </si>
  <si>
    <t>prostaglandin H2</t>
  </si>
  <si>
    <t>prostgH2_x</t>
  </si>
  <si>
    <t>R00131</t>
  </si>
  <si>
    <t>706</t>
  </si>
  <si>
    <t>R-UREASE-45-RXN-45-L2R_c0</t>
  </si>
  <si>
    <t>urease</t>
  </si>
  <si>
    <t>UREA_c</t>
  </si>
  <si>
    <t>cpd00188</t>
  </si>
  <si>
    <t>444899</t>
  </si>
  <si>
    <t>C00219</t>
  </si>
  <si>
    <t>C20H31O2</t>
  </si>
  <si>
    <t>arachidonate</t>
  </si>
  <si>
    <t>arachd_x</t>
  </si>
  <si>
    <t>704</t>
  </si>
  <si>
    <t>R-RXN2T-45-278-45-L2R_c0</t>
  </si>
  <si>
    <t>sphingosine N-acyltransferase (n-C18:1, oleate)</t>
  </si>
  <si>
    <t>SPHGAT181_c</t>
  </si>
  <si>
    <t>cpd00455</t>
  </si>
  <si>
    <t>439268</t>
  </si>
  <si>
    <t>C00586</t>
  </si>
  <si>
    <t>C6H12O5</t>
  </si>
  <si>
    <t>2-deoxy-D-glucose</t>
  </si>
  <si>
    <t>2dglc_c</t>
  </si>
  <si>
    <t>rxn02269</t>
  </si>
  <si>
    <t>703</t>
  </si>
  <si>
    <t>rxn02269_c0</t>
  </si>
  <si>
    <t>oxoacyl reductase (3-methyl-2-oxopentanoate, NAD)</t>
  </si>
  <si>
    <t>OAR1_c</t>
  </si>
  <si>
    <t>cpd03805</t>
  </si>
  <si>
    <t>440992</t>
  </si>
  <si>
    <t>C06369</t>
  </si>
  <si>
    <t>C6H12O8P</t>
  </si>
  <si>
    <t>2-deoxy-D-glucose-6-phosphate</t>
  </si>
  <si>
    <t>2doxg6p_c</t>
  </si>
  <si>
    <t>rxn05332</t>
  </si>
  <si>
    <t>R04544</t>
  </si>
  <si>
    <t>700</t>
  </si>
  <si>
    <t>rxn05332_c0</t>
  </si>
  <si>
    <t>3-hydroxyacyl-ACP dehydratase (n-C16:0)</t>
  </si>
  <si>
    <t>3HAD160_c</t>
  </si>
  <si>
    <t>META:VANILLIN</t>
  </si>
  <si>
    <t>cpd00561</t>
  </si>
  <si>
    <t>1183</t>
  </si>
  <si>
    <t>C00755</t>
  </si>
  <si>
    <t>C8H8O3</t>
  </si>
  <si>
    <t>vanillin</t>
  </si>
  <si>
    <t>vanln_x</t>
  </si>
  <si>
    <t>rxn02933</t>
  </si>
  <si>
    <t>R04203</t>
  </si>
  <si>
    <t>698</t>
  </si>
  <si>
    <t>rxn02933_c0</t>
  </si>
  <si>
    <t>3-hydroxyacyl-CoA dehydrogenase (2-methylacetoacetyl-CoA)</t>
  </si>
  <si>
    <t>HACDm40_c</t>
  </si>
  <si>
    <t>META:VANILLYL-ALCOHOL</t>
  </si>
  <si>
    <t>cpd03758</t>
  </si>
  <si>
    <t>62348</t>
  </si>
  <si>
    <t>C06317</t>
  </si>
  <si>
    <t>C8H10O3</t>
  </si>
  <si>
    <t>vanillyl alcohol</t>
  </si>
  <si>
    <t>vanll_x</t>
  </si>
  <si>
    <t>rxn05913</t>
  </si>
  <si>
    <t>R01004</t>
  </si>
  <si>
    <t>538</t>
  </si>
  <si>
    <t>rxn05913_c0</t>
  </si>
  <si>
    <t>dolichyl diphosphate phosphatase</t>
  </si>
  <si>
    <t>DOLDPP_c</t>
  </si>
  <si>
    <t>cpd00335</t>
  </si>
  <si>
    <t>440667</t>
  </si>
  <si>
    <t>C05422</t>
  </si>
  <si>
    <t>C6H5O6</t>
  </si>
  <si>
    <t>dehydroascorbate</t>
  </si>
  <si>
    <t>dhasbc_c</t>
  </si>
  <si>
    <t>rxn00186</t>
  </si>
  <si>
    <t>R00251</t>
  </si>
  <si>
    <t>3.5.2.9</t>
  </si>
  <si>
    <t>483</t>
  </si>
  <si>
    <t>rxn00186_c0</t>
  </si>
  <si>
    <t>rt7643 or rt6960 or rt1168 or rt1169</t>
  </si>
  <si>
    <t>5-oxo-L-proline amidohydrolase (ATP-hydrolysing)</t>
  </si>
  <si>
    <t>OPAH_c</t>
  </si>
  <si>
    <t>META:ASCORBATE</t>
  </si>
  <si>
    <t>cpd00059</t>
  </si>
  <si>
    <t>54670067</t>
  </si>
  <si>
    <t>C00072</t>
  </si>
  <si>
    <t>C6H7O6</t>
  </si>
  <si>
    <t>L-ascorbate</t>
  </si>
  <si>
    <t>ascb__L_c</t>
  </si>
  <si>
    <t>477</t>
  </si>
  <si>
    <t>R-r0768_c0</t>
  </si>
  <si>
    <t>3OAR40_c</t>
  </si>
  <si>
    <t>META:CPD-385</t>
  </si>
  <si>
    <t>cpd01569</t>
  </si>
  <si>
    <t>11421</t>
  </si>
  <si>
    <t>C02351</t>
  </si>
  <si>
    <t>C6H4O2</t>
  </si>
  <si>
    <t>1,2-benzoquinone</t>
  </si>
  <si>
    <t>12bzq_e</t>
  </si>
  <si>
    <t>476</t>
  </si>
  <si>
    <t>R-r0736_c0</t>
  </si>
  <si>
    <t>3-oxoacyl-ACP reductase (n-C16:0)</t>
  </si>
  <si>
    <t>3OAR160_c</t>
  </si>
  <si>
    <t>cpd03705</t>
  </si>
  <si>
    <t>165381</t>
  </si>
  <si>
    <t>C06197</t>
  </si>
  <si>
    <t>C20H24N10O16P3</t>
  </si>
  <si>
    <t>P1,P3-bis(5'-adenosyl) triphosphate</t>
  </si>
  <si>
    <t>apppa_c</t>
  </si>
  <si>
    <t>465</t>
  </si>
  <si>
    <t>R-r0629_m0</t>
  </si>
  <si>
    <t>phosphatidylglycerol transport via ABC system</t>
  </si>
  <si>
    <t>PGt_c_m</t>
  </si>
  <si>
    <t>cpd02428</t>
  </si>
  <si>
    <t>440160</t>
  </si>
  <si>
    <t>C03906</t>
  </si>
  <si>
    <t>C5H9O8P</t>
  </si>
  <si>
    <t>beta-L-arabinose 1-phosphate</t>
  </si>
  <si>
    <t>ara1p_c</t>
  </si>
  <si>
    <t>rxn00225</t>
  </si>
  <si>
    <t>R00315</t>
  </si>
  <si>
    <t>456</t>
  </si>
  <si>
    <t>rxn00225_c0</t>
  </si>
  <si>
    <t>acetate kinase</t>
  </si>
  <si>
    <t>ACKr_c</t>
  </si>
  <si>
    <t>META:2-3-DIHYDROXYPHENYL-PROPIONATE</t>
  </si>
  <si>
    <t>cpd02501</t>
  </si>
  <si>
    <t>20</t>
  </si>
  <si>
    <t>C04044</t>
  </si>
  <si>
    <t>3-(2,3-dihydroxyphenyl)propanoate</t>
  </si>
  <si>
    <t>dhpppn_c</t>
  </si>
  <si>
    <t>454</t>
  </si>
  <si>
    <t>R-tr-qt_e0</t>
  </si>
  <si>
    <t>rt5359 or rt3125 or rt5363</t>
  </si>
  <si>
    <t>quinate transport</t>
  </si>
  <si>
    <t>QUINt_c_e</t>
  </si>
  <si>
    <t>META:3-HYDROXYPHENYL-PROPIONATE</t>
  </si>
  <si>
    <t>cpd08304</t>
  </si>
  <si>
    <t>91</t>
  </si>
  <si>
    <t>C11457</t>
  </si>
  <si>
    <t>C9H9O3</t>
  </si>
  <si>
    <t>3-(3-hydroxy-phenyl)propionate</t>
  </si>
  <si>
    <t>3hpppn_c</t>
  </si>
  <si>
    <t>rxn01825</t>
  </si>
  <si>
    <t>R02519</t>
  </si>
  <si>
    <t>453</t>
  </si>
  <si>
    <t>rxn01825_c0</t>
  </si>
  <si>
    <t>Homogentisate:oxygen 1,2-oxidoreductase (decyclizing)</t>
  </si>
  <si>
    <t>HGENDO_c</t>
  </si>
  <si>
    <t>META:CPD-10796</t>
  </si>
  <si>
    <t>cpd09254</t>
  </si>
  <si>
    <t>5282146</t>
  </si>
  <si>
    <t>C12623</t>
  </si>
  <si>
    <t>2,3-dihydroxycinnamate</t>
  </si>
  <si>
    <t>dhcinnm_c</t>
  </si>
  <si>
    <t>rxn02190</t>
  </si>
  <si>
    <t>R03055</t>
  </si>
  <si>
    <t>446</t>
  </si>
  <si>
    <t>rxn02190_c0</t>
  </si>
  <si>
    <t>5,6-Dihydrothymine amidohydrolase</t>
  </si>
  <si>
    <t>DHPM2_c</t>
  </si>
  <si>
    <t>META:CPD-10797</t>
  </si>
  <si>
    <t>cpd09252</t>
  </si>
  <si>
    <t>637541</t>
  </si>
  <si>
    <t>C12621</t>
  </si>
  <si>
    <t>3-hydroxycinnamate</t>
  </si>
  <si>
    <t>3hcinnm_c</t>
  </si>
  <si>
    <t>rxn39060</t>
  </si>
  <si>
    <t>414</t>
  </si>
  <si>
    <t>rxn39060_c0</t>
  </si>
  <si>
    <t>enoyl-ACP reductase (n-C18:0)</t>
  </si>
  <si>
    <t>EAR180y_c</t>
  </si>
  <si>
    <t>META:CATECHOL</t>
  </si>
  <si>
    <t>cpd00077</t>
  </si>
  <si>
    <t>289</t>
  </si>
  <si>
    <t>C00090</t>
  </si>
  <si>
    <t>C6H6O2</t>
  </si>
  <si>
    <t>catechol</t>
  </si>
  <si>
    <t>catechol_c</t>
  </si>
  <si>
    <t>rxn05340</t>
  </si>
  <si>
    <t>R04964</t>
  </si>
  <si>
    <t>412</t>
  </si>
  <si>
    <t>rxn05340_c0</t>
  </si>
  <si>
    <t>3-oxoacyl-ACP reductase (n-C12:0)</t>
  </si>
  <si>
    <t>3OAR120_c</t>
  </si>
  <si>
    <t>META:PHENOL</t>
  </si>
  <si>
    <t>cpd00127</t>
  </si>
  <si>
    <t>996</t>
  </si>
  <si>
    <t>C00146</t>
  </si>
  <si>
    <t>C6H6O1</t>
  </si>
  <si>
    <t>phenol</t>
  </si>
  <si>
    <t>phenol_c</t>
  </si>
  <si>
    <t>rxn04958</t>
  </si>
  <si>
    <t>R07172</t>
  </si>
  <si>
    <t>411</t>
  </si>
  <si>
    <t>rxn04958_c0</t>
  </si>
  <si>
    <t>DeepLoc predict localization at cell envelope as 2nd choice (1st choice ER membrane). NCBI BLAST has ferric reductase intermembrane domain and NOX_duoX like domain. PubMed 18420576.</t>
  </si>
  <si>
    <t>NADPH oxidase</t>
  </si>
  <si>
    <t>NOX_c</t>
  </si>
  <si>
    <t>cpd00797</t>
  </si>
  <si>
    <t>92135</t>
  </si>
  <si>
    <t>C01089</t>
  </si>
  <si>
    <t>C4H7O3</t>
  </si>
  <si>
    <t>(R)-3-hydroxybutanoate</t>
  </si>
  <si>
    <t>3hba__R_c</t>
  </si>
  <si>
    <t>399</t>
  </si>
  <si>
    <t>rxn12212_m0</t>
  </si>
  <si>
    <t>ETFOXRq9_m</t>
  </si>
  <si>
    <t>cpd00856</t>
  </si>
  <si>
    <t>5280404</t>
  </si>
  <si>
    <t>C01163</t>
  </si>
  <si>
    <t>C7H3O6</t>
  </si>
  <si>
    <t>3-carboxy-cis,cis-muconate</t>
  </si>
  <si>
    <t>3cmuco_c</t>
  </si>
  <si>
    <t>rxn30739</t>
  </si>
  <si>
    <t>377</t>
  </si>
  <si>
    <t>rxn30739_c0</t>
  </si>
  <si>
    <t>rt6640 or rt4334</t>
  </si>
  <si>
    <t>nitrate reductase (NADH)</t>
  </si>
  <si>
    <t>NITRx_c</t>
  </si>
  <si>
    <t>cpd02772</t>
  </si>
  <si>
    <t>440383</t>
  </si>
  <si>
    <t>C04553</t>
  </si>
  <si>
    <t>C7H4O6</t>
  </si>
  <si>
    <t>3-carboxy-2,5-dihydro-5-oxofuran-2-acetate</t>
  </si>
  <si>
    <t>3cmucl_c</t>
  </si>
  <si>
    <t>rxn00855</t>
  </si>
  <si>
    <t>R01154</t>
  </si>
  <si>
    <t>370</t>
  </si>
  <si>
    <t>rxn00855_c0</t>
  </si>
  <si>
    <t>acetyl-CoA:putrescine N-acetyltransferase</t>
  </si>
  <si>
    <t>PTRCAT1_c</t>
  </si>
  <si>
    <t>cpd19162</t>
  </si>
  <si>
    <t>10931527</t>
  </si>
  <si>
    <t>C14610</t>
  </si>
  <si>
    <t>C6H5O4</t>
  </si>
  <si>
    <t>(+)-muconolactone</t>
  </si>
  <si>
    <t>mucl_e</t>
  </si>
  <si>
    <t>rxn05338</t>
  </si>
  <si>
    <t>R04534</t>
  </si>
  <si>
    <t>369</t>
  </si>
  <si>
    <t>rxn05338_c0</t>
  </si>
  <si>
    <t>3-oxoacyl-ACP reductase (n-C10:0)</t>
  </si>
  <si>
    <t>3OAR100_c</t>
  </si>
  <si>
    <t>mucl_c</t>
  </si>
  <si>
    <t>359</t>
  </si>
  <si>
    <t>R-r0627_m0</t>
  </si>
  <si>
    <t>phosphatidylethanolamine transport via ABC system</t>
  </si>
  <si>
    <t>PEtabc_m</t>
  </si>
  <si>
    <t>cpd01630</t>
  </si>
  <si>
    <t>5280518</t>
  </si>
  <si>
    <t>C02480</t>
  </si>
  <si>
    <t>C6H4O4</t>
  </si>
  <si>
    <t>cis,cis-muconate</t>
  </si>
  <si>
    <t>muco_e</t>
  </si>
  <si>
    <t>rxn05342</t>
  </si>
  <si>
    <t>R04566</t>
  </si>
  <si>
    <t>356</t>
  </si>
  <si>
    <t>rxn05342_c0</t>
  </si>
  <si>
    <t>3-oxoacyl-ACP reductase (n-C14:0)</t>
  </si>
  <si>
    <t>3OAR140_c</t>
  </si>
  <si>
    <t>muco_c</t>
  </si>
  <si>
    <t>rxn03433</t>
  </si>
  <si>
    <t>R05064</t>
  </si>
  <si>
    <t>343</t>
  </si>
  <si>
    <t>rxn03433_m0</t>
  </si>
  <si>
    <t>(S)-3-hydroxyisobutyryl-CoA hydrolase</t>
  </si>
  <si>
    <t>HIBH_m</t>
  </si>
  <si>
    <t>META:N-ACETYL-D-GLUCOSAMINE</t>
  </si>
  <si>
    <t>cpd00122</t>
  </si>
  <si>
    <t>439174</t>
  </si>
  <si>
    <t>C00140</t>
  </si>
  <si>
    <t>C8H15N1O6</t>
  </si>
  <si>
    <t>N-acetyl-D-glucosamine</t>
  </si>
  <si>
    <t>acgam_v</t>
  </si>
  <si>
    <t>rxn05337</t>
  </si>
  <si>
    <t>R04953</t>
  </si>
  <si>
    <t>327</t>
  </si>
  <si>
    <t>rxn05337_c0</t>
  </si>
  <si>
    <t>3OAR60_c</t>
  </si>
  <si>
    <t>acgam_e</t>
  </si>
  <si>
    <t>rxn05335</t>
  </si>
  <si>
    <t>R04568</t>
  </si>
  <si>
    <t>325</t>
  </si>
  <si>
    <t>rxn05335_c0</t>
  </si>
  <si>
    <t>3-hydroxyacyl-ACP dehydratase (n-C14:0)</t>
  </si>
  <si>
    <t>3HAD140_c</t>
  </si>
  <si>
    <t>META:CPD-1072</t>
  </si>
  <si>
    <t>cpd19334</t>
  </si>
  <si>
    <t>332</t>
  </si>
  <si>
    <t>C17883</t>
  </si>
  <si>
    <t>C9H10O2</t>
  </si>
  <si>
    <t>4-vinylguaiacol</t>
  </si>
  <si>
    <t>4vguac_c</t>
  </si>
  <si>
    <t>rxn07576</t>
  </si>
  <si>
    <t>R07762</t>
  </si>
  <si>
    <t>322</t>
  </si>
  <si>
    <t>rxn07576_c0</t>
  </si>
  <si>
    <t>3-oxoacyl-ACP synthase (n-C18:0)</t>
  </si>
  <si>
    <t>3OAS180_c</t>
  </si>
  <si>
    <t>cpd01059</t>
  </si>
  <si>
    <t>445858</t>
  </si>
  <si>
    <t>C01494</t>
  </si>
  <si>
    <t>C10H9O4</t>
  </si>
  <si>
    <t>ferulate</t>
  </si>
  <si>
    <t>fer_c</t>
  </si>
  <si>
    <t>rxn05333</t>
  </si>
  <si>
    <t>R04535</t>
  </si>
  <si>
    <t>318</t>
  </si>
  <si>
    <t>rxn05333_c0</t>
  </si>
  <si>
    <t>3-hydroxyacyl-ACP dehydratase (n-C10:0)</t>
  </si>
  <si>
    <t>3HAD100_c</t>
  </si>
  <si>
    <t>META:CPD-1092</t>
  </si>
  <si>
    <t>cpd04358</t>
  </si>
  <si>
    <t>7501</t>
  </si>
  <si>
    <t>C07083</t>
  </si>
  <si>
    <t>C8H8</t>
  </si>
  <si>
    <t>styrene</t>
  </si>
  <si>
    <t>styr_c</t>
  </si>
  <si>
    <t>rxn01757</t>
  </si>
  <si>
    <t>R02433</t>
  </si>
  <si>
    <t>313</t>
  </si>
  <si>
    <t>rxn01757_c0</t>
  </si>
  <si>
    <t>L-cysteate:2-oxoglutarate aminotransferase</t>
  </si>
  <si>
    <t>LCYSTAT_c</t>
  </si>
  <si>
    <t>META:CPD-674</t>
  </si>
  <si>
    <t>cpd00333</t>
  </si>
  <si>
    <t>444539</t>
  </si>
  <si>
    <t>C00423</t>
  </si>
  <si>
    <t>C9H7O2</t>
  </si>
  <si>
    <t>trans-cinnamate</t>
  </si>
  <si>
    <t>cinnm_c</t>
  </si>
  <si>
    <t>rxn32381</t>
  </si>
  <si>
    <t>302</t>
  </si>
  <si>
    <t>rxn32381_c0</t>
  </si>
  <si>
    <t>Knockout to prevent transhydrogenase activity when being active in conjunction with the same metabolic activity using NADH as cofactor (NITRx_c)</t>
  </si>
  <si>
    <t>nitrate reductase (NADPH)</t>
  </si>
  <si>
    <t>NITRy_c</t>
  </si>
  <si>
    <t>cpd03723</t>
  </si>
  <si>
    <t>151398</t>
  </si>
  <si>
    <t>C06224</t>
  </si>
  <si>
    <t>C8H8O2</t>
  </si>
  <si>
    <t>3,4-dihydroxystyrene</t>
  </si>
  <si>
    <t>34dhstyr_c</t>
  </si>
  <si>
    <t>rxn01297</t>
  </si>
  <si>
    <t>R01768</t>
  </si>
  <si>
    <t>301</t>
  </si>
  <si>
    <t>rxn01297_c0</t>
  </si>
  <si>
    <t>hypoxanthine:NAD+ oxidoreductase</t>
  </si>
  <si>
    <t>HXAND_c</t>
  </si>
  <si>
    <t>cpd00881</t>
  </si>
  <si>
    <t>689043</t>
  </si>
  <si>
    <t>C01197</t>
  </si>
  <si>
    <t>caffeate</t>
  </si>
  <si>
    <t>caff_c</t>
  </si>
  <si>
    <t>rxn03003</t>
  </si>
  <si>
    <t>R04323</t>
  </si>
  <si>
    <t>4.1.1.45</t>
  </si>
  <si>
    <t>296</t>
  </si>
  <si>
    <t>rxn03003_c0</t>
  </si>
  <si>
    <t>Tryptophan metabolism</t>
  </si>
  <si>
    <t>2-Amino-3-carboxymuconate semialdehyde carboxy-lyase</t>
  </si>
  <si>
    <t>PCLAD_c</t>
  </si>
  <si>
    <t>META:CPD-1075</t>
  </si>
  <si>
    <t>cpd03342</t>
  </si>
  <si>
    <t>62453</t>
  </si>
  <si>
    <t>C05627</t>
  </si>
  <si>
    <t>C8H8O1</t>
  </si>
  <si>
    <t>4-hydroxystyrene</t>
  </si>
  <si>
    <t>4hstyr_c</t>
  </si>
  <si>
    <t>rxn05347</t>
  </si>
  <si>
    <t>R04355</t>
  </si>
  <si>
    <t>294</t>
  </si>
  <si>
    <t>rxn05347_c0</t>
  </si>
  <si>
    <t>Beta-ketoacyl-ACP synthase (n-C4:0)</t>
  </si>
  <si>
    <t>3OAS40_c</t>
  </si>
  <si>
    <t>META:N-SUCCINYLLL-2-6-DIAMINOPIMELATE</t>
  </si>
  <si>
    <t>cpd02698</t>
  </si>
  <si>
    <t>440333</t>
  </si>
  <si>
    <t>C04421</t>
  </si>
  <si>
    <t>C11H16N2O7</t>
  </si>
  <si>
    <t>N-Succinyl-LL-2,6-diaminoheptanedioate</t>
  </si>
  <si>
    <t>sl26da_c</t>
  </si>
  <si>
    <t>rxn05346</t>
  </si>
  <si>
    <t>R04952</t>
  </si>
  <si>
    <t>292</t>
  </si>
  <si>
    <t>rxn05346_c0</t>
  </si>
  <si>
    <t>3-oxoacyl-ACP synthase (n-C6:0)</t>
  </si>
  <si>
    <t>3OAS60_c</t>
  </si>
  <si>
    <t>META:LL-DIAMINOPIMELATE</t>
  </si>
  <si>
    <t>cpd00504</t>
  </si>
  <si>
    <t>439283</t>
  </si>
  <si>
    <t>C00666</t>
  </si>
  <si>
    <t>C7H14N2O4</t>
  </si>
  <si>
    <t>LL-2,6-diaminoheptanedioate</t>
  </si>
  <si>
    <t>26dap_LL_c</t>
  </si>
  <si>
    <t>rxn02228</t>
  </si>
  <si>
    <t>R03104</t>
  </si>
  <si>
    <t>rxn02228_c0</t>
  </si>
  <si>
    <t>3-Mercaptolactate:NAD+ oxidoreductase</t>
  </si>
  <si>
    <t>MERLACOR_c</t>
  </si>
  <si>
    <t>cpd02649</t>
  </si>
  <si>
    <t>C04317</t>
  </si>
  <si>
    <t>C8H20NO6PR</t>
  </si>
  <si>
    <t>1-alkyl-sn-glycero-3-phosphocholine (lyso PAF)</t>
  </si>
  <si>
    <t>lpaf_gen_c</t>
  </si>
  <si>
    <t>rxn01522</t>
  </si>
  <si>
    <t>R02103</t>
  </si>
  <si>
    <t>288</t>
  </si>
  <si>
    <t>rxn01522_c0</t>
  </si>
  <si>
    <t>xanthine:NAD+ oxidoreductase</t>
  </si>
  <si>
    <t>XAND_c</t>
  </si>
  <si>
    <t>cpd02803</t>
  </si>
  <si>
    <t>C04598</t>
  </si>
  <si>
    <t>C10H22NO7PR</t>
  </si>
  <si>
    <t>2-acetyl-1-alkyl-sn-glycero-3-phosphocholine (PAF)</t>
  </si>
  <si>
    <t>paf_gen_c</t>
  </si>
  <si>
    <t>286</t>
  </si>
  <si>
    <t>R-r0781_c0</t>
  </si>
  <si>
    <t>3HAD40_c</t>
  </si>
  <si>
    <t>META:CPD-320</t>
  </si>
  <si>
    <t>cpd18071</t>
  </si>
  <si>
    <t>5748355</t>
  </si>
  <si>
    <t>C18091</t>
  </si>
  <si>
    <t>C2H4N1O2</t>
  </si>
  <si>
    <t>ethylnitronate</t>
  </si>
  <si>
    <t>etno2_c</t>
  </si>
  <si>
    <t>rxn05356</t>
  </si>
  <si>
    <t>R04962</t>
  </si>
  <si>
    <t>269</t>
  </si>
  <si>
    <t>rxn05356_c0</t>
  </si>
  <si>
    <t>enoyl-ACP reductase (n-C10:0)</t>
  </si>
  <si>
    <t>EAR100y_c</t>
  </si>
  <si>
    <t>cpd00577</t>
  </si>
  <si>
    <t>444795</t>
  </si>
  <si>
    <t>C00777</t>
  </si>
  <si>
    <t>C20H27O2</t>
  </si>
  <si>
    <t>retinoate</t>
  </si>
  <si>
    <t>retn_m</t>
  </si>
  <si>
    <t>rxn05350</t>
  </si>
  <si>
    <t>R04957</t>
  </si>
  <si>
    <t>259</t>
  </si>
  <si>
    <t>rxn05350_c0</t>
  </si>
  <si>
    <t>3-oxoacyl-ACP synthase (n-C8:0)</t>
  </si>
  <si>
    <t>3OAS80_c</t>
  </si>
  <si>
    <t>META:RETINAL</t>
  </si>
  <si>
    <t>cpd00304</t>
  </si>
  <si>
    <t>638015</t>
  </si>
  <si>
    <t>C00376</t>
  </si>
  <si>
    <t>C20H28O1</t>
  </si>
  <si>
    <t>retinal</t>
  </si>
  <si>
    <t>retinal_m</t>
  </si>
  <si>
    <t>rxn30672</t>
  </si>
  <si>
    <t>246</t>
  </si>
  <si>
    <t>rxn30672_c0</t>
  </si>
  <si>
    <t>FUMACACH_c</t>
  </si>
  <si>
    <t>cpd02626</t>
  </si>
  <si>
    <t>440282</t>
  </si>
  <si>
    <t>C04282</t>
  </si>
  <si>
    <t>C5H6NO3</t>
  </si>
  <si>
    <t>1-pyrroline-4-hydroxy-2-carboxylate</t>
  </si>
  <si>
    <t>1pyr4h2c_x</t>
  </si>
  <si>
    <t>238</t>
  </si>
  <si>
    <t>R-r0630_m0</t>
  </si>
  <si>
    <t>diacylglycerol-3-phosphate transport via ABC system</t>
  </si>
  <si>
    <t>DAG3Pabct_c_m</t>
  </si>
  <si>
    <t>cpd02175</t>
  </si>
  <si>
    <t>440014</t>
  </si>
  <si>
    <t>C03440</t>
  </si>
  <si>
    <t>cis-4-hydroxy-D-proline</t>
  </si>
  <si>
    <t>4hpro_cis_D_x</t>
  </si>
  <si>
    <t>rxn02219</t>
  </si>
  <si>
    <t>R03093</t>
  </si>
  <si>
    <t>228</t>
  </si>
  <si>
    <t>rxn02219_c0</t>
  </si>
  <si>
    <t>3-Indoleacetonitrile aminohydrolase</t>
  </si>
  <si>
    <t>3INDACNLAH_c</t>
  </si>
  <si>
    <t>META:D-ALANINE</t>
  </si>
  <si>
    <t>cpd00117</t>
  </si>
  <si>
    <t>71080</t>
  </si>
  <si>
    <t>C00133</t>
  </si>
  <si>
    <t>C3H7N1O2</t>
  </si>
  <si>
    <t>D-alanine</t>
  </si>
  <si>
    <t>ala__D_x</t>
  </si>
  <si>
    <t>226</t>
  </si>
  <si>
    <t>R-tr-sphe_e0</t>
  </si>
  <si>
    <t>Sphingoid transport</t>
  </si>
  <si>
    <t>SPHINGSt_c_e</t>
  </si>
  <si>
    <t>cpd02364</t>
  </si>
  <si>
    <t>558</t>
  </si>
  <si>
    <t>C03771</t>
  </si>
  <si>
    <t>C6H11N3O3</t>
  </si>
  <si>
    <t>2-oxoarginine</t>
  </si>
  <si>
    <t>2oarg_x</t>
  </si>
  <si>
    <t>rxn02276</t>
  </si>
  <si>
    <t>R03181</t>
  </si>
  <si>
    <t>223</t>
  </si>
  <si>
    <t>rxn02276_c0</t>
  </si>
  <si>
    <t>rt3852 or rt0063</t>
  </si>
  <si>
    <t>maleylacetoacetate isomerase</t>
  </si>
  <si>
    <t>MACACI_c</t>
  </si>
  <si>
    <t>cpd00586</t>
  </si>
  <si>
    <t>71070</t>
  </si>
  <si>
    <t>C00792</t>
  </si>
  <si>
    <t>D-arginine</t>
  </si>
  <si>
    <t>arg__D_x</t>
  </si>
  <si>
    <t>rxn05344</t>
  </si>
  <si>
    <t>R04968</t>
  </si>
  <si>
    <t>210</t>
  </si>
  <si>
    <t>rxn05344_c0</t>
  </si>
  <si>
    <t>3-oxoacyl-ACP synthase (n-C16:0)</t>
  </si>
  <si>
    <t>3OAS160_c</t>
  </si>
  <si>
    <t>cpd02235</t>
  </si>
  <si>
    <t>440046</t>
  </si>
  <si>
    <t>C03564</t>
  </si>
  <si>
    <t>C5H6NO2</t>
  </si>
  <si>
    <t>1-pyrroline-2-carboxylate</t>
  </si>
  <si>
    <t>1pyr2c_x</t>
  </si>
  <si>
    <t>195</t>
  </si>
  <si>
    <t>R-r0332_c0</t>
  </si>
  <si>
    <t>L-arabinose isomerase (D-arabinose forming)</t>
  </si>
  <si>
    <t>ARAI2_c</t>
  </si>
  <si>
    <t>cpd00567</t>
  </si>
  <si>
    <t>8988</t>
  </si>
  <si>
    <t>C00763</t>
  </si>
  <si>
    <t>C5H9NO2</t>
  </si>
  <si>
    <t>D-proline</t>
  </si>
  <si>
    <t>pro__D_x</t>
  </si>
  <si>
    <t>rxn26129</t>
  </si>
  <si>
    <t>189</t>
  </si>
  <si>
    <t>rxn26129_c0</t>
  </si>
  <si>
    <t>6-phosphogluconate phosphohydrolase</t>
  </si>
  <si>
    <t>PGCPH_c</t>
  </si>
  <si>
    <t>cpd00815</t>
  </si>
  <si>
    <t>439402</t>
  </si>
  <si>
    <t>C01110</t>
  </si>
  <si>
    <t>5-amino-2-oxopentanoate</t>
  </si>
  <si>
    <t>5a2opntn_x</t>
  </si>
  <si>
    <t>177</t>
  </si>
  <si>
    <t>R-r0737_c0</t>
  </si>
  <si>
    <t>3HAD60_c</t>
  </si>
  <si>
    <t>cpd00404</t>
  </si>
  <si>
    <t>71082</t>
  </si>
  <si>
    <t>C00515</t>
  </si>
  <si>
    <t>C5H13N2O2</t>
  </si>
  <si>
    <t>D-ornithine</t>
  </si>
  <si>
    <t>orn__D_x</t>
  </si>
  <si>
    <t>rxn00290</t>
  </si>
  <si>
    <t>R00410</t>
  </si>
  <si>
    <t>173</t>
  </si>
  <si>
    <t>rxn00290_m0</t>
  </si>
  <si>
    <t>3-oxoacid CoA-transferase (Succinyl-CoA: acetoacetate)</t>
  </si>
  <si>
    <t>OCOAT1_m</t>
  </si>
  <si>
    <t>META:FORMAMIDE</t>
  </si>
  <si>
    <t>cpd00378</t>
  </si>
  <si>
    <t>713</t>
  </si>
  <si>
    <t>C00488</t>
  </si>
  <si>
    <t>C1H3N1O1</t>
  </si>
  <si>
    <t>formamide</t>
  </si>
  <si>
    <t>frmd_c</t>
  </si>
  <si>
    <t>rxn02745</t>
  </si>
  <si>
    <t>R03891</t>
  </si>
  <si>
    <t>171</t>
  </si>
  <si>
    <t>rxn02745_c0</t>
  </si>
  <si>
    <t>Benzene-1,2,4-triol:oxygen 1,2-oxidoreductase (decyclizing)</t>
  </si>
  <si>
    <t>HQLOR_c</t>
  </si>
  <si>
    <t>META:HCN</t>
  </si>
  <si>
    <t>cpd19012</t>
  </si>
  <si>
    <t>C01326</t>
  </si>
  <si>
    <t>C1H1N1</t>
  </si>
  <si>
    <t>hydrogen cyanide</t>
  </si>
  <si>
    <t>cyan_c</t>
  </si>
  <si>
    <t>R10309</t>
  </si>
  <si>
    <t>169</t>
  </si>
  <si>
    <t>R-r1080_c0</t>
  </si>
  <si>
    <t>(1'S)-averantin:NADP+ oxidoreductase</t>
  </si>
  <si>
    <t>AVNORy_c</t>
  </si>
  <si>
    <t>cpd00341</t>
  </si>
  <si>
    <t>502</t>
  </si>
  <si>
    <t>C00436</t>
  </si>
  <si>
    <t>C5H14N3O</t>
  </si>
  <si>
    <t>N-carbamoylputrescine</t>
  </si>
  <si>
    <t>Ncbmpts_c</t>
  </si>
  <si>
    <t>rxn00959</t>
  </si>
  <si>
    <t>R01295</t>
  </si>
  <si>
    <t>162</t>
  </si>
  <si>
    <t>rxn00959_m0</t>
  </si>
  <si>
    <t>BZHYOX_c</t>
  </si>
  <si>
    <t>coucoa_x</t>
  </si>
  <si>
    <t>rxn02435</t>
  </si>
  <si>
    <t>R03394</t>
  </si>
  <si>
    <t>157</t>
  </si>
  <si>
    <t>rxn02435_c0</t>
  </si>
  <si>
    <t>D-myo-Inositol-1,4,5-trisphosphate 5-phosphohydrolase</t>
  </si>
  <si>
    <t>MI134PPH_c</t>
  </si>
  <si>
    <t>cpd00604</t>
  </si>
  <si>
    <t>637542</t>
  </si>
  <si>
    <t>C00811</t>
  </si>
  <si>
    <t>4-Coumarate</t>
  </si>
  <si>
    <t>T4hcinnm_x</t>
  </si>
  <si>
    <t>rxn02143</t>
  </si>
  <si>
    <t>R02990</t>
  </si>
  <si>
    <t>150</t>
  </si>
  <si>
    <t>rxn02143_m0</t>
  </si>
  <si>
    <t>3-oxoadipate CoA-transferase</t>
  </si>
  <si>
    <t>3OADPCOAT_m</t>
  </si>
  <si>
    <t>META:CPD-67</t>
  </si>
  <si>
    <t>cpd00727</t>
  </si>
  <si>
    <t>529</t>
  </si>
  <si>
    <t>C00988</t>
  </si>
  <si>
    <t>C2H2O6P1</t>
  </si>
  <si>
    <t>2-phosphoglycolate</t>
  </si>
  <si>
    <t>2pglyc_c</t>
  </si>
  <si>
    <t>141</t>
  </si>
  <si>
    <t>R-r1087_c0</t>
  </si>
  <si>
    <t>3-hydroxybenzoate,NADPH:oxygen oxidoreductase</t>
  </si>
  <si>
    <t>3HBHYOX_c</t>
  </si>
  <si>
    <t>cpd02135</t>
  </si>
  <si>
    <t>378</t>
  </si>
  <si>
    <t>C03360</t>
  </si>
  <si>
    <t>C6H4NO6P</t>
  </si>
  <si>
    <t>4-nitrophenyl phosphate</t>
  </si>
  <si>
    <t>4nphp_c</t>
  </si>
  <si>
    <t>rxn05348</t>
  </si>
  <si>
    <t>R04963</t>
  </si>
  <si>
    <t>137</t>
  </si>
  <si>
    <t>rxn05348_c0</t>
  </si>
  <si>
    <t>3-oxoacyl-ACP synthase (n-C12:0)</t>
  </si>
  <si>
    <t>3OAS120_c</t>
  </si>
  <si>
    <t>cpd00646</t>
  </si>
  <si>
    <t>980</t>
  </si>
  <si>
    <t>C00870</t>
  </si>
  <si>
    <t>C6H5NO3</t>
  </si>
  <si>
    <t>4-nitrophenol</t>
  </si>
  <si>
    <t>4nph_c</t>
  </si>
  <si>
    <t>rxn01363</t>
  </si>
  <si>
    <t>R01872</t>
  </si>
  <si>
    <t>129</t>
  </si>
  <si>
    <t>rxn01363_c0</t>
  </si>
  <si>
    <t>L-quinate:NAD+ 3-oxidoreductase</t>
  </si>
  <si>
    <t>QUINDH_c</t>
  </si>
  <si>
    <t>META:DTDP-RHAMNOSE</t>
  </si>
  <si>
    <t>cpd02113</t>
  </si>
  <si>
    <t>121966</t>
  </si>
  <si>
    <t>C03319</t>
  </si>
  <si>
    <t>C16H24N2O15P2</t>
  </si>
  <si>
    <t>dTDP-L-rhamnose</t>
  </si>
  <si>
    <t>dtdprmn_c</t>
  </si>
  <si>
    <t>rxn07578</t>
  </si>
  <si>
    <t>R07764</t>
  </si>
  <si>
    <t>128</t>
  </si>
  <si>
    <t>rxn07578_c0</t>
  </si>
  <si>
    <t>3-hydroxyacyl-ACP dehydratase (n-C18:0)</t>
  </si>
  <si>
    <t>3HAD180_c</t>
  </si>
  <si>
    <t>META:DTDP-DEOH-DEOXY-MANNOSE</t>
  </si>
  <si>
    <t>cpd00522</t>
  </si>
  <si>
    <t>443211</t>
  </si>
  <si>
    <t>C00688</t>
  </si>
  <si>
    <t>C16H22N2O15P2</t>
  </si>
  <si>
    <t>dTDP-4-dehydro-6-deoxy-L-mannose</t>
  </si>
  <si>
    <t>dtdp4d6dm_c</t>
  </si>
  <si>
    <t>108</t>
  </si>
  <si>
    <t>R-tr-k/h_m0</t>
  </si>
  <si>
    <t>Kt_c_m</t>
  </si>
  <si>
    <t>retinal_c</t>
  </si>
  <si>
    <t>rxn05334</t>
  </si>
  <si>
    <t>R04537</t>
  </si>
  <si>
    <t>80</t>
  </si>
  <si>
    <t>rxn05334_c0</t>
  </si>
  <si>
    <t>3HAD80_c</t>
  </si>
  <si>
    <t>META:CPD-13524</t>
  </si>
  <si>
    <t>cpd00365</t>
  </si>
  <si>
    <t>445354</t>
  </si>
  <si>
    <t>C00473</t>
  </si>
  <si>
    <t>C20H30O1</t>
  </si>
  <si>
    <t>retinol</t>
  </si>
  <si>
    <t>retinol_c</t>
  </si>
  <si>
    <t>rxn05343</t>
  </si>
  <si>
    <t>R04960</t>
  </si>
  <si>
    <t>73</t>
  </si>
  <si>
    <t>rxn05343_c0</t>
  </si>
  <si>
    <t>3-oxoacyl-ACP synthase (n-C10:0)</t>
  </si>
  <si>
    <t>3OAS100_c</t>
  </si>
  <si>
    <t>cpd09317</t>
  </si>
  <si>
    <t>5280677</t>
  </si>
  <si>
    <t>C12838</t>
  </si>
  <si>
    <t>C6H3O4</t>
  </si>
  <si>
    <t>trans-4-carboxymethylenebut-2-en-4-olide</t>
  </si>
  <si>
    <t>4cmbo_trans_c</t>
  </si>
  <si>
    <t>rxn05341</t>
  </si>
  <si>
    <t>R04536</t>
  </si>
  <si>
    <t>72</t>
  </si>
  <si>
    <t>rxn05341_c0</t>
  </si>
  <si>
    <t>3OAR80_c</t>
  </si>
  <si>
    <t>cpd02705</t>
  </si>
  <si>
    <t>5459914</t>
  </si>
  <si>
    <t>C04431</t>
  </si>
  <si>
    <t>cis-4-carboxymethylenebut-2-en-4-olide</t>
  </si>
  <si>
    <t>4cmbo_cis_c</t>
  </si>
  <si>
    <t>rxn00484</t>
  </si>
  <si>
    <t>R00685</t>
  </si>
  <si>
    <t>68</t>
  </si>
  <si>
    <t>rxn00484_c0</t>
  </si>
  <si>
    <t>L-tryptophan decarboxy-lyase</t>
  </si>
  <si>
    <t>TRPDC_c</t>
  </si>
  <si>
    <t>169671</t>
  </si>
  <si>
    <t>C20850</t>
  </si>
  <si>
    <t>C5H13N2O3</t>
  </si>
  <si>
    <t>N5-hydroxy-L-ornithine</t>
  </si>
  <si>
    <t>N5horn_c</t>
  </si>
  <si>
    <t>rxn00647</t>
  </si>
  <si>
    <t>R00895</t>
  </si>
  <si>
    <t>2.6.1.3</t>
  </si>
  <si>
    <t>66</t>
  </si>
  <si>
    <t>rxn00647_c0</t>
  </si>
  <si>
    <t>L-cysteine:2-oxoglutarate aminotransferase</t>
  </si>
  <si>
    <t>ASPTA4_c</t>
  </si>
  <si>
    <t>cpd00064</t>
  </si>
  <si>
    <t>6262</t>
  </si>
  <si>
    <t>C00077</t>
  </si>
  <si>
    <t>L-ornithine</t>
  </si>
  <si>
    <t>orn__L_c</t>
  </si>
  <si>
    <t>rxn05331</t>
  </si>
  <si>
    <t>R04965</t>
  </si>
  <si>
    <t>65</t>
  </si>
  <si>
    <t>rxn05331_c0</t>
  </si>
  <si>
    <t>3-hydroxyacyl-ACP dehydratase (n-C12:0)</t>
  </si>
  <si>
    <t>3HAD120_c</t>
  </si>
  <si>
    <t>cpd00757</t>
  </si>
  <si>
    <t>439370</t>
  </si>
  <si>
    <t>C01028</t>
  </si>
  <si>
    <t>C6H14N2O3</t>
  </si>
  <si>
    <t>N6-hydroxy-L-lysine</t>
  </si>
  <si>
    <t>N6hlys_c</t>
  </si>
  <si>
    <t>rxn01523</t>
  </si>
  <si>
    <t>R02106</t>
  </si>
  <si>
    <t>52</t>
  </si>
  <si>
    <t>rxn01523_c0</t>
  </si>
  <si>
    <t>urate:oxygen oxidoreductase</t>
  </si>
  <si>
    <t>URO_c</t>
  </si>
  <si>
    <t>META:PHENYLACETATE</t>
  </si>
  <si>
    <t>cpd19069</t>
  </si>
  <si>
    <t>999</t>
  </si>
  <si>
    <t>C07086</t>
  </si>
  <si>
    <t>C8H7O2</t>
  </si>
  <si>
    <t>phenylacetate</t>
  </si>
  <si>
    <t>pac_x</t>
  </si>
  <si>
    <t>rxn05345</t>
  </si>
  <si>
    <t>R04726</t>
  </si>
  <si>
    <t>32</t>
  </si>
  <si>
    <t>rxn05345_c0</t>
  </si>
  <si>
    <t>3-oxoacyl-ACP synthase (n-C14:0)</t>
  </si>
  <si>
    <t>3OAS140_c</t>
  </si>
  <si>
    <t>pac_c</t>
  </si>
  <si>
    <t>27</t>
  </si>
  <si>
    <t>R-r0825_m0</t>
  </si>
  <si>
    <t>glutaryl-CoA dehydrogenase (FAD)</t>
  </si>
  <si>
    <t>GLUTCOADH_m</t>
  </si>
  <si>
    <t>phaccoa_x</t>
  </si>
  <si>
    <t>12</t>
  </si>
  <si>
    <t>R-r1050_e0</t>
  </si>
  <si>
    <t>rt0564 or rt2416 or rt2418 or rt6980 or rt7383</t>
  </si>
  <si>
    <t>MANNANH_e</t>
  </si>
  <si>
    <t>cpd00580</t>
  </si>
  <si>
    <t>79038</t>
  </si>
  <si>
    <t>C00783</t>
  </si>
  <si>
    <t>C8H13NO</t>
  </si>
  <si>
    <t>tropinone</t>
  </si>
  <si>
    <t>tropne_c</t>
  </si>
  <si>
    <t>rxn02229</t>
  </si>
  <si>
    <t>R03105</t>
  </si>
  <si>
    <t>6</t>
  </si>
  <si>
    <t>rxn02229_c0</t>
  </si>
  <si>
    <t>3-mercaptopyruvate:cyanide sulfurtransferase</t>
  </si>
  <si>
    <t>MPYRCNST_c</t>
  </si>
  <si>
    <t>cpd00544</t>
  </si>
  <si>
    <t>8424</t>
  </si>
  <si>
    <t>C00729</t>
  </si>
  <si>
    <t>C8H15NO</t>
  </si>
  <si>
    <t>tropine</t>
  </si>
  <si>
    <t>tropn_c</t>
  </si>
  <si>
    <t>CRNAT120_m</t>
  </si>
  <si>
    <t>cpd01995</t>
  </si>
  <si>
    <t>160577</t>
  </si>
  <si>
    <t>C03112</t>
  </si>
  <si>
    <t>C14H18N3O7S</t>
  </si>
  <si>
    <t>deacetylcephalosporin C</t>
  </si>
  <si>
    <t>dacplspnC_e</t>
  </si>
  <si>
    <t>rxn01275</t>
  </si>
  <si>
    <t>R01737</t>
  </si>
  <si>
    <t>2.7.1.12</t>
  </si>
  <si>
    <t>2</t>
  </si>
  <si>
    <t>rxn01275_c0</t>
  </si>
  <si>
    <t>ATP:D-gluconate 6-phosphotransferase</t>
  </si>
  <si>
    <t>GNK_c</t>
  </si>
  <si>
    <t>cpd02869</t>
  </si>
  <si>
    <t>440452</t>
  </si>
  <si>
    <t>C04712</t>
  </si>
  <si>
    <t>C16H16N2O9S</t>
  </si>
  <si>
    <t>(7R)-7-(5-carboxy-5-oxopentanoyl) aminocephalosporinate</t>
  </si>
  <si>
    <t>7copacs_x</t>
  </si>
  <si>
    <t>R00271</t>
  </si>
  <si>
    <t>2.3.3.14</t>
  </si>
  <si>
    <t>r_0543</t>
  </si>
  <si>
    <t>homocitrate synthase</t>
  </si>
  <si>
    <t>HCITS_n</t>
  </si>
  <si>
    <t>cpd00679</t>
  </si>
  <si>
    <t>65536</t>
  </si>
  <si>
    <t>C00916</t>
  </si>
  <si>
    <t>C16H20N3O8S</t>
  </si>
  <si>
    <t>cephalosporin C</t>
  </si>
  <si>
    <t>cplspnC_x</t>
  </si>
  <si>
    <t>R03210</t>
  </si>
  <si>
    <t>2.3.1.47</t>
  </si>
  <si>
    <t>r_0094</t>
  </si>
  <si>
    <t>8-amino-7-oxononanoate synthase</t>
  </si>
  <si>
    <t>AOXS_c</t>
  </si>
  <si>
    <t>cplspnC_e</t>
  </si>
  <si>
    <t>R00904</t>
  </si>
  <si>
    <t>1.2.1.5</t>
  </si>
  <si>
    <t>r_0172</t>
  </si>
  <si>
    <t>beta-Alanine metabolism</t>
  </si>
  <si>
    <t>rt2756 or rt7955</t>
  </si>
  <si>
    <t>aldehyde dehydrogenase (3-aminopropanal, NAD)</t>
  </si>
  <si>
    <t>ALDD22x_c</t>
  </si>
  <si>
    <t>META:METOH</t>
  </si>
  <si>
    <t>cpd00116</t>
  </si>
  <si>
    <t>887</t>
  </si>
  <si>
    <t>C00132</t>
  </si>
  <si>
    <t>C1H4O1</t>
  </si>
  <si>
    <t>methanol</t>
  </si>
  <si>
    <t>meoh_c</t>
  </si>
  <si>
    <t>R01213</t>
  </si>
  <si>
    <t>2.3.3.13</t>
  </si>
  <si>
    <t>r_0024</t>
  </si>
  <si>
    <t>2-isopropylmalate synthase</t>
  </si>
  <si>
    <t>IPPS_c</t>
  </si>
  <si>
    <t>META:CPD-10177</t>
  </si>
  <si>
    <t>cpd16550</t>
  </si>
  <si>
    <t>2724360</t>
  </si>
  <si>
    <t>C16753</t>
  </si>
  <si>
    <t>C17H14O6</t>
  </si>
  <si>
    <t>aflatoxin B2</t>
  </si>
  <si>
    <t>afltxnB2_c</t>
  </si>
  <si>
    <t>r_1147</t>
  </si>
  <si>
    <t>ergosterol transport</t>
  </si>
  <si>
    <t>ERGSTt_c_e</t>
  </si>
  <si>
    <t>cpd04172</t>
  </si>
  <si>
    <t>14403</t>
  </si>
  <si>
    <t>C06800</t>
  </si>
  <si>
    <t>C17H12O6</t>
  </si>
  <si>
    <t>aflatoxin B1</t>
  </si>
  <si>
    <t>afltxnB1_c</t>
  </si>
  <si>
    <t>R02035</t>
  </si>
  <si>
    <t>3.1.1.31</t>
  </si>
  <si>
    <t>r_0091</t>
  </si>
  <si>
    <t>6-phosphogluconolactonase</t>
  </si>
  <si>
    <t>PGL_c</t>
  </si>
  <si>
    <t>META:CPD-4588</t>
  </si>
  <si>
    <t>cpd02449</t>
  </si>
  <si>
    <t>14608351</t>
  </si>
  <si>
    <t>C03944</t>
  </si>
  <si>
    <t>C19H16O6</t>
  </si>
  <si>
    <t>dihydro-O-methylsterigmatocystin</t>
  </si>
  <si>
    <t>dhomst_c</t>
  </si>
  <si>
    <t>r_1146</t>
  </si>
  <si>
    <t>episterol transport</t>
  </si>
  <si>
    <t>EPISTt_c_e</t>
  </si>
  <si>
    <t>META:CPD-7157</t>
  </si>
  <si>
    <t>cpd02317</t>
  </si>
  <si>
    <t>104940</t>
  </si>
  <si>
    <t>C03686</t>
  </si>
  <si>
    <t>C19H14O6</t>
  </si>
  <si>
    <t>O-methylsterigmatocystin</t>
  </si>
  <si>
    <t>mstgcys_c</t>
  </si>
  <si>
    <t>R00220</t>
  </si>
  <si>
    <t>4.3.1.17</t>
  </si>
  <si>
    <t>r_0689</t>
  </si>
  <si>
    <t>L-serine deaminase</t>
  </si>
  <si>
    <t>SERD_L_c</t>
  </si>
  <si>
    <t>META:GDP-4-DEHYDRO-6-DEOXY-D-MANNOSE</t>
  </si>
  <si>
    <t>cpd00900</t>
  </si>
  <si>
    <t>439446</t>
  </si>
  <si>
    <t>C01222</t>
  </si>
  <si>
    <t>C16H21N5O15P2</t>
  </si>
  <si>
    <t>GDP-4-dehydro-6-deoxy-D-mannose</t>
  </si>
  <si>
    <t>gdpddman_c</t>
  </si>
  <si>
    <t>r_1225</t>
  </si>
  <si>
    <t>lanosterol transport</t>
  </si>
  <si>
    <t>LANOSTt_c_e</t>
  </si>
  <si>
    <t>udpglcur_c</t>
  </si>
  <si>
    <t>R01736</t>
  </si>
  <si>
    <t>3.1.2.6</t>
  </si>
  <si>
    <t>r_0554</t>
  </si>
  <si>
    <t>hydroxyacylglutathione hydrolase</t>
  </si>
  <si>
    <t>GLYOX_m</t>
  </si>
  <si>
    <t>cpd02663</t>
  </si>
  <si>
    <t>440303</t>
  </si>
  <si>
    <t>C04349</t>
  </si>
  <si>
    <t>2,5-diketo-3-deoxy-D-gluconate</t>
  </si>
  <si>
    <t>dkdglcn_c</t>
  </si>
  <si>
    <t>1.3.5.1</t>
  </si>
  <si>
    <t>r_1021</t>
  </si>
  <si>
    <t>rt7913 and rt3609 and rt3261 and rt3434</t>
  </si>
  <si>
    <t>succinate dehydrogenase (ubiquinone-9)</t>
  </si>
  <si>
    <t>SUCDq9_m</t>
  </si>
  <si>
    <t>META:2-DEHYDRO-3-DEOXY-D-GLUCONATE</t>
  </si>
  <si>
    <t>cpd00176</t>
  </si>
  <si>
    <t>161227</t>
  </si>
  <si>
    <t>C00204</t>
  </si>
  <si>
    <t>C6H9O6</t>
  </si>
  <si>
    <t>2-dehydro-3-deoxy-D-gluconate</t>
  </si>
  <si>
    <t>2ddglcn_c</t>
  </si>
  <si>
    <t>R01127</t>
  </si>
  <si>
    <t>2.1.2.3</t>
  </si>
  <si>
    <t>r_0570</t>
  </si>
  <si>
    <t>inosine monophosphate cyclohydrolase</t>
  </si>
  <si>
    <t>IMPC_c</t>
  </si>
  <si>
    <t>cpd01795</t>
  </si>
  <si>
    <t>188315</t>
  </si>
  <si>
    <t>C02782</t>
  </si>
  <si>
    <t>C6H11O6</t>
  </si>
  <si>
    <t>2-deoxy-D-gluconate</t>
  </si>
  <si>
    <t>2dglcn_c</t>
  </si>
  <si>
    <t>r_1139</t>
  </si>
  <si>
    <t>rt1375 or rt1480 or rt2707 or rt2833 or rt3556 or rt7817 or rt2496</t>
  </si>
  <si>
    <t>D-mannose transport</t>
  </si>
  <si>
    <t>MANtps_e</t>
  </si>
  <si>
    <t>cpd12811</t>
  </si>
  <si>
    <t>3086191</t>
  </si>
  <si>
    <t>C06023</t>
  </si>
  <si>
    <t>C6H13NO5</t>
  </si>
  <si>
    <t>glucosaminide</t>
  </si>
  <si>
    <t>gamd_c</t>
  </si>
  <si>
    <t>R00582</t>
  </si>
  <si>
    <t>3.1.3.3</t>
  </si>
  <si>
    <t>r_0917</t>
  </si>
  <si>
    <t>phosphoserine phosphatase (L-serine)</t>
  </si>
  <si>
    <t>PSP_L_c</t>
  </si>
  <si>
    <t>META:BETAINE</t>
  </si>
  <si>
    <t>cpd00540</t>
  </si>
  <si>
    <t>247</t>
  </si>
  <si>
    <t>C00719</t>
  </si>
  <si>
    <t>C5H11N1O2</t>
  </si>
  <si>
    <t>glycine betaine</t>
  </si>
  <si>
    <t>glyb_x</t>
  </si>
  <si>
    <t>r_1134</t>
  </si>
  <si>
    <t>D-fructose transport</t>
  </si>
  <si>
    <t>FRUtps_e</t>
  </si>
  <si>
    <t>betald_x</t>
  </si>
  <si>
    <t>r_1086</t>
  </si>
  <si>
    <t>rt2696 and rt6983 and rt1380 and rt6603 and rt7595 and rt3035 and rt8029 and rt0842 and rt2749 and rt6941 and rt1254 and rt2657 and rt2684 and rt2434</t>
  </si>
  <si>
    <t>V-ATPase</t>
  </si>
  <si>
    <t>ATPASEV_v</t>
  </si>
  <si>
    <t>catechol_e</t>
  </si>
  <si>
    <t>R01641</t>
  </si>
  <si>
    <t>2.2.1.1</t>
  </si>
  <si>
    <t>r_1049</t>
  </si>
  <si>
    <t>transketolase 1</t>
  </si>
  <si>
    <t>TKT1_c</t>
  </si>
  <si>
    <t>catechol_x</t>
  </si>
  <si>
    <t>R01067</t>
  </si>
  <si>
    <t>r_1050</t>
  </si>
  <si>
    <t>transketolase 2</t>
  </si>
  <si>
    <t>TKT2_c</t>
  </si>
  <si>
    <t>cpd00599</t>
  </si>
  <si>
    <t>338</t>
  </si>
  <si>
    <t>C00805</t>
  </si>
  <si>
    <t>salicylate</t>
  </si>
  <si>
    <t>salc_x</t>
  </si>
  <si>
    <t>R01130</t>
  </si>
  <si>
    <t>1.1.1.205</t>
  </si>
  <si>
    <t>r_0565</t>
  </si>
  <si>
    <t>IMP dehydrogenase</t>
  </si>
  <si>
    <t>IMPD_c</t>
  </si>
  <si>
    <t>META:L-RHAMNONO-14-LACTONE</t>
  </si>
  <si>
    <t>cpd01916</t>
  </si>
  <si>
    <t>5460219</t>
  </si>
  <si>
    <t>C02991</t>
  </si>
  <si>
    <t>L-rhamnono-1,4-lactone</t>
  </si>
  <si>
    <t>rhmn14l_c</t>
  </si>
  <si>
    <t>R01220</t>
  </si>
  <si>
    <t>r_0732</t>
  </si>
  <si>
    <t>methylenetetrahydrofolate dehydrogenase (NADP)</t>
  </si>
  <si>
    <t>MTHFD_c</t>
  </si>
  <si>
    <t>cpd01328</t>
  </si>
  <si>
    <t>6602429</t>
  </si>
  <si>
    <t>C01934</t>
  </si>
  <si>
    <t>L-rhamnonate</t>
  </si>
  <si>
    <t>rhmn_c</t>
  </si>
  <si>
    <t>r_1838</t>
  </si>
  <si>
    <t>HCITS_m</t>
  </si>
  <si>
    <t>cpd02041</t>
  </si>
  <si>
    <t>439939</t>
  </si>
  <si>
    <t>C03196</t>
  </si>
  <si>
    <t>(S)-2-hydroxyglutarate</t>
  </si>
  <si>
    <t>S2hglut_m</t>
  </si>
  <si>
    <t>R04560</t>
  </si>
  <si>
    <t>r_0912</t>
  </si>
  <si>
    <t>phosphoribosylaminoimidazolecarboxamide formyltransferase</t>
  </si>
  <si>
    <t>AICART_c</t>
  </si>
  <si>
    <t>META:CPD-318</t>
  </si>
  <si>
    <t>cpd00766</t>
  </si>
  <si>
    <t>5483640</t>
  </si>
  <si>
    <t>C01041</t>
  </si>
  <si>
    <t>monodehydroascorbate</t>
  </si>
  <si>
    <t>mdascb_c</t>
  </si>
  <si>
    <t>R01229</t>
  </si>
  <si>
    <t>2.4.2.8</t>
  </si>
  <si>
    <t>r_0527</t>
  </si>
  <si>
    <t>rt7825 or rt4077</t>
  </si>
  <si>
    <t>guanine phosphoribosyltransferase</t>
  </si>
  <si>
    <t>GUAPRT_c</t>
  </si>
  <si>
    <t>ascorbate</t>
  </si>
  <si>
    <t>ascb_c</t>
  </si>
  <si>
    <t>R04304</t>
  </si>
  <si>
    <t>1.1.1.90</t>
  </si>
  <si>
    <t>R04304_c03</t>
  </si>
  <si>
    <t>4-Hydroxyphenylethanol:NAD+ oxidoreductase</t>
  </si>
  <si>
    <t>4HPEOR_c</t>
  </si>
  <si>
    <t>META:AGMATHINE</t>
  </si>
  <si>
    <t>cpd00152</t>
  </si>
  <si>
    <t>199</t>
  </si>
  <si>
    <t>C00179</t>
  </si>
  <si>
    <t>C5H16N4</t>
  </si>
  <si>
    <t>agmatine</t>
  </si>
  <si>
    <t>agm_e</t>
  </si>
  <si>
    <t>ex_0001</t>
  </si>
  <si>
    <t>Fe3+ exchange</t>
  </si>
  <si>
    <t>EX_fe3_e</t>
  </si>
  <si>
    <t>META:GLYCERATE</t>
  </si>
  <si>
    <t>cpd00223</t>
  </si>
  <si>
    <t>439194</t>
  </si>
  <si>
    <t>C00258</t>
  </si>
  <si>
    <t>C3H5O4</t>
  </si>
  <si>
    <t>D-glycerate</t>
  </si>
  <si>
    <t>glyc__R_c</t>
  </si>
  <si>
    <t>R03341</t>
  </si>
  <si>
    <t>4.1.1.80</t>
  </si>
  <si>
    <t>R03341_c03</t>
  </si>
  <si>
    <t>4-hydroxyphenylpyruvate carboxy-lyase</t>
  </si>
  <si>
    <t>4HPPCL_c</t>
  </si>
  <si>
    <t>cpd00481</t>
  </si>
  <si>
    <t>3036931</t>
  </si>
  <si>
    <t>C00630</t>
  </si>
  <si>
    <t>C25H38N7O17P3S</t>
  </si>
  <si>
    <t>Isobutyryl-CoA</t>
  </si>
  <si>
    <t>ibcoa_m</t>
  </si>
  <si>
    <t>R00691</t>
  </si>
  <si>
    <t>4.2.1.91</t>
  </si>
  <si>
    <t>R00691_c03</t>
  </si>
  <si>
    <t>L-arogenate hydro-lyase</t>
  </si>
  <si>
    <t>AROHL_c</t>
  </si>
  <si>
    <t>bz_c</t>
  </si>
  <si>
    <t>R10686</t>
  </si>
  <si>
    <t>R10686_c03</t>
  </si>
  <si>
    <t>Thiamine metabolism</t>
  </si>
  <si>
    <t>HMP-P synthase</t>
  </si>
  <si>
    <t>4AMPMS_c</t>
  </si>
  <si>
    <t>META:CPD-14916</t>
  </si>
  <si>
    <t>11966193</t>
  </si>
  <si>
    <t>C29H46N7O18P3S1</t>
  </si>
  <si>
    <t>(R)-3-hydroxyoctanoyl-CoA</t>
  </si>
  <si>
    <t>3hoccoa_m</t>
  </si>
  <si>
    <t>R10089</t>
  </si>
  <si>
    <t>4.3.3.6</t>
  </si>
  <si>
    <t>R10089_c03</t>
  </si>
  <si>
    <t>rt2769 and rt2768</t>
  </si>
  <si>
    <t>pyridoxal 5'-phosphate synthase (glutamine hydrolysing)</t>
  </si>
  <si>
    <t>PYDX5PS_c</t>
  </si>
  <si>
    <t>META:CPD-650</t>
  </si>
  <si>
    <t>cpd02234</t>
  </si>
  <si>
    <t>11966146</t>
  </si>
  <si>
    <t>C03561</t>
  </si>
  <si>
    <t>C25H38N7O18P3S1</t>
  </si>
  <si>
    <t>(R)-3-hydroxybutanoyl-CoA</t>
  </si>
  <si>
    <t>3hbcoa__R_m</t>
  </si>
  <si>
    <t>r_4044</t>
  </si>
  <si>
    <t>melibiose exchange</t>
  </si>
  <si>
    <t>EX_melib_e</t>
  </si>
  <si>
    <t>2-Methylbutyryl-CoA</t>
  </si>
  <si>
    <t>2mbtcoa_m</t>
  </si>
  <si>
    <t>r_4043</t>
  </si>
  <si>
    <t>raffinose exchange</t>
  </si>
  <si>
    <t>EX_raffin_e</t>
  </si>
  <si>
    <t>cpd01882</t>
  </si>
  <si>
    <t>3-isovaleryl-CoA</t>
  </si>
  <si>
    <t>ivcoa_m</t>
  </si>
  <si>
    <t>r_4040</t>
  </si>
  <si>
    <t>heme a transport</t>
  </si>
  <si>
    <t>HEMEAt_c_m</t>
  </si>
  <si>
    <t>META:CPD-14915</t>
  </si>
  <si>
    <t>cpd16777</t>
  </si>
  <si>
    <t>71581146</t>
  </si>
  <si>
    <t>C27H42N7O18P3S1</t>
  </si>
  <si>
    <t>(R)-3-hydroxyhexanoyl-CoA</t>
  </si>
  <si>
    <t>3hhxcoa_m</t>
  </si>
  <si>
    <t>R01080</t>
  </si>
  <si>
    <t>3.2.2.3</t>
  </si>
  <si>
    <t>r_4045</t>
  </si>
  <si>
    <t>rt4016 or rt5402</t>
  </si>
  <si>
    <t>uridine hydrolase</t>
  </si>
  <si>
    <t>URIH_c</t>
  </si>
  <si>
    <t>META:CPD-69</t>
  </si>
  <si>
    <t>cpd01015</t>
  </si>
  <si>
    <t>540</t>
  </si>
  <si>
    <t>C01417</t>
  </si>
  <si>
    <t>C1N1O1</t>
  </si>
  <si>
    <t>Cyanate</t>
  </si>
  <si>
    <t>cynt_c</t>
  </si>
  <si>
    <t>R02410</t>
  </si>
  <si>
    <t>3.2.1.26</t>
  </si>
  <si>
    <t>r_4042</t>
  </si>
  <si>
    <t>raffinose invertase</t>
  </si>
  <si>
    <t>RAFH_e</t>
  </si>
  <si>
    <t>cpd01101</t>
  </si>
  <si>
    <t>277</t>
  </si>
  <si>
    <t>C01563</t>
  </si>
  <si>
    <t>CH2NO2</t>
  </si>
  <si>
    <t>Carbamate</t>
  </si>
  <si>
    <t>cbm_c</t>
  </si>
  <si>
    <t>r_0719</t>
  </si>
  <si>
    <t>ME2_m</t>
  </si>
  <si>
    <t>META:CPD-9814</t>
  </si>
  <si>
    <t>cpd25852</t>
  </si>
  <si>
    <t>53481051</t>
  </si>
  <si>
    <t>C36H69N1O3</t>
  </si>
  <si>
    <t>4-sphingenine-18:1</t>
  </si>
  <si>
    <t>4sphgn181_c</t>
  </si>
  <si>
    <t>R01775</t>
  </si>
  <si>
    <t>1.1.1.3</t>
  </si>
  <si>
    <t>r_0546</t>
  </si>
  <si>
    <t>rt3712 or (rt3712 and rt8370)</t>
  </si>
  <si>
    <t>homoserine dehydrogenase (NADH)</t>
  </si>
  <si>
    <t>HSDx_c</t>
  </si>
  <si>
    <t>META:CL-</t>
  </si>
  <si>
    <t>cpd00099</t>
  </si>
  <si>
    <t>312</t>
  </si>
  <si>
    <t>C00698</t>
  </si>
  <si>
    <t>Cl</t>
  </si>
  <si>
    <t>Cl-</t>
  </si>
  <si>
    <t>cl_e</t>
  </si>
  <si>
    <t>r_2139</t>
  </si>
  <si>
    <t>ergosta-5,7,22,24(28)-tetraen-3beta-ol transport</t>
  </si>
  <si>
    <t>ERGTETROLt_c_e</t>
  </si>
  <si>
    <t>META:CPD-12175</t>
  </si>
  <si>
    <t>18637352</t>
  </si>
  <si>
    <t>(S)-3-hydroxy-isobutyrate</t>
  </si>
  <si>
    <t>3hibt_c</t>
  </si>
  <si>
    <t>r_2137</t>
  </si>
  <si>
    <t>ergosta-5,7,22,24(28)-tetraen-3beta-ol exchange</t>
  </si>
  <si>
    <t>EX_ergtetrol_e</t>
  </si>
  <si>
    <t>META:CPD-12932</t>
  </si>
  <si>
    <t>cpd14598</t>
  </si>
  <si>
    <t>16061227</t>
  </si>
  <si>
    <t>C15867</t>
  </si>
  <si>
    <t>C40H54</t>
  </si>
  <si>
    <t>3,4-Dehydrolycopene</t>
  </si>
  <si>
    <t>34dhlycop_c</t>
  </si>
  <si>
    <t>r_2136</t>
  </si>
  <si>
    <t>14-demethyllanosterol transport</t>
  </si>
  <si>
    <t>14DMLANOSTt_c_e</t>
  </si>
  <si>
    <t>META:GLC-D-LACTONE</t>
  </si>
  <si>
    <t>cpd00170</t>
  </si>
  <si>
    <t>7027</t>
  </si>
  <si>
    <t>C00198</t>
  </si>
  <si>
    <t>Gluconolactone</t>
  </si>
  <si>
    <t>g15lac_c</t>
  </si>
  <si>
    <t>r_2134</t>
  </si>
  <si>
    <t>14-demethyllanosterol exchange</t>
  </si>
  <si>
    <t>EX_14dmlanost_e</t>
  </si>
  <si>
    <t>cl_c</t>
  </si>
  <si>
    <t>r_2100</t>
  </si>
  <si>
    <t>water exchange</t>
  </si>
  <si>
    <t>EX_h2o_e</t>
  </si>
  <si>
    <t>META:BETA-D-FRUCTOSE</t>
  </si>
  <si>
    <t>439709</t>
  </si>
  <si>
    <t>beta-D-fructofuranose</t>
  </si>
  <si>
    <t>fru__b_c</t>
  </si>
  <si>
    <t>r_2020</t>
  </si>
  <si>
    <t>potassium exchange</t>
  </si>
  <si>
    <t>EX_k_e</t>
  </si>
  <si>
    <t>cpd00442</t>
  </si>
  <si>
    <t>49859700</t>
  </si>
  <si>
    <t>C00566</t>
  </si>
  <si>
    <t>C27H37N7O22P3S</t>
  </si>
  <si>
    <t>(3S)-Citryl-CoA</t>
  </si>
  <si>
    <t>citcoa_c</t>
  </si>
  <si>
    <t>r_1832</t>
  </si>
  <si>
    <t>H+ exchange</t>
  </si>
  <si>
    <t>EX_h_e</t>
  </si>
  <si>
    <t>arach_c</t>
  </si>
  <si>
    <t>2.3.1.7</t>
  </si>
  <si>
    <t>r_0254</t>
  </si>
  <si>
    <t>rt5877 or rt0947</t>
  </si>
  <si>
    <t>carnitine O-acetyltransferase</t>
  </si>
  <si>
    <t>CRNOAT_m</t>
  </si>
  <si>
    <t>META:CPD1F-114</t>
  </si>
  <si>
    <t>cpd03217</t>
  </si>
  <si>
    <t>446925</t>
  </si>
  <si>
    <t>C05432</t>
  </si>
  <si>
    <t>C40H56</t>
  </si>
  <si>
    <t>Lycopene</t>
  </si>
  <si>
    <t>lycop_c</t>
  </si>
  <si>
    <t>Dolichol_Synthesis_lipid__particle</t>
  </si>
  <si>
    <t>Dolichol composition (uniform)</t>
  </si>
  <si>
    <t>uniDOLDP_l</t>
  </si>
  <si>
    <t>ach_c</t>
  </si>
  <si>
    <t>R01039</t>
  </si>
  <si>
    <t>1.1.1.156</t>
  </si>
  <si>
    <t>r_0487</t>
  </si>
  <si>
    <t>Glycerolipid metabolism</t>
  </si>
  <si>
    <t>glycerol dehydrogenase (NADP-dependent)</t>
  </si>
  <si>
    <t>GLYCDy_c</t>
  </si>
  <si>
    <t>META:PURINE</t>
  </si>
  <si>
    <t>cpd00360</t>
  </si>
  <si>
    <t>1044</t>
  </si>
  <si>
    <t>C15587</t>
  </si>
  <si>
    <t>C5H4N4</t>
  </si>
  <si>
    <t>Purine</t>
  </si>
  <si>
    <t>purine_e</t>
  </si>
  <si>
    <t>r_0964</t>
  </si>
  <si>
    <t>reduced glutathione via ABC system</t>
  </si>
  <si>
    <t>GTHRDtabc_v</t>
  </si>
  <si>
    <t>T4hcinnm_c</t>
  </si>
  <si>
    <t>r_3962</t>
  </si>
  <si>
    <t>diphosphate transport</t>
  </si>
  <si>
    <t>PPIt_m_mm</t>
  </si>
  <si>
    <t>META:CPD1F-126</t>
  </si>
  <si>
    <t>cpd03220</t>
  </si>
  <si>
    <t>5280791</t>
  </si>
  <si>
    <t>C05435</t>
  </si>
  <si>
    <t>gamma-Carotene</t>
  </si>
  <si>
    <t>gcaro_c</t>
  </si>
  <si>
    <t>r_3961</t>
  </si>
  <si>
    <t>phosphate transport</t>
  </si>
  <si>
    <t>PIt_m_mm</t>
  </si>
  <si>
    <t>META:CPD1F-129</t>
  </si>
  <si>
    <t>cpd01420</t>
  </si>
  <si>
    <t>5280489</t>
  </si>
  <si>
    <t>C02094</t>
  </si>
  <si>
    <t>beta-Carotene</t>
  </si>
  <si>
    <t>caro_c</t>
  </si>
  <si>
    <t>r_3960</t>
  </si>
  <si>
    <t>CTP transport</t>
  </si>
  <si>
    <t>CTPt_m_mm</t>
  </si>
  <si>
    <t>purine_c</t>
  </si>
  <si>
    <t>r_3959</t>
  </si>
  <si>
    <t>CMP transport</t>
  </si>
  <si>
    <t>CMPt_m_mm</t>
  </si>
  <si>
    <t>META:D-GLT</t>
  </si>
  <si>
    <t>cpd00186</t>
  </si>
  <si>
    <t>23327</t>
  </si>
  <si>
    <t>C00217</t>
  </si>
  <si>
    <t>C5H8N1O4</t>
  </si>
  <si>
    <t>D-Glutamate</t>
  </si>
  <si>
    <t>glu__D_c</t>
  </si>
  <si>
    <t>r_3958</t>
  </si>
  <si>
    <t>glycerol 3-phosphate transport</t>
  </si>
  <si>
    <t>GLYC3Pt_m_mm</t>
  </si>
  <si>
    <t>META:CPD-12321</t>
  </si>
  <si>
    <t>cpd03211</t>
  </si>
  <si>
    <t>9963391</t>
  </si>
  <si>
    <t>C05421</t>
  </si>
  <si>
    <t>C40H64</t>
  </si>
  <si>
    <t>15-cis-phytoene</t>
  </si>
  <si>
    <t>phytoe_c</t>
  </si>
  <si>
    <t>r_3957</t>
  </si>
  <si>
    <t>H+ transport</t>
  </si>
  <si>
    <t>Ht_m_mm</t>
  </si>
  <si>
    <t>cpd05520</t>
  </si>
  <si>
    <t>5281253</t>
  </si>
  <si>
    <t>C08613</t>
  </si>
  <si>
    <t>Torulene</t>
  </si>
  <si>
    <t>toruln_c</t>
  </si>
  <si>
    <t>r_3940</t>
  </si>
  <si>
    <t>PIt_r_rm</t>
  </si>
  <si>
    <t>2mbtcoa_c</t>
  </si>
  <si>
    <t>r_3938</t>
  </si>
  <si>
    <t>HXCAt_r_rm</t>
  </si>
  <si>
    <t>ibcoa_c</t>
  </si>
  <si>
    <t>r_3928</t>
  </si>
  <si>
    <t>zymosteryl oleate transport</t>
  </si>
  <si>
    <t>ZYM181t_en_rm</t>
  </si>
  <si>
    <t>dolglcp_c</t>
  </si>
  <si>
    <t>r_3927</t>
  </si>
  <si>
    <t>zymosteryl palmitoleate transport</t>
  </si>
  <si>
    <t>ZYM161t_en_rm</t>
  </si>
  <si>
    <t>cpd11481</t>
  </si>
  <si>
    <t>C04633</t>
  </si>
  <si>
    <t>C16H30O2Acp</t>
  </si>
  <si>
    <t>R-3-hydroxypalmitoyl-acyl-carrierprotein-</t>
  </si>
  <si>
    <t>3hpalmACP_c</t>
  </si>
  <si>
    <t>r_3902</t>
  </si>
  <si>
    <t>HXCAt_en_rm</t>
  </si>
  <si>
    <t>cpd02124</t>
  </si>
  <si>
    <t>193425</t>
  </si>
  <si>
    <t>C03344</t>
  </si>
  <si>
    <t>C26H38N7O18P3S</t>
  </si>
  <si>
    <t>2-Methylacetoacetyl-CoA</t>
  </si>
  <si>
    <t>2maacoa_c</t>
  </si>
  <si>
    <t>r_3730</t>
  </si>
  <si>
    <t>ZYM181t_l_rm</t>
  </si>
  <si>
    <t>cpd02691</t>
  </si>
  <si>
    <t>11966220</t>
  </si>
  <si>
    <t>C04405</t>
  </si>
  <si>
    <t>C26H40N7O18P3S</t>
  </si>
  <si>
    <t>2-methyl-3-hydroxy-butyryl-CoA</t>
  </si>
  <si>
    <t>3hmbcoa_c</t>
  </si>
  <si>
    <t>r_3729</t>
  </si>
  <si>
    <t>ZYM161t_l_rm</t>
  </si>
  <si>
    <t>doldp_c</t>
  </si>
  <si>
    <t>r_3720</t>
  </si>
  <si>
    <t>zymosterol transport</t>
  </si>
  <si>
    <t>ZYMSTt_l_rm</t>
  </si>
  <si>
    <t>META:CPD-8130</t>
  </si>
  <si>
    <t>cpd01822</t>
  </si>
  <si>
    <t>10787</t>
  </si>
  <si>
    <t>C02814</t>
  </si>
  <si>
    <t>C6H6O3</t>
  </si>
  <si>
    <t>Hydroxyquinol</t>
  </si>
  <si>
    <t>hql_c</t>
  </si>
  <si>
    <t>r_3719</t>
  </si>
  <si>
    <t>LANOSTt_l_rm</t>
  </si>
  <si>
    <t>crn120_m</t>
  </si>
  <si>
    <t>r_3718</t>
  </si>
  <si>
    <t>fecosterol transport</t>
  </si>
  <si>
    <t>FECOSTt_l_rm</t>
  </si>
  <si>
    <t>YMDB00477</t>
  </si>
  <si>
    <t>cpd14935</t>
  </si>
  <si>
    <t>22833664</t>
  </si>
  <si>
    <t>C16216</t>
  </si>
  <si>
    <t>CHEBI:50571</t>
  </si>
  <si>
    <t>3-oxooctadecanoyl-CoA</t>
  </si>
  <si>
    <t>3ohodcoa_m</t>
  </si>
  <si>
    <t>r_3717</t>
  </si>
  <si>
    <t>EPISTt_l_rm</t>
  </si>
  <si>
    <t>3hhexACP_c</t>
  </si>
  <si>
    <t>r_3684</t>
  </si>
  <si>
    <t>HXCAt_l_rm</t>
  </si>
  <si>
    <t>cpd00248</t>
  </si>
  <si>
    <t>6508</t>
  </si>
  <si>
    <t>C00296</t>
  </si>
  <si>
    <t>C7H11O6</t>
  </si>
  <si>
    <t>Quinate</t>
  </si>
  <si>
    <t>quin_e</t>
  </si>
  <si>
    <t>r_3682</t>
  </si>
  <si>
    <t>myristate transport</t>
  </si>
  <si>
    <t>TTDCAt_l_rm</t>
  </si>
  <si>
    <t>quin_c</t>
  </si>
  <si>
    <t>r_3681</t>
  </si>
  <si>
    <t>laurate transport</t>
  </si>
  <si>
    <t>DDCAt_l_rm</t>
  </si>
  <si>
    <t>cpd11466</t>
  </si>
  <si>
    <t>C05761</t>
  </si>
  <si>
    <t>C14H26OAcp</t>
  </si>
  <si>
    <t>Myristoyl-ACP</t>
  </si>
  <si>
    <t>myrsACP_c</t>
  </si>
  <si>
    <t>r_3680</t>
  </si>
  <si>
    <t>coenzyme A transport</t>
  </si>
  <si>
    <t>COAt_c_mm</t>
  </si>
  <si>
    <t>META:GLUCONATE</t>
  </si>
  <si>
    <t>cpd00222</t>
  </si>
  <si>
    <t>10690</t>
  </si>
  <si>
    <t>C00257</t>
  </si>
  <si>
    <t>C6H11O7</t>
  </si>
  <si>
    <t>D-gluconate</t>
  </si>
  <si>
    <t>glcn_c</t>
  </si>
  <si>
    <t>r_3679</t>
  </si>
  <si>
    <t>stearate transport</t>
  </si>
  <si>
    <t>OCDCAt_c_mm</t>
  </si>
  <si>
    <t>glcn_e</t>
  </si>
  <si>
    <t>r_3678</t>
  </si>
  <si>
    <t>palmitate transport</t>
  </si>
  <si>
    <t>HDCAt_c_mm</t>
  </si>
  <si>
    <t>cpd11471</t>
  </si>
  <si>
    <t>C05751</t>
  </si>
  <si>
    <t>C8H12OAcp</t>
  </si>
  <si>
    <t>trans-oct-2-enoyl-ACP</t>
  </si>
  <si>
    <t>toct2eACP_c</t>
  </si>
  <si>
    <t>r_3671</t>
  </si>
  <si>
    <t>oleoyl-CoA transport</t>
  </si>
  <si>
    <t>ODECOAt_c_mm</t>
  </si>
  <si>
    <t>cpd11472</t>
  </si>
  <si>
    <t>C05749</t>
  </si>
  <si>
    <t>C6H10OAcp</t>
  </si>
  <si>
    <t>hexanoyl-ACP</t>
  </si>
  <si>
    <t>hexACP_c</t>
  </si>
  <si>
    <t>r_3670</t>
  </si>
  <si>
    <t>palmitoleoyl-CoA transport</t>
  </si>
  <si>
    <t>HDCOAt_c_mm</t>
  </si>
  <si>
    <t>META:CPD-15028</t>
  </si>
  <si>
    <t>cpd00209</t>
  </si>
  <si>
    <t>944</t>
  </si>
  <si>
    <t>C00244</t>
  </si>
  <si>
    <t>H1N1O3</t>
  </si>
  <si>
    <t>Nitrate</t>
  </si>
  <si>
    <t>no3_e</t>
  </si>
  <si>
    <t>r_3669</t>
  </si>
  <si>
    <t>carbon dioxide transport</t>
  </si>
  <si>
    <t>CO2t_c_mm</t>
  </si>
  <si>
    <t>no3_c</t>
  </si>
  <si>
    <t>r_3668</t>
  </si>
  <si>
    <t>H2O transport</t>
  </si>
  <si>
    <t>H2Ot_c_mm</t>
  </si>
  <si>
    <t>META:CPD0-2107</t>
  </si>
  <si>
    <t>cpd03116</t>
  </si>
  <si>
    <t>11966173</t>
  </si>
  <si>
    <t>C05262</t>
  </si>
  <si>
    <t>CHEBI:27668</t>
  </si>
  <si>
    <t>C33H54N7O18P3S1</t>
  </si>
  <si>
    <t>(R)-3-hydroxylauroyl-CoA</t>
  </si>
  <si>
    <t>3hddcoa_m</t>
  </si>
  <si>
    <t>r_3667</t>
  </si>
  <si>
    <t>ADP transport</t>
  </si>
  <si>
    <t>ADPt_c_gm</t>
  </si>
  <si>
    <t>META:HEXANOYL-COA</t>
  </si>
  <si>
    <t>cpd03124</t>
  </si>
  <si>
    <t>449118</t>
  </si>
  <si>
    <t>C27H42N7O17P3S1</t>
  </si>
  <si>
    <t>hexanoyl-CoA</t>
  </si>
  <si>
    <t>hxcoa_m</t>
  </si>
  <si>
    <t>r_3666</t>
  </si>
  <si>
    <t>ATP transport</t>
  </si>
  <si>
    <t>ATPt_c_gm</t>
  </si>
  <si>
    <t>hxcoa_c</t>
  </si>
  <si>
    <t>r_3665</t>
  </si>
  <si>
    <t>CO2t_c_gm</t>
  </si>
  <si>
    <t>META:CPD0-2244</t>
  </si>
  <si>
    <t>cpd03118</t>
  </si>
  <si>
    <t>11966158</t>
  </si>
  <si>
    <t>C05264</t>
  </si>
  <si>
    <t>CHEBI:28325</t>
  </si>
  <si>
    <t>C31H50N7O18P3S1</t>
  </si>
  <si>
    <t>(R)-3-hydroxydecanoyl-CoA</t>
  </si>
  <si>
    <t>3hdcoa_m</t>
  </si>
  <si>
    <t>r_3664</t>
  </si>
  <si>
    <t>Ht_c_gm</t>
  </si>
  <si>
    <t>cpd00287</t>
  </si>
  <si>
    <t>C00349</t>
  </si>
  <si>
    <t>3-Oxo-2-methylpropanoate</t>
  </si>
  <si>
    <t>2mop_c</t>
  </si>
  <si>
    <t>r_3663</t>
  </si>
  <si>
    <t>PIt_c_gm</t>
  </si>
  <si>
    <t>META:BUTYRYL-COA</t>
  </si>
  <si>
    <t>cpd00120</t>
  </si>
  <si>
    <t>122283</t>
  </si>
  <si>
    <t>C25H38N7O17P3S1</t>
  </si>
  <si>
    <t>butanoyl-CoA</t>
  </si>
  <si>
    <t>btcoa_c</t>
  </si>
  <si>
    <t>r_3662</t>
  </si>
  <si>
    <t>H2Ot_c_gm</t>
  </si>
  <si>
    <t>btcoa_m</t>
  </si>
  <si>
    <t>r_3653</t>
  </si>
  <si>
    <t>CO2t_c_vm</t>
  </si>
  <si>
    <t>cpd11465</t>
  </si>
  <si>
    <t>C04246</t>
  </si>
  <si>
    <t>C4H4OAcp</t>
  </si>
  <si>
    <t>trans-but-2-enoyl-ACP</t>
  </si>
  <si>
    <t>but2eACP_c</t>
  </si>
  <si>
    <t>r_3652</t>
  </si>
  <si>
    <t>ADPt_c_vm</t>
  </si>
  <si>
    <t>2mop_m</t>
  </si>
  <si>
    <t>r_3651</t>
  </si>
  <si>
    <t>ATPt_c_vm</t>
  </si>
  <si>
    <t>cpd00318</t>
  </si>
  <si>
    <t>1150</t>
  </si>
  <si>
    <t>C00398</t>
  </si>
  <si>
    <t>C10H13N2</t>
  </si>
  <si>
    <t>Tryptamine</t>
  </si>
  <si>
    <t>trypta_c</t>
  </si>
  <si>
    <t>r_3650</t>
  </si>
  <si>
    <t>Ht_c_vm</t>
  </si>
  <si>
    <t>22049</t>
  </si>
  <si>
    <t>CHEBI:64522</t>
  </si>
  <si>
    <t>C20H20O7</t>
  </si>
  <si>
    <t>averantin</t>
  </si>
  <si>
    <t>avn_c</t>
  </si>
  <si>
    <t>r_3649</t>
  </si>
  <si>
    <t>SPONT or rt3050 or rt3166</t>
  </si>
  <si>
    <t>PIt_c_vm</t>
  </si>
  <si>
    <t>META:3-OXOPALMITOYL-COA</t>
  </si>
  <si>
    <t>YMDB00476</t>
  </si>
  <si>
    <t>cpd03114</t>
  </si>
  <si>
    <t>169621</t>
  </si>
  <si>
    <t>C05259</t>
  </si>
  <si>
    <t>CHEBI:57349</t>
  </si>
  <si>
    <t>C37H60N7O18P3S1</t>
  </si>
  <si>
    <t>3-oxopalmitoyl-CoA</t>
  </si>
  <si>
    <t>3ohdcoa_m</t>
  </si>
  <si>
    <t>r_3648</t>
  </si>
  <si>
    <t>H2Ot_c_vm</t>
  </si>
  <si>
    <t>cpd00763</t>
  </si>
  <si>
    <t>5280393</t>
  </si>
  <si>
    <t>C01036</t>
  </si>
  <si>
    <t>4-Maleylacetoacetate</t>
  </si>
  <si>
    <t>4mlacac_c</t>
  </si>
  <si>
    <t>r_3615</t>
  </si>
  <si>
    <t>hexacosanoyl-CoA transport</t>
  </si>
  <si>
    <t>HXCCOAt_c_en</t>
  </si>
  <si>
    <t>META:S2O3</t>
  </si>
  <si>
    <t>cpd00268</t>
  </si>
  <si>
    <t>439208</t>
  </si>
  <si>
    <t>C00320</t>
  </si>
  <si>
    <t>H1O3S2</t>
  </si>
  <si>
    <t>H2S2O3</t>
  </si>
  <si>
    <t>tsul_c</t>
  </si>
  <si>
    <t>r_3614</t>
  </si>
  <si>
    <t>tetracosanoyl-CoA transport</t>
  </si>
  <si>
    <t>TTCCOAt_c_en</t>
  </si>
  <si>
    <t>META:CPD0-2106</t>
  </si>
  <si>
    <t>cpd03121</t>
  </si>
  <si>
    <t>11966162</t>
  </si>
  <si>
    <t>C29H44N7O18P3S1</t>
  </si>
  <si>
    <t>3-oxooctanoyl-CoA</t>
  </si>
  <si>
    <t>3ooccoa_m</t>
  </si>
  <si>
    <t>r_3613</t>
  </si>
  <si>
    <t>docosanoyl-CoA transport</t>
  </si>
  <si>
    <t>DOCOSCOAt_c_en</t>
  </si>
  <si>
    <t>cpd00456</t>
  </si>
  <si>
    <t>7420</t>
  </si>
  <si>
    <t>C00587</t>
  </si>
  <si>
    <t>3-Hydroxybenzoate</t>
  </si>
  <si>
    <t>3hbz_c</t>
  </si>
  <si>
    <t>r_3612</t>
  </si>
  <si>
    <t>icosanoyl-CoA transport</t>
  </si>
  <si>
    <t>ICOSCOAt_c_en</t>
  </si>
  <si>
    <t>cpd03034</t>
  </si>
  <si>
    <t>160663</t>
  </si>
  <si>
    <t>C05100</t>
  </si>
  <si>
    <t>C5H9N2O3</t>
  </si>
  <si>
    <t>3-Ureidoisobutyrate</t>
  </si>
  <si>
    <t>3uib_c</t>
  </si>
  <si>
    <t>r_3611</t>
  </si>
  <si>
    <t>oleate transport</t>
  </si>
  <si>
    <t>OCDCEAt_c_en</t>
  </si>
  <si>
    <t>acac_c</t>
  </si>
  <si>
    <t>r_3610</t>
  </si>
  <si>
    <t>OCDCAt_c_en</t>
  </si>
  <si>
    <t>acac_m</t>
  </si>
  <si>
    <t>r_3609</t>
  </si>
  <si>
    <t>palmitoleate transport</t>
  </si>
  <si>
    <t>HDCEAt_c_en</t>
  </si>
  <si>
    <t>META:CPD-10162</t>
  </si>
  <si>
    <t>cpd22582</t>
  </si>
  <si>
    <t>25201337</t>
  </si>
  <si>
    <t>C20H16O7</t>
  </si>
  <si>
    <t>hexanoyl-1,3,6,8-tetrahydroxy-anthraquinone</t>
  </si>
  <si>
    <t>norslrn_c</t>
  </si>
  <si>
    <t>r_3608</t>
  </si>
  <si>
    <t>HDCAt_c_en</t>
  </si>
  <si>
    <t>META:CPD0-2108</t>
  </si>
  <si>
    <t>cpd03130</t>
  </si>
  <si>
    <t>11966175</t>
  </si>
  <si>
    <t>C29H44N7O17P3S1</t>
  </si>
  <si>
    <t>trans-oct-2-enoyl-CoA</t>
  </si>
  <si>
    <t>oc2coa_m</t>
  </si>
  <si>
    <t>r_3607</t>
  </si>
  <si>
    <t>1-(sn-glycero-3-phospho)-1D-myo-inositol transport</t>
  </si>
  <si>
    <t>G3PIt_c_en</t>
  </si>
  <si>
    <t>META:3-MERCAPTO-PYRUVATE</t>
  </si>
  <si>
    <t>cpd00706</t>
  </si>
  <si>
    <t>98</t>
  </si>
  <si>
    <t>C00957</t>
  </si>
  <si>
    <t>C3H3O3S1</t>
  </si>
  <si>
    <t>Mercaptopyruvate</t>
  </si>
  <si>
    <t>mercppyr_c</t>
  </si>
  <si>
    <t>r_3606</t>
  </si>
  <si>
    <t>sn-glycero-3-phosphocholine transport</t>
  </si>
  <si>
    <t>G3PCt_c_en</t>
  </si>
  <si>
    <t>cpd11485</t>
  </si>
  <si>
    <t>C05762</t>
  </si>
  <si>
    <t>C16H28O2Acp</t>
  </si>
  <si>
    <t>3-oxohexadecanoyl-ACP</t>
  </si>
  <si>
    <t>3opalmACP_c</t>
  </si>
  <si>
    <t>r_3605</t>
  </si>
  <si>
    <t>PIt_c_en</t>
  </si>
  <si>
    <t>META:URATE</t>
  </si>
  <si>
    <t>cpd00300</t>
  </si>
  <si>
    <t>1175</t>
  </si>
  <si>
    <t>C00366</t>
  </si>
  <si>
    <t>C5H4N4O3</t>
  </si>
  <si>
    <t>Urate</t>
  </si>
  <si>
    <t>urate_c</t>
  </si>
  <si>
    <t>r_3604</t>
  </si>
  <si>
    <t>H2Ot_c_en</t>
  </si>
  <si>
    <t>META:T2-DECENOYL-COA</t>
  </si>
  <si>
    <t>YMDB00463</t>
  </si>
  <si>
    <t>cpd03129</t>
  </si>
  <si>
    <t>24883423</t>
  </si>
  <si>
    <t>C05275</t>
  </si>
  <si>
    <t>CHEBI:61406</t>
  </si>
  <si>
    <t>trans-dec-2-enoyl-CoA</t>
  </si>
  <si>
    <t>dc2coa_m</t>
  </si>
  <si>
    <t>r_3603</t>
  </si>
  <si>
    <t>Ht_c_en</t>
  </si>
  <si>
    <t>cpd11493</t>
  </si>
  <si>
    <t>C00229</t>
  </si>
  <si>
    <t>CHEBI:13534</t>
  </si>
  <si>
    <t>Acp</t>
  </si>
  <si>
    <t>ACP_c</t>
  </si>
  <si>
    <t>r_3602</t>
  </si>
  <si>
    <t>ADPt_c_en</t>
  </si>
  <si>
    <t>META:CROTONYL-COA</t>
  </si>
  <si>
    <t>5497143</t>
  </si>
  <si>
    <t>C25H36N7O17P3S1</t>
  </si>
  <si>
    <t>trans-but-2-enoyl-CoA</t>
  </si>
  <si>
    <t>bt2coa_m</t>
  </si>
  <si>
    <t>r_3601</t>
  </si>
  <si>
    <t>ATPt_c_en</t>
  </si>
  <si>
    <t>cpd11468</t>
  </si>
  <si>
    <t>C05223</t>
  </si>
  <si>
    <t>C12H22OAcp</t>
  </si>
  <si>
    <t>Dodecanoyl-ACP</t>
  </si>
  <si>
    <t>ddcaACP_c</t>
  </si>
  <si>
    <t>r_3600</t>
  </si>
  <si>
    <t>hexacosanoyl-CoA transport, lipid particle-cytoplasm</t>
  </si>
  <si>
    <t>HXCCOAt_c_l</t>
  </si>
  <si>
    <t>META:LAUROYLCOA-CPD</t>
  </si>
  <si>
    <t>YMDB00530</t>
  </si>
  <si>
    <t>cpd01260</t>
  </si>
  <si>
    <t>165436</t>
  </si>
  <si>
    <t>C01832</t>
  </si>
  <si>
    <t>CHEBI:57375</t>
  </si>
  <si>
    <t>C33H54N7O17P3S1</t>
  </si>
  <si>
    <t>lauroyl-CoA</t>
  </si>
  <si>
    <t>ddcacoa_m</t>
  </si>
  <si>
    <t>r_3599</t>
  </si>
  <si>
    <t>tetracosanoyl-CoA transport, lipid particle-cytoplasm</t>
  </si>
  <si>
    <t>TTCCOAt_c_l</t>
  </si>
  <si>
    <t>cpd02385</t>
  </si>
  <si>
    <t>5280625</t>
  </si>
  <si>
    <t>C03824</t>
  </si>
  <si>
    <t>C6H7NO3</t>
  </si>
  <si>
    <t>2-Aminomuconate semialdehyde</t>
  </si>
  <si>
    <t>am6sa_c</t>
  </si>
  <si>
    <t>r_3598</t>
  </si>
  <si>
    <t>docosanoyl-CoA transport, lipid particle-cytoplasm</t>
  </si>
  <si>
    <t>DOCOSCOAt_c_l</t>
  </si>
  <si>
    <t>META:3-4-DIHYDROXYBENZOATE</t>
  </si>
  <si>
    <t>54675866</t>
  </si>
  <si>
    <t>C7H5O4</t>
  </si>
  <si>
    <t>3,4-dihydroxybenzoate</t>
  </si>
  <si>
    <t>34hbz_c</t>
  </si>
  <si>
    <t>r_3597</t>
  </si>
  <si>
    <t>glycerol transport, lipid particle-cytoplasm</t>
  </si>
  <si>
    <t>GLYCt_c_l</t>
  </si>
  <si>
    <t>META:GALACTOSE</t>
  </si>
  <si>
    <t>cpd00709</t>
  </si>
  <si>
    <t>439353</t>
  </si>
  <si>
    <t>C00962</t>
  </si>
  <si>
    <t>beta D-Galactose</t>
  </si>
  <si>
    <t>gal__bD_c</t>
  </si>
  <si>
    <t>r_3596</t>
  </si>
  <si>
    <t>H2O transport, cytoplasm-lipid particle</t>
  </si>
  <si>
    <t>H2Ot_c_l</t>
  </si>
  <si>
    <t>actACP_c</t>
  </si>
  <si>
    <t>r_3587</t>
  </si>
  <si>
    <t>diphosphate transport, cytoplasm-lipid particle</t>
  </si>
  <si>
    <t>PPIt_c_l</t>
  </si>
  <si>
    <t>META:INDOLEYL-CPD</t>
  </si>
  <si>
    <t>cpd01881</t>
  </si>
  <si>
    <t>351795</t>
  </si>
  <si>
    <t>C02938</t>
  </si>
  <si>
    <t>C10H8N2</t>
  </si>
  <si>
    <t>3-Indoleacetonitrile</t>
  </si>
  <si>
    <t>ind3acnl_c</t>
  </si>
  <si>
    <t>r_3586</t>
  </si>
  <si>
    <t>AMP transport, cytoplasm-lipid particle</t>
  </si>
  <si>
    <t>AMPt_c_l</t>
  </si>
  <si>
    <t>META:Mannan</t>
  </si>
  <si>
    <t>cpd11685</t>
  </si>
  <si>
    <t>25147451</t>
  </si>
  <si>
    <t>C00464</t>
  </si>
  <si>
    <t>CHEBI:28808</t>
  </si>
  <si>
    <t>mannan</t>
  </si>
  <si>
    <t>mannan_e</t>
  </si>
  <si>
    <t>r_3585</t>
  </si>
  <si>
    <t>ATP transport, cytoplasm-lipid particle</t>
  </si>
  <si>
    <t>ATPt_c_l</t>
  </si>
  <si>
    <t>META:GLC</t>
  </si>
  <si>
    <t>cpd00190</t>
  </si>
  <si>
    <t>64689</t>
  </si>
  <si>
    <t>C00221</t>
  </si>
  <si>
    <t>beta-D-Glucose</t>
  </si>
  <si>
    <t>glc__bD_e</t>
  </si>
  <si>
    <t>r_3584</t>
  </si>
  <si>
    <t>NADP(+) transport, cytoplasm-lipid particle</t>
  </si>
  <si>
    <t>NADPt_c_l</t>
  </si>
  <si>
    <t>glc__bD_c</t>
  </si>
  <si>
    <t>r_3583</t>
  </si>
  <si>
    <t>NADPH transport, cytoplasm-lipid particle</t>
  </si>
  <si>
    <t>NADPHt_c_l</t>
  </si>
  <si>
    <t>META:CPD-7222</t>
  </si>
  <si>
    <t>YMDB00466</t>
  </si>
  <si>
    <t>cpd02060</t>
  </si>
  <si>
    <t>11966110</t>
  </si>
  <si>
    <t>C03221</t>
  </si>
  <si>
    <t>CHEBI:57330</t>
  </si>
  <si>
    <t>C33H52N7O17P3S1</t>
  </si>
  <si>
    <t>trans-dodec-2-enoyl-CoA</t>
  </si>
  <si>
    <t>dd2coa_m</t>
  </si>
  <si>
    <t>r_3582</t>
  </si>
  <si>
    <t>dihydroxyacetone phosphate transport, cytoplasm-lipid particle</t>
  </si>
  <si>
    <t>DHAPt_c_l</t>
  </si>
  <si>
    <t>META:CPD0-2105</t>
  </si>
  <si>
    <t>YMDB00475</t>
  </si>
  <si>
    <t>cpd03117</t>
  </si>
  <si>
    <t>11966169</t>
  </si>
  <si>
    <t>C05263</t>
  </si>
  <si>
    <t>CHEBI:27868</t>
  </si>
  <si>
    <t>3-oxolauroyl-CoA</t>
  </si>
  <si>
    <t>3oddcoa_m</t>
  </si>
  <si>
    <t>r_3581</t>
  </si>
  <si>
    <t>glycerol 3-phosphate transport, cytoplasm-lipid particle</t>
  </si>
  <si>
    <t>GLYC3Pt_c_l</t>
  </si>
  <si>
    <t>cpd00267</t>
  </si>
  <si>
    <t>5280335</t>
  </si>
  <si>
    <t>C00319</t>
  </si>
  <si>
    <t>C18H38NO2</t>
  </si>
  <si>
    <t>Sphingoid</t>
  </si>
  <si>
    <t>sphings_c</t>
  </si>
  <si>
    <t>r_3580</t>
  </si>
  <si>
    <t>oleoyl-CoA transport, cytoplasm-lipid particle</t>
  </si>
  <si>
    <t>ODECOAt_c_l</t>
  </si>
  <si>
    <t>cpd01498</t>
  </si>
  <si>
    <t>5280500</t>
  </si>
  <si>
    <t>C02222</t>
  </si>
  <si>
    <t>C6H4O5</t>
  </si>
  <si>
    <t>Maleylacetate</t>
  </si>
  <si>
    <t>2mlyac_c</t>
  </si>
  <si>
    <t>r_3579</t>
  </si>
  <si>
    <t>stearoyl-CoA transport, cytoplasm-lipid particle</t>
  </si>
  <si>
    <t>STCOAt_c_l</t>
  </si>
  <si>
    <t>sphings_e</t>
  </si>
  <si>
    <t>r_3578</t>
  </si>
  <si>
    <t>palmitoleoyl-CoA transport, cytoplasm-lipid particle</t>
  </si>
  <si>
    <t>HDCOAt_c_l</t>
  </si>
  <si>
    <t>cpd11476</t>
  </si>
  <si>
    <t>C05764</t>
  </si>
  <si>
    <t>C16H30OAcp</t>
  </si>
  <si>
    <t>hexadecanoyl-ACP</t>
  </si>
  <si>
    <t>palmACP_c</t>
  </si>
  <si>
    <t>r_3577</t>
  </si>
  <si>
    <t>palmitoyl-CoA transport, cytoplasm-lipid particle</t>
  </si>
  <si>
    <t>PMTCOAt_c_l</t>
  </si>
  <si>
    <t>META:CPD-15568</t>
  </si>
  <si>
    <t>YMDB00472</t>
  </si>
  <si>
    <t>cpd03127</t>
  </si>
  <si>
    <t>11966172</t>
  </si>
  <si>
    <t>C05273</t>
  </si>
  <si>
    <t>CHEBI:61405</t>
  </si>
  <si>
    <t>C35H56N7O17P3S1</t>
  </si>
  <si>
    <t>trans-tetradec-2-enoyl-CoA</t>
  </si>
  <si>
    <t>td2coa_m</t>
  </si>
  <si>
    <t>r_3576</t>
  </si>
  <si>
    <t>myristoyl-CoA transport, cytoplasm-lipid particle</t>
  </si>
  <si>
    <t>TDCOAt_c_l</t>
  </si>
  <si>
    <t>cpd01293</t>
  </si>
  <si>
    <t>7405</t>
  </si>
  <si>
    <t>C01879</t>
  </si>
  <si>
    <t>5-Oxoproline</t>
  </si>
  <si>
    <t>5oxpro_c</t>
  </si>
  <si>
    <t>r_3575</t>
  </si>
  <si>
    <t>lauroyl-CoA transport, cytoplasm-lipid particle</t>
  </si>
  <si>
    <t>DDCACOAt_c_l</t>
  </si>
  <si>
    <t>META:ACETYL-P</t>
  </si>
  <si>
    <t>cpd00196</t>
  </si>
  <si>
    <t>186</t>
  </si>
  <si>
    <t>C00227</t>
  </si>
  <si>
    <t>C2H3O5P1</t>
  </si>
  <si>
    <t>Acetylphosphate</t>
  </si>
  <si>
    <t>actp_c</t>
  </si>
  <si>
    <t>r_3574</t>
  </si>
  <si>
    <t>octadecenoate (n-C18:1) transport, cytoplasm-lipid particle</t>
  </si>
  <si>
    <t>OCDCEAt_c_l</t>
  </si>
  <si>
    <t>META:GLYCOLLATE</t>
  </si>
  <si>
    <t>cpd00139</t>
  </si>
  <si>
    <t>C00160</t>
  </si>
  <si>
    <t>C2H3O3</t>
  </si>
  <si>
    <t>Glycolate</t>
  </si>
  <si>
    <t>glyclt_c</t>
  </si>
  <si>
    <t>r_3573</t>
  </si>
  <si>
    <t>octadecanoate (n-C18:0) transport, cytoplasm-lipid particle</t>
  </si>
  <si>
    <t>OCDCAt_c_l</t>
  </si>
  <si>
    <t>META:CPD0-2121</t>
  </si>
  <si>
    <t>cpd03125</t>
  </si>
  <si>
    <t>11966204</t>
  </si>
  <si>
    <t>C27H40N7O17P3S1</t>
  </si>
  <si>
    <t>trans-hex-2-enoyl-CoA</t>
  </si>
  <si>
    <t>hx2coa_m</t>
  </si>
  <si>
    <t>r_3572</t>
  </si>
  <si>
    <t>hexadecenoate (n-C16:1) transport, cytoplasm-lipid particle</t>
  </si>
  <si>
    <t>HDCEAt_c_l</t>
  </si>
  <si>
    <t>cpd00630</t>
  </si>
  <si>
    <t>93</t>
  </si>
  <si>
    <t>C00846</t>
  </si>
  <si>
    <t>C6H6O5</t>
  </si>
  <si>
    <t>3-Oxoadipate</t>
  </si>
  <si>
    <t>3oxadp_m</t>
  </si>
  <si>
    <t>r_3571</t>
  </si>
  <si>
    <t>hexadecanoate (n-C16:0) transport, cytoplasm-lipid particle</t>
  </si>
  <si>
    <t>HDCAt_c_l</t>
  </si>
  <si>
    <t>occoa_c</t>
  </si>
  <si>
    <t>r_3570</t>
  </si>
  <si>
    <t>G3PCt_c_rm</t>
  </si>
  <si>
    <t>cpd00876</t>
  </si>
  <si>
    <t>87</t>
  </si>
  <si>
    <t>C01188</t>
  </si>
  <si>
    <t>3-Hydroxyisobutyrate</t>
  </si>
  <si>
    <t>3hmp_m</t>
  </si>
  <si>
    <t>r_3553</t>
  </si>
  <si>
    <t>ZYMSTt_c_rm</t>
  </si>
  <si>
    <t>META:CPD0-2232</t>
  </si>
  <si>
    <t>YMDB00468</t>
  </si>
  <si>
    <t>cpd03113</t>
  </si>
  <si>
    <t>11966179</t>
  </si>
  <si>
    <t>C05258</t>
  </si>
  <si>
    <t>CHEBI:27402</t>
  </si>
  <si>
    <t>C37H62N7O18P3S1</t>
  </si>
  <si>
    <t>(S)-3-hydroxypalmitoyl-CoA</t>
  </si>
  <si>
    <t>3hhdcoa_m</t>
  </si>
  <si>
    <t>r_3552</t>
  </si>
  <si>
    <t>ERGSTt_c_rm</t>
  </si>
  <si>
    <t>cpd01507</t>
  </si>
  <si>
    <t>9543153</t>
  </si>
  <si>
    <t>C02232</t>
  </si>
  <si>
    <t>fix formula and charge</t>
  </si>
  <si>
    <t>C27H38N7O20P3S</t>
  </si>
  <si>
    <t>3-Oxoadipyl-CoA</t>
  </si>
  <si>
    <t>oxadpcoa_m</t>
  </si>
  <si>
    <t>r_3551</t>
  </si>
  <si>
    <t>LANOSTt_c_rm</t>
  </si>
  <si>
    <t>3ohexACP_c</t>
  </si>
  <si>
    <t>r_3550</t>
  </si>
  <si>
    <t>FECOSTt_c_rm</t>
  </si>
  <si>
    <t>META:K+</t>
  </si>
  <si>
    <t>YMDB16117</t>
  </si>
  <si>
    <t>cpd00205</t>
  </si>
  <si>
    <t>813</t>
  </si>
  <si>
    <t>C00238</t>
  </si>
  <si>
    <t>CHEBI:26216</t>
  </si>
  <si>
    <t>K1</t>
  </si>
  <si>
    <t>Potassium ion</t>
  </si>
  <si>
    <t>k_m</t>
  </si>
  <si>
    <t>r_3549</t>
  </si>
  <si>
    <t>EPISTt_c_rm</t>
  </si>
  <si>
    <t>META:CPD0-2117</t>
  </si>
  <si>
    <t>YMDB00469</t>
  </si>
  <si>
    <t>cpd03126</t>
  </si>
  <si>
    <t>25271599</t>
  </si>
  <si>
    <t>C05272</t>
  </si>
  <si>
    <t>CHEBI:52381</t>
  </si>
  <si>
    <t>hexadec-2-enoyl-CoA</t>
  </si>
  <si>
    <t>hdd2coa_m</t>
  </si>
  <si>
    <t>r_3548</t>
  </si>
  <si>
    <t>S-adenosyl-L-homocysteine transport</t>
  </si>
  <si>
    <t>AHCYSt_c_rm</t>
  </si>
  <si>
    <t>cpd00898</t>
  </si>
  <si>
    <t>439444</t>
  </si>
  <si>
    <t>C01220</t>
  </si>
  <si>
    <t>C6H12O12P2</t>
  </si>
  <si>
    <t>Inositol 1,4-bisphosphate</t>
  </si>
  <si>
    <t>mi14p_c</t>
  </si>
  <si>
    <t>r_3547</t>
  </si>
  <si>
    <t>AMETt_c_rm</t>
  </si>
  <si>
    <t>META:NITRITE</t>
  </si>
  <si>
    <t>cpd00075</t>
  </si>
  <si>
    <t>24529</t>
  </si>
  <si>
    <t>C00088</t>
  </si>
  <si>
    <t>N1O2</t>
  </si>
  <si>
    <t>Nitrite</t>
  </si>
  <si>
    <t>no2_c</t>
  </si>
  <si>
    <t>r_3546</t>
  </si>
  <si>
    <t>myo-inositol transport</t>
  </si>
  <si>
    <t>INOSTt_c_rm</t>
  </si>
  <si>
    <t>META:CPD0-2171</t>
  </si>
  <si>
    <t>YMDB00473</t>
  </si>
  <si>
    <t>cpd03115</t>
  </si>
  <si>
    <t>11966177</t>
  </si>
  <si>
    <t>C05260</t>
  </si>
  <si>
    <t>CHEBI:27466</t>
  </si>
  <si>
    <t>C35H58N7O18P3S1</t>
  </si>
  <si>
    <t>(S)-3-hydroxytetradecanoyl-CoA</t>
  </si>
  <si>
    <t>3htdcoa_m</t>
  </si>
  <si>
    <t>r_3545</t>
  </si>
  <si>
    <t>L-serine transport</t>
  </si>
  <si>
    <t>SERt_c_rm</t>
  </si>
  <si>
    <t>643979</t>
  </si>
  <si>
    <t>C5H6O8PR2</t>
  </si>
  <si>
    <t>1,2-diacyl-sn-glycerol 3-phosphate</t>
  </si>
  <si>
    <t>12dag3p_c</t>
  </si>
  <si>
    <t>r_3544</t>
  </si>
  <si>
    <t>AMP transport</t>
  </si>
  <si>
    <t>AMPt_c_rm</t>
  </si>
  <si>
    <t>cpd00426</t>
  </si>
  <si>
    <t>780</t>
  </si>
  <si>
    <t>C00544</t>
  </si>
  <si>
    <t>C8H7O4</t>
  </si>
  <si>
    <t>Homogentisate</t>
  </si>
  <si>
    <t>hgentis_c</t>
  </si>
  <si>
    <t>r_3543</t>
  </si>
  <si>
    <t>ATPt_c_rm</t>
  </si>
  <si>
    <t>12dag3p_m</t>
  </si>
  <si>
    <t>r_3542</t>
  </si>
  <si>
    <t>CDP-choline transport</t>
  </si>
  <si>
    <t>CDPCHOLt_c_rm</t>
  </si>
  <si>
    <t>cpd16258</t>
  </si>
  <si>
    <t>crotonoyl-CoA</t>
  </si>
  <si>
    <t>b2coa_m</t>
  </si>
  <si>
    <t>r_3541</t>
  </si>
  <si>
    <t>CDP-ethanolamine transport</t>
  </si>
  <si>
    <t>CDPEAt_c_rm</t>
  </si>
  <si>
    <t>META:TETRADECANOYL-COA</t>
  </si>
  <si>
    <t>YMDB00528</t>
  </si>
  <si>
    <t>cpd01695</t>
  </si>
  <si>
    <t>11966124</t>
  </si>
  <si>
    <t>C02593</t>
  </si>
  <si>
    <t>CHEBI:57385</t>
  </si>
  <si>
    <t>C35H58N7O17P3S1</t>
  </si>
  <si>
    <t>myristoyl-CoA</t>
  </si>
  <si>
    <t>tdcoa_m</t>
  </si>
  <si>
    <t>r_3540</t>
  </si>
  <si>
    <t>CMPt_c_rm</t>
  </si>
  <si>
    <t>cpd12458</t>
  </si>
  <si>
    <t>C04088</t>
  </si>
  <si>
    <t>C18H34OAcp</t>
  </si>
  <si>
    <t>Stearoyl-[acyl-carrier protein]</t>
  </si>
  <si>
    <t>ocdcaACP_c</t>
  </si>
  <si>
    <t>r_3539</t>
  </si>
  <si>
    <t>CDP transport</t>
  </si>
  <si>
    <t>CDPt_c_rm</t>
  </si>
  <si>
    <t>cpd00395</t>
  </si>
  <si>
    <t>72886</t>
  </si>
  <si>
    <t>C00506</t>
  </si>
  <si>
    <t>C3H6NO5S</t>
  </si>
  <si>
    <t>L-Cysteate</t>
  </si>
  <si>
    <t>Lcyst_c</t>
  </si>
  <si>
    <t>r_3538</t>
  </si>
  <si>
    <t>CTPt_c_rm</t>
  </si>
  <si>
    <t>cpd01966</t>
  </si>
  <si>
    <t>9549326</t>
  </si>
  <si>
    <t>C03069</t>
  </si>
  <si>
    <t>Dimethylacryloyl-CoA</t>
  </si>
  <si>
    <t>3mb2coa_m</t>
  </si>
  <si>
    <t>r_3537</t>
  </si>
  <si>
    <t>PIt_c_rm</t>
  </si>
  <si>
    <t>META:L-XYLULOSE</t>
  </si>
  <si>
    <t>cpd00261</t>
  </si>
  <si>
    <t>439205</t>
  </si>
  <si>
    <t>C00312</t>
  </si>
  <si>
    <t>L-xylulose</t>
  </si>
  <si>
    <t>xylu__L_c</t>
  </si>
  <si>
    <t>r_3536</t>
  </si>
  <si>
    <t>PPIt_c_rm</t>
  </si>
  <si>
    <t>3hbtACP_c</t>
  </si>
  <si>
    <t>r_3535</t>
  </si>
  <si>
    <t>DHAPt_c_rm</t>
  </si>
  <si>
    <t>cpd11470</t>
  </si>
  <si>
    <t>C05752</t>
  </si>
  <si>
    <t>CHEBI:7725</t>
  </si>
  <si>
    <t>C8H14OAcp</t>
  </si>
  <si>
    <t>octanoyl-ACP</t>
  </si>
  <si>
    <t>ocACP_c</t>
  </si>
  <si>
    <t>r_3534</t>
  </si>
  <si>
    <t>GLYC3Pt_c_rm</t>
  </si>
  <si>
    <t>stcoa_m</t>
  </si>
  <si>
    <t>r_3533</t>
  </si>
  <si>
    <t>NADt_c_rm</t>
  </si>
  <si>
    <t>META:CPD0-2123</t>
  </si>
  <si>
    <t>YMDB00474</t>
  </si>
  <si>
    <t>cpd03119</t>
  </si>
  <si>
    <t>11966155</t>
  </si>
  <si>
    <t>C05265</t>
  </si>
  <si>
    <t>CHEBI:28528</t>
  </si>
  <si>
    <t>C31H48N7O18P3S1</t>
  </si>
  <si>
    <t>3-oxodecanoyl-CoA</t>
  </si>
  <si>
    <t>3odcoa_m</t>
  </si>
  <si>
    <t>r_3532</t>
  </si>
  <si>
    <t>NADH transport</t>
  </si>
  <si>
    <t>NADHt_c_rm</t>
  </si>
  <si>
    <t>dcacoa_c</t>
  </si>
  <si>
    <t>r_3531</t>
  </si>
  <si>
    <t>O2 transport</t>
  </si>
  <si>
    <t>O2t_c_rm</t>
  </si>
  <si>
    <t>cpd11477</t>
  </si>
  <si>
    <t>C05763</t>
  </si>
  <si>
    <t>C16H28OAcp</t>
  </si>
  <si>
    <t>(2E)-Hexadecenoyl-ACP</t>
  </si>
  <si>
    <t>tpalm2eACP_c</t>
  </si>
  <si>
    <t>r_3530</t>
  </si>
  <si>
    <t>NADPt_c_rm</t>
  </si>
  <si>
    <t>META:K-HEXANOYL-COA</t>
  </si>
  <si>
    <t>cpd03123</t>
  </si>
  <si>
    <t>53239804</t>
  </si>
  <si>
    <t>C27H40N7O18P3S1</t>
  </si>
  <si>
    <t>3-oxohexanoyl-CoA</t>
  </si>
  <si>
    <t>3ohxcoa_m</t>
  </si>
  <si>
    <t>r_3529</t>
  </si>
  <si>
    <t>NADPHt_c_rm</t>
  </si>
  <si>
    <t>cpd03455</t>
  </si>
  <si>
    <t>9833951</t>
  </si>
  <si>
    <t>C05823</t>
  </si>
  <si>
    <t>C3H5O3S</t>
  </si>
  <si>
    <t>3-Mercaptolactate</t>
  </si>
  <si>
    <t>mercplac_c</t>
  </si>
  <si>
    <t>r_3528</t>
  </si>
  <si>
    <t>COAt_c_rm</t>
  </si>
  <si>
    <t>C8H12O10PR2</t>
  </si>
  <si>
    <t>pg_gen_m</t>
  </si>
  <si>
    <t>r_3527</t>
  </si>
  <si>
    <t>CO2 transport</t>
  </si>
  <si>
    <t>CO2t_c_rm</t>
  </si>
  <si>
    <t>pg_gen_c</t>
  </si>
  <si>
    <t>r_3526</t>
  </si>
  <si>
    <t>H2Ot_c_rm</t>
  </si>
  <si>
    <t>cpd03572</t>
  </si>
  <si>
    <t>11966163</t>
  </si>
  <si>
    <t>C06000</t>
  </si>
  <si>
    <t>(S)-3-Hydroxyisobutyryl-CoA</t>
  </si>
  <si>
    <t>hibcoa_m</t>
  </si>
  <si>
    <t>r_3525</t>
  </si>
  <si>
    <t>Ht_c_rm</t>
  </si>
  <si>
    <t>cpd03285</t>
  </si>
  <si>
    <t>440717</t>
  </si>
  <si>
    <t>C05528</t>
  </si>
  <si>
    <t>C3H2O6S</t>
  </si>
  <si>
    <t>3-Sulfopyruvate</t>
  </si>
  <si>
    <t>3spyr_c</t>
  </si>
  <si>
    <t>r_3524</t>
  </si>
  <si>
    <t>HXCCOAt_c_rm</t>
  </si>
  <si>
    <t>cpd11494</t>
  </si>
  <si>
    <t>C03939</t>
  </si>
  <si>
    <t>CHEBI:17093</t>
  </si>
  <si>
    <t>C2H2OAcp</t>
  </si>
  <si>
    <t>acetyl-ACP</t>
  </si>
  <si>
    <t>acACP_c</t>
  </si>
  <si>
    <t>r_3523</t>
  </si>
  <si>
    <t>TTCCOAt_c_rm</t>
  </si>
  <si>
    <t>cpd00413</t>
  </si>
  <si>
    <t>3081383</t>
  </si>
  <si>
    <t>C00527</t>
  </si>
  <si>
    <t>C26H38N7O19P3S</t>
  </si>
  <si>
    <t>Glutaryl-CoA</t>
  </si>
  <si>
    <t>glutcoa_m</t>
  </si>
  <si>
    <t>r_3522</t>
  </si>
  <si>
    <t>DOCOSCOAt_c_rm</t>
  </si>
  <si>
    <t>META:DIHYDRO-THYMINE</t>
  </si>
  <si>
    <t>cpd00673</t>
  </si>
  <si>
    <t>93556</t>
  </si>
  <si>
    <t>C00906</t>
  </si>
  <si>
    <t>C5H8N2O2</t>
  </si>
  <si>
    <t>Dihydrothymine</t>
  </si>
  <si>
    <t>56dthm_c</t>
  </si>
  <si>
    <t>r_3521</t>
  </si>
  <si>
    <t>ICOSCOAt_c_rm</t>
  </si>
  <si>
    <t>cpd11839</t>
  </si>
  <si>
    <t>53481019</t>
  </si>
  <si>
    <t>C01288</t>
  </si>
  <si>
    <t>CHEBI:57265</t>
  </si>
  <si>
    <t>C17H29NO16PAcyl2</t>
  </si>
  <si>
    <t>6-(N-acetyl-alpha-D-glucosaminyl)-1-phosphatidyl-1D-myo-inositol</t>
  </si>
  <si>
    <t>acgpail_gpi_c</t>
  </si>
  <si>
    <t>r_3520</t>
  </si>
  <si>
    <t>ODECOAt_c_rm</t>
  </si>
  <si>
    <t>cpd11492</t>
  </si>
  <si>
    <t>C01209</t>
  </si>
  <si>
    <t>CHEBI:17330</t>
  </si>
  <si>
    <t>C3HO3Acp</t>
  </si>
  <si>
    <t>malonyl-ACP</t>
  </si>
  <si>
    <t>malACP_c</t>
  </si>
  <si>
    <t>r_3519</t>
  </si>
  <si>
    <t>stearoyl-CoA transport</t>
  </si>
  <si>
    <t>STCOAt_c_rm</t>
  </si>
  <si>
    <t>cpd02068</t>
  </si>
  <si>
    <t>71448892</t>
  </si>
  <si>
    <t>C03231</t>
  </si>
  <si>
    <t>C27H37N7O19P3S</t>
  </si>
  <si>
    <t>3-Methylglutaconyl-CoA</t>
  </si>
  <si>
    <t>3mgcoa_m</t>
  </si>
  <si>
    <t>r_3518</t>
  </si>
  <si>
    <t>HDCOAt_c_rm</t>
  </si>
  <si>
    <t>CHEBI:16038</t>
  </si>
  <si>
    <t>C39H75NO8P</t>
  </si>
  <si>
    <t>phosphatidylethanolamine</t>
  </si>
  <si>
    <t>pe_gen_m</t>
  </si>
  <si>
    <t>r_3517</t>
  </si>
  <si>
    <t>palmitoyl-CoA transport</t>
  </si>
  <si>
    <t>PMTCOAt_c_rm</t>
  </si>
  <si>
    <t>META:PALMITYL-COA</t>
  </si>
  <si>
    <t>YMDB00301</t>
  </si>
  <si>
    <t>cpd00134</t>
  </si>
  <si>
    <t>644109</t>
  </si>
  <si>
    <t>C00154</t>
  </si>
  <si>
    <t>CHEBI:57379</t>
  </si>
  <si>
    <t>C37H62N7O17P3S1</t>
  </si>
  <si>
    <t>palmitoyl-CoA</t>
  </si>
  <si>
    <t>pmtcoa_m</t>
  </si>
  <si>
    <t>r_3516</t>
  </si>
  <si>
    <t>myristoyl-CoA transport</t>
  </si>
  <si>
    <t>TDCOAt_c_rm</t>
  </si>
  <si>
    <t>cpd11491</t>
  </si>
  <si>
    <t>C05759</t>
  </si>
  <si>
    <t>C14H24O2Acp</t>
  </si>
  <si>
    <t>3-oxotetradecanoyl-ACP</t>
  </si>
  <si>
    <t>3omrsACP_c</t>
  </si>
  <si>
    <t>r_3515</t>
  </si>
  <si>
    <t>lauroyl-CoA transport</t>
  </si>
  <si>
    <t>DDCACOAt_c_rm</t>
  </si>
  <si>
    <t>cpd08625</t>
  </si>
  <si>
    <t>250388</t>
  </si>
  <si>
    <t>C11821</t>
  </si>
  <si>
    <t>C5H4N4O4</t>
  </si>
  <si>
    <t>5-Hydroxyisourate</t>
  </si>
  <si>
    <t>5hiu_c</t>
  </si>
  <si>
    <t>r_3514</t>
  </si>
  <si>
    <t>malonyl-CoA transport</t>
  </si>
  <si>
    <t>MALCOAt_c_rm</t>
  </si>
  <si>
    <t>cpd11464</t>
  </si>
  <si>
    <t>C05745</t>
  </si>
  <si>
    <t>C4H6OAcp</t>
  </si>
  <si>
    <t>butanoyl-ACP</t>
  </si>
  <si>
    <t>butACP_c</t>
  </si>
  <si>
    <t>r_3513</t>
  </si>
  <si>
    <t>OCDCEAt_c_rm</t>
  </si>
  <si>
    <t>4fumacac_c</t>
  </si>
  <si>
    <t>r_3512</t>
  </si>
  <si>
    <t>OCDCAt_c_rm</t>
  </si>
  <si>
    <t>C01209[c_11]</t>
  </si>
  <si>
    <t>s_0465</t>
  </si>
  <si>
    <t>malACP_m</t>
  </si>
  <si>
    <t>r_3511</t>
  </si>
  <si>
    <t>HDCEAt_c_rm</t>
  </si>
  <si>
    <t>C00238[c_03]</t>
  </si>
  <si>
    <t>s_1373</t>
  </si>
  <si>
    <t>k_c</t>
  </si>
  <si>
    <t>r_3510</t>
  </si>
  <si>
    <t>HDCAt_c_rm</t>
  </si>
  <si>
    <t>META:HOMO-CIT</t>
  </si>
  <si>
    <t>YMDB00096</t>
  </si>
  <si>
    <t>cpd00919</t>
  </si>
  <si>
    <t>439459</t>
  </si>
  <si>
    <t>C01251</t>
  </si>
  <si>
    <t>CHEBI:36457</t>
  </si>
  <si>
    <t>C01251[c_13]</t>
  </si>
  <si>
    <t>s_0835</t>
  </si>
  <si>
    <t>C7H7O7</t>
  </si>
  <si>
    <t>homocitrate</t>
  </si>
  <si>
    <t>hcit_n</t>
  </si>
  <si>
    <t>r_3509</t>
  </si>
  <si>
    <t>TTDCAt_c_rm</t>
  </si>
  <si>
    <t>META:CPD-558</t>
  </si>
  <si>
    <t>YMDB00525</t>
  </si>
  <si>
    <t>cpd00782</t>
  </si>
  <si>
    <t>3082140</t>
  </si>
  <si>
    <t>C01063</t>
  </si>
  <si>
    <t>CHEBI:57360</t>
  </si>
  <si>
    <t>C01063[c_03]</t>
  </si>
  <si>
    <t>s_1368</t>
  </si>
  <si>
    <t>C28H41N7O19P3S1</t>
  </si>
  <si>
    <t>pimeloyl-CoA</t>
  </si>
  <si>
    <t>pmcoa_c</t>
  </si>
  <si>
    <t>r_3508</t>
  </si>
  <si>
    <t>DDCAt_c_rm</t>
  </si>
  <si>
    <t>META:S-LACTOYL-GLUTATHIONE</t>
  </si>
  <si>
    <t>cpd02182</t>
  </si>
  <si>
    <t>440018</t>
  </si>
  <si>
    <t>C03451</t>
  </si>
  <si>
    <t>CHEBI:57474</t>
  </si>
  <si>
    <t>C03451[c_11]</t>
  </si>
  <si>
    <t>s_0034</t>
  </si>
  <si>
    <t>C13H20N3O8S1</t>
  </si>
  <si>
    <t>(R)-S-lactoylglutathione</t>
  </si>
  <si>
    <t>lgt__S_m</t>
  </si>
  <si>
    <t>3.1.1.13</t>
  </si>
  <si>
    <t>r_3263</t>
  </si>
  <si>
    <t>STEHz181_en</t>
  </si>
  <si>
    <t>META:PHOSPHORIBOSYL-FORMAMIDO-CARBOXAMIDE</t>
  </si>
  <si>
    <t>YMDB00281</t>
  </si>
  <si>
    <t>cpd02884</t>
  </si>
  <si>
    <t>166760</t>
  </si>
  <si>
    <t>C04734</t>
  </si>
  <si>
    <t>CHEBI:58467</t>
  </si>
  <si>
    <t>C04734[c_03]</t>
  </si>
  <si>
    <t>s_1365</t>
  </si>
  <si>
    <t>C10H13N4O9P1</t>
  </si>
  <si>
    <t>phosphoribosyl-formamido-carboxamide</t>
  </si>
  <si>
    <t>fprica_c</t>
  </si>
  <si>
    <t>r_3262</t>
  </si>
  <si>
    <t>STEHz161_en</t>
  </si>
  <si>
    <t>C05198[c_03]</t>
  </si>
  <si>
    <t>dad_5_c</t>
  </si>
  <si>
    <t>r_2304</t>
  </si>
  <si>
    <t>2,4-dienoyl-CoA reductase (trans-2,trans-4-tetradecadienoyl-CoA)</t>
  </si>
  <si>
    <t>ECOAR142_x</t>
  </si>
  <si>
    <t>C00139[c_03]</t>
  </si>
  <si>
    <t>fdxox_c</t>
  </si>
  <si>
    <t>r_2303</t>
  </si>
  <si>
    <t>2,4-dienoyl-CoA reductase (trans-2,trans-4-dodecadienoyl-CoA)</t>
  </si>
  <si>
    <t>ECOAR122_x</t>
  </si>
  <si>
    <t>C00138[c_03]</t>
  </si>
  <si>
    <t>fdxrd_c</t>
  </si>
  <si>
    <t>r_2300</t>
  </si>
  <si>
    <t>delta3,delta2-enoyl-CoA isomerase (trans-tetradec-3-enoyl-CoA)</t>
  </si>
  <si>
    <t>ECOAI141a_x</t>
  </si>
  <si>
    <t>META:FE+3</t>
  </si>
  <si>
    <t>cpd10516</t>
  </si>
  <si>
    <t>29936</t>
  </si>
  <si>
    <t>C14819</t>
  </si>
  <si>
    <t>CHEBI:29034</t>
  </si>
  <si>
    <t>C14819[c_06]</t>
  </si>
  <si>
    <t>Fe1</t>
  </si>
  <si>
    <t>Fe3+</t>
  </si>
  <si>
    <t>fe3_e</t>
  </si>
  <si>
    <t>r_2299</t>
  </si>
  <si>
    <t>delta3,delta2-enoyl-CoA isomerase (trans-2,cis-5-tetradecadienoyl-CoA)</t>
  </si>
  <si>
    <t>ECOAI142c_x</t>
  </si>
  <si>
    <t>META:CPD3O-4151</t>
  </si>
  <si>
    <t>cpd03597</t>
  </si>
  <si>
    <t>10393</t>
  </si>
  <si>
    <t>C06044</t>
  </si>
  <si>
    <t>CHEBI:1879</t>
  </si>
  <si>
    <t>C06044[c_03]</t>
  </si>
  <si>
    <t>C8H10O2</t>
  </si>
  <si>
    <t>4-Hydroxyphenylethanol</t>
  </si>
  <si>
    <t>4hphe_c</t>
  </si>
  <si>
    <t>r_2298</t>
  </si>
  <si>
    <t>delta3,delta2-enoyl-CoA isomerase (cis-dodec-3-enoyl-CoA)</t>
  </si>
  <si>
    <t>ECOAI121a_x</t>
  </si>
  <si>
    <t>C14819[c_03]</t>
  </si>
  <si>
    <t>fe3_c</t>
  </si>
  <si>
    <t>r_2297</t>
  </si>
  <si>
    <t>delta3,delta2-enoyl-CoA isomerase (trans-dodec-3-enoyl-CoA)</t>
  </si>
  <si>
    <t>ECOAI121b_x</t>
  </si>
  <si>
    <t>META:THI5-L-histidine</t>
  </si>
  <si>
    <t>THI5_HIS66[c_03]</t>
  </si>
  <si>
    <t>N2Conservex</t>
  </si>
  <si>
    <t>THI5 protein with active HIS66 residue</t>
  </si>
  <si>
    <t>THI5_HIS66_c</t>
  </si>
  <si>
    <t>r_2296</t>
  </si>
  <si>
    <t>delta3,delta2-enoyl-CoA isomerase (trans-2,cis-5-dodecadienoyl-CoA)</t>
  </si>
  <si>
    <t>ECOAI122c_x</t>
  </si>
  <si>
    <t>META:CPD-659</t>
  </si>
  <si>
    <t>cpd00616</t>
  </si>
  <si>
    <t>439319</t>
  </si>
  <si>
    <t>C00826</t>
  </si>
  <si>
    <t>CHEBI:58180</t>
  </si>
  <si>
    <t>C00826[c_03]</t>
  </si>
  <si>
    <t>C10H12N1O5</t>
  </si>
  <si>
    <t>L-Arogenate</t>
  </si>
  <si>
    <t>argn__L_c</t>
  </si>
  <si>
    <t>r_2295</t>
  </si>
  <si>
    <t>delta3,delta2-enoyl-CoA isomerase (cis-dec-3-enoyl-CoA)</t>
  </si>
  <si>
    <t>ECOAI101a_x</t>
  </si>
  <si>
    <t>META:THI5</t>
  </si>
  <si>
    <t>THI5[c_03]</t>
  </si>
  <si>
    <t>C2O2Conservex</t>
  </si>
  <si>
    <t>THI5 protein</t>
  </si>
  <si>
    <t>THI5_c</t>
  </si>
  <si>
    <t>r_2294</t>
  </si>
  <si>
    <t>ACACT141ai_x</t>
  </si>
  <si>
    <t>META:HYDRPHENYLAC-CPD</t>
  </si>
  <si>
    <t>cpd02361</t>
  </si>
  <si>
    <t>440113</t>
  </si>
  <si>
    <t>C03765</t>
  </si>
  <si>
    <t>CHEBI:15621</t>
  </si>
  <si>
    <t>C03765[c_03]</t>
  </si>
  <si>
    <t>4-Hydroxyphenylacetaldehyde</t>
  </si>
  <si>
    <t>4hoxpacd_c</t>
  </si>
  <si>
    <t>r_2293</t>
  </si>
  <si>
    <t>ACACT161ai_x</t>
  </si>
  <si>
    <t>META:MELIBIOSE</t>
  </si>
  <si>
    <t>cpd03198</t>
  </si>
  <si>
    <t>440658</t>
  </si>
  <si>
    <t>C05402</t>
  </si>
  <si>
    <t>CHEBI:28053</t>
  </si>
  <si>
    <t>C05402[c_06]</t>
  </si>
  <si>
    <t>s_3716</t>
  </si>
  <si>
    <t>melibiose</t>
  </si>
  <si>
    <t>melib_e</t>
  </si>
  <si>
    <t>r_2292</t>
  </si>
  <si>
    <t>ACACT181ai_x</t>
  </si>
  <si>
    <t>META:CPD-1099</t>
  </si>
  <si>
    <t>cpd00382</t>
  </si>
  <si>
    <t>439242</t>
  </si>
  <si>
    <t>C00492</t>
  </si>
  <si>
    <t>CHEBI:16634</t>
  </si>
  <si>
    <t>C00492[c_06]</t>
  </si>
  <si>
    <t>s_3715</t>
  </si>
  <si>
    <t>C18H32O16</t>
  </si>
  <si>
    <t>raffinose</t>
  </si>
  <si>
    <t>raffin_e</t>
  </si>
  <si>
    <t>r_2291</t>
  </si>
  <si>
    <t>ACACT121ai_x</t>
  </si>
  <si>
    <t>META:HEME_A</t>
  </si>
  <si>
    <t>YMDB00882</t>
  </si>
  <si>
    <t>cpd11312</t>
  </si>
  <si>
    <t>46173807</t>
  </si>
  <si>
    <t>C15670</t>
  </si>
  <si>
    <t>CHEBI:24479</t>
  </si>
  <si>
    <t>C15670[c_03]</t>
  </si>
  <si>
    <t>s_3714</t>
  </si>
  <si>
    <t>C49H54FeN4O6</t>
  </si>
  <si>
    <t>heme a</t>
  </si>
  <si>
    <t>hemeA_c</t>
  </si>
  <si>
    <t>r_2290</t>
  </si>
  <si>
    <t>ACACT141bi_x</t>
  </si>
  <si>
    <t>META:57222428-ERGOSTATETRAENOL</t>
  </si>
  <si>
    <t>YMDB00606</t>
  </si>
  <si>
    <t>cpd03223</t>
  </si>
  <si>
    <t>23724485</t>
  </si>
  <si>
    <t>C05440</t>
  </si>
  <si>
    <t>CHEBI:18249</t>
  </si>
  <si>
    <t>C05440[c_06]</t>
  </si>
  <si>
    <t>s_2768</t>
  </si>
  <si>
    <t>C28H42O1</t>
  </si>
  <si>
    <t>ergosta-5,7,22,24(28)-tetraen-3beta-ol</t>
  </si>
  <si>
    <t>ergtetrol_e</t>
  </si>
  <si>
    <t>r_2289</t>
  </si>
  <si>
    <t>ACACT161bi_x</t>
  </si>
  <si>
    <t>META:44-DIMETHYL-824-CHOLESTADIENOL</t>
  </si>
  <si>
    <t>YMDB00604</t>
  </si>
  <si>
    <t>cpd03038</t>
  </si>
  <si>
    <t>440559</t>
  </si>
  <si>
    <t>C05108</t>
  </si>
  <si>
    <t>CHEBI:18364</t>
  </si>
  <si>
    <t>C05108[c_06]</t>
  </si>
  <si>
    <t>s_2766</t>
  </si>
  <si>
    <t>C29H48O1</t>
  </si>
  <si>
    <t>14-demethyllanosterol</t>
  </si>
  <si>
    <t>14dmlanost_e</t>
  </si>
  <si>
    <t>r_2288</t>
  </si>
  <si>
    <t>ACACT240i_x</t>
  </si>
  <si>
    <t>C00422[c_05]</t>
  </si>
  <si>
    <t>s_3713</t>
  </si>
  <si>
    <t>tag_rm</t>
  </si>
  <si>
    <t>r_2287</t>
  </si>
  <si>
    <t>ACACT220i_x</t>
  </si>
  <si>
    <t>C00116[c_09]</t>
  </si>
  <si>
    <t>s_3684</t>
  </si>
  <si>
    <t>glyc_l</t>
  </si>
  <si>
    <t>r_2286</t>
  </si>
  <si>
    <t>ACACT200i_x</t>
  </si>
  <si>
    <t>C00712[c_11]</t>
  </si>
  <si>
    <t>s_3677</t>
  </si>
  <si>
    <t>ocdcea_m</t>
  </si>
  <si>
    <t>r_2285</t>
  </si>
  <si>
    <t>ACACT80i_x</t>
  </si>
  <si>
    <t>YMDB00549</t>
  </si>
  <si>
    <t>25271593</t>
  </si>
  <si>
    <t>CHEBI:52384</t>
  </si>
  <si>
    <t>s_3670[c_02]</t>
  </si>
  <si>
    <t>s_3670</t>
  </si>
  <si>
    <t>C45H76O2</t>
  </si>
  <si>
    <t>zymosteryl oleate</t>
  </si>
  <si>
    <t>zym181_en</t>
  </si>
  <si>
    <t>r_2284</t>
  </si>
  <si>
    <t>ACACT60i_x</t>
  </si>
  <si>
    <t>YMDB00554</t>
  </si>
  <si>
    <t>25271594</t>
  </si>
  <si>
    <t>CHEBI:52385</t>
  </si>
  <si>
    <t>s_3669[c_02]</t>
  </si>
  <si>
    <t>s_3669</t>
  </si>
  <si>
    <t>C43H72O2</t>
  </si>
  <si>
    <t>zymosteryl palmitoleate</t>
  </si>
  <si>
    <t>zym161_en</t>
  </si>
  <si>
    <t>R00238</t>
  </si>
  <si>
    <t>2.3.1.9</t>
  </si>
  <si>
    <t>r_2283</t>
  </si>
  <si>
    <t>ACACT40i_x</t>
  </si>
  <si>
    <t>s_3668[c_09]</t>
  </si>
  <si>
    <t>s_3668</t>
  </si>
  <si>
    <t>zym181_l</t>
  </si>
  <si>
    <t>r_2282</t>
  </si>
  <si>
    <t>HACD141ai_x</t>
  </si>
  <si>
    <t>META:ZYMOSTEROL</t>
  </si>
  <si>
    <t>YMDB00548</t>
  </si>
  <si>
    <t>cpd03221</t>
  </si>
  <si>
    <t>92746</t>
  </si>
  <si>
    <t>C05437</t>
  </si>
  <si>
    <t>CHEBI:18252</t>
  </si>
  <si>
    <t>C05437[c_09]</t>
  </si>
  <si>
    <t>s_1572</t>
  </si>
  <si>
    <t>C27H44O1</t>
  </si>
  <si>
    <t>zymosterol</t>
  </si>
  <si>
    <t>zymst_l</t>
  </si>
  <si>
    <t>r_2281</t>
  </si>
  <si>
    <t>HACD161ai_x</t>
  </si>
  <si>
    <t>s_3667[c_09]</t>
  </si>
  <si>
    <t>s_3667</t>
  </si>
  <si>
    <t>zym161_l</t>
  </si>
  <si>
    <t>r_2280</t>
  </si>
  <si>
    <t>HACD181ai_x</t>
  </si>
  <si>
    <t>META:LANOSTEROL</t>
  </si>
  <si>
    <t>YMDB00262</t>
  </si>
  <si>
    <t>cpd01188</t>
  </si>
  <si>
    <t>246983</t>
  </si>
  <si>
    <t>C01724</t>
  </si>
  <si>
    <t>CHEBI:16521</t>
  </si>
  <si>
    <t>C01724[c_09]</t>
  </si>
  <si>
    <t>s_3665</t>
  </si>
  <si>
    <t>C30H50O1</t>
  </si>
  <si>
    <t>lanosterol</t>
  </si>
  <si>
    <t>lanost_l</t>
  </si>
  <si>
    <t>r_2279</t>
  </si>
  <si>
    <t>HACD121ai_x</t>
  </si>
  <si>
    <t>META:FECOSTEROL</t>
  </si>
  <si>
    <t>YMDB00545</t>
  </si>
  <si>
    <t>cpd02755</t>
  </si>
  <si>
    <t>440371</t>
  </si>
  <si>
    <t>C04525</t>
  </si>
  <si>
    <t>CHEBI:17038</t>
  </si>
  <si>
    <t>C04525[c_09]</t>
  </si>
  <si>
    <t>s_0703</t>
  </si>
  <si>
    <t>C28H46O1</t>
  </si>
  <si>
    <t>fecosterol</t>
  </si>
  <si>
    <t>fecost_l</t>
  </si>
  <si>
    <t>r_2278</t>
  </si>
  <si>
    <t>HACD141bi_x</t>
  </si>
  <si>
    <t>META:EPISTEROL</t>
  </si>
  <si>
    <t>YMDB00540</t>
  </si>
  <si>
    <t>cpd14514</t>
  </si>
  <si>
    <t>23724571</t>
  </si>
  <si>
    <t>C15777</t>
  </si>
  <si>
    <t>CHEBI:23929</t>
  </si>
  <si>
    <t>C15777[c_09]</t>
  </si>
  <si>
    <t>s_3660</t>
  </si>
  <si>
    <t>episterol</t>
  </si>
  <si>
    <t>epist_l</t>
  </si>
  <si>
    <t>r_2277</t>
  </si>
  <si>
    <t>HACD161bi_x</t>
  </si>
  <si>
    <t>META:WATER</t>
  </si>
  <si>
    <t>YMDB00890</t>
  </si>
  <si>
    <t>cpd00001</t>
  </si>
  <si>
    <t>962</t>
  </si>
  <si>
    <t>C00001</t>
  </si>
  <si>
    <t>CHEBI:15377</t>
  </si>
  <si>
    <t>C00001[c_09]</t>
  </si>
  <si>
    <t>s_3657</t>
  </si>
  <si>
    <t>H2O1</t>
  </si>
  <si>
    <t>H2O</t>
  </si>
  <si>
    <t>h2o_l</t>
  </si>
  <si>
    <t>r_2276</t>
  </si>
  <si>
    <t>3-hydroxyacyl-CoA dehydrogenase (3-oxotetracosanoyl-CoA)</t>
  </si>
  <si>
    <t>HACD240i_x</t>
  </si>
  <si>
    <t>META:Pi</t>
  </si>
  <si>
    <t>YMDB00907</t>
  </si>
  <si>
    <t>cpd00009</t>
  </si>
  <si>
    <t>1004</t>
  </si>
  <si>
    <t>C00009</t>
  </si>
  <si>
    <t>CHEBI:43474</t>
  </si>
  <si>
    <t>C00009[c_02]</t>
  </si>
  <si>
    <t>s_3536</t>
  </si>
  <si>
    <t>H1O4P1</t>
  </si>
  <si>
    <t>phosphate</t>
  </si>
  <si>
    <t>pi_en</t>
  </si>
  <si>
    <t>r_2275</t>
  </si>
  <si>
    <t>3-hydroxyacyl-CoA dehydrogenase (3-oxodocosanoyl-CoA)</t>
  </si>
  <si>
    <t>HACD220i_x</t>
  </si>
  <si>
    <t>META:INOSITOL-1-4-5-TRISPHOSPHATE</t>
  </si>
  <si>
    <t>YMDB00291</t>
  </si>
  <si>
    <t>cpd00916</t>
  </si>
  <si>
    <t>439456</t>
  </si>
  <si>
    <t>C01245</t>
  </si>
  <si>
    <t>CHEBI:203600</t>
  </si>
  <si>
    <t>C01245[c_03]</t>
  </si>
  <si>
    <t>s_3498</t>
  </si>
  <si>
    <t>C6H9O15P3</t>
  </si>
  <si>
    <t>1D-myo-inositol 1,4,5-trisphosphate</t>
  </si>
  <si>
    <t>mi145p_c</t>
  </si>
  <si>
    <t>r_2274</t>
  </si>
  <si>
    <t>3-hydroxyacyl-CoA dehydrogenase (3-oxoicosanoyl-CoA)</t>
  </si>
  <si>
    <t>HACD200i_x</t>
  </si>
  <si>
    <t>META:CPD-541</t>
  </si>
  <si>
    <t>YMDB00781</t>
  </si>
  <si>
    <t>cpd00902</t>
  </si>
  <si>
    <t>45480545</t>
  </si>
  <si>
    <t>C01225</t>
  </si>
  <si>
    <t>CHEBI:58444</t>
  </si>
  <si>
    <t>C01225[c_02]</t>
  </si>
  <si>
    <t>s_3495</t>
  </si>
  <si>
    <t>C9H18O11P1</t>
  </si>
  <si>
    <t>1-(sn-glycero-3-phospho)-1D-myo-inositol</t>
  </si>
  <si>
    <t>g3pi_en</t>
  </si>
  <si>
    <t>r_2273</t>
  </si>
  <si>
    <t>HACD80i_x</t>
  </si>
  <si>
    <t>s_3477[c_02]</t>
  </si>
  <si>
    <t>s_3477</t>
  </si>
  <si>
    <t>g3pe_en</t>
  </si>
  <si>
    <t>r_2272</t>
  </si>
  <si>
    <t>HACD60i_x</t>
  </si>
  <si>
    <t>C01530[c_02]</t>
  </si>
  <si>
    <t>s_3464</t>
  </si>
  <si>
    <t>ocdca_en</t>
  </si>
  <si>
    <t>r_2271</t>
  </si>
  <si>
    <t>HACD40i_x</t>
  </si>
  <si>
    <t>C00249[c_02]</t>
  </si>
  <si>
    <t>s_3463</t>
  </si>
  <si>
    <t>hdca_en</t>
  </si>
  <si>
    <t>r_2270</t>
  </si>
  <si>
    <t>3-hydroxyacyl-CoA dehydrogenase (3-oxohexacosanoyl-CoA)</t>
  </si>
  <si>
    <t>HACD260i_x</t>
  </si>
  <si>
    <t>C00670[c_02]</t>
  </si>
  <si>
    <t>s_1432</t>
  </si>
  <si>
    <t>g3pc_en</t>
  </si>
  <si>
    <t>r_2269</t>
  </si>
  <si>
    <t>HACD180i_x</t>
  </si>
  <si>
    <t>C00712[c_02]</t>
  </si>
  <si>
    <t>s_3459</t>
  </si>
  <si>
    <t>ocdcea_en</t>
  </si>
  <si>
    <t>r_2268</t>
  </si>
  <si>
    <t>HACD160i_x</t>
  </si>
  <si>
    <t>META:CPD-9245</t>
  </si>
  <si>
    <t>YMDB00681</t>
  </si>
  <si>
    <t>cpd05274</t>
  </si>
  <si>
    <t>445638</t>
  </si>
  <si>
    <t>C08362</t>
  </si>
  <si>
    <t>CHEBI:32372</t>
  </si>
  <si>
    <t>C08362[c_02]</t>
  </si>
  <si>
    <t>s_3451</t>
  </si>
  <si>
    <t>C16H29O2</t>
  </si>
  <si>
    <t>palmitoleate</t>
  </si>
  <si>
    <t>hdcea_en</t>
  </si>
  <si>
    <t>r_2267</t>
  </si>
  <si>
    <t>HACD120i_x</t>
  </si>
  <si>
    <t>C00001[c_02]</t>
  </si>
  <si>
    <t>s_3449</t>
  </si>
  <si>
    <t>h2o_en</t>
  </si>
  <si>
    <t>r_2266</t>
  </si>
  <si>
    <t>HACD100i_x</t>
  </si>
  <si>
    <t>C00670[c_05]</t>
  </si>
  <si>
    <t>s_3447</t>
  </si>
  <si>
    <t>g3pc_rm</t>
  </si>
  <si>
    <t>R09698</t>
  </si>
  <si>
    <t>r_2265</t>
  </si>
  <si>
    <t>ECOAH141c_x</t>
  </si>
  <si>
    <t>s_3446[c_05]</t>
  </si>
  <si>
    <t>s_3446</t>
  </si>
  <si>
    <t>zym161_rm</t>
  </si>
  <si>
    <t>r_2264</t>
  </si>
  <si>
    <t>ECOAH161c_x</t>
  </si>
  <si>
    <t>s_3445[c_05]</t>
  </si>
  <si>
    <t>s_3445</t>
  </si>
  <si>
    <t>zym181_rm</t>
  </si>
  <si>
    <t>r_2263</t>
  </si>
  <si>
    <t>ECOAH181a_x</t>
  </si>
  <si>
    <t>C05437[c_05]</t>
  </si>
  <si>
    <t>s_3444</t>
  </si>
  <si>
    <t>zymst_rm</t>
  </si>
  <si>
    <t>r_2262</t>
  </si>
  <si>
    <t>ECOAH121a_x</t>
  </si>
  <si>
    <t>META:ERGOSTEROL</t>
  </si>
  <si>
    <t>YMDB00543</t>
  </si>
  <si>
    <t>cpd01170</t>
  </si>
  <si>
    <t>444679</t>
  </si>
  <si>
    <t>C01694</t>
  </si>
  <si>
    <t>CHEBI:16933</t>
  </si>
  <si>
    <t>C01694[c_05]</t>
  </si>
  <si>
    <t>s_3441</t>
  </si>
  <si>
    <t>C28H44O1</t>
  </si>
  <si>
    <t>ergosterol</t>
  </si>
  <si>
    <t>ergst_rm</t>
  </si>
  <si>
    <t>r_2261</t>
  </si>
  <si>
    <t>ECOAH141b_x</t>
  </si>
  <si>
    <t>C01724[c_05]</t>
  </si>
  <si>
    <t>s_3438</t>
  </si>
  <si>
    <t>lanost_rm</t>
  </si>
  <si>
    <t>r_2260</t>
  </si>
  <si>
    <t>ECOAH161b_x</t>
  </si>
  <si>
    <t>C04525[c_05]</t>
  </si>
  <si>
    <t>s_3435</t>
  </si>
  <si>
    <t>fecost_rm</t>
  </si>
  <si>
    <t>r_2259</t>
  </si>
  <si>
    <t>2-enoyl-CoA hydratase (3-hydroxytetracosanoyl-CoA)</t>
  </si>
  <si>
    <t>ECOAH240_x</t>
  </si>
  <si>
    <t>C15777[c_05]</t>
  </si>
  <si>
    <t>s_3432</t>
  </si>
  <si>
    <t>epist_rm</t>
  </si>
  <si>
    <t>r_2258</t>
  </si>
  <si>
    <t>2-enoyl-CoA hydratase (3-hydroxydocosanoyl-CoA)</t>
  </si>
  <si>
    <t>ECOAH220_x</t>
  </si>
  <si>
    <t>META:ADP</t>
  </si>
  <si>
    <t>YMDB00914</t>
  </si>
  <si>
    <t>cpd00008</t>
  </si>
  <si>
    <t>6022</t>
  </si>
  <si>
    <t>C00008</t>
  </si>
  <si>
    <t>CHEBI:456216</t>
  </si>
  <si>
    <t>C00008[c_08]</t>
  </si>
  <si>
    <t>s_3360</t>
  </si>
  <si>
    <t>C10H12N5O10P2</t>
  </si>
  <si>
    <t>ADP</t>
  </si>
  <si>
    <t>adp_gm</t>
  </si>
  <si>
    <t>r_2257</t>
  </si>
  <si>
    <t>2-enoyl-CoA hydratase (3-hydroxyicosanoyl-CoA)</t>
  </si>
  <si>
    <t>ECOAH200_x</t>
  </si>
  <si>
    <t>META:ATP</t>
  </si>
  <si>
    <t>YMDB00109</t>
  </si>
  <si>
    <t>cpd00002</t>
  </si>
  <si>
    <t>5957</t>
  </si>
  <si>
    <t>C00002</t>
  </si>
  <si>
    <t>CHEBI:30616</t>
  </si>
  <si>
    <t>C00002[c_08]</t>
  </si>
  <si>
    <t>s_3359</t>
  </si>
  <si>
    <t>C10H12N5O13P3</t>
  </si>
  <si>
    <t>ATP</t>
  </si>
  <si>
    <t>atp_gm</t>
  </si>
  <si>
    <t>r_2256</t>
  </si>
  <si>
    <t>ECOAH80_x</t>
  </si>
  <si>
    <t>C00008[c_16]</t>
  </si>
  <si>
    <t>s_3342</t>
  </si>
  <si>
    <t>adp_vm</t>
  </si>
  <si>
    <t>r_2255</t>
  </si>
  <si>
    <t>ECOAH60_x</t>
  </si>
  <si>
    <t>C00002[c_16]</t>
  </si>
  <si>
    <t>s_3341</t>
  </si>
  <si>
    <t>atp_vm</t>
  </si>
  <si>
    <t>r_2254</t>
  </si>
  <si>
    <t>ECOAH40_x</t>
  </si>
  <si>
    <t>META:PROTON</t>
  </si>
  <si>
    <t>YMDB00862</t>
  </si>
  <si>
    <t>cpd00067</t>
  </si>
  <si>
    <t>1038</t>
  </si>
  <si>
    <t>C00080</t>
  </si>
  <si>
    <t>CHEBI:24636</t>
  </si>
  <si>
    <t>C00080[c_02]</t>
  </si>
  <si>
    <t>s_0793</t>
  </si>
  <si>
    <t>H1</t>
  </si>
  <si>
    <t>H+</t>
  </si>
  <si>
    <t>h_en</t>
  </si>
  <si>
    <t>r_2253</t>
  </si>
  <si>
    <t>2-enoyl-CoA hydratase (3-hydroxyhexacosanoyl-CoA)</t>
  </si>
  <si>
    <t>ECOAH260_x</t>
  </si>
  <si>
    <t>C00008[c_02]</t>
  </si>
  <si>
    <t>s_3324</t>
  </si>
  <si>
    <t>adp_en</t>
  </si>
  <si>
    <t>r_2252</t>
  </si>
  <si>
    <t>ECOAH180_x</t>
  </si>
  <si>
    <t>C00510[c_10]</t>
  </si>
  <si>
    <t>s_3322</t>
  </si>
  <si>
    <t>odecoa_mm</t>
  </si>
  <si>
    <t>r_2251</t>
  </si>
  <si>
    <t>ECOAH160_x</t>
  </si>
  <si>
    <t>META:CO-A</t>
  </si>
  <si>
    <t>YMDB00045</t>
  </si>
  <si>
    <t>cpd00010</t>
  </si>
  <si>
    <t>87642</t>
  </si>
  <si>
    <t>C00010</t>
  </si>
  <si>
    <t>CHEBI:57287</t>
  </si>
  <si>
    <t>C00010[c_10]</t>
  </si>
  <si>
    <t>s_3321</t>
  </si>
  <si>
    <t>C21H32N7O16P3S1</t>
  </si>
  <si>
    <t>coenzyme A</t>
  </si>
  <si>
    <t>coa_mm</t>
  </si>
  <si>
    <t>r_2250</t>
  </si>
  <si>
    <t>ECOAH140_x</t>
  </si>
  <si>
    <t>META:CPD-10269</t>
  </si>
  <si>
    <t>cpd15238</t>
  </si>
  <si>
    <t>25244393</t>
  </si>
  <si>
    <t>CHEBI:61540</t>
  </si>
  <si>
    <t>s_3320[c_10]</t>
  </si>
  <si>
    <t>s_3320</t>
  </si>
  <si>
    <t>palmitoleoyl-CoA</t>
  </si>
  <si>
    <t>hdcoa_mm</t>
  </si>
  <si>
    <t>r_2249</t>
  </si>
  <si>
    <t>ECOAH120_x</t>
  </si>
  <si>
    <t>C01530[c_10]</t>
  </si>
  <si>
    <t>s_3277</t>
  </si>
  <si>
    <t>ocdca_mm</t>
  </si>
  <si>
    <t>r_2248</t>
  </si>
  <si>
    <t>ECOAH100_x</t>
  </si>
  <si>
    <t>C00249[c_10]</t>
  </si>
  <si>
    <t>s_3271</t>
  </si>
  <si>
    <t>hdca_mm</t>
  </si>
  <si>
    <t>r_2247</t>
  </si>
  <si>
    <t>acyl-CoA oxidase (cis-tetradec-5-enoyl-CoA)</t>
  </si>
  <si>
    <t>ACOAO141a_x</t>
  </si>
  <si>
    <t>C00009[c_10]</t>
  </si>
  <si>
    <t>s_3228</t>
  </si>
  <si>
    <t>pi_mm</t>
  </si>
  <si>
    <t>r_2246</t>
  </si>
  <si>
    <t>acyl-CoA oxidase (cis-hexadec-7-enoyl-CoA)</t>
  </si>
  <si>
    <t>ACOAO161a_x</t>
  </si>
  <si>
    <t>C00001[c_10]</t>
  </si>
  <si>
    <t>s_3226</t>
  </si>
  <si>
    <t>h2o_mm</t>
  </si>
  <si>
    <t>r_2245</t>
  </si>
  <si>
    <t>acyl-CoA oxidase (oleoyl-CoA)</t>
  </si>
  <si>
    <t>ACOAO181a_x</t>
  </si>
  <si>
    <t>META:CMP</t>
  </si>
  <si>
    <t>YMDB00406</t>
  </si>
  <si>
    <t>cpd00046</t>
  </si>
  <si>
    <t>6131</t>
  </si>
  <si>
    <t>C00055</t>
  </si>
  <si>
    <t>CHEBI:60377</t>
  </si>
  <si>
    <t>C00055[c_10]</t>
  </si>
  <si>
    <t>s_3219</t>
  </si>
  <si>
    <t>C9H12N3O8P1</t>
  </si>
  <si>
    <t>CMP</t>
  </si>
  <si>
    <t>cmp_mm</t>
  </si>
  <si>
    <t>r_2244</t>
  </si>
  <si>
    <t>acyl-CoA oxidase (cis-dodec-5-enoyl-CoA)</t>
  </si>
  <si>
    <t>ACOAO121a_x</t>
  </si>
  <si>
    <t>C00093[c_10]</t>
  </si>
  <si>
    <t>s_3218</t>
  </si>
  <si>
    <t>glyc3p_mm</t>
  </si>
  <si>
    <t>r_2243</t>
  </si>
  <si>
    <t>acyl-CoA oxidase (cis-tetradec-7-enoyl-CoA)</t>
  </si>
  <si>
    <t>ACOAO141b_x</t>
  </si>
  <si>
    <t>META:CDP-CHOLINE</t>
  </si>
  <si>
    <t>YMDB00090</t>
  </si>
  <si>
    <t>cpd00256</t>
  </si>
  <si>
    <t>13804</t>
  </si>
  <si>
    <t>C00307</t>
  </si>
  <si>
    <t>CHEBI:16436</t>
  </si>
  <si>
    <t>C00307[c_05]</t>
  </si>
  <si>
    <t>s_3217</t>
  </si>
  <si>
    <t>C14H25N4O11P2</t>
  </si>
  <si>
    <t>CDP-choline</t>
  </si>
  <si>
    <t>cdpchol_rm</t>
  </si>
  <si>
    <t>r_2242</t>
  </si>
  <si>
    <t>acyl-CoA oxidase (palmitoleoyl-CoA)</t>
  </si>
  <si>
    <t>ACOAO161b_x</t>
  </si>
  <si>
    <t>META:CDP-ETHANOLAMINE</t>
  </si>
  <si>
    <t>YMDB00389</t>
  </si>
  <si>
    <t>cpd00444</t>
  </si>
  <si>
    <t>123727</t>
  </si>
  <si>
    <t>C00570</t>
  </si>
  <si>
    <t>CHEBI:57876</t>
  </si>
  <si>
    <t>C00570[c_05]</t>
  </si>
  <si>
    <t>s_3216</t>
  </si>
  <si>
    <t>C11H19N4O11P2</t>
  </si>
  <si>
    <t>CDP-ethanolamine</t>
  </si>
  <si>
    <t>cdpea_rm</t>
  </si>
  <si>
    <t>r_2241</t>
  </si>
  <si>
    <t>acyl-CoA oxidase (tetracosanoyl-CoA)</t>
  </si>
  <si>
    <t>ACOAO240_x</t>
  </si>
  <si>
    <t>META:CDP</t>
  </si>
  <si>
    <t>YMDB00064</t>
  </si>
  <si>
    <t>cpd00096</t>
  </si>
  <si>
    <t>6132</t>
  </si>
  <si>
    <t>C00112</t>
  </si>
  <si>
    <t>CHEBI:58069</t>
  </si>
  <si>
    <t>C00112[c_05]</t>
  </si>
  <si>
    <t>s_3215</t>
  </si>
  <si>
    <t>C9H12N3O11P2</t>
  </si>
  <si>
    <t>CDP</t>
  </si>
  <si>
    <t>cdp_rm</t>
  </si>
  <si>
    <t>r_2240</t>
  </si>
  <si>
    <t>acyl-CoA oxidase (docosanoyl-CoA)</t>
  </si>
  <si>
    <t>ACOAO220_x</t>
  </si>
  <si>
    <t>META:ADENOSYL-HOMO-CYS</t>
  </si>
  <si>
    <t>YMDB00198</t>
  </si>
  <si>
    <t>cpd00019</t>
  </si>
  <si>
    <t>439155</t>
  </si>
  <si>
    <t>C00021</t>
  </si>
  <si>
    <t>CHEBI:16680</t>
  </si>
  <si>
    <t>C00021[c_05]</t>
  </si>
  <si>
    <t>s_3183</t>
  </si>
  <si>
    <t>C14H20N6O5S1</t>
  </si>
  <si>
    <t>S-adenosyl-L-homocysteine</t>
  </si>
  <si>
    <t>ahcys_rm</t>
  </si>
  <si>
    <t>r_2239</t>
  </si>
  <si>
    <t>acyl-CoA oxidase (icosanoyl-CoA)</t>
  </si>
  <si>
    <t>ACOAO200_x</t>
  </si>
  <si>
    <t>META:S-ADENOSYLMETHIONINE</t>
  </si>
  <si>
    <t>YMDB00438</t>
  </si>
  <si>
    <t>cpd00017</t>
  </si>
  <si>
    <t>34755</t>
  </si>
  <si>
    <t>C00019</t>
  </si>
  <si>
    <t>CHEBI:15414</t>
  </si>
  <si>
    <t>C00019[c_05]</t>
  </si>
  <si>
    <t>s_3182</t>
  </si>
  <si>
    <t>C15H23N6O5S</t>
  </si>
  <si>
    <t>S-adenosyl-L-methionine</t>
  </si>
  <si>
    <t>amet_rm</t>
  </si>
  <si>
    <t>r_2238</t>
  </si>
  <si>
    <t>acyl-CoA oxidase (octanoyl-CoA)</t>
  </si>
  <si>
    <t>ACOAO80_x</t>
  </si>
  <si>
    <t>META:CARBON-DIOXIDE</t>
  </si>
  <si>
    <t>YMDB00912</t>
  </si>
  <si>
    <t>cpd00011</t>
  </si>
  <si>
    <t>280</t>
  </si>
  <si>
    <t>C00011</t>
  </si>
  <si>
    <t>CHEBI:16526</t>
  </si>
  <si>
    <t>C00011[c_16]</t>
  </si>
  <si>
    <t>s_3165</t>
  </si>
  <si>
    <t>C1O2</t>
  </si>
  <si>
    <t>carbon dioxide</t>
  </si>
  <si>
    <t>co2_vm</t>
  </si>
  <si>
    <t>r_2237</t>
  </si>
  <si>
    <t>acyl-CoA oxidase (hexanoyl-CoA)</t>
  </si>
  <si>
    <t>ACOAO60_x</t>
  </si>
  <si>
    <t>C00080[c_16]</t>
  </si>
  <si>
    <t>s_3164</t>
  </si>
  <si>
    <t>h_vm</t>
  </si>
  <si>
    <t>r_2236</t>
  </si>
  <si>
    <t>acyl-CoA oxidase (butanoyl-CoA)</t>
  </si>
  <si>
    <t>ACOAO40_x</t>
  </si>
  <si>
    <t>C00011[c_08]</t>
  </si>
  <si>
    <t>s_3147</t>
  </si>
  <si>
    <t>co2_gm</t>
  </si>
  <si>
    <t>R08176</t>
  </si>
  <si>
    <t>r_2235</t>
  </si>
  <si>
    <t>FACOAE181_x</t>
  </si>
  <si>
    <t>C00080[c_08]</t>
  </si>
  <si>
    <t>s_3146</t>
  </si>
  <si>
    <t>h_gm</t>
  </si>
  <si>
    <t>r_2234</t>
  </si>
  <si>
    <t>FACOAE161_x</t>
  </si>
  <si>
    <t>C00011[c_10]</t>
  </si>
  <si>
    <t>s_3129</t>
  </si>
  <si>
    <t>co2_mm</t>
  </si>
  <si>
    <t>r_2233</t>
  </si>
  <si>
    <t>acyl-CoA thioesterase (n-6:0)</t>
  </si>
  <si>
    <t>FACOAE60_x</t>
  </si>
  <si>
    <t>META:MYO-INOSITOL</t>
  </si>
  <si>
    <t>YMDB00173</t>
  </si>
  <si>
    <t>cpd00121</t>
  </si>
  <si>
    <t>892</t>
  </si>
  <si>
    <t>C00137</t>
  </si>
  <si>
    <t>CHEBI:17268</t>
  </si>
  <si>
    <t>C00137[c_05]</t>
  </si>
  <si>
    <t>s_3117</t>
  </si>
  <si>
    <t>myo-inositol</t>
  </si>
  <si>
    <t>inost_rm</t>
  </si>
  <si>
    <t>r_2232</t>
  </si>
  <si>
    <t>acyl-CoA thioesterase (n-4:0)</t>
  </si>
  <si>
    <t>FACOAE40_x</t>
  </si>
  <si>
    <t>C00055[c_05]</t>
  </si>
  <si>
    <t>s_3108</t>
  </si>
  <si>
    <t>cmp_rm</t>
  </si>
  <si>
    <t>r_2230</t>
  </si>
  <si>
    <t>hexanoate (n-C6:0) transport</t>
  </si>
  <si>
    <t>HXAt_c_x</t>
  </si>
  <si>
    <t>META:SER</t>
  </si>
  <si>
    <t>YMDB00112</t>
  </si>
  <si>
    <t>cpd00054</t>
  </si>
  <si>
    <t>5951</t>
  </si>
  <si>
    <t>C00065</t>
  </si>
  <si>
    <t>CHEBI:17115</t>
  </si>
  <si>
    <t>C00065[c_05]</t>
  </si>
  <si>
    <t>s_3107</t>
  </si>
  <si>
    <t>C3H7N1O3</t>
  </si>
  <si>
    <t>L-serine</t>
  </si>
  <si>
    <t>ser__L_rm</t>
  </si>
  <si>
    <t>r_2229</t>
  </si>
  <si>
    <t>butyrate (n-C4:0) transport</t>
  </si>
  <si>
    <t>BUTt_c_x</t>
  </si>
  <si>
    <t>META:PPI</t>
  </si>
  <si>
    <t>YMDB00219</t>
  </si>
  <si>
    <t>cpd00012</t>
  </si>
  <si>
    <t>1023</t>
  </si>
  <si>
    <t>C00013</t>
  </si>
  <si>
    <t>CHEBI:33019</t>
  </si>
  <si>
    <t>C00013[c_10]</t>
  </si>
  <si>
    <t>s_3095</t>
  </si>
  <si>
    <t>H1O7P2</t>
  </si>
  <si>
    <t>diphosphate</t>
  </si>
  <si>
    <t>ppi_mm</t>
  </si>
  <si>
    <t>r_2228</t>
  </si>
  <si>
    <t>fatty acyl-CoA transport via ABC system (C26:0)</t>
  </si>
  <si>
    <t>FACOA260tabc_x</t>
  </si>
  <si>
    <t>C00080[c_10]</t>
  </si>
  <si>
    <t>s_3094</t>
  </si>
  <si>
    <t>h_mm</t>
  </si>
  <si>
    <t>r_2227</t>
  </si>
  <si>
    <t>fatty acyl-CoA transport via ABC system (C24:0)</t>
  </si>
  <si>
    <t>FACOA240tabc_x</t>
  </si>
  <si>
    <t>META:CTP</t>
  </si>
  <si>
    <t>YMDB00279</t>
  </si>
  <si>
    <t>cpd00052</t>
  </si>
  <si>
    <t>6176</t>
  </si>
  <si>
    <t>C00063</t>
  </si>
  <si>
    <t>CHEBI:37563</t>
  </si>
  <si>
    <t>C00063[c_10]</t>
  </si>
  <si>
    <t>s_3093</t>
  </si>
  <si>
    <t>C9H12N3O14P3</t>
  </si>
  <si>
    <t>CTP</t>
  </si>
  <si>
    <t>ctp_mm</t>
  </si>
  <si>
    <t>r_2226</t>
  </si>
  <si>
    <t>fatty acyl-CoA transport via ABC system (C22:0)</t>
  </si>
  <si>
    <t>FACOA220tabc_x</t>
  </si>
  <si>
    <t>C00063[c_05]</t>
  </si>
  <si>
    <t>s_3083</t>
  </si>
  <si>
    <t>ctp_rm</t>
  </si>
  <si>
    <t>r_2225</t>
  </si>
  <si>
    <t>fatty acyl-CoA transport via ABC system (C20:0)</t>
  </si>
  <si>
    <t>FACOA200tabc_x</t>
  </si>
  <si>
    <t>C00009[c_08]</t>
  </si>
  <si>
    <t>s_2995</t>
  </si>
  <si>
    <t>pi_gm</t>
  </si>
  <si>
    <t>r_2224</t>
  </si>
  <si>
    <t>fatty acyl-CoA transport via ABC system (C18:1)</t>
  </si>
  <si>
    <t>FACOA181tabc_x</t>
  </si>
  <si>
    <t>C00001[c_08]</t>
  </si>
  <si>
    <t>s_2994</t>
  </si>
  <si>
    <t>h2o_gm</t>
  </si>
  <si>
    <t>r_2223</t>
  </si>
  <si>
    <t>fatty acyl-CoA transport via ABC system (C18:0)</t>
  </si>
  <si>
    <t>FACOA180tabc_x</t>
  </si>
  <si>
    <t>C00009[c_16]</t>
  </si>
  <si>
    <t>s_2977</t>
  </si>
  <si>
    <t>pi_vm</t>
  </si>
  <si>
    <t>r_2222</t>
  </si>
  <si>
    <t>fatty acyl-CoA transport via ABC system (C16:1)</t>
  </si>
  <si>
    <t>FACOA161tabc_x</t>
  </si>
  <si>
    <t>C00001[c_16]</t>
  </si>
  <si>
    <t>s_2976</t>
  </si>
  <si>
    <t>h2o_vm</t>
  </si>
  <si>
    <t>r_2221</t>
  </si>
  <si>
    <t>fatty acyl-CoA transport via ABC system (C16:0)</t>
  </si>
  <si>
    <t>FACOA160tabc_x</t>
  </si>
  <si>
    <t>C00009[c_05]</t>
  </si>
  <si>
    <t>s_2966</t>
  </si>
  <si>
    <t>pi_rm</t>
  </si>
  <si>
    <t>r_2220</t>
  </si>
  <si>
    <t>fatty acyl-CoA transport via ABC system (C14:0)</t>
  </si>
  <si>
    <t>FACOA140tabc_x</t>
  </si>
  <si>
    <t>C00006[c_09]</t>
  </si>
  <si>
    <t>s_2953</t>
  </si>
  <si>
    <t>nadp_l</t>
  </si>
  <si>
    <t>r_2219</t>
  </si>
  <si>
    <t>fatty acyl-CoA transport via ABC system (C12:0)</t>
  </si>
  <si>
    <t>FACOA120tabc_x</t>
  </si>
  <si>
    <t>META:NADPH</t>
  </si>
  <si>
    <t>YMDB00426</t>
  </si>
  <si>
    <t>cpd00005</t>
  </si>
  <si>
    <t>5884</t>
  </si>
  <si>
    <t>C00005</t>
  </si>
  <si>
    <t>CHEBI:57783</t>
  </si>
  <si>
    <t>C00005[c_09]</t>
  </si>
  <si>
    <t>s_2952</t>
  </si>
  <si>
    <t>C21H26N7O17P3</t>
  </si>
  <si>
    <t>NADPH</t>
  </si>
  <si>
    <t>nadph_l</t>
  </si>
  <si>
    <t>r_2218</t>
  </si>
  <si>
    <t>FACOAL260_l</t>
  </si>
  <si>
    <t>C00111[c_09]</t>
  </si>
  <si>
    <t>s_0631</t>
  </si>
  <si>
    <t>dhap_l</t>
  </si>
  <si>
    <t>r_2217</t>
  </si>
  <si>
    <t>FACOAL240_l</t>
  </si>
  <si>
    <t>C00093[c_09]</t>
  </si>
  <si>
    <t>s_0769</t>
  </si>
  <si>
    <t>glyc3p_l</t>
  </si>
  <si>
    <t>r_2216</t>
  </si>
  <si>
    <t>FACOAL220_l</t>
  </si>
  <si>
    <t>C00111[c_05]</t>
  </si>
  <si>
    <t>s_2939</t>
  </si>
  <si>
    <t>dhap_rm</t>
  </si>
  <si>
    <t>r_2215</t>
  </si>
  <si>
    <t>FACOAL260_rm</t>
  </si>
  <si>
    <t>C00093[c_05]</t>
  </si>
  <si>
    <t>s_2934</t>
  </si>
  <si>
    <t>glyc3p_rm</t>
  </si>
  <si>
    <t>r_2214</t>
  </si>
  <si>
    <t>FACOAL240_rm</t>
  </si>
  <si>
    <t>s_2933[c_15]</t>
  </si>
  <si>
    <t>s_2933</t>
  </si>
  <si>
    <t>trans-2,trans-4-tetradecadienoyl-CoA</t>
  </si>
  <si>
    <t>td24coa_x</t>
  </si>
  <si>
    <t>r_2213</t>
  </si>
  <si>
    <t>FACOAL220_rm</t>
  </si>
  <si>
    <t>s_2932[c_15]</t>
  </si>
  <si>
    <t>s_2932</t>
  </si>
  <si>
    <t>trans-2,trans-4-dodecadienoyl-CoA</t>
  </si>
  <si>
    <t>dd24coa_x</t>
  </si>
  <si>
    <t>r_2212</t>
  </si>
  <si>
    <t>FACOAL260_en</t>
  </si>
  <si>
    <t>s_2931[c_15]</t>
  </si>
  <si>
    <t>s_2931</t>
  </si>
  <si>
    <t>trans-tetradec-3-enoyl-CoA</t>
  </si>
  <si>
    <t>td3coa_x</t>
  </si>
  <si>
    <t>r_2211</t>
  </si>
  <si>
    <t>FACOAL240_en</t>
  </si>
  <si>
    <t>s_2930[c_15]</t>
  </si>
  <si>
    <t>s_2930</t>
  </si>
  <si>
    <t>trans-3,cis-5-tetradecadienoyl-CoA</t>
  </si>
  <si>
    <t>td35coa_x</t>
  </si>
  <si>
    <t>r_2210</t>
  </si>
  <si>
    <t>FACOAL220_en</t>
  </si>
  <si>
    <t>s_2929[c_15]</t>
  </si>
  <si>
    <t>s_2929</t>
  </si>
  <si>
    <t>trans-dodec-3-enoyl-CoA</t>
  </si>
  <si>
    <t>dd3coa__E_x</t>
  </si>
  <si>
    <t>r_2209</t>
  </si>
  <si>
    <t>FACOAL200_en</t>
  </si>
  <si>
    <t>s_2928[c_15]</t>
  </si>
  <si>
    <t>s_2928</t>
  </si>
  <si>
    <t>trans-3,cis-5-dodecadienoyl-CoA</t>
  </si>
  <si>
    <t>dd35coa_x</t>
  </si>
  <si>
    <t>r_2208</t>
  </si>
  <si>
    <t>fatty-acid--CoA ligase (n-C18:1)</t>
  </si>
  <si>
    <t>FACOAL181_x</t>
  </si>
  <si>
    <t>s_2927[c_15]</t>
  </si>
  <si>
    <t>s_2927</t>
  </si>
  <si>
    <t>dd3coa__Z_x</t>
  </si>
  <si>
    <t>r_2207</t>
  </si>
  <si>
    <t>fatty-acid--CoA ligase (n-C18:0)</t>
  </si>
  <si>
    <t>FACOAL180_x</t>
  </si>
  <si>
    <t>s_2926[c_15]</t>
  </si>
  <si>
    <t>s_2926</t>
  </si>
  <si>
    <t>dc3coa_x</t>
  </si>
  <si>
    <t>r_2206</t>
  </si>
  <si>
    <t>fatty-acid--CoA ligase (n-C16:1)</t>
  </si>
  <si>
    <t>FACOAL161_x</t>
  </si>
  <si>
    <t>s_2925[c_15]</t>
  </si>
  <si>
    <t>s_2925</t>
  </si>
  <si>
    <t>3otd5coa_x</t>
  </si>
  <si>
    <t>r_2205</t>
  </si>
  <si>
    <t>FACOAL181_l</t>
  </si>
  <si>
    <t>s_2924[c_15]</t>
  </si>
  <si>
    <t>s_2924</t>
  </si>
  <si>
    <t>3ohxd7coa_x</t>
  </si>
  <si>
    <t>r_2204</t>
  </si>
  <si>
    <t>FACOAL180_l</t>
  </si>
  <si>
    <t>s_2923[c_15]</t>
  </si>
  <si>
    <t>s_2923</t>
  </si>
  <si>
    <t>3ood9coa_x</t>
  </si>
  <si>
    <t>r_2203</t>
  </si>
  <si>
    <t>FACOAL161_l</t>
  </si>
  <si>
    <t>s_2922[c_15]</t>
  </si>
  <si>
    <t>s_2922</t>
  </si>
  <si>
    <t>3odd5coa_x</t>
  </si>
  <si>
    <t>r_2202</t>
  </si>
  <si>
    <t>fatty-acid--CoA ligase (hexadecanoate), lipid particle</t>
  </si>
  <si>
    <t>FACOAL160_l</t>
  </si>
  <si>
    <t>s_2921[c_15]</t>
  </si>
  <si>
    <t>s_2921</t>
  </si>
  <si>
    <t>3otd7coa_x</t>
  </si>
  <si>
    <t>r_2201</t>
  </si>
  <si>
    <t>fatty-acid--CoA ligase (tetradecanoate), lipid particle</t>
  </si>
  <si>
    <t>FACOAL140_l</t>
  </si>
  <si>
    <t>s_2920[c_15]</t>
  </si>
  <si>
    <t>s_2920</t>
  </si>
  <si>
    <t>3ohxd9coa_x</t>
  </si>
  <si>
    <t>r_2200</t>
  </si>
  <si>
    <t>FACOAL120_l</t>
  </si>
  <si>
    <t>s_2919[c_15]</t>
  </si>
  <si>
    <t>s_2919</t>
  </si>
  <si>
    <t>3otccoa_x</t>
  </si>
  <si>
    <t>r_2199</t>
  </si>
  <si>
    <t>FACOAL181_rm</t>
  </si>
  <si>
    <t>s_2918[c_15]</t>
  </si>
  <si>
    <t>s_2918</t>
  </si>
  <si>
    <t>3odccoa_x</t>
  </si>
  <si>
    <t>r_2198</t>
  </si>
  <si>
    <t>FACOAL180_rm</t>
  </si>
  <si>
    <t>s_2917[c_15]</t>
  </si>
  <si>
    <t>s_2917</t>
  </si>
  <si>
    <t>3oiccoa_x</t>
  </si>
  <si>
    <t>r_2197</t>
  </si>
  <si>
    <t>FACOAL161_rm</t>
  </si>
  <si>
    <t>s_2916[c_15]</t>
  </si>
  <si>
    <t>s_2916</t>
  </si>
  <si>
    <t>3ooccoa_x</t>
  </si>
  <si>
    <t>r_2196</t>
  </si>
  <si>
    <t>FACOAL160_rm</t>
  </si>
  <si>
    <t>s_2915[c_15]</t>
  </si>
  <si>
    <t>s_2915</t>
  </si>
  <si>
    <t>3ohxcoa_x</t>
  </si>
  <si>
    <t>r_2195</t>
  </si>
  <si>
    <t>FACOAL140_rm</t>
  </si>
  <si>
    <t>META:ACETOACETYL-COA</t>
  </si>
  <si>
    <t>YMDB00529</t>
  </si>
  <si>
    <t>cpd00279</t>
  </si>
  <si>
    <t>92153</t>
  </si>
  <si>
    <t>C00332</t>
  </si>
  <si>
    <t>CHEBI:57286</t>
  </si>
  <si>
    <t>C00332[c_15]</t>
  </si>
  <si>
    <t>s_2914</t>
  </si>
  <si>
    <t>C25H36N7O18P3S1</t>
  </si>
  <si>
    <t>acetoacetyl-CoA</t>
  </si>
  <si>
    <t>aacoa_x</t>
  </si>
  <si>
    <t>r_2194</t>
  </si>
  <si>
    <t>FACOAL120_rm</t>
  </si>
  <si>
    <t>s_2913[c_15]</t>
  </si>
  <si>
    <t>s_2913</t>
  </si>
  <si>
    <t>3htd5coa_x</t>
  </si>
  <si>
    <t>r_2193</t>
  </si>
  <si>
    <t>myristate exchange</t>
  </si>
  <si>
    <t>EX_ttdca_e</t>
  </si>
  <si>
    <t>s_2912[c_15]</t>
  </si>
  <si>
    <t>s_2912</t>
  </si>
  <si>
    <t>3hhxd7coa_x</t>
  </si>
  <si>
    <t>r_2192</t>
  </si>
  <si>
    <t>octadecenoate (n-C18:1) transport</t>
  </si>
  <si>
    <t>OCDCEAt_c_e</t>
  </si>
  <si>
    <t>s_2911[c_15]</t>
  </si>
  <si>
    <t>s_2911</t>
  </si>
  <si>
    <t>3hod9coa_x</t>
  </si>
  <si>
    <t>r_2191</t>
  </si>
  <si>
    <t>HXAt_c_e</t>
  </si>
  <si>
    <t>s_2910[c_15]</t>
  </si>
  <si>
    <t>s_2910</t>
  </si>
  <si>
    <t>3hdd5coa_x</t>
  </si>
  <si>
    <t>r_2190</t>
  </si>
  <si>
    <t>BUTt_c_e</t>
  </si>
  <si>
    <t>s_2909[c_15]</t>
  </si>
  <si>
    <t>s_2909</t>
  </si>
  <si>
    <t>3htd7coa_x</t>
  </si>
  <si>
    <t>r_2189</t>
  </si>
  <si>
    <t>oleate exchange</t>
  </si>
  <si>
    <t>EX_ocdcea_e</t>
  </si>
  <si>
    <t>s_2908[c_15]</t>
  </si>
  <si>
    <t>s_2908</t>
  </si>
  <si>
    <t>hxc9coa_x</t>
  </si>
  <si>
    <t>r_2188</t>
  </si>
  <si>
    <t>hexanoate exchange</t>
  </si>
  <si>
    <t>EX_hxa_e</t>
  </si>
  <si>
    <t>YMDB00736</t>
  </si>
  <si>
    <t>72193810</t>
  </si>
  <si>
    <t>s_2907[c_15]</t>
  </si>
  <si>
    <t>s_2907</t>
  </si>
  <si>
    <t>C45H78N7O18P3S</t>
  </si>
  <si>
    <t>(R)-3-hydroxytetracosanoyl-CoA</t>
  </si>
  <si>
    <t>3htccoa__R_x</t>
  </si>
  <si>
    <t>r_2187</t>
  </si>
  <si>
    <t>butyrate exchange</t>
  </si>
  <si>
    <t>EX_but_e</t>
  </si>
  <si>
    <t>YMDB00734</t>
  </si>
  <si>
    <t>72193818</t>
  </si>
  <si>
    <t>s_2906[c_15]</t>
  </si>
  <si>
    <t>s_2906</t>
  </si>
  <si>
    <t>C43H74N7O18P3S</t>
  </si>
  <si>
    <t>(R)-3-hydroxydocosanoyl-CoA</t>
  </si>
  <si>
    <t>3hdccoa__R_x</t>
  </si>
  <si>
    <t>r_2186</t>
  </si>
  <si>
    <t>laurate (n-C12:0) transport</t>
  </si>
  <si>
    <t>DDCAt_c_e</t>
  </si>
  <si>
    <t>YMDB00731</t>
  </si>
  <si>
    <t>72193814</t>
  </si>
  <si>
    <t>s_2905[c_15]</t>
  </si>
  <si>
    <t>s_2905</t>
  </si>
  <si>
    <t>C41H70N7O18P3S</t>
  </si>
  <si>
    <t>(R)-3-hydroxyicosanoyl-CoA</t>
  </si>
  <si>
    <t>3hiccoa_x</t>
  </si>
  <si>
    <t>r_2185</t>
  </si>
  <si>
    <t>decanoate (n-C10:0) transport</t>
  </si>
  <si>
    <t>DCAt_c_e</t>
  </si>
  <si>
    <t>s_2904[c_15]</t>
  </si>
  <si>
    <t>s_2904</t>
  </si>
  <si>
    <t>3hoccoa_x</t>
  </si>
  <si>
    <t>r_2184</t>
  </si>
  <si>
    <t>octanoate (n-C8:0) transport</t>
  </si>
  <si>
    <t>OCTAt_c_e</t>
  </si>
  <si>
    <t>s_2903[c_15]</t>
  </si>
  <si>
    <t>s_2903</t>
  </si>
  <si>
    <t>3hhxcoa_x</t>
  </si>
  <si>
    <t>1.14.19.1</t>
  </si>
  <si>
    <t>r_2183</t>
  </si>
  <si>
    <t>stearoyl-CoA desaturase (n-C18:0CoA -&gt; n-C18:1CoA)</t>
  </si>
  <si>
    <t>ACOADS180_rm</t>
  </si>
  <si>
    <t>s_2902[c_15]</t>
  </si>
  <si>
    <t>s_2902</t>
  </si>
  <si>
    <t>3hbcoa__R_x</t>
  </si>
  <si>
    <t>r_2182</t>
  </si>
  <si>
    <t>palmitoyl-CoA desaturase (n-C16:0CoA -&gt; n-C16:1CoA)</t>
  </si>
  <si>
    <t>ACOADS160_rm</t>
  </si>
  <si>
    <t>META:CPD-16347</t>
  </si>
  <si>
    <t>25271601</t>
  </si>
  <si>
    <t>CHEBI:52976</t>
  </si>
  <si>
    <t>s_0045[c_15]</t>
  </si>
  <si>
    <t>s_0045</t>
  </si>
  <si>
    <t>C47H82N7O18P3S1</t>
  </si>
  <si>
    <t>(S)-3-hydroxyhexacosanoyl-CoA</t>
  </si>
  <si>
    <t>3hhxccoa__R_x</t>
  </si>
  <si>
    <t>1.3.1.93</t>
  </si>
  <si>
    <t>r_2181</t>
  </si>
  <si>
    <t>Fatty acid elongation</t>
  </si>
  <si>
    <t>trans-2-enoyl-CoA reductase (n-C26:0CoA)</t>
  </si>
  <si>
    <t>ECOAR260_rm</t>
  </si>
  <si>
    <t>C16217[c_15]</t>
  </si>
  <si>
    <t>s_0229</t>
  </si>
  <si>
    <t>3hodcoa_x</t>
  </si>
  <si>
    <t>r_2180</t>
  </si>
  <si>
    <t>trans-2-enoyl-CoA reductase (n-C24:0CoA)</t>
  </si>
  <si>
    <t>ECOAR240_rm</t>
  </si>
  <si>
    <t>C05258[c_15]</t>
  </si>
  <si>
    <t>s_0051</t>
  </si>
  <si>
    <t>3hhdcoa_x</t>
  </si>
  <si>
    <t>r_2179</t>
  </si>
  <si>
    <t>trans-2-enoyl-CoA reductase (n-C22:0CoA)</t>
  </si>
  <si>
    <t>ECOAR220_rm</t>
  </si>
  <si>
    <t>C05262[c_15]</t>
  </si>
  <si>
    <t>s_0048</t>
  </si>
  <si>
    <t>3hddcoa_x</t>
  </si>
  <si>
    <t>r_2178</t>
  </si>
  <si>
    <t>trans-2-enoyl-CoA reductase (n-C20:0CoA)</t>
  </si>
  <si>
    <t>ECOAR200_rm</t>
  </si>
  <si>
    <t>C05264[c_15]</t>
  </si>
  <si>
    <t>s_0042</t>
  </si>
  <si>
    <t>3hdcoa_x</t>
  </si>
  <si>
    <t>4.2.1.134</t>
  </si>
  <si>
    <t>r_2174</t>
  </si>
  <si>
    <t>B-hydroxyacyl-CoA dehydratase (trans-hexacos-2-enoyl-CoA)</t>
  </si>
  <si>
    <t>3HACD260_rm</t>
  </si>
  <si>
    <t>s_2901[c_15]</t>
  </si>
  <si>
    <t>s_2901</t>
  </si>
  <si>
    <t>td25coa_x</t>
  </si>
  <si>
    <t>r_2173</t>
  </si>
  <si>
    <t>B-hydroxyacyl-CoA dehydratase (trans-tetracos-2-enoyl-CoA)</t>
  </si>
  <si>
    <t>3HACD240_rm</t>
  </si>
  <si>
    <t>s_2900[c_15]</t>
  </si>
  <si>
    <t>s_2900</t>
  </si>
  <si>
    <t>td5coa_x</t>
  </si>
  <si>
    <t>r_2172</t>
  </si>
  <si>
    <t>B-hydroxyacyl-CoA dehydratase (trans-docos-2-enoyl-CoA)</t>
  </si>
  <si>
    <t>3HACD220_rm</t>
  </si>
  <si>
    <t>s_2899[c_15]</t>
  </si>
  <si>
    <t>s_2899</t>
  </si>
  <si>
    <t>hxd27coa_x</t>
  </si>
  <si>
    <t>r_2171</t>
  </si>
  <si>
    <t>B-hydroxyacyl-CoA dehydratase (trans-icos-2-enoyl-CoA)</t>
  </si>
  <si>
    <t>3HACD200_rm</t>
  </si>
  <si>
    <t>s_2898[c_15]</t>
  </si>
  <si>
    <t>s_2898</t>
  </si>
  <si>
    <t>hxd7coa_x</t>
  </si>
  <si>
    <t>1.1.1.330</t>
  </si>
  <si>
    <t>r_2167</t>
  </si>
  <si>
    <t>B-ketoacyl-CoA reductase ((S)-3-hydroxyhexacosanoyl-CoA)</t>
  </si>
  <si>
    <t>3OACR260_rm</t>
  </si>
  <si>
    <t>s_2897[c_15]</t>
  </si>
  <si>
    <t>s_2897</t>
  </si>
  <si>
    <t>od29coa_x</t>
  </si>
  <si>
    <t>r_2166</t>
  </si>
  <si>
    <t>B-ketoacyl-CoA reductase (3-hydroxytetracosanoyl-CoA)</t>
  </si>
  <si>
    <t>3OACR240_rm</t>
  </si>
  <si>
    <t>s_2896[c_15]</t>
  </si>
  <si>
    <t>s_2896</t>
  </si>
  <si>
    <t>dd25coa_x</t>
  </si>
  <si>
    <t>r_2165</t>
  </si>
  <si>
    <t>B-ketoacyl-CoA reductase (3-hydroxydocosanoyl-CoA)</t>
  </si>
  <si>
    <t>3OACR220_rm</t>
  </si>
  <si>
    <t>s_2895[c_15]</t>
  </si>
  <si>
    <t>s_2895</t>
  </si>
  <si>
    <t>dd5coa_x</t>
  </si>
  <si>
    <t>r_2164</t>
  </si>
  <si>
    <t>B-ketoacyl-CoA reductase (3-hydroxyicosanoyl-CoA)</t>
  </si>
  <si>
    <t>3OACR200_rm</t>
  </si>
  <si>
    <t>s_2894[c_15]</t>
  </si>
  <si>
    <t>s_2894</t>
  </si>
  <si>
    <t>td27coa_x</t>
  </si>
  <si>
    <t>2.3.1.199</t>
  </si>
  <si>
    <t>r_2160</t>
  </si>
  <si>
    <t>rt8287 or rt2975</t>
  </si>
  <si>
    <t>elongase III (3-oxohexacosanoyl-CoA)</t>
  </si>
  <si>
    <t>3OACE260_rm</t>
  </si>
  <si>
    <t>s_2893[c_15]</t>
  </si>
  <si>
    <t>s_2893</t>
  </si>
  <si>
    <t>td7coa_x</t>
  </si>
  <si>
    <t>r_2159</t>
  </si>
  <si>
    <t>elongase II or III (3-oxotetracosanoyl-CoA)</t>
  </si>
  <si>
    <t>3OACE240_rm</t>
  </si>
  <si>
    <t>s_2892[c_15]</t>
  </si>
  <si>
    <t>s_2892</t>
  </si>
  <si>
    <t>hxd29coa_x</t>
  </si>
  <si>
    <t>r_2158</t>
  </si>
  <si>
    <t>elongase II or III (3-oxodocosanoyl-CoA)</t>
  </si>
  <si>
    <t>3OACE220_rm</t>
  </si>
  <si>
    <t>s_2891[c_15]</t>
  </si>
  <si>
    <t>s_2891</t>
  </si>
  <si>
    <t>C45H76N7O17P3S</t>
  </si>
  <si>
    <t>trans-tetracos-2-enoyl-CoA</t>
  </si>
  <si>
    <t>tc2coa_x</t>
  </si>
  <si>
    <t>r_2157</t>
  </si>
  <si>
    <t>elongase II or III (3-oxoicosanoyl-CoA)</t>
  </si>
  <si>
    <t>3OACE200_rm</t>
  </si>
  <si>
    <t>META:CPD-14281</t>
  </si>
  <si>
    <t>71627306</t>
  </si>
  <si>
    <t>s_2890[c_15]</t>
  </si>
  <si>
    <t>s_2890</t>
  </si>
  <si>
    <t>C43H72N7O17P3S1</t>
  </si>
  <si>
    <t>trans-docos-2-enoyl-CoA</t>
  </si>
  <si>
    <t>dic2coa_x</t>
  </si>
  <si>
    <t>R04959</t>
  </si>
  <si>
    <t>1.3.1.10</t>
  </si>
  <si>
    <t>r_2153</t>
  </si>
  <si>
    <t>EAR80y_m</t>
  </si>
  <si>
    <t>s_2889[c_15]</t>
  </si>
  <si>
    <t>s_2889</t>
  </si>
  <si>
    <t>C41H68N7O17P3S</t>
  </si>
  <si>
    <t>trans-icos-2-enoyl-CoA</t>
  </si>
  <si>
    <t>ic2coa_x</t>
  </si>
  <si>
    <t>R04956</t>
  </si>
  <si>
    <t>r_2152</t>
  </si>
  <si>
    <t>EAR60y_m</t>
  </si>
  <si>
    <t>s_2888[c_15]</t>
  </si>
  <si>
    <t>s_2888</t>
  </si>
  <si>
    <t>oc2coa_x</t>
  </si>
  <si>
    <t>R04430</t>
  </si>
  <si>
    <t>r_2151</t>
  </si>
  <si>
    <t>EAR40y_m</t>
  </si>
  <si>
    <t>s_2887[c_15]</t>
  </si>
  <si>
    <t>s_2887</t>
  </si>
  <si>
    <t>hx2coa_x</t>
  </si>
  <si>
    <t>r_2132</t>
  </si>
  <si>
    <t>oxoglutarate/malate exchange</t>
  </si>
  <si>
    <t>AKGMALta_m</t>
  </si>
  <si>
    <t>s_2886[c_15]</t>
  </si>
  <si>
    <t>s_2886</t>
  </si>
  <si>
    <t>bt2coa_x</t>
  </si>
  <si>
    <t>R00267</t>
  </si>
  <si>
    <t>1.1.1.42</t>
  </si>
  <si>
    <t>r_2131</t>
  </si>
  <si>
    <t>isocitrate dehydrogenase</t>
  </si>
  <si>
    <t>ICDHyi_m</t>
  </si>
  <si>
    <t>s_2885[c_15]</t>
  </si>
  <si>
    <t>s_2885</t>
  </si>
  <si>
    <t>hxcoa_x</t>
  </si>
  <si>
    <t>r_2129</t>
  </si>
  <si>
    <t>proton leak</t>
  </si>
  <si>
    <t>Ht_c_m</t>
  </si>
  <si>
    <t>s_2884[c_15]</t>
  </si>
  <si>
    <t>s_2884</t>
  </si>
  <si>
    <t>btcoa_x</t>
  </si>
  <si>
    <t>R01845</t>
  </si>
  <si>
    <t>3.1.3.11</t>
  </si>
  <si>
    <t>r_2126</t>
  </si>
  <si>
    <t>sedoheptulose bisphosphatase</t>
  </si>
  <si>
    <t>SBP_c</t>
  </si>
  <si>
    <t>META:HEXANOATE</t>
  </si>
  <si>
    <t>cpd01113</t>
  </si>
  <si>
    <t>4398339</t>
  </si>
  <si>
    <t>s_2883[c_15]</t>
  </si>
  <si>
    <t>s_2883</t>
  </si>
  <si>
    <t>C6H11O2</t>
  </si>
  <si>
    <t>hexanoate</t>
  </si>
  <si>
    <t>hxa_x</t>
  </si>
  <si>
    <t>R00197</t>
  </si>
  <si>
    <t>r_2125</t>
  </si>
  <si>
    <t>coenzyme A: cytoplasm to LP</t>
  </si>
  <si>
    <t>COAt_c_l</t>
  </si>
  <si>
    <t>META:BUTYRIC_ACID</t>
  </si>
  <si>
    <t>YMDB01392</t>
  </si>
  <si>
    <t>cpd00211</t>
  </si>
  <si>
    <t>264</t>
  </si>
  <si>
    <t>s_2882[c_15]</t>
  </si>
  <si>
    <t>s_2882</t>
  </si>
  <si>
    <t>C4H7O2</t>
  </si>
  <si>
    <t>butyrate</t>
  </si>
  <si>
    <t>but_x</t>
  </si>
  <si>
    <t>R00710</t>
  </si>
  <si>
    <t>r_2116</t>
  </si>
  <si>
    <t>acetaldehyde dehydrogenase</t>
  </si>
  <si>
    <t>ALDD2x_c</t>
  </si>
  <si>
    <t>C16528[c_15]</t>
  </si>
  <si>
    <t>s_2881</t>
  </si>
  <si>
    <t>docoscoa_x</t>
  </si>
  <si>
    <t>R00754</t>
  </si>
  <si>
    <t>1.1.1.1</t>
  </si>
  <si>
    <t>shutdown acetaldehyde transport to mitochondria to prevent cycling. no ethanol or acetaldehyde secretion observed in vivo (PMID:26479039,27678117,25888986). genes are verified with best hit to SC and localization predicted by DeepLoc, no mitochondrial compartmentalized ADH</t>
  </si>
  <si>
    <t>r_2115</t>
  </si>
  <si>
    <t>rt0733 or rt3939 or rt7110 or rt8149 or rt7070</t>
  </si>
  <si>
    <t>alcohol dehydrogenase, (acetaldehyde to ethanol)</t>
  </si>
  <si>
    <t>ALCD2i2_c</t>
  </si>
  <si>
    <t>C16528[c_03]</t>
  </si>
  <si>
    <t>s_2880</t>
  </si>
  <si>
    <t>docoscoa_c</t>
  </si>
  <si>
    <t>R04293</t>
  </si>
  <si>
    <t>r_2114</t>
  </si>
  <si>
    <t>spontaneous 2-amino-3-carboxymuconate-6-semialdehyde to quinolinate</t>
  </si>
  <si>
    <t>QUILSYN_c</t>
  </si>
  <si>
    <t>C02041[c_15]</t>
  </si>
  <si>
    <t>s_2879</t>
  </si>
  <si>
    <t>icoscoa_x</t>
  </si>
  <si>
    <t>R01956</t>
  </si>
  <si>
    <t>2.6.1.7</t>
  </si>
  <si>
    <t>r_2112</t>
  </si>
  <si>
    <t>rt0172 or rt4039</t>
  </si>
  <si>
    <t>kynurenine aminotransferase</t>
  </si>
  <si>
    <t>KYNAT2_c</t>
  </si>
  <si>
    <t>C02041[c_03]</t>
  </si>
  <si>
    <t>s_2878</t>
  </si>
  <si>
    <t>icoscoa_c</t>
  </si>
  <si>
    <t>r_2107</t>
  </si>
  <si>
    <t>ZYMSTt_c_en</t>
  </si>
  <si>
    <t>C00510[c_03]</t>
  </si>
  <si>
    <t>s_1262</t>
  </si>
  <si>
    <t>odecoa_c</t>
  </si>
  <si>
    <t>r_2106</t>
  </si>
  <si>
    <t>zymosterol exchange</t>
  </si>
  <si>
    <t>EX_zymst_e</t>
  </si>
  <si>
    <t>s_2877[c_03]</t>
  </si>
  <si>
    <t>s_2877</t>
  </si>
  <si>
    <t>hdcoa_c</t>
  </si>
  <si>
    <t>r_2105</t>
  </si>
  <si>
    <t>xylitol transport</t>
  </si>
  <si>
    <t>XYLTt_c_e</t>
  </si>
  <si>
    <t>C02593[c_03]</t>
  </si>
  <si>
    <t>s_1176</t>
  </si>
  <si>
    <t>tdcoa_c</t>
  </si>
  <si>
    <t>r_2104</t>
  </si>
  <si>
    <t>xylitol exchange</t>
  </si>
  <si>
    <t>EX_xylt_e</t>
  </si>
  <si>
    <t>C01832[c_03]</t>
  </si>
  <si>
    <t>s_1073</t>
  </si>
  <si>
    <t>ddcacoa_c</t>
  </si>
  <si>
    <t>r_2103</t>
  </si>
  <si>
    <t>xanthosine transport</t>
  </si>
  <si>
    <t>XTSNt_c_e</t>
  </si>
  <si>
    <t>YMDB00537</t>
  </si>
  <si>
    <t>25246198</t>
  </si>
  <si>
    <t>CHEBI:52966</t>
  </si>
  <si>
    <t>s_2876[c_09]</t>
  </si>
  <si>
    <t>s_2876</t>
  </si>
  <si>
    <t>C47H86N7O17P3S</t>
  </si>
  <si>
    <t>hexacosanoyl-CoA</t>
  </si>
  <si>
    <t>hxccoa_l</t>
  </si>
  <si>
    <t>r_2102</t>
  </si>
  <si>
    <t>xanthosine exchange</t>
  </si>
  <si>
    <t>EX_xtsn_e</t>
  </si>
  <si>
    <t>s_2875[c_09]</t>
  </si>
  <si>
    <t>s_2875</t>
  </si>
  <si>
    <t>hxca_l</t>
  </si>
  <si>
    <t>r_2101</t>
  </si>
  <si>
    <t>xanthine transport</t>
  </si>
  <si>
    <t>XANt_c_e</t>
  </si>
  <si>
    <t>C16529[c_09]</t>
  </si>
  <si>
    <t>s_2874</t>
  </si>
  <si>
    <t>ttccoa_l</t>
  </si>
  <si>
    <t>r_2099</t>
  </si>
  <si>
    <t>water diffusion</t>
  </si>
  <si>
    <t>H2Ot_c_v</t>
  </si>
  <si>
    <t>C16528[c_09]</t>
  </si>
  <si>
    <t>s_2872</t>
  </si>
  <si>
    <t>docoscoa_l</t>
  </si>
  <si>
    <t>r_2098</t>
  </si>
  <si>
    <t>H2Ot_c_x</t>
  </si>
  <si>
    <t>s_2870[c_05]</t>
  </si>
  <si>
    <t>s_2870</t>
  </si>
  <si>
    <t>hxca_rm</t>
  </si>
  <si>
    <t>r_2097</t>
  </si>
  <si>
    <t>H2Ot_c_n</t>
  </si>
  <si>
    <t>s_2867[c_02]</t>
  </si>
  <si>
    <t>s_2867</t>
  </si>
  <si>
    <t>hxccoa_en</t>
  </si>
  <si>
    <t>r_2096</t>
  </si>
  <si>
    <t>H2Ot_c_m</t>
  </si>
  <si>
    <t>s_2866[c_02]</t>
  </si>
  <si>
    <t>s_2866</t>
  </si>
  <si>
    <t>hxca_en</t>
  </si>
  <si>
    <t>r_2095</t>
  </si>
  <si>
    <t>H2Ot_c_g</t>
  </si>
  <si>
    <t>C16529[c_02]</t>
  </si>
  <si>
    <t>s_2865</t>
  </si>
  <si>
    <t>ttccoa_en</t>
  </si>
  <si>
    <t>r_2094</t>
  </si>
  <si>
    <t>H2Ot_c_r</t>
  </si>
  <si>
    <t>C16528[c_02]</t>
  </si>
  <si>
    <t>s_2863</t>
  </si>
  <si>
    <t>docoscoa_en</t>
  </si>
  <si>
    <t>r_2093</t>
  </si>
  <si>
    <t>valine transport</t>
  </si>
  <si>
    <t>VALt_c_m</t>
  </si>
  <si>
    <t>C02041[c_02]</t>
  </si>
  <si>
    <t>s_2861</t>
  </si>
  <si>
    <t>icoscoa_en</t>
  </si>
  <si>
    <t>r_2092</t>
  </si>
  <si>
    <t>uridine exchange</t>
  </si>
  <si>
    <t>EX_uri_e</t>
  </si>
  <si>
    <t>C00013[c_02]</t>
  </si>
  <si>
    <t>s_2860</t>
  </si>
  <si>
    <t>ppi_en</t>
  </si>
  <si>
    <t>r_2091</t>
  </si>
  <si>
    <t>urea exchange</t>
  </si>
  <si>
    <t>EX_urea_e</t>
  </si>
  <si>
    <t>META:AMP</t>
  </si>
  <si>
    <t>YMDB00097</t>
  </si>
  <si>
    <t>cpd00018</t>
  </si>
  <si>
    <t>6083</t>
  </si>
  <si>
    <t>C00020</t>
  </si>
  <si>
    <t>CHEBI:456215</t>
  </si>
  <si>
    <t>C00020[c_02]</t>
  </si>
  <si>
    <t>s_2859</t>
  </si>
  <si>
    <t>C10H12N5O7P1</t>
  </si>
  <si>
    <t>AMP</t>
  </si>
  <si>
    <t>amp_en</t>
  </si>
  <si>
    <t>r_2090</t>
  </si>
  <si>
    <t>uracil exchange</t>
  </si>
  <si>
    <t>EX_ura_e</t>
  </si>
  <si>
    <t>s_2858[c_02]</t>
  </si>
  <si>
    <t>s_2858</t>
  </si>
  <si>
    <t>arach_en</t>
  </si>
  <si>
    <t>r_2089</t>
  </si>
  <si>
    <t>UMP transport</t>
  </si>
  <si>
    <t>UMPt_c_n</t>
  </si>
  <si>
    <t>C00010[c_02]</t>
  </si>
  <si>
    <t>s_2857</t>
  </si>
  <si>
    <t>coa_en</t>
  </si>
  <si>
    <t>r_2087</t>
  </si>
  <si>
    <t>tyrosine transport</t>
  </si>
  <si>
    <t>TYRt_c_x</t>
  </si>
  <si>
    <t>C00002[c_02]</t>
  </si>
  <si>
    <t>s_2856</t>
  </si>
  <si>
    <t>atp_en</t>
  </si>
  <si>
    <t>r_2086</t>
  </si>
  <si>
    <t>TYRt_c_m</t>
  </si>
  <si>
    <t>C00510[c_15]</t>
  </si>
  <si>
    <t>s_1265</t>
  </si>
  <si>
    <t>odecoa_x</t>
  </si>
  <si>
    <t>r_2085</t>
  </si>
  <si>
    <t>tryptophol transport</t>
  </si>
  <si>
    <t>IND3ETHt_c_m</t>
  </si>
  <si>
    <t>C00712[c_15]</t>
  </si>
  <si>
    <t>s_2855</t>
  </si>
  <si>
    <t>ocdcea_x</t>
  </si>
  <si>
    <t>r_2084</t>
  </si>
  <si>
    <t>IND3ETHt_c_e</t>
  </si>
  <si>
    <t>s_2854[c_15]</t>
  </si>
  <si>
    <t>s_2854</t>
  </si>
  <si>
    <t>hdcoa_x</t>
  </si>
  <si>
    <t>r_2083</t>
  </si>
  <si>
    <t>tryptophol exchange</t>
  </si>
  <si>
    <t>EX_ind3eth_e</t>
  </si>
  <si>
    <t>C00510[c_09]</t>
  </si>
  <si>
    <t>s_2853</t>
  </si>
  <si>
    <t>odecoa_l</t>
  </si>
  <si>
    <t>r_2082</t>
  </si>
  <si>
    <t>tryptophan transport</t>
  </si>
  <si>
    <t>TRPt_c_m</t>
  </si>
  <si>
    <t>C00712[c_09]</t>
  </si>
  <si>
    <t>s_2852</t>
  </si>
  <si>
    <t>ocdcea_l</t>
  </si>
  <si>
    <t>r_2080</t>
  </si>
  <si>
    <t>trehalose transport</t>
  </si>
  <si>
    <t>TREt_c_v</t>
  </si>
  <si>
    <t>C00412[c_09]</t>
  </si>
  <si>
    <t>s_2851</t>
  </si>
  <si>
    <t>stcoa_l</t>
  </si>
  <si>
    <t>r_2079</t>
  </si>
  <si>
    <t>trehalose transporter</t>
  </si>
  <si>
    <t>TREtps_e</t>
  </si>
  <si>
    <t>C01530[c_09]</t>
  </si>
  <si>
    <t>s_2850</t>
  </si>
  <si>
    <t>ocdca_l</t>
  </si>
  <si>
    <t>r_2075</t>
  </si>
  <si>
    <t>thymidine transport</t>
  </si>
  <si>
    <t>THYMDt_c_e</t>
  </si>
  <si>
    <t>s_2849[c_09]</t>
  </si>
  <si>
    <t>s_2849</t>
  </si>
  <si>
    <t>hdcoa_l</t>
  </si>
  <si>
    <t>R01567</t>
  </si>
  <si>
    <t>2.7.1.21</t>
  </si>
  <si>
    <t>r_2074</t>
  </si>
  <si>
    <t>thymidine kinase (ATP:thymidine)</t>
  </si>
  <si>
    <t>TMDK1_c</t>
  </si>
  <si>
    <t>C08362[c_09]</t>
  </si>
  <si>
    <t>s_2848</t>
  </si>
  <si>
    <t>hdcea_l</t>
  </si>
  <si>
    <t>r_2073</t>
  </si>
  <si>
    <t>thymidine exchange</t>
  </si>
  <si>
    <t>EX_thymd_e</t>
  </si>
  <si>
    <t>C00154[c_09]</t>
  </si>
  <si>
    <t>s_2847</t>
  </si>
  <si>
    <t>pmtcoa_l</t>
  </si>
  <si>
    <t>r_2072</t>
  </si>
  <si>
    <t>threonine transport</t>
  </si>
  <si>
    <t>THRt_c_m</t>
  </si>
  <si>
    <t>C00249[c_09]</t>
  </si>
  <si>
    <t>s_2846</t>
  </si>
  <si>
    <t>hdca_l</t>
  </si>
  <si>
    <t>r_2071</t>
  </si>
  <si>
    <t>thiazole phosphate synthesis (xylulose 5-phosphate)</t>
  </si>
  <si>
    <t>THZPSN1_c</t>
  </si>
  <si>
    <t>C02593[c_09]</t>
  </si>
  <si>
    <t>s_2845</t>
  </si>
  <si>
    <t>tdcoa_l</t>
  </si>
  <si>
    <t>r_2070</t>
  </si>
  <si>
    <t>thiazole phosphate synthesis (ribose 5-phosphate)</t>
  </si>
  <si>
    <t>THZPSN2_c</t>
  </si>
  <si>
    <t>META:CPD-7836</t>
  </si>
  <si>
    <t>YMDB00679</t>
  </si>
  <si>
    <t>cpd03847</t>
  </si>
  <si>
    <t>11005</t>
  </si>
  <si>
    <t>C06424</t>
  </si>
  <si>
    <t>CHEBI:30807</t>
  </si>
  <si>
    <t>C06424[c_09]</t>
  </si>
  <si>
    <t>s_2844</t>
  </si>
  <si>
    <t>C14H27O2</t>
  </si>
  <si>
    <t>myristate</t>
  </si>
  <si>
    <t>ttdca_l</t>
  </si>
  <si>
    <t>R00617</t>
  </si>
  <si>
    <t>2.7.4.16</t>
  </si>
  <si>
    <t>r_2069</t>
  </si>
  <si>
    <t>thiamine-phosphate kinase</t>
  </si>
  <si>
    <t>TMPK_c</t>
  </si>
  <si>
    <t>C01832[c_09]</t>
  </si>
  <si>
    <t>s_2843</t>
  </si>
  <si>
    <t>ddcacoa_l</t>
  </si>
  <si>
    <t>r_2068</t>
  </si>
  <si>
    <t>thiamine(1+) monophosphate exchange</t>
  </si>
  <si>
    <t>EX_thmmp_e</t>
  </si>
  <si>
    <t>C00020[c_09]</t>
  </si>
  <si>
    <t>s_2842</t>
  </si>
  <si>
    <t>amp_l</t>
  </si>
  <si>
    <t>r_2067</t>
  </si>
  <si>
    <t>thiamine(1+) exchange</t>
  </si>
  <si>
    <t>EX_thm_e</t>
  </si>
  <si>
    <t>META:DODECANOATE</t>
  </si>
  <si>
    <t>YMDB00678</t>
  </si>
  <si>
    <t>cpd01741</t>
  </si>
  <si>
    <t>3893</t>
  </si>
  <si>
    <t>C02679</t>
  </si>
  <si>
    <t>CHEBI:18262</t>
  </si>
  <si>
    <t>C02679[c_09]</t>
  </si>
  <si>
    <t>s_2841</t>
  </si>
  <si>
    <t>C12H23O2</t>
  </si>
  <si>
    <t>laurate</t>
  </si>
  <si>
    <t>ddca_l</t>
  </si>
  <si>
    <t>r_2066</t>
  </si>
  <si>
    <t>thiamine(1+) diphosphate(1-) exchange</t>
  </si>
  <si>
    <t>EX_thmpp_e</t>
  </si>
  <si>
    <t>C00002[c_09]</t>
  </si>
  <si>
    <t>s_2840</t>
  </si>
  <si>
    <t>atp_l</t>
  </si>
  <si>
    <t>R02133</t>
  </si>
  <si>
    <t>3.5.99.2</t>
  </si>
  <si>
    <t>r_2065</t>
  </si>
  <si>
    <t>thiaminase</t>
  </si>
  <si>
    <t>TMN_c</t>
  </si>
  <si>
    <t>C00712[c_05]</t>
  </si>
  <si>
    <t>s_2839</t>
  </si>
  <si>
    <t>ocdcea_rm</t>
  </si>
  <si>
    <t>R02135</t>
  </si>
  <si>
    <t>3.1.3.1</t>
  </si>
  <si>
    <t>r_2064</t>
  </si>
  <si>
    <t>thiamin phosphatase</t>
  </si>
  <si>
    <t>THMP_c</t>
  </si>
  <si>
    <t>C01530[c_05]</t>
  </si>
  <si>
    <t>s_2838</t>
  </si>
  <si>
    <t>ocdca_rm</t>
  </si>
  <si>
    <t>r_2063</t>
  </si>
  <si>
    <t>TTCCOAt_c_r</t>
  </si>
  <si>
    <t>C08362[c_05]</t>
  </si>
  <si>
    <t>s_2837</t>
  </si>
  <si>
    <t>hdcea_rm</t>
  </si>
  <si>
    <t>r_2062</t>
  </si>
  <si>
    <t>taurine exchange</t>
  </si>
  <si>
    <t>EX_taur_e</t>
  </si>
  <si>
    <t>C00249[c_05]</t>
  </si>
  <si>
    <t>s_2836</t>
  </si>
  <si>
    <t>hdca_rm</t>
  </si>
  <si>
    <t>r_2061</t>
  </si>
  <si>
    <t>sulphite exchange</t>
  </si>
  <si>
    <t>EX_so3_e</t>
  </si>
  <si>
    <t>C06424[c_05]</t>
  </si>
  <si>
    <t>s_2835</t>
  </si>
  <si>
    <t>ttdca_rm</t>
  </si>
  <si>
    <t>r_2060</t>
  </si>
  <si>
    <t>sulphate exchange</t>
  </si>
  <si>
    <t>EX_so4_e</t>
  </si>
  <si>
    <t>C00013[c_05]</t>
  </si>
  <si>
    <t>s_2834</t>
  </si>
  <si>
    <t>ppi_rm</t>
  </si>
  <si>
    <t>r_2058</t>
  </si>
  <si>
    <t>sucrose exchange</t>
  </si>
  <si>
    <t>EX_sucr_e</t>
  </si>
  <si>
    <t>C00020[c_05]</t>
  </si>
  <si>
    <t>s_2833</t>
  </si>
  <si>
    <t>amp_rm</t>
  </si>
  <si>
    <t>r_2057</t>
  </si>
  <si>
    <t>succinate transport</t>
  </si>
  <si>
    <t>SUCCt_c_e</t>
  </si>
  <si>
    <t>C02679[c_05]</t>
  </si>
  <si>
    <t>s_2832</t>
  </si>
  <si>
    <t>ddca_rm</t>
  </si>
  <si>
    <t>r_2056</t>
  </si>
  <si>
    <t>succinate exchange</t>
  </si>
  <si>
    <t>EX_succ_e</t>
  </si>
  <si>
    <t>C00002[c_05]</t>
  </si>
  <si>
    <t>s_2831</t>
  </si>
  <si>
    <t>atp_rm</t>
  </si>
  <si>
    <t>r_2055</t>
  </si>
  <si>
    <t>stearate exchange</t>
  </si>
  <si>
    <t>EX_ocdca_e</t>
  </si>
  <si>
    <t>C00712[c_03]</t>
  </si>
  <si>
    <t>s_1260</t>
  </si>
  <si>
    <t>ocdcea_c</t>
  </si>
  <si>
    <t>r_2054</t>
  </si>
  <si>
    <t>squalene-2,3-epoxide transport</t>
  </si>
  <si>
    <t>SSQ23EPXt_c_r</t>
  </si>
  <si>
    <t>s_2829[c_03]</t>
  </si>
  <si>
    <t>s_2829</t>
  </si>
  <si>
    <t>hxa_c</t>
  </si>
  <si>
    <t>r_2053</t>
  </si>
  <si>
    <t>squalene transport</t>
  </si>
  <si>
    <t>SQLt_c_r</t>
  </si>
  <si>
    <t>s_2828[c_03]</t>
  </si>
  <si>
    <t>s_2828</t>
  </si>
  <si>
    <t>but_c</t>
  </si>
  <si>
    <t>r_2052</t>
  </si>
  <si>
    <t>spermine exchange</t>
  </si>
  <si>
    <t>EX_sprm_e</t>
  </si>
  <si>
    <t>C00712[c_06]</t>
  </si>
  <si>
    <t>s_2826</t>
  </si>
  <si>
    <t>ocdcea_e</t>
  </si>
  <si>
    <t>r_2051</t>
  </si>
  <si>
    <t>spermidine exchange</t>
  </si>
  <si>
    <t>EX_spmd_e</t>
  </si>
  <si>
    <t>s_2824[c_06]</t>
  </si>
  <si>
    <t>s_2824</t>
  </si>
  <si>
    <t>hxa_e</t>
  </si>
  <si>
    <t>R03910</t>
  </si>
  <si>
    <t>2.3.1.57</t>
  </si>
  <si>
    <t>r_2050</t>
  </si>
  <si>
    <t>spermidine acetyltransferase</t>
  </si>
  <si>
    <t>SPMDAT_c</t>
  </si>
  <si>
    <t>s_2822[c_06]</t>
  </si>
  <si>
    <t>s_2822</t>
  </si>
  <si>
    <t>but_e</t>
  </si>
  <si>
    <t>r_2049</t>
  </si>
  <si>
    <t>sodium exchange</t>
  </si>
  <si>
    <t>EX_na1_e</t>
  </si>
  <si>
    <t>C00510[c_05]</t>
  </si>
  <si>
    <t>s_2821</t>
  </si>
  <si>
    <t>odecoa_rm</t>
  </si>
  <si>
    <t>r_2046</t>
  </si>
  <si>
    <t>sn-glycero-3-phosphocholine exchange</t>
  </si>
  <si>
    <t>EX_g3pc_e</t>
  </si>
  <si>
    <t>C00003[c_05]</t>
  </si>
  <si>
    <t>s_2820</t>
  </si>
  <si>
    <t>nad_rm</t>
  </si>
  <si>
    <t>r_2045</t>
  </si>
  <si>
    <t>SERt_c_m</t>
  </si>
  <si>
    <t>s_2819[c_05]</t>
  </si>
  <si>
    <t>s_2819</t>
  </si>
  <si>
    <t>hdcoa_rm</t>
  </si>
  <si>
    <t>r_2044</t>
  </si>
  <si>
    <t>S-methyl-L-methionine exchange</t>
  </si>
  <si>
    <t>EX_mmet_e</t>
  </si>
  <si>
    <t>META:NADH</t>
  </si>
  <si>
    <t>YMDB00143</t>
  </si>
  <si>
    <t>cpd00004</t>
  </si>
  <si>
    <t>439153</t>
  </si>
  <si>
    <t>C00004</t>
  </si>
  <si>
    <t>CHEBI:57945</t>
  </si>
  <si>
    <t>C00004[c_05]</t>
  </si>
  <si>
    <t>s_2818</t>
  </si>
  <si>
    <t>C21H27N7O14P2</t>
  </si>
  <si>
    <t>NADH</t>
  </si>
  <si>
    <t>nadh_rm</t>
  </si>
  <si>
    <t>r_2043</t>
  </si>
  <si>
    <t>S-adenosyl-L-methionine exchange</t>
  </si>
  <si>
    <t>EX_amet_e</t>
  </si>
  <si>
    <t>META:OXYGEN-MOLECULE</t>
  </si>
  <si>
    <t>YMDB00900</t>
  </si>
  <si>
    <t>cpd00007</t>
  </si>
  <si>
    <t>977</t>
  </si>
  <si>
    <t>C00007</t>
  </si>
  <si>
    <t>CHEBI:15379</t>
  </si>
  <si>
    <t>C00007[c_05]</t>
  </si>
  <si>
    <t>s_2817</t>
  </si>
  <si>
    <t>O2</t>
  </si>
  <si>
    <t>oxygen</t>
  </si>
  <si>
    <t>o2_rm</t>
  </si>
  <si>
    <t>r_2042</t>
  </si>
  <si>
    <t>AHCYSt_c_m</t>
  </si>
  <si>
    <t>s_2816[c_05]</t>
  </si>
  <si>
    <t>s_2816</t>
  </si>
  <si>
    <t>C47H82N7O17P3S</t>
  </si>
  <si>
    <t>hxccoa_rm</t>
  </si>
  <si>
    <t>r_2041</t>
  </si>
  <si>
    <t>ribose transporter</t>
  </si>
  <si>
    <t>RIBt_c_e</t>
  </si>
  <si>
    <t>YMDB00467</t>
  </si>
  <si>
    <t>cpd15242</t>
  </si>
  <si>
    <t>44176398</t>
  </si>
  <si>
    <t>CHEBI:52975</t>
  </si>
  <si>
    <t>s_2815[c_05]</t>
  </si>
  <si>
    <t>s_2815</t>
  </si>
  <si>
    <t>C47H80N7O17P3S</t>
  </si>
  <si>
    <t>trans-hexacos-2-enoyl-CoA</t>
  </si>
  <si>
    <t>hxc2coa_rm</t>
  </si>
  <si>
    <t>r_2039</t>
  </si>
  <si>
    <t>riboflavin transport</t>
  </si>
  <si>
    <t>RIBFLVt_c_m</t>
  </si>
  <si>
    <t>s_2814[c_05]</t>
  </si>
  <si>
    <t>s_2814</t>
  </si>
  <si>
    <t>tc2coa_rm</t>
  </si>
  <si>
    <t>r_2038</t>
  </si>
  <si>
    <t>riboflavin exchange</t>
  </si>
  <si>
    <t>EX_ribflv_e</t>
  </si>
  <si>
    <t>s_2813[c_05]</t>
  </si>
  <si>
    <t>s_2813</t>
  </si>
  <si>
    <t>dic2coa_rm</t>
  </si>
  <si>
    <t>r_2037</t>
  </si>
  <si>
    <t>reduced thioredoxin transport</t>
  </si>
  <si>
    <t>TRDRDt_c_x</t>
  </si>
  <si>
    <t>s_2812[c_05]</t>
  </si>
  <si>
    <t>s_2812</t>
  </si>
  <si>
    <t>ic2coa_rm</t>
  </si>
  <si>
    <t>r_2036</t>
  </si>
  <si>
    <t>quinolinate transport</t>
  </si>
  <si>
    <t>QULNt_c_m</t>
  </si>
  <si>
    <t>C00001[c_05]</t>
  </si>
  <si>
    <t>s_2808</t>
  </si>
  <si>
    <t>h2o_rm</t>
  </si>
  <si>
    <t>r_2034</t>
  </si>
  <si>
    <t>rt8213 and rt7405</t>
  </si>
  <si>
    <t>pyruvate transport</t>
  </si>
  <si>
    <t>PYRtps_m</t>
  </si>
  <si>
    <t>YMDB00959</t>
  </si>
  <si>
    <t>s_2807[c_05]</t>
  </si>
  <si>
    <t>s_2807</t>
  </si>
  <si>
    <t>3hhxccoa__R_rm</t>
  </si>
  <si>
    <t>r_2033</t>
  </si>
  <si>
    <t>pyruvate exchange</t>
  </si>
  <si>
    <t>EX_pyr_e</t>
  </si>
  <si>
    <t>META:CPD-16348</t>
  </si>
  <si>
    <t>25229585</t>
  </si>
  <si>
    <t>CHEBI:52326</t>
  </si>
  <si>
    <t>s_2806[c_05]</t>
  </si>
  <si>
    <t>s_2806</t>
  </si>
  <si>
    <t>3-hydroxytetracosanoyl-CoA</t>
  </si>
  <si>
    <t>3htccoa_rm</t>
  </si>
  <si>
    <t>r_2032</t>
  </si>
  <si>
    <t>pyrophosphate transport</t>
  </si>
  <si>
    <t>PPIt_c_m</t>
  </si>
  <si>
    <t>25229586</t>
  </si>
  <si>
    <t>CHEBI:52325</t>
  </si>
  <si>
    <t>s_2805[c_05]</t>
  </si>
  <si>
    <t>s_2805</t>
  </si>
  <si>
    <t>3-hydroxydocosanoyl-CoA</t>
  </si>
  <si>
    <t>3hdccoa_rm</t>
  </si>
  <si>
    <t>R01876</t>
  </si>
  <si>
    <t>2.4.2.2</t>
  </si>
  <si>
    <t>r_2031</t>
  </si>
  <si>
    <t>pyrimidine-nucleoside phosphorylase (uracil)</t>
  </si>
  <si>
    <t>PYNP2r_c</t>
  </si>
  <si>
    <t>25229587</t>
  </si>
  <si>
    <t>CHEBI:52324</t>
  </si>
  <si>
    <t>s_2804[c_05]</t>
  </si>
  <si>
    <t>s_2804</t>
  </si>
  <si>
    <t>3-hydroxyicosanoyl-CoA</t>
  </si>
  <si>
    <t>3hicoscoa_rm</t>
  </si>
  <si>
    <t>R07280</t>
  </si>
  <si>
    <t>3.1.3.104</t>
  </si>
  <si>
    <t>r_2030</t>
  </si>
  <si>
    <t>Riboflavin metabolism</t>
  </si>
  <si>
    <t>pyrimidine phosphatase</t>
  </si>
  <si>
    <t>PMDPHT_c</t>
  </si>
  <si>
    <t>C00006[c_05]</t>
  </si>
  <si>
    <t>s_2800</t>
  </si>
  <si>
    <t>nadp_rm</t>
  </si>
  <si>
    <t>r_2028</t>
  </si>
  <si>
    <t>pyridoxine exchange</t>
  </si>
  <si>
    <t>EX_pydxn_e</t>
  </si>
  <si>
    <t>C00005[c_05]</t>
  </si>
  <si>
    <t>s_2799</t>
  </si>
  <si>
    <t>nadph_rm</t>
  </si>
  <si>
    <t>R02494</t>
  </si>
  <si>
    <t>3.1.3.74</t>
  </si>
  <si>
    <t>r_2027</t>
  </si>
  <si>
    <t>pyridoxamine phosphatase</t>
  </si>
  <si>
    <t>HYPOE_c</t>
  </si>
  <si>
    <t>s_2798[c_05]</t>
  </si>
  <si>
    <t>s_2798</t>
  </si>
  <si>
    <t>3ohxccoa_rm</t>
  </si>
  <si>
    <t>r_2024</t>
  </si>
  <si>
    <t>putrescine exchange</t>
  </si>
  <si>
    <t>EX_ptrc_e</t>
  </si>
  <si>
    <t>C16529[c_05]</t>
  </si>
  <si>
    <t>s_2797</t>
  </si>
  <si>
    <t>ttccoa_rm</t>
  </si>
  <si>
    <t>r_2023</t>
  </si>
  <si>
    <t>PRPP transport</t>
  </si>
  <si>
    <t>PRPPt_c_m</t>
  </si>
  <si>
    <t>s_2796[c_05]</t>
  </si>
  <si>
    <t>s_2796</t>
  </si>
  <si>
    <t>3otccoa_rm</t>
  </si>
  <si>
    <t>r_2022</t>
  </si>
  <si>
    <t>protoporphyrinogen IX transport</t>
  </si>
  <si>
    <t>PPPG9t_c_m</t>
  </si>
  <si>
    <t>C16528[c_05]</t>
  </si>
  <si>
    <t>s_2795</t>
  </si>
  <si>
    <t>docoscoa_rm</t>
  </si>
  <si>
    <t>r_2008</t>
  </si>
  <si>
    <t>PIt_c_v</t>
  </si>
  <si>
    <t>s_2794[c_05]</t>
  </si>
  <si>
    <t>s_2794</t>
  </si>
  <si>
    <t>3odccoa_rm</t>
  </si>
  <si>
    <t>r_2005</t>
  </si>
  <si>
    <t>phosphate exchange</t>
  </si>
  <si>
    <t>EX_pi_e</t>
  </si>
  <si>
    <t>C02041[c_05]</t>
  </si>
  <si>
    <t>s_2793</t>
  </si>
  <si>
    <t>icoscoa_rm</t>
  </si>
  <si>
    <t>r_2004</t>
  </si>
  <si>
    <t>phenylalanine transport</t>
  </si>
  <si>
    <t>PHEt_c_m</t>
  </si>
  <si>
    <t>s_2792[c_05]</t>
  </si>
  <si>
    <t>s_2792</t>
  </si>
  <si>
    <t>3oiccoa_rm</t>
  </si>
  <si>
    <t>r_2003</t>
  </si>
  <si>
    <t>phenylacetaldehyde transport</t>
  </si>
  <si>
    <t>PACALDt_c_m</t>
  </si>
  <si>
    <t>C00412[c_05]</t>
  </si>
  <si>
    <t>s_2791</t>
  </si>
  <si>
    <t>stcoa_rm</t>
  </si>
  <si>
    <t>r_2002</t>
  </si>
  <si>
    <t>PACALDt_c_e</t>
  </si>
  <si>
    <t>C00154[c_05]</t>
  </si>
  <si>
    <t>s_2789</t>
  </si>
  <si>
    <t>pmtcoa_rm</t>
  </si>
  <si>
    <t>r_2001</t>
  </si>
  <si>
    <t>phenylacetaldehyde exchange</t>
  </si>
  <si>
    <t>EX_pacald_e</t>
  </si>
  <si>
    <t>C02593[c_05]</t>
  </si>
  <si>
    <t>s_2787</t>
  </si>
  <si>
    <t>tdcoa_rm</t>
  </si>
  <si>
    <t>r_2000</t>
  </si>
  <si>
    <t>phenethyl acetate exchange</t>
  </si>
  <si>
    <t>EX_pheac_e</t>
  </si>
  <si>
    <t>C00010[c_05]</t>
  </si>
  <si>
    <t>s_2785</t>
  </si>
  <si>
    <t>coa_rm</t>
  </si>
  <si>
    <t>YCL035C</t>
  </si>
  <si>
    <t>Found via bidirectional BLASTp search on S. cerevisiae GRX1</t>
  </si>
  <si>
    <t>15166</t>
  </si>
  <si>
    <t>RT15038</t>
  </si>
  <si>
    <t>r_1999</t>
  </si>
  <si>
    <t>pectin exchange</t>
  </si>
  <si>
    <t>EX_pectin_e</t>
  </si>
  <si>
    <t>C00011[c_05]</t>
  </si>
  <si>
    <t>s_2784</t>
  </si>
  <si>
    <t>co2_rm</t>
  </si>
  <si>
    <t>15722</t>
  </si>
  <si>
    <t>RT15594</t>
  </si>
  <si>
    <t>r_1998</t>
  </si>
  <si>
    <t>PAP uniport</t>
  </si>
  <si>
    <t>PAPt_c</t>
  </si>
  <si>
    <t>C00080[c_05]</t>
  </si>
  <si>
    <t>s_2783</t>
  </si>
  <si>
    <t>h_rm</t>
  </si>
  <si>
    <t>YOR271C</t>
  </si>
  <si>
    <t>predicted to be 2ippm carrier but verified experimentally to be serine transporter, pmid:30442778</t>
  </si>
  <si>
    <t>16406</t>
  </si>
  <si>
    <t>RT16278</t>
  </si>
  <si>
    <t>r_1996</t>
  </si>
  <si>
    <t>panthetheine 4'-phosphate transport</t>
  </si>
  <si>
    <t>PAN4Pt_c_m</t>
  </si>
  <si>
    <t>C00083[c_05]</t>
  </si>
  <si>
    <t>s_2782</t>
  </si>
  <si>
    <t>malcoa_rm</t>
  </si>
  <si>
    <t>YBR104W</t>
  </si>
  <si>
    <t>12646</t>
  </si>
  <si>
    <t>RT12518</t>
  </si>
  <si>
    <t>r_1995</t>
  </si>
  <si>
    <t>PMTCOAt_c_r</t>
  </si>
  <si>
    <t>C01832[c_05]</t>
  </si>
  <si>
    <t>s_2781</t>
  </si>
  <si>
    <t>ddcacoa_rm</t>
  </si>
  <si>
    <t>From the reference https://doi.org/10.1093/femsyr/foaa048</t>
  </si>
  <si>
    <t>r_1994</t>
  </si>
  <si>
    <t>palmitoleate exchange</t>
  </si>
  <si>
    <t>EX_hdcea_e</t>
  </si>
  <si>
    <t>C05752[c_11]</t>
  </si>
  <si>
    <t>s_1254</t>
  </si>
  <si>
    <t>ocACP_m</t>
  </si>
  <si>
    <t>r_1993</t>
  </si>
  <si>
    <t>palmitate exchange</t>
  </si>
  <si>
    <t>EX_hdca_e</t>
  </si>
  <si>
    <t>C05751[c_11]</t>
  </si>
  <si>
    <t>s_2780</t>
  </si>
  <si>
    <t>toct2eACP_m</t>
  </si>
  <si>
    <t>r_1992</t>
  </si>
  <si>
    <t>oxygen exchange</t>
  </si>
  <si>
    <t>EX_o2_e</t>
  </si>
  <si>
    <t>C05748[c_11]</t>
  </si>
  <si>
    <t>s_2779</t>
  </si>
  <si>
    <t>thex2eACP_m</t>
  </si>
  <si>
    <t>r_1991</t>
  </si>
  <si>
    <t>oxidized thioredoxin transport</t>
  </si>
  <si>
    <t>TRDOXt_c_x</t>
  </si>
  <si>
    <t>C04246[c_11]</t>
  </si>
  <si>
    <t>s_2778</t>
  </si>
  <si>
    <t>but2eACP_m</t>
  </si>
  <si>
    <t>ATP6</t>
  </si>
  <si>
    <t>r_1990</t>
  </si>
  <si>
    <t>oxidized glutathione uniport</t>
  </si>
  <si>
    <t>GTHOXt_c</t>
  </si>
  <si>
    <t>C05749[c_11]</t>
  </si>
  <si>
    <t>s_2773</t>
  </si>
  <si>
    <t>hexACP_m</t>
  </si>
  <si>
    <t>ATP8</t>
  </si>
  <si>
    <t>r_1989</t>
  </si>
  <si>
    <t>oxaloacetate(2-) exchange</t>
  </si>
  <si>
    <t>EX_oaa_e</t>
  </si>
  <si>
    <t>C05745[c_11]</t>
  </si>
  <si>
    <t>s_2771</t>
  </si>
  <si>
    <t>butACP_m</t>
  </si>
  <si>
    <t>r_1988</t>
  </si>
  <si>
    <t>oxaloacetate transport</t>
  </si>
  <si>
    <t>OAAt_c_e</t>
  </si>
  <si>
    <t>C00229[c_11]</t>
  </si>
  <si>
    <t>s_1845</t>
  </si>
  <si>
    <t>ACP_m</t>
  </si>
  <si>
    <t>NAD5</t>
  </si>
  <si>
    <t>r_1987</t>
  </si>
  <si>
    <t>ornithine exchange</t>
  </si>
  <si>
    <t>EX_orn_e</t>
  </si>
  <si>
    <t>C00412[c_03]</t>
  </si>
  <si>
    <t>s_1454</t>
  </si>
  <si>
    <t>stcoa_c</t>
  </si>
  <si>
    <t>NAD1</t>
  </si>
  <si>
    <t>r_1984</t>
  </si>
  <si>
    <t>octanoate exchange</t>
  </si>
  <si>
    <t>EX_octa_e</t>
  </si>
  <si>
    <t>META:KYNURENATE</t>
  </si>
  <si>
    <t>YMDB01725</t>
  </si>
  <si>
    <t>cpd01182</t>
  </si>
  <si>
    <t>3845</t>
  </si>
  <si>
    <t>C01717</t>
  </si>
  <si>
    <t>CHEBI:18344</t>
  </si>
  <si>
    <t>C01717[c_03]</t>
  </si>
  <si>
    <t>s_2763</t>
  </si>
  <si>
    <t>C10H5N1O3</t>
  </si>
  <si>
    <t>kynurenic acid</t>
  </si>
  <si>
    <t>kynate_c</t>
  </si>
  <si>
    <t>NAD6</t>
  </si>
  <si>
    <t>r_1981</t>
  </si>
  <si>
    <t>octadecanoate (n-C18:0) transport</t>
  </si>
  <si>
    <t>OCDCAt_c_e</t>
  </si>
  <si>
    <t>C00343[c_15]</t>
  </si>
  <si>
    <t>s_1623</t>
  </si>
  <si>
    <t>trdox_x</t>
  </si>
  <si>
    <t>NAD2</t>
  </si>
  <si>
    <t>r_1980</t>
  </si>
  <si>
    <t>O2t_c_x</t>
  </si>
  <si>
    <t>C00343[c_13]</t>
  </si>
  <si>
    <t>s_1622</t>
  </si>
  <si>
    <t>trdox_n</t>
  </si>
  <si>
    <t>NAD4</t>
  </si>
  <si>
    <t>r_1979</t>
  </si>
  <si>
    <t>O2t_c_e</t>
  </si>
  <si>
    <t>C00343[c_03]</t>
  </si>
  <si>
    <t>s_1620</t>
  </si>
  <si>
    <t>trdox_c</t>
  </si>
  <si>
    <t>NAD4L</t>
  </si>
  <si>
    <t>r_1978</t>
  </si>
  <si>
    <t>O2t_c_m</t>
  </si>
  <si>
    <t>C00342[c_15]</t>
  </si>
  <si>
    <t>s_1619</t>
  </si>
  <si>
    <t>trdrd_x</t>
  </si>
  <si>
    <t>NAD3</t>
  </si>
  <si>
    <t>r_1977</t>
  </si>
  <si>
    <t>O2t_c_r</t>
  </si>
  <si>
    <t>C00342[c_13]</t>
  </si>
  <si>
    <t>s_1618</t>
  </si>
  <si>
    <t>trdrd_n</t>
  </si>
  <si>
    <t>9902</t>
  </si>
  <si>
    <t>RT09774</t>
  </si>
  <si>
    <t>r_1976</t>
  </si>
  <si>
    <t>O-acetylcarnintine transport</t>
  </si>
  <si>
    <t>ACRNt_c_m</t>
  </si>
  <si>
    <t>C00342[c_03]</t>
  </si>
  <si>
    <t>s_1616</t>
  </si>
  <si>
    <t>trdrd_c</t>
  </si>
  <si>
    <t>SBO:0000243</t>
  </si>
  <si>
    <t>N terminal to H. sapiens ACAD11 performing aminoglycoside phosphotransferase</t>
  </si>
  <si>
    <t>14695</t>
  </si>
  <si>
    <t>RT14567</t>
  </si>
  <si>
    <t>R02319</t>
  </si>
  <si>
    <t>3.6.1.5</t>
  </si>
  <si>
    <t>r_1975</t>
  </si>
  <si>
    <t>nucleoside-triphosphatase (dGTP)</t>
  </si>
  <si>
    <t>NTP4_c</t>
  </si>
  <si>
    <t>cpd11924</t>
  </si>
  <si>
    <t>C01653</t>
  </si>
  <si>
    <t>CHEBI:29183</t>
  </si>
  <si>
    <t>C01653[c_11]</t>
  </si>
  <si>
    <t>s_1615</t>
  </si>
  <si>
    <t>Trnaval</t>
  </si>
  <si>
    <t>tRNA(Val), cytoplasmic</t>
  </si>
  <si>
    <t>trnaval_m</t>
  </si>
  <si>
    <t>YOL123W</t>
  </si>
  <si>
    <t>10716</t>
  </si>
  <si>
    <t>RT10588</t>
  </si>
  <si>
    <t>A</t>
  </si>
  <si>
    <t>R10442</t>
  </si>
  <si>
    <t>r_1974</t>
  </si>
  <si>
    <t>nucleoside-diphosphatase (dGDP)</t>
  </si>
  <si>
    <t>NDP4_c</t>
  </si>
  <si>
    <t>C01653[c_03]</t>
  </si>
  <si>
    <t>s_1614</t>
  </si>
  <si>
    <t>trnaval_c</t>
  </si>
  <si>
    <t>YBR030W</t>
  </si>
  <si>
    <t>12674</t>
  </si>
  <si>
    <t>RT12546</t>
  </si>
  <si>
    <t>R</t>
  </si>
  <si>
    <t>r_1972</t>
  </si>
  <si>
    <t>NMN transport</t>
  </si>
  <si>
    <t>NMNt_c_e</t>
  </si>
  <si>
    <t>cpd11751</t>
  </si>
  <si>
    <t>C00787</t>
  </si>
  <si>
    <t>CHEBI:29182</t>
  </si>
  <si>
    <t>C00787[c_11]</t>
  </si>
  <si>
    <t>s_1613</t>
  </si>
  <si>
    <t>Trnatyr</t>
  </si>
  <si>
    <t>tRNA(Tyr), cytoplasmic</t>
  </si>
  <si>
    <t>trnatyr_m</t>
  </si>
  <si>
    <t>YHR119W</t>
  </si>
  <si>
    <t>10461</t>
  </si>
  <si>
    <t>RT10333</t>
  </si>
  <si>
    <t>B,K</t>
  </si>
  <si>
    <t>r_1971</t>
  </si>
  <si>
    <t>NMNt_c_x</t>
  </si>
  <si>
    <t>C00787[c_03]</t>
  </si>
  <si>
    <t>s_1612</t>
  </si>
  <si>
    <t>trnatyr_c</t>
  </si>
  <si>
    <t>YDR440W</t>
  </si>
  <si>
    <t>14658</t>
  </si>
  <si>
    <t>RT14530</t>
  </si>
  <si>
    <t>D,K</t>
  </si>
  <si>
    <t>r_1970</t>
  </si>
  <si>
    <t>NMNt_c_n</t>
  </si>
  <si>
    <t>cpd11923</t>
  </si>
  <si>
    <t>C01652</t>
  </si>
  <si>
    <t>CHEBI:29181</t>
  </si>
  <si>
    <t>C01652[c_11]</t>
  </si>
  <si>
    <t>s_1611</t>
  </si>
  <si>
    <t>Trnatrp</t>
  </si>
  <si>
    <t>tRNA(Trp), cytoplasmic</t>
  </si>
  <si>
    <t>trnatrp_m</t>
  </si>
  <si>
    <t>YJL168C</t>
  </si>
  <si>
    <t>lower_evalue_hit</t>
  </si>
  <si>
    <t>10677</t>
  </si>
  <si>
    <t>RT10549</t>
  </si>
  <si>
    <t>U</t>
  </si>
  <si>
    <t>r_1968</t>
  </si>
  <si>
    <t>NMN exchange</t>
  </si>
  <si>
    <t>EX_nmn_e</t>
  </si>
  <si>
    <t>C01652[c_03]</t>
  </si>
  <si>
    <t>s_1610</t>
  </si>
  <si>
    <t>trnatrp_c</t>
  </si>
  <si>
    <t>YPR080W,YBR118W</t>
  </si>
  <si>
    <t>sc_isozymes</t>
  </si>
  <si>
    <t>14996</t>
  </si>
  <si>
    <t>RT14868</t>
  </si>
  <si>
    <t>J</t>
  </si>
  <si>
    <t>r_1967</t>
  </si>
  <si>
    <t>nicotinate exchange</t>
  </si>
  <si>
    <t>EX_nac_e</t>
  </si>
  <si>
    <t>cpd11922</t>
  </si>
  <si>
    <t>C01651</t>
  </si>
  <si>
    <t>CHEBI:29180</t>
  </si>
  <si>
    <t>C01651[c_03]</t>
  </si>
  <si>
    <t>s_1608</t>
  </si>
  <si>
    <t>Trnathr</t>
  </si>
  <si>
    <t>tRNA(Thr), cytoplasmic</t>
  </si>
  <si>
    <t>trnathr_c</t>
  </si>
  <si>
    <t>YER025W</t>
  </si>
  <si>
    <t>9893</t>
  </si>
  <si>
    <t>RT09765</t>
  </si>
  <si>
    <t>r_1966</t>
  </si>
  <si>
    <t>nicotinamide diffusion</t>
  </si>
  <si>
    <t>NCAMt_c_n</t>
  </si>
  <si>
    <t>cpd11921</t>
  </si>
  <si>
    <t>C01650</t>
  </si>
  <si>
    <t>CHEBI:29179</t>
  </si>
  <si>
    <t>C01650[c_03]</t>
  </si>
  <si>
    <t>s_1607</t>
  </si>
  <si>
    <t>Trnaser</t>
  </si>
  <si>
    <t>tRNA(Ser), cytoplasmic</t>
  </si>
  <si>
    <t>trnaser_c</t>
  </si>
  <si>
    <t>YBR241C</t>
  </si>
  <si>
    <t>15890</t>
  </si>
  <si>
    <t>RT15762</t>
  </si>
  <si>
    <t>G</t>
  </si>
  <si>
    <t>r_1965</t>
  </si>
  <si>
    <t>NH3 transport</t>
  </si>
  <si>
    <t>NH4t_c_m</t>
  </si>
  <si>
    <t>cpd11920</t>
  </si>
  <si>
    <t>C01649</t>
  </si>
  <si>
    <t>CHEBI:29177</t>
  </si>
  <si>
    <t>C01649[c_03]</t>
  </si>
  <si>
    <t>s_1606</t>
  </si>
  <si>
    <t>Trnapro</t>
  </si>
  <si>
    <t>tRNA(Pro), cytoplasmic</t>
  </si>
  <si>
    <t>trnapro_c</t>
  </si>
  <si>
    <t>YDR456W</t>
  </si>
  <si>
    <t>10597</t>
  </si>
  <si>
    <t>RT10469</t>
  </si>
  <si>
    <t>P</t>
  </si>
  <si>
    <t>r_1964</t>
  </si>
  <si>
    <t>NADPHt_c_r</t>
  </si>
  <si>
    <t>cpd11919</t>
  </si>
  <si>
    <t>C01648</t>
  </si>
  <si>
    <t>CHEBI:29184</t>
  </si>
  <si>
    <t>C01648[c_11]</t>
  </si>
  <si>
    <t>s_1605</t>
  </si>
  <si>
    <t>Trnaphe</t>
  </si>
  <si>
    <t>tRNA(Phe), cytoplasmic</t>
  </si>
  <si>
    <t>trnaphe_m</t>
  </si>
  <si>
    <t>YDR105C</t>
  </si>
  <si>
    <t>11472</t>
  </si>
  <si>
    <t>RT11344</t>
  </si>
  <si>
    <t>S</t>
  </si>
  <si>
    <t>r_1963</t>
  </si>
  <si>
    <t>NADPt_c_r</t>
  </si>
  <si>
    <t>C01648[c_03]</t>
  </si>
  <si>
    <t>s_1604</t>
  </si>
  <si>
    <t>trnaphe_c</t>
  </si>
  <si>
    <t>YOR283W</t>
  </si>
  <si>
    <t>15553</t>
  </si>
  <si>
    <t>RT15425</t>
  </si>
  <si>
    <t>r_1952</t>
  </si>
  <si>
    <t>N,N'-diformyldityrosine exchange</t>
  </si>
  <si>
    <t>EX_Nfortyr2_e</t>
  </si>
  <si>
    <t>cpd11918</t>
  </si>
  <si>
    <t>C01647</t>
  </si>
  <si>
    <t>CHEBI:29173</t>
  </si>
  <si>
    <t>C01647[c_11]</t>
  </si>
  <si>
    <t>s_1603</t>
  </si>
  <si>
    <t>Trnamet</t>
  </si>
  <si>
    <t>tRNA(Met), cytoplasmic</t>
  </si>
  <si>
    <t>trnamet_m</t>
  </si>
  <si>
    <t>YLL001W</t>
  </si>
  <si>
    <t>16418</t>
  </si>
  <si>
    <t>RT16290</t>
  </si>
  <si>
    <t>R,U</t>
  </si>
  <si>
    <t>r_1947</t>
  </si>
  <si>
    <t>myo-inositol exchange</t>
  </si>
  <si>
    <t>EX_inost_e</t>
  </si>
  <si>
    <t>C01647[c_03]</t>
  </si>
  <si>
    <t>s_1602</t>
  </si>
  <si>
    <t>trnamet_c</t>
  </si>
  <si>
    <t>YAL035W</t>
  </si>
  <si>
    <t>14468</t>
  </si>
  <si>
    <t>RT14340</t>
  </si>
  <si>
    <t>R01016</t>
  </si>
  <si>
    <t>4.2.3.3</t>
  </si>
  <si>
    <t>r_1936</t>
  </si>
  <si>
    <t>Methylglyoxal metabolism</t>
  </si>
  <si>
    <t>methylglyoxal synthase</t>
  </si>
  <si>
    <t>MGSA_c</t>
  </si>
  <si>
    <t>cpd11917</t>
  </si>
  <si>
    <t>C01646</t>
  </si>
  <si>
    <t>CHEBI:29185</t>
  </si>
  <si>
    <t>C01646[c_03]</t>
  </si>
  <si>
    <t>s_1600</t>
  </si>
  <si>
    <t>Trnalys</t>
  </si>
  <si>
    <t>tRNA(Lys), cytoplasmic</t>
  </si>
  <si>
    <t>trnalys_c</t>
  </si>
  <si>
    <t>YCL047C</t>
  </si>
  <si>
    <t>16085</t>
  </si>
  <si>
    <t>RT15957</t>
  </si>
  <si>
    <t>r_1935</t>
  </si>
  <si>
    <t>methionine transport</t>
  </si>
  <si>
    <t>METt_c_m</t>
  </si>
  <si>
    <t>cpd11916</t>
  </si>
  <si>
    <t>C01645</t>
  </si>
  <si>
    <t>CHEBI:29169</t>
  </si>
  <si>
    <t>C01645[c_03]</t>
  </si>
  <si>
    <t>s_1598</t>
  </si>
  <si>
    <t>Trnaleu</t>
  </si>
  <si>
    <t>tRNA(Leu), cytoplasmic</t>
  </si>
  <si>
    <t>trnaleu_c</t>
  </si>
  <si>
    <t>YNL229C</t>
  </si>
  <si>
    <t>11061</t>
  </si>
  <si>
    <t>RT10933</t>
  </si>
  <si>
    <t>O</t>
  </si>
  <si>
    <t>r_1932</t>
  </si>
  <si>
    <t>mannan transport</t>
  </si>
  <si>
    <t>MANNANt_c_r</t>
  </si>
  <si>
    <t>cpd11915</t>
  </si>
  <si>
    <t>C01644</t>
  </si>
  <si>
    <t>CHEBI:29174</t>
  </si>
  <si>
    <t>C01644[c_11]</t>
  </si>
  <si>
    <t>s_1597</t>
  </si>
  <si>
    <t>Trnaile</t>
  </si>
  <si>
    <t>tRNA(Ile), cytoplasmic</t>
  </si>
  <si>
    <t>trnaile_m</t>
  </si>
  <si>
    <t>YLR345W</t>
  </si>
  <si>
    <t>15872</t>
  </si>
  <si>
    <t>RT15744</t>
  </si>
  <si>
    <t>r_1931</t>
  </si>
  <si>
    <t>maltose exchange</t>
  </si>
  <si>
    <t>EX_malt_e</t>
  </si>
  <si>
    <t>C01644[c_03]</t>
  </si>
  <si>
    <t>s_1596</t>
  </si>
  <si>
    <t>trnaile_c</t>
  </si>
  <si>
    <t>YJL003W</t>
  </si>
  <si>
    <t>13808</t>
  </si>
  <si>
    <t>RT13680</t>
  </si>
  <si>
    <t>r_1930</t>
  </si>
  <si>
    <t>malate/oxaloacetate shuttle</t>
  </si>
  <si>
    <t>MALOAAta_x</t>
  </si>
  <si>
    <t>cpd11914</t>
  </si>
  <si>
    <t>C01643</t>
  </si>
  <si>
    <t>CHEBI:29178</t>
  </si>
  <si>
    <t>C01643[c_11]</t>
  </si>
  <si>
    <t>s_1595</t>
  </si>
  <si>
    <t>Trnahis</t>
  </si>
  <si>
    <t>tRNA(His), cytoplasmic</t>
  </si>
  <si>
    <t>trnahis_m</t>
  </si>
  <si>
    <t>YGR062C</t>
  </si>
  <si>
    <t>9822</t>
  </si>
  <si>
    <t>RT09694</t>
  </si>
  <si>
    <t>O,U</t>
  </si>
  <si>
    <t>r_1919</t>
  </si>
  <si>
    <t>lysine transport</t>
  </si>
  <si>
    <t>LYSt_c_m</t>
  </si>
  <si>
    <t>C01643[c_03]</t>
  </si>
  <si>
    <t>s_1594</t>
  </si>
  <si>
    <t>trnahis_c</t>
  </si>
  <si>
    <t>11073</t>
  </si>
  <si>
    <t>RT10945</t>
  </si>
  <si>
    <t>r_1916</t>
  </si>
  <si>
    <t>laurate exchange</t>
  </si>
  <si>
    <t>EX_ddca_e</t>
  </si>
  <si>
    <t>cpd11913</t>
  </si>
  <si>
    <t>C01642</t>
  </si>
  <si>
    <t>CHEBI:29176</t>
  </si>
  <si>
    <t>C01642[c_03]</t>
  </si>
  <si>
    <t>s_1593</t>
  </si>
  <si>
    <t>Trnagly</t>
  </si>
  <si>
    <t>tRNA(Gly), cytoplasmic</t>
  </si>
  <si>
    <t>trnagly_c</t>
  </si>
  <si>
    <t>YPL132W</t>
  </si>
  <si>
    <t>8849</t>
  </si>
  <si>
    <t>RT08721</t>
  </si>
  <si>
    <t>r_1915</t>
  </si>
  <si>
    <t>lanosterol exchange</t>
  </si>
  <si>
    <t>EX_lanost_e</t>
  </si>
  <si>
    <t>cpd11912</t>
  </si>
  <si>
    <t>C01641</t>
  </si>
  <si>
    <t>CHEBI:29175</t>
  </si>
  <si>
    <t>C01641[c_11]</t>
  </si>
  <si>
    <t>s_1592</t>
  </si>
  <si>
    <t>Trnaglu</t>
  </si>
  <si>
    <t>tRNA(Glu), cytoplasmic</t>
  </si>
  <si>
    <t>trnaglu_m</t>
  </si>
  <si>
    <t>YHR116W</t>
  </si>
  <si>
    <t>12290</t>
  </si>
  <si>
    <t>RT12162</t>
  </si>
  <si>
    <t>r_1914</t>
  </si>
  <si>
    <t>L-valine exchange</t>
  </si>
  <si>
    <t>EX_val__L_e</t>
  </si>
  <si>
    <t>C01641[c_03]</t>
  </si>
  <si>
    <t>s_1591</t>
  </si>
  <si>
    <t>trnaglu_c</t>
  </si>
  <si>
    <t>YJR069C</t>
  </si>
  <si>
    <t>14028</t>
  </si>
  <si>
    <t>RT13900</t>
  </si>
  <si>
    <t>F</t>
  </si>
  <si>
    <t>r_1913</t>
  </si>
  <si>
    <t>L-tyrosine exchange</t>
  </si>
  <si>
    <t>EX_tyr__L_e</t>
  </si>
  <si>
    <t>cpd11911</t>
  </si>
  <si>
    <t>C01640</t>
  </si>
  <si>
    <t>CHEBI:29168</t>
  </si>
  <si>
    <t>C01640[c_03]</t>
  </si>
  <si>
    <t>s_1590</t>
  </si>
  <si>
    <t>Trnagln</t>
  </si>
  <si>
    <t>tRNA(Gln), cytoplasmic</t>
  </si>
  <si>
    <t>trnagln_c</t>
  </si>
  <si>
    <t>YMR110C</t>
  </si>
  <si>
    <t>16451</t>
  </si>
  <si>
    <t>RT16323</t>
  </si>
  <si>
    <t>C</t>
  </si>
  <si>
    <t>r_1912</t>
  </si>
  <si>
    <t>L-tryptophan exchange</t>
  </si>
  <si>
    <t>EX_trp__L_e</t>
  </si>
  <si>
    <t>cpd11910</t>
  </si>
  <si>
    <t>C01639</t>
  </si>
  <si>
    <t>CHEBI:29167</t>
  </si>
  <si>
    <t>C01639[c_03]</t>
  </si>
  <si>
    <t>s_1589</t>
  </si>
  <si>
    <t>Trnacys</t>
  </si>
  <si>
    <t>tRNA(Cys), cytoplasmic</t>
  </si>
  <si>
    <t>trnacys_c</t>
  </si>
  <si>
    <t>YDL166C</t>
  </si>
  <si>
    <t>12428</t>
  </si>
  <si>
    <t>RT12300</t>
  </si>
  <si>
    <t>r_1911</t>
  </si>
  <si>
    <t>L-threonine exchange</t>
  </si>
  <si>
    <t>EX_thr__L_e</t>
  </si>
  <si>
    <t>cpd11909</t>
  </si>
  <si>
    <t>C01638</t>
  </si>
  <si>
    <t>CHEBI:29186</t>
  </si>
  <si>
    <t>C01638[c_03]</t>
  </si>
  <si>
    <t>s_1587</t>
  </si>
  <si>
    <t>Trnaasp</t>
  </si>
  <si>
    <t>tRNA(Asp), cytoplasmic</t>
  </si>
  <si>
    <t>trnaasp_c</t>
  </si>
  <si>
    <t>YER145C</t>
  </si>
  <si>
    <t>15973</t>
  </si>
  <si>
    <t>RT15845</t>
  </si>
  <si>
    <t>r_1910</t>
  </si>
  <si>
    <t>L-sorbose transport</t>
  </si>
  <si>
    <t>SRBt_c_e</t>
  </si>
  <si>
    <t>cpd11908</t>
  </si>
  <si>
    <t>C01637</t>
  </si>
  <si>
    <t>CHEBI:29172</t>
  </si>
  <si>
    <t>C01637[c_11]</t>
  </si>
  <si>
    <t>s_1586</t>
  </si>
  <si>
    <t>Trnaasn</t>
  </si>
  <si>
    <t>tRNA(Asn), cytoplasmic</t>
  </si>
  <si>
    <t>trnaasn_m</t>
  </si>
  <si>
    <t>YJL186W</t>
  </si>
  <si>
    <t>11722</t>
  </si>
  <si>
    <t>RT11594</t>
  </si>
  <si>
    <t>r_1909</t>
  </si>
  <si>
    <t>L-sorbose exchange</t>
  </si>
  <si>
    <t>EX_srb__L_e</t>
  </si>
  <si>
    <t>C01637[c_03]</t>
  </si>
  <si>
    <t>s_1585</t>
  </si>
  <si>
    <t>trnaasn_c</t>
  </si>
  <si>
    <t>YPR159W</t>
  </si>
  <si>
    <t>8646</t>
  </si>
  <si>
    <t>RT08518</t>
  </si>
  <si>
    <t>r_1908</t>
  </si>
  <si>
    <t>L-sorbitol transport</t>
  </si>
  <si>
    <t>SBTLt_c</t>
  </si>
  <si>
    <t>cpd11907</t>
  </si>
  <si>
    <t>C01636</t>
  </si>
  <si>
    <t>CHEBI:29171</t>
  </si>
  <si>
    <t>C01636[c_03]</t>
  </si>
  <si>
    <t>s_1583</t>
  </si>
  <si>
    <t>Trnaarg</t>
  </si>
  <si>
    <t>tRNA(Arg), cytoplasmic</t>
  </si>
  <si>
    <t>trnaarg_c</t>
  </si>
  <si>
    <t>8973</t>
  </si>
  <si>
    <t>RT08845</t>
  </si>
  <si>
    <t>r_1907</t>
  </si>
  <si>
    <t>SERt_c_r</t>
  </si>
  <si>
    <t>cpd11906</t>
  </si>
  <si>
    <t>C01635</t>
  </si>
  <si>
    <t>CHEBI:29170</t>
  </si>
  <si>
    <t>C01635[c_03]</t>
  </si>
  <si>
    <t>s_1582</t>
  </si>
  <si>
    <t>Trnaala</t>
  </si>
  <si>
    <t>tRNA(Ala), cytoplasmic</t>
  </si>
  <si>
    <t>trnaala_c</t>
  </si>
  <si>
    <t>YLR146C</t>
  </si>
  <si>
    <t>13409</t>
  </si>
  <si>
    <t>RT13281</t>
  </si>
  <si>
    <t>r_1906</t>
  </si>
  <si>
    <t>L-serine exchange</t>
  </si>
  <si>
    <t>EX_ser__L_e</t>
  </si>
  <si>
    <t>META:CPD-4581</t>
  </si>
  <si>
    <t>YMDB00608</t>
  </si>
  <si>
    <t>cpd15300</t>
  </si>
  <si>
    <t>22298942</t>
  </si>
  <si>
    <t>CHEBI:52386</t>
  </si>
  <si>
    <t>s_1579[c_03]</t>
  </si>
  <si>
    <t>s_1579</t>
  </si>
  <si>
    <t>C27H42O1</t>
  </si>
  <si>
    <t>zymosterol intermediate 2</t>
  </si>
  <si>
    <t>zym_int2_c</t>
  </si>
  <si>
    <t>YIL014W</t>
  </si>
  <si>
    <t>12608</t>
  </si>
  <si>
    <t>RT12480</t>
  </si>
  <si>
    <t>r_1905</t>
  </si>
  <si>
    <t>L-proline transport</t>
  </si>
  <si>
    <t>PROt_c_m</t>
  </si>
  <si>
    <t>META:CPD-4702</t>
  </si>
  <si>
    <t>YMDB00607</t>
  </si>
  <si>
    <t>25271596</t>
  </si>
  <si>
    <t>CHEBI:52389</t>
  </si>
  <si>
    <t>s_1578[c_03]</t>
  </si>
  <si>
    <t>s_1578</t>
  </si>
  <si>
    <t>C28H43O3</t>
  </si>
  <si>
    <t>zymosterol intermediate 1c</t>
  </si>
  <si>
    <t>zym_int1C_c</t>
  </si>
  <si>
    <t>YOR099W</t>
  </si>
  <si>
    <t>15791</t>
  </si>
  <si>
    <t>RT15663</t>
  </si>
  <si>
    <t>r_1904</t>
  </si>
  <si>
    <t>L-proline exchange</t>
  </si>
  <si>
    <t>EX_pro__L_e</t>
  </si>
  <si>
    <t>YMDB00613</t>
  </si>
  <si>
    <t>42626458</t>
  </si>
  <si>
    <t>CHEBI:52615</t>
  </si>
  <si>
    <t>s_1577[c_03]</t>
  </si>
  <si>
    <t>s_1577</t>
  </si>
  <si>
    <t>C28H44O2</t>
  </si>
  <si>
    <t>zymosterol intermediate 1b</t>
  </si>
  <si>
    <t>zym_int1B_c</t>
  </si>
  <si>
    <t>YDR483W</t>
  </si>
  <si>
    <t>9880</t>
  </si>
  <si>
    <t>RT09752</t>
  </si>
  <si>
    <t>r_1903</t>
  </si>
  <si>
    <t>L-phenylalanine exchange</t>
  </si>
  <si>
    <t>EX_phe__L_e</t>
  </si>
  <si>
    <t>YMDB00612</t>
  </si>
  <si>
    <t>25271595</t>
  </si>
  <si>
    <t>CHEBI:52388</t>
  </si>
  <si>
    <t>s_1576[c_03]</t>
  </si>
  <si>
    <t>s_1576</t>
  </si>
  <si>
    <t>C28H46O2</t>
  </si>
  <si>
    <t>zymosterol intermediate 1a</t>
  </si>
  <si>
    <t>zym_int1A_c</t>
  </si>
  <si>
    <t>13859</t>
  </si>
  <si>
    <t>RT13731</t>
  </si>
  <si>
    <t>r_1902</t>
  </si>
  <si>
    <t>L-methionine exchange</t>
  </si>
  <si>
    <t>EX_met__L_e</t>
  </si>
  <si>
    <t>C05437[c_06]</t>
  </si>
  <si>
    <t>s_1571</t>
  </si>
  <si>
    <t>zymst_e</t>
  </si>
  <si>
    <t>11621</t>
  </si>
  <si>
    <t>RT11493</t>
  </si>
  <si>
    <t>r_1901</t>
  </si>
  <si>
    <t>L-malate transport</t>
  </si>
  <si>
    <t>MALt_c_e</t>
  </si>
  <si>
    <t>C05437[c_03]</t>
  </si>
  <si>
    <t>s_1569</t>
  </si>
  <si>
    <t>zymst_c</t>
  </si>
  <si>
    <t>YOR273C,YLL028W</t>
  </si>
  <si>
    <t>11235</t>
  </si>
  <si>
    <t>RT11107</t>
  </si>
  <si>
    <t>r_1900</t>
  </si>
  <si>
    <t>L-lysine exchange</t>
  </si>
  <si>
    <t>EX_lys__L_e</t>
  </si>
  <si>
    <t>C05437[c_02]</t>
  </si>
  <si>
    <t>s_1568</t>
  </si>
  <si>
    <t>zymst_en</t>
  </si>
  <si>
    <t>YKR052C,YEL006W</t>
  </si>
  <si>
    <t>14430</t>
  </si>
  <si>
    <t>RT14302</t>
  </si>
  <si>
    <t>r_1899</t>
  </si>
  <si>
    <t>L-leucine exchange</t>
  </si>
  <si>
    <t>EX_leu__L_e</t>
  </si>
  <si>
    <t>META:XYLITOL</t>
  </si>
  <si>
    <t>YMDB00778</t>
  </si>
  <si>
    <t>cpd00306</t>
  </si>
  <si>
    <t>6912</t>
  </si>
  <si>
    <t>C00379</t>
  </si>
  <si>
    <t>CHEBI:17151</t>
  </si>
  <si>
    <t>C00379[c_06]</t>
  </si>
  <si>
    <t>s_1567</t>
  </si>
  <si>
    <t>xylitol</t>
  </si>
  <si>
    <t>xylt_e</t>
  </si>
  <si>
    <t>YGR256W,YHR183W</t>
  </si>
  <si>
    <t>10720</t>
  </si>
  <si>
    <t>RT10592</t>
  </si>
  <si>
    <t>r_1898</t>
  </si>
  <si>
    <t>L-isoleucine transport</t>
  </si>
  <si>
    <t>ILEt_c_m</t>
  </si>
  <si>
    <t>C00379[c_03]</t>
  </si>
  <si>
    <t>s_1566</t>
  </si>
  <si>
    <t>xylt_c</t>
  </si>
  <si>
    <t>YDR536W,YHR096C</t>
  </si>
  <si>
    <t>9976</t>
  </si>
  <si>
    <t>RT09848</t>
  </si>
  <si>
    <t>r_1897</t>
  </si>
  <si>
    <t>L-isoleucine exchange</t>
  </si>
  <si>
    <t>EX_ile__L_e</t>
  </si>
  <si>
    <t>META:XANTHOSINE-5-PHOSPHATE</t>
  </si>
  <si>
    <t>YMDB00289</t>
  </si>
  <si>
    <t>cpd00497</t>
  </si>
  <si>
    <t>73323</t>
  </si>
  <si>
    <t>C00655</t>
  </si>
  <si>
    <t>CHEBI:57464</t>
  </si>
  <si>
    <t>C00655[c_03]</t>
  </si>
  <si>
    <t>s_1565</t>
  </si>
  <si>
    <t>C10H11N4O9P1</t>
  </si>
  <si>
    <t>xanthosine-5-phosphate</t>
  </si>
  <si>
    <t>xmp_c</t>
  </si>
  <si>
    <t>10992</t>
  </si>
  <si>
    <t>RT10864</t>
  </si>
  <si>
    <t>r_1896</t>
  </si>
  <si>
    <t>L-homoserine transport</t>
  </si>
  <si>
    <t>EX_hom__L_e</t>
  </si>
  <si>
    <t>META:XANTHOSINE</t>
  </si>
  <si>
    <t>YMDB00511</t>
  </si>
  <si>
    <t>cpd01217</t>
  </si>
  <si>
    <t>64959</t>
  </si>
  <si>
    <t>C01762</t>
  </si>
  <si>
    <t>CHEBI:18107</t>
  </si>
  <si>
    <t>C01762[c_06]</t>
  </si>
  <si>
    <t>s_1564</t>
  </si>
  <si>
    <t>C10H12N4O6</t>
  </si>
  <si>
    <t>xanthosine</t>
  </si>
  <si>
    <t>xtsn_e</t>
  </si>
  <si>
    <t>YEL069C,YFL011W</t>
  </si>
  <si>
    <t>9871</t>
  </si>
  <si>
    <t>RT09743</t>
  </si>
  <si>
    <t>r_1895</t>
  </si>
  <si>
    <t>HOMt_c_e</t>
  </si>
  <si>
    <t>C01762[c_03]</t>
  </si>
  <si>
    <t>s_1563</t>
  </si>
  <si>
    <t>xtsn_c</t>
  </si>
  <si>
    <t>YLR081W,YMR011W</t>
  </si>
  <si>
    <t>11203</t>
  </si>
  <si>
    <t>RT11075</t>
  </si>
  <si>
    <t>r_1893</t>
  </si>
  <si>
    <t>L-histidine exchange</t>
  </si>
  <si>
    <t>EX_his__L_e</t>
  </si>
  <si>
    <t>cpd12133</t>
  </si>
  <si>
    <t>C02554</t>
  </si>
  <si>
    <t>CHEBI:29164</t>
  </si>
  <si>
    <t>C02554[c_11]</t>
  </si>
  <si>
    <t>s_1562</t>
  </si>
  <si>
    <t>C5H10NOTrnaval</t>
  </si>
  <si>
    <t>Val-tRNA(Val)</t>
  </si>
  <si>
    <t>valtrna_m</t>
  </si>
  <si>
    <t>YEL063C,YPL265W</t>
  </si>
  <si>
    <t>10185</t>
  </si>
  <si>
    <t>RT10057</t>
  </si>
  <si>
    <t>E</t>
  </si>
  <si>
    <t>r_1892</t>
  </si>
  <si>
    <t>L-glutamine transport</t>
  </si>
  <si>
    <t>GLNt_c_n</t>
  </si>
  <si>
    <t>C02554[c_03]</t>
  </si>
  <si>
    <t>s_1561</t>
  </si>
  <si>
    <t>valtrna_c</t>
  </si>
  <si>
    <t>YOR348C,YPL265W</t>
  </si>
  <si>
    <t>12886</t>
  </si>
  <si>
    <t>RT12758</t>
  </si>
  <si>
    <t>r_1891</t>
  </si>
  <si>
    <t>L-glutamine exchange</t>
  </si>
  <si>
    <t>EX_gln__L_e</t>
  </si>
  <si>
    <t>META:UTP</t>
  </si>
  <si>
    <t>YMDB00326</t>
  </si>
  <si>
    <t>cpd00062</t>
  </si>
  <si>
    <t>6133</t>
  </si>
  <si>
    <t>C00075</t>
  </si>
  <si>
    <t>CHEBI:46398</t>
  </si>
  <si>
    <t>C00075[c_11]</t>
  </si>
  <si>
    <t>s_1560</t>
  </si>
  <si>
    <t>C9H11N2O15P3</t>
  </si>
  <si>
    <t>UTP</t>
  </si>
  <si>
    <t>utp_m</t>
  </si>
  <si>
    <t>YHR043C,YER062C</t>
  </si>
  <si>
    <t>8588</t>
  </si>
  <si>
    <t>RT08460</t>
  </si>
  <si>
    <t>r_1890</t>
  </si>
  <si>
    <t>L-glutamate transport</t>
  </si>
  <si>
    <t>GLUt_c_n</t>
  </si>
  <si>
    <t>C00075[c_03]</t>
  </si>
  <si>
    <t>s_1559</t>
  </si>
  <si>
    <t>utp_c</t>
  </si>
  <si>
    <t>YLR328W,YGR010W</t>
  </si>
  <si>
    <t>10558</t>
  </si>
  <si>
    <t>RT10430</t>
  </si>
  <si>
    <t>H</t>
  </si>
  <si>
    <t>r_1889</t>
  </si>
  <si>
    <t>L-glutamate exchange</t>
  </si>
  <si>
    <t>EX_glu__L_e</t>
  </si>
  <si>
    <t>META:UROPORPHYRINOGEN-III</t>
  </si>
  <si>
    <t>YMDB00267</t>
  </si>
  <si>
    <t>cpd00774</t>
  </si>
  <si>
    <t>1179</t>
  </si>
  <si>
    <t>C01051</t>
  </si>
  <si>
    <t>CHEBI:57308</t>
  </si>
  <si>
    <t>C01051[c_03]</t>
  </si>
  <si>
    <t>s_1558</t>
  </si>
  <si>
    <t>C40H36N4O16</t>
  </si>
  <si>
    <t>uroporphyrinogen III</t>
  </si>
  <si>
    <t>uppg3_c</t>
  </si>
  <si>
    <t>YNR002C,YCR010C</t>
  </si>
  <si>
    <t>15781</t>
  </si>
  <si>
    <t>RT15653</t>
  </si>
  <si>
    <t>r_1887</t>
  </si>
  <si>
    <t>G5SADr_c</t>
  </si>
  <si>
    <t>META:URIDINE</t>
  </si>
  <si>
    <t>YMDB00127</t>
  </si>
  <si>
    <t>cpd00249</t>
  </si>
  <si>
    <t>6029</t>
  </si>
  <si>
    <t>C00299</t>
  </si>
  <si>
    <t>CHEBI:16704</t>
  </si>
  <si>
    <t>C00299[c_06]</t>
  </si>
  <si>
    <t>s_1557</t>
  </si>
  <si>
    <t>C9H12N2O6</t>
  </si>
  <si>
    <t>uridine</t>
  </si>
  <si>
    <t>uri_e</t>
  </si>
  <si>
    <t>9273</t>
  </si>
  <si>
    <t>RT09145</t>
  </si>
  <si>
    <t>Q</t>
  </si>
  <si>
    <t>r_1886</t>
  </si>
  <si>
    <t>L-glucitol exchange</t>
  </si>
  <si>
    <t>EX_sbt__L_e</t>
  </si>
  <si>
    <t>C00299[c_03]</t>
  </si>
  <si>
    <t>s_1556</t>
  </si>
  <si>
    <t>uri_c</t>
  </si>
  <si>
    <t>14972</t>
  </si>
  <si>
    <t>RT14844</t>
  </si>
  <si>
    <t>r_1885</t>
  </si>
  <si>
    <t>L-erythro-4-hydroxyglutamate transport</t>
  </si>
  <si>
    <t>E4HGLUt_c_x</t>
  </si>
  <si>
    <t>META:CPD-1091</t>
  </si>
  <si>
    <t>YMDB01042</t>
  </si>
  <si>
    <t>cpd01786</t>
  </si>
  <si>
    <t>439801</t>
  </si>
  <si>
    <t>C02766</t>
  </si>
  <si>
    <t>CHEBI:49050</t>
  </si>
  <si>
    <t>C02766[c_03]</t>
  </si>
  <si>
    <t>s_1555</t>
  </si>
  <si>
    <t>C3H5N2O4</t>
  </si>
  <si>
    <t>ureidoglycolic acid</t>
  </si>
  <si>
    <t>urdglyc_c</t>
  </si>
  <si>
    <t>YLL048C,YHL035C</t>
  </si>
  <si>
    <t>11394</t>
  </si>
  <si>
    <t>RT11266</t>
  </si>
  <si>
    <t>r_1884</t>
  </si>
  <si>
    <t>E4HGLUt_c_m</t>
  </si>
  <si>
    <t>META:CPD-578</t>
  </si>
  <si>
    <t>YMDB00124</t>
  </si>
  <si>
    <t>cpd00742</t>
  </si>
  <si>
    <t>150833</t>
  </si>
  <si>
    <t>C01010</t>
  </si>
  <si>
    <t>CHEBI:15832</t>
  </si>
  <si>
    <t>C01010[c_03]</t>
  </si>
  <si>
    <t>s_1554</t>
  </si>
  <si>
    <t>C2H3N2O3</t>
  </si>
  <si>
    <t>urea-1-carboxylic acid</t>
  </si>
  <si>
    <t>allphn_c</t>
  </si>
  <si>
    <t>14591</t>
  </si>
  <si>
    <t>RT14463</t>
  </si>
  <si>
    <t>r_1883</t>
  </si>
  <si>
    <t>L-cysteine exchange</t>
  </si>
  <si>
    <t>EX_cys__L_e</t>
  </si>
  <si>
    <t>META:UREA</t>
  </si>
  <si>
    <t>YMDB00003</t>
  </si>
  <si>
    <t>cpd00073</t>
  </si>
  <si>
    <t>1176</t>
  </si>
  <si>
    <t>C00086</t>
  </si>
  <si>
    <t>CHEBI:16199</t>
  </si>
  <si>
    <t>C00086[c_06]</t>
  </si>
  <si>
    <t>s_1553</t>
  </si>
  <si>
    <t>C1H4N2O1</t>
  </si>
  <si>
    <t>urea</t>
  </si>
  <si>
    <t>urea_e</t>
  </si>
  <si>
    <t>YCR083W,YLR043C</t>
  </si>
  <si>
    <t>9049</t>
  </si>
  <si>
    <t>RT08921</t>
  </si>
  <si>
    <t>r_1882</t>
  </si>
  <si>
    <t>L-carnitine transport</t>
  </si>
  <si>
    <t>CRNt_c_m</t>
  </si>
  <si>
    <t>C00086[c_03]</t>
  </si>
  <si>
    <t>s_1552</t>
  </si>
  <si>
    <t>urea_c</t>
  </si>
  <si>
    <t>YKR105C,YBR293W</t>
  </si>
  <si>
    <t>8607</t>
  </si>
  <si>
    <t>RT08479</t>
  </si>
  <si>
    <t>r_1881</t>
  </si>
  <si>
    <t>L-aspartate exchange</t>
  </si>
  <si>
    <t>EX_asp__L_e</t>
  </si>
  <si>
    <t>META:URACIL</t>
  </si>
  <si>
    <t>YMDB00098</t>
  </si>
  <si>
    <t>cpd00092</t>
  </si>
  <si>
    <t>1174</t>
  </si>
  <si>
    <t>C00106</t>
  </si>
  <si>
    <t>CHEBI:17568</t>
  </si>
  <si>
    <t>C00106[c_06]</t>
  </si>
  <si>
    <t>s_1551</t>
  </si>
  <si>
    <t>C4H4N2O2</t>
  </si>
  <si>
    <t>uracil</t>
  </si>
  <si>
    <t>ura_e</t>
  </si>
  <si>
    <t>YEL029C</t>
  </si>
  <si>
    <t>14673</t>
  </si>
  <si>
    <t>RT14545</t>
  </si>
  <si>
    <t>r_1880</t>
  </si>
  <si>
    <t>L-asparagine exchange</t>
  </si>
  <si>
    <t>EX_asn__L_e</t>
  </si>
  <si>
    <t>C00106[c_03]</t>
  </si>
  <si>
    <t>s_1550</t>
  </si>
  <si>
    <t>ura_c</t>
  </si>
  <si>
    <t>YDR402C</t>
  </si>
  <si>
    <t>9316</t>
  </si>
  <si>
    <t>RT09188</t>
  </si>
  <si>
    <t>I,Q</t>
  </si>
  <si>
    <t>r_1879</t>
  </si>
  <si>
    <t>L-arginine exchange</t>
  </si>
  <si>
    <t>EX_arg__L_e</t>
  </si>
  <si>
    <t>YMDB00637</t>
  </si>
  <si>
    <t>cpd02229</t>
  </si>
  <si>
    <t>5280700</t>
  </si>
  <si>
    <t>C04574</t>
  </si>
  <si>
    <t>CHEBI:53042</t>
  </si>
  <si>
    <t>C04574[c_09]</t>
  </si>
  <si>
    <t>s_1549</t>
  </si>
  <si>
    <t>C55H89O7P2</t>
  </si>
  <si>
    <t>undecaprenyl diphosphate</t>
  </si>
  <si>
    <t>pren11dp_l</t>
  </si>
  <si>
    <t>YML110C</t>
  </si>
  <si>
    <t>10341</t>
  </si>
  <si>
    <t>RT10213</t>
  </si>
  <si>
    <t>r_1878</t>
  </si>
  <si>
    <t>L-arabinose exchange</t>
  </si>
  <si>
    <t>EX_arab__L_e</t>
  </si>
  <si>
    <t>META:UMP</t>
  </si>
  <si>
    <t>YMDB00049</t>
  </si>
  <si>
    <t>cpd00091</t>
  </si>
  <si>
    <t>6030</t>
  </si>
  <si>
    <t>C00105</t>
  </si>
  <si>
    <t>CHEBI:57865</t>
  </si>
  <si>
    <t>C00105[c_13]</t>
  </si>
  <si>
    <t>s_1548</t>
  </si>
  <si>
    <t>C9H11N2O9P1</t>
  </si>
  <si>
    <t>UMP</t>
  </si>
  <si>
    <t>ump_n</t>
  </si>
  <si>
    <t>YOR125C</t>
  </si>
  <si>
    <t>16165</t>
  </si>
  <si>
    <t>RT16037</t>
  </si>
  <si>
    <t>r_1877</t>
  </si>
  <si>
    <t>L-arabinoase transport</t>
  </si>
  <si>
    <t>ARABLt_c</t>
  </si>
  <si>
    <t>C00105[c_11]</t>
  </si>
  <si>
    <t>s_1547</t>
  </si>
  <si>
    <t>ump_m</t>
  </si>
  <si>
    <t>YOL096C</t>
  </si>
  <si>
    <t>11593</t>
  </si>
  <si>
    <t>RT11465</t>
  </si>
  <si>
    <t>r_1876</t>
  </si>
  <si>
    <t>L-arabinitol transport</t>
  </si>
  <si>
    <t>ABTt_c_e</t>
  </si>
  <si>
    <t>C00105[c_07]</t>
  </si>
  <si>
    <t>s_1546</t>
  </si>
  <si>
    <t>ump_g</t>
  </si>
  <si>
    <t>YGL119W</t>
  </si>
  <si>
    <t>10761</t>
  </si>
  <si>
    <t>RT10633</t>
  </si>
  <si>
    <t>r_1875</t>
  </si>
  <si>
    <t>L-arabinitol exchange</t>
  </si>
  <si>
    <t>EX_abt__L_e</t>
  </si>
  <si>
    <t>C00105[c_03]</t>
  </si>
  <si>
    <t>s_1545</t>
  </si>
  <si>
    <t>ump_c</t>
  </si>
  <si>
    <t>YGR255C</t>
  </si>
  <si>
    <t>16325</t>
  </si>
  <si>
    <t>RT16197</t>
  </si>
  <si>
    <t>C,H</t>
  </si>
  <si>
    <t>r_1874</t>
  </si>
  <si>
    <t>L-alanine transport</t>
  </si>
  <si>
    <t>ALAt_c_m</t>
  </si>
  <si>
    <t>META:UDP-N-ACETYL-D-GLUCOSAMINE</t>
  </si>
  <si>
    <t>YMDB00277</t>
  </si>
  <si>
    <t>cpd00037</t>
  </si>
  <si>
    <t>445675</t>
  </si>
  <si>
    <t>C00043</t>
  </si>
  <si>
    <t>CHEBI:57705</t>
  </si>
  <si>
    <t>C00043[c_03]</t>
  </si>
  <si>
    <t>s_1544</t>
  </si>
  <si>
    <t>C17H25N3O17P2</t>
  </si>
  <si>
    <t>UDP-N-acetyl-alpha-D-glucosamine</t>
  </si>
  <si>
    <t>uacgam_c</t>
  </si>
  <si>
    <t>YDR074W</t>
  </si>
  <si>
    <t>12162</t>
  </si>
  <si>
    <t>RT12034</t>
  </si>
  <si>
    <t>r_1873</t>
  </si>
  <si>
    <t>L-alanine exchange</t>
  </si>
  <si>
    <t>EX_ala__L_e</t>
  </si>
  <si>
    <t>META:UDP-GLUCOSE</t>
  </si>
  <si>
    <t>YMDB00415</t>
  </si>
  <si>
    <t>cpd00026</t>
  </si>
  <si>
    <t>8629</t>
  </si>
  <si>
    <t>C00029</t>
  </si>
  <si>
    <t>CHEBI:58367</t>
  </si>
  <si>
    <t>C00029[c_03]</t>
  </si>
  <si>
    <t>s_1543</t>
  </si>
  <si>
    <t>C15H22N2O17P2</t>
  </si>
  <si>
    <t>UDP-D-glucose</t>
  </si>
  <si>
    <t>udpg_c</t>
  </si>
  <si>
    <t>YPR192W</t>
  </si>
  <si>
    <t>14114</t>
  </si>
  <si>
    <t>RT13986</t>
  </si>
  <si>
    <t>R03758</t>
  </si>
  <si>
    <t>1.1.1.381</t>
  </si>
  <si>
    <t>r_1872</t>
  </si>
  <si>
    <t>L-2-amino-3-oxobutanoate decarboxylation (spontaneous)</t>
  </si>
  <si>
    <t>AOBUTDs_c</t>
  </si>
  <si>
    <t>META:CPD-14553</t>
  </si>
  <si>
    <t>YMDB00692</t>
  </si>
  <si>
    <t>cpd00043</t>
  </si>
  <si>
    <t>23724458</t>
  </si>
  <si>
    <t>C00052</t>
  </si>
  <si>
    <t>CHEBI:58439</t>
  </si>
  <si>
    <t>C00052[c_07]</t>
  </si>
  <si>
    <t>s_1542</t>
  </si>
  <si>
    <t>UDP-D-galactose</t>
  </si>
  <si>
    <t>udpgal_g</t>
  </si>
  <si>
    <t>YJR013W</t>
  </si>
  <si>
    <t>10033</t>
  </si>
  <si>
    <t>RT09905</t>
  </si>
  <si>
    <t>R04443</t>
  </si>
  <si>
    <t>can form reactions cycle, containing biochemical details for P5CD_m but is unnecessary in model simulation, artifact from yeast 7.6</t>
  </si>
  <si>
    <t>r_1871</t>
  </si>
  <si>
    <t>L-1-pyrroline-3-hydroxy-5-carboxylate spontaneous conversion to L-4-hydroxyglutamate semialdehyde</t>
  </si>
  <si>
    <t>PHCHGS_m</t>
  </si>
  <si>
    <t>C00052[c_03]</t>
  </si>
  <si>
    <t>s_1541</t>
  </si>
  <si>
    <t>udpgal_c</t>
  </si>
  <si>
    <t>YHR051W</t>
  </si>
  <si>
    <t>10813</t>
  </si>
  <si>
    <t>RT10685</t>
  </si>
  <si>
    <t>r_1870</t>
  </si>
  <si>
    <t>isobutyraldehyde exchange</t>
  </si>
  <si>
    <t>EX_ibtald_e</t>
  </si>
  <si>
    <t>C00015[c_13]</t>
  </si>
  <si>
    <t>s_1540</t>
  </si>
  <si>
    <t>udp_n</t>
  </si>
  <si>
    <t>YGL008C</t>
  </si>
  <si>
    <t>15712</t>
  </si>
  <si>
    <t>RT15584</t>
  </si>
  <si>
    <t>r_1869</t>
  </si>
  <si>
    <t>isobutyl alcohol transport</t>
  </si>
  <si>
    <t>IBUTOHt_c_m</t>
  </si>
  <si>
    <t>C00015[c_07]</t>
  </si>
  <si>
    <t>s_1539</t>
  </si>
  <si>
    <t>udp_g</t>
  </si>
  <si>
    <t>YPL036W</t>
  </si>
  <si>
    <t>13745</t>
  </si>
  <si>
    <t>RT13617</t>
  </si>
  <si>
    <t>r_1868</t>
  </si>
  <si>
    <t>IBUTOHt_c_e</t>
  </si>
  <si>
    <t>C00015[c_03]</t>
  </si>
  <si>
    <t>s_1538</t>
  </si>
  <si>
    <t>udp_c</t>
  </si>
  <si>
    <t>YLR300W</t>
  </si>
  <si>
    <t>13681</t>
  </si>
  <si>
    <t>RT13553</t>
  </si>
  <si>
    <t>r_1867</t>
  </si>
  <si>
    <t>isobutyl acetate exchange</t>
  </si>
  <si>
    <t>EX_ibutac_e</t>
  </si>
  <si>
    <t>q9_m</t>
  </si>
  <si>
    <t>YNL117W,YIR031C</t>
  </si>
  <si>
    <t>9585</t>
  </si>
  <si>
    <t>RT09457</t>
  </si>
  <si>
    <t>r_1866</t>
  </si>
  <si>
    <t>isobutanol exchange</t>
  </si>
  <si>
    <t>EX_ibutoh_e</t>
  </si>
  <si>
    <t>q9h2_m</t>
  </si>
  <si>
    <t>YGL125W</t>
  </si>
  <si>
    <t>annotation and homolog assignment by Coradetti2018</t>
  </si>
  <si>
    <t>15611</t>
  </si>
  <si>
    <t>RT15483</t>
  </si>
  <si>
    <t>r_1865</t>
  </si>
  <si>
    <t>isoamylol exchange</t>
  </si>
  <si>
    <t>EX_iamoh_e</t>
  </si>
  <si>
    <t>cpd12194</t>
  </si>
  <si>
    <t>C02839</t>
  </si>
  <si>
    <t>CHEBI:29161</t>
  </si>
  <si>
    <t>C02839[c_11]</t>
  </si>
  <si>
    <t>s_1534</t>
  </si>
  <si>
    <t>C9H10NO2Trnatyr</t>
  </si>
  <si>
    <t>Tyr-tRNA(Tyr)</t>
  </si>
  <si>
    <t>tyrtrna_m</t>
  </si>
  <si>
    <t>YOR291W</t>
  </si>
  <si>
    <t>16403</t>
  </si>
  <si>
    <t>RT16275</t>
  </si>
  <si>
    <t>r_1864</t>
  </si>
  <si>
    <t>isoamyl alcohol transport</t>
  </si>
  <si>
    <t>IAMOHt_c_m</t>
  </si>
  <si>
    <t>C02839[c_03]</t>
  </si>
  <si>
    <t>s_1533</t>
  </si>
  <si>
    <t>tyrtrna_c</t>
  </si>
  <si>
    <t>YER099C</t>
  </si>
  <si>
    <t>16720</t>
  </si>
  <si>
    <t>RT16592</t>
  </si>
  <si>
    <t>E,F</t>
  </si>
  <si>
    <t>r_1863</t>
  </si>
  <si>
    <t>IAMOHt_c_e</t>
  </si>
  <si>
    <t>META:CPD-611</t>
  </si>
  <si>
    <t>YMDB00745</t>
  </si>
  <si>
    <t>cpd01937</t>
  </si>
  <si>
    <t>511</t>
  </si>
  <si>
    <t>C03028</t>
  </si>
  <si>
    <t>CHEBI:58938</t>
  </si>
  <si>
    <t>C03028[c_03]</t>
  </si>
  <si>
    <t>s_1532</t>
  </si>
  <si>
    <t>C12H16N4O10P3S1</t>
  </si>
  <si>
    <t>TTP</t>
  </si>
  <si>
    <t>thmtp_c</t>
  </si>
  <si>
    <t>YHL011C</t>
  </si>
  <si>
    <t>11273</t>
  </si>
  <si>
    <t>RT11145</t>
  </si>
  <si>
    <t>r_1862</t>
  </si>
  <si>
    <t>isoamyl acetate exchange</t>
  </si>
  <si>
    <t>EX_iamac_e</t>
  </si>
  <si>
    <t>META:CPD-341</t>
  </si>
  <si>
    <t>YMDB00577</t>
  </si>
  <si>
    <t>cpd00704</t>
  </si>
  <si>
    <t>10685</t>
  </si>
  <si>
    <t>C00955</t>
  </si>
  <si>
    <t>CHEBI:17890</t>
  </si>
  <si>
    <t>C00955[c_11]</t>
  </si>
  <si>
    <t>s_1531</t>
  </si>
  <si>
    <t>C10H11N1O1</t>
  </si>
  <si>
    <t>tryptophol</t>
  </si>
  <si>
    <t>ind3eth_m</t>
  </si>
  <si>
    <t>found by blasting multiple IPT protein to IFO0880 genome, acceptable</t>
  </si>
  <si>
    <t>AUR1_like subfamily</t>
  </si>
  <si>
    <t>13300</t>
  </si>
  <si>
    <t>RT13172</t>
  </si>
  <si>
    <t>r_1861</t>
  </si>
  <si>
    <t>iron(2+) exchange</t>
  </si>
  <si>
    <t>EX_fe2_e</t>
  </si>
  <si>
    <t>C00955[c_06]</t>
  </si>
  <si>
    <t>s_1530</t>
  </si>
  <si>
    <t>ind3eth_e</t>
  </si>
  <si>
    <t>R01131</t>
  </si>
  <si>
    <t>2.7.1.73</t>
  </si>
  <si>
    <t>r_1850</t>
  </si>
  <si>
    <t>insosine kinase</t>
  </si>
  <si>
    <t>INSK_c</t>
  </si>
  <si>
    <t>C00955[c_03]</t>
  </si>
  <si>
    <t>s_1529</t>
  </si>
  <si>
    <t>ind3eth_c</t>
  </si>
  <si>
    <t>from R. toruloides NP 11 annotation</t>
  </si>
  <si>
    <t>confirm, phytoene/squalene synthase family (SQLS/PHYTOES)</t>
  </si>
  <si>
    <t>10735</t>
  </si>
  <si>
    <t>RT10607</t>
  </si>
  <si>
    <t>I</t>
  </si>
  <si>
    <t>r_1849</t>
  </si>
  <si>
    <t>inositol hexakisphosphate transport</t>
  </si>
  <si>
    <t>INOSHPt_c_n</t>
  </si>
  <si>
    <t>cpd12336</t>
  </si>
  <si>
    <t>C03512</t>
  </si>
  <si>
    <t>CHEBI:29159</t>
  </si>
  <si>
    <t>C03512[c_11]</t>
  </si>
  <si>
    <t>s_1528</t>
  </si>
  <si>
    <t>C11H11N2OTrnatrp</t>
  </si>
  <si>
    <t>Trp-tRNA(Trp)</t>
  </si>
  <si>
    <t>trptrna_m</t>
  </si>
  <si>
    <t>from R. toruloides NP 11 annotation, assume to be monooxygenase since there is a gap between carotene and zeaxanthin</t>
  </si>
  <si>
    <t>confirm, carotenoid oxygenase / carotenoid cleavage dioxygenase (RPE65)</t>
  </si>
  <si>
    <t>8716</t>
  </si>
  <si>
    <t>RT08588</t>
  </si>
  <si>
    <t>r_1848</t>
  </si>
  <si>
    <t>inosine transport</t>
  </si>
  <si>
    <t>INSt_c_e</t>
  </si>
  <si>
    <t>C03512[c_03]</t>
  </si>
  <si>
    <t>s_1527</t>
  </si>
  <si>
    <t>trptrna_c</t>
  </si>
  <si>
    <t>29587755,27346167</t>
  </si>
  <si>
    <t>from R. toruloides NP 11 annotation, unknown end product. Based on Kot et. al. 2018 (PubMed</t>
  </si>
  <si>
    <t>confirm, phytoene dehydrogenase/desaturase</t>
  </si>
  <si>
    <t>8713</t>
  </si>
  <si>
    <t>RT08585</t>
  </si>
  <si>
    <t>r_1847</t>
  </si>
  <si>
    <t>inosine exchange</t>
  </si>
  <si>
    <t>EX_ins_e</t>
  </si>
  <si>
    <t>META:CPD-313</t>
  </si>
  <si>
    <t>YMDB00042</t>
  </si>
  <si>
    <t>cpd00726</t>
  </si>
  <si>
    <t>428</t>
  </si>
  <si>
    <t>C00986</t>
  </si>
  <si>
    <t>CHEBI:57484</t>
  </si>
  <si>
    <t>C00986[c_03]</t>
  </si>
  <si>
    <t>s_1526</t>
  </si>
  <si>
    <t>C3H12N2</t>
  </si>
  <si>
    <t>trimethylenediamine</t>
  </si>
  <si>
    <t>13dampp_c</t>
  </si>
  <si>
    <t>8514</t>
  </si>
  <si>
    <t>RT08386</t>
  </si>
  <si>
    <t>V</t>
  </si>
  <si>
    <t>r_1846</t>
  </si>
  <si>
    <t>indole-3-acetate transport</t>
  </si>
  <si>
    <t>IND3ACt_c_m</t>
  </si>
  <si>
    <t>META:CPD-9972</t>
  </si>
  <si>
    <t>YMDB00639</t>
  </si>
  <si>
    <t>25246092</t>
  </si>
  <si>
    <t>CHEBI:53040</t>
  </si>
  <si>
    <t>s_1523[c_09]</t>
  </si>
  <si>
    <t>s_1523</t>
  </si>
  <si>
    <t>C65H105O7P2</t>
  </si>
  <si>
    <t>tridecaprenyl diphosphate</t>
  </si>
  <si>
    <t>pren13dp_l</t>
  </si>
  <si>
    <t>10889</t>
  </si>
  <si>
    <t>RT10761</t>
  </si>
  <si>
    <t>r_1845</t>
  </si>
  <si>
    <t>indole-3-acetaldehyde transport</t>
  </si>
  <si>
    <t>ID3ACALDt_c_e</t>
  </si>
  <si>
    <t>META:CPD-15990</t>
  </si>
  <si>
    <t>YMDB00008</t>
  </si>
  <si>
    <t>cpd00794</t>
  </si>
  <si>
    <t>7427</t>
  </si>
  <si>
    <t>C01083</t>
  </si>
  <si>
    <t>CHEBI:16551</t>
  </si>
  <si>
    <t>C01083[c_17]</t>
  </si>
  <si>
    <t>s_1522</t>
  </si>
  <si>
    <t>trehalose</t>
  </si>
  <si>
    <t>tre_v</t>
  </si>
  <si>
    <t>14587</t>
  </si>
  <si>
    <t>RT14459</t>
  </si>
  <si>
    <t>r_1844</t>
  </si>
  <si>
    <t>ID3ACALDt_c_m</t>
  </si>
  <si>
    <t>C01083[c_06]</t>
  </si>
  <si>
    <t>s_1521</t>
  </si>
  <si>
    <t>tre_e</t>
  </si>
  <si>
    <t>su 8, also called su 7c</t>
  </si>
  <si>
    <t>11480</t>
  </si>
  <si>
    <t>RT11352</t>
  </si>
  <si>
    <t>r_1843</t>
  </si>
  <si>
    <t>indol-3-ylacetaldehyde exchange</t>
  </si>
  <si>
    <t>EX_id3acald_e</t>
  </si>
  <si>
    <t>C01083[c_03]</t>
  </si>
  <si>
    <t>s_1520</t>
  </si>
  <si>
    <t>tre_c</t>
  </si>
  <si>
    <t>su 7, also called su 7a</t>
  </si>
  <si>
    <t>12634</t>
  </si>
  <si>
    <t>RT12506</t>
  </si>
  <si>
    <t>r_1842</t>
  </si>
  <si>
    <t>hypoxanthine transport</t>
  </si>
  <si>
    <t>HXANt_c_e</t>
  </si>
  <si>
    <t>C05273[c_15]</t>
  </si>
  <si>
    <t>s_1519</t>
  </si>
  <si>
    <t>td2coa_x</t>
  </si>
  <si>
    <t>YLR395C</t>
  </si>
  <si>
    <t>13403</t>
  </si>
  <si>
    <t>RT13275</t>
  </si>
  <si>
    <t>r_1841</t>
  </si>
  <si>
    <t>hypoxanthine exchange</t>
  </si>
  <si>
    <t>EX_hxan_e</t>
  </si>
  <si>
    <t>C16218[c_15]</t>
  </si>
  <si>
    <t>s_1516</t>
  </si>
  <si>
    <t>od2coa_x</t>
  </si>
  <si>
    <t>su 7a</t>
  </si>
  <si>
    <t>11897</t>
  </si>
  <si>
    <t>RT11769</t>
  </si>
  <si>
    <t>r_1840</t>
  </si>
  <si>
    <t>hydroxymethylglutaryl-CoA transport</t>
  </si>
  <si>
    <t>HMGCOAt_c_m</t>
  </si>
  <si>
    <t>s_1513[c_15]</t>
  </si>
  <si>
    <t>s_1513</t>
  </si>
  <si>
    <t>hxc2coa_x</t>
  </si>
  <si>
    <t>11656</t>
  </si>
  <si>
    <t>RT11528</t>
  </si>
  <si>
    <t>r_1839</t>
  </si>
  <si>
    <t>hydrogen peroxide transport</t>
  </si>
  <si>
    <t>H2O2t_c_n</t>
  </si>
  <si>
    <t>C03221[c_15]</t>
  </si>
  <si>
    <t>s_1510</t>
  </si>
  <si>
    <t>dd2coa_x</t>
  </si>
  <si>
    <t>11913</t>
  </si>
  <si>
    <t>RT11785</t>
  </si>
  <si>
    <t>r_1837</t>
  </si>
  <si>
    <t>L-histidine transport</t>
  </si>
  <si>
    <t>HISt_c_m</t>
  </si>
  <si>
    <t>C05275[c_15]</t>
  </si>
  <si>
    <t>s_1507</t>
  </si>
  <si>
    <t>dc2coa_x</t>
  </si>
  <si>
    <t>YLR163C</t>
  </si>
  <si>
    <t>highest identity and coverage with QCR1 Rhizoctonia solani AG-3 Rhs1AP (EUC55192.1)</t>
  </si>
  <si>
    <t>9833</t>
  </si>
  <si>
    <t>RT09705</t>
  </si>
  <si>
    <t>r_1836</t>
  </si>
  <si>
    <t>hexadecenoate (n-C16:1) transport</t>
  </si>
  <si>
    <t>HDCEAt_c_e</t>
  </si>
  <si>
    <t>META:CPD-225</t>
  </si>
  <si>
    <t>YMDB00340</t>
  </si>
  <si>
    <t>cpd01563</t>
  </si>
  <si>
    <t>444212</t>
  </si>
  <si>
    <t>C02341</t>
  </si>
  <si>
    <t>CHEBI:15708</t>
  </si>
  <si>
    <t>C02341[c_11]</t>
  </si>
  <si>
    <t>s_1504</t>
  </si>
  <si>
    <t>C6H3O6</t>
  </si>
  <si>
    <t>trans-aconitate</t>
  </si>
  <si>
    <t>acon_T_m</t>
  </si>
  <si>
    <t>YOR270C,YMR054W</t>
  </si>
  <si>
    <t>V0-a</t>
  </si>
  <si>
    <t>15437</t>
  </si>
  <si>
    <t>RT15309</t>
  </si>
  <si>
    <t>r_1835</t>
  </si>
  <si>
    <t>hexadecanoate (n-C16:0) transport</t>
  </si>
  <si>
    <t>HDCAt_c_e</t>
  </si>
  <si>
    <t>C02341[c_03]</t>
  </si>
  <si>
    <t>s_1503</t>
  </si>
  <si>
    <t>acon_T_c</t>
  </si>
  <si>
    <t>ESSS su</t>
  </si>
  <si>
    <t>8945</t>
  </si>
  <si>
    <t>RT08817</t>
  </si>
  <si>
    <t>r_1834</t>
  </si>
  <si>
    <t>hexadecanal exchange</t>
  </si>
  <si>
    <t>EX_hxdcal_e</t>
  </si>
  <si>
    <t>META:THIAMINE-P</t>
  </si>
  <si>
    <t>YMDB00164</t>
  </si>
  <si>
    <t>cpd00793</t>
  </si>
  <si>
    <t>1131</t>
  </si>
  <si>
    <t>C01081</t>
  </si>
  <si>
    <t>CHEBI:9533</t>
  </si>
  <si>
    <t>C01081[c_06]</t>
  </si>
  <si>
    <t>s_1498</t>
  </si>
  <si>
    <t>C12H16N4O4P1S1</t>
  </si>
  <si>
    <t>TMP</t>
  </si>
  <si>
    <t>thmmp_e</t>
  </si>
  <si>
    <t>49 kDa</t>
  </si>
  <si>
    <t>15992</t>
  </si>
  <si>
    <t>RT15864</t>
  </si>
  <si>
    <t>r_1833</t>
  </si>
  <si>
    <t>HXCCOAt_c_r</t>
  </si>
  <si>
    <t>C01081[c_03]</t>
  </si>
  <si>
    <t>s_1497</t>
  </si>
  <si>
    <t>thmmp_c</t>
  </si>
  <si>
    <t>21 kDa</t>
  </si>
  <si>
    <t>10138</t>
  </si>
  <si>
    <t>RT10010</t>
  </si>
  <si>
    <t>r_1831</t>
  </si>
  <si>
    <t>H+ diffusion</t>
  </si>
  <si>
    <t>Ht_c_v</t>
  </si>
  <si>
    <t>META:THYMIDINE</t>
  </si>
  <si>
    <t>YMDB00507</t>
  </si>
  <si>
    <t>cpd00184</t>
  </si>
  <si>
    <t>5789</t>
  </si>
  <si>
    <t>C00214</t>
  </si>
  <si>
    <t>CHEBI:17748</t>
  </si>
  <si>
    <t>C00214[c_06]</t>
  </si>
  <si>
    <t>s_1494</t>
  </si>
  <si>
    <t>C10H14N2O5</t>
  </si>
  <si>
    <t>thymidine</t>
  </si>
  <si>
    <t>thymd_e</t>
  </si>
  <si>
    <t>75 kDa</t>
  </si>
  <si>
    <t>13145</t>
  </si>
  <si>
    <t>RT13017</t>
  </si>
  <si>
    <t>r_1830</t>
  </si>
  <si>
    <t>Ht_c_x</t>
  </si>
  <si>
    <t>C00214[c_03]</t>
  </si>
  <si>
    <t>s_1493</t>
  </si>
  <si>
    <t>thymd_c</t>
  </si>
  <si>
    <t>NDUFA9</t>
  </si>
  <si>
    <t>15307</t>
  </si>
  <si>
    <t>RT15179</t>
  </si>
  <si>
    <t>r_1829</t>
  </si>
  <si>
    <t>Ht_c_n</t>
  </si>
  <si>
    <t>cpd12229</t>
  </si>
  <si>
    <t>C02992</t>
  </si>
  <si>
    <t>CHEBI:29163</t>
  </si>
  <si>
    <t>C02992[c_03]</t>
  </si>
  <si>
    <t>s_1491</t>
  </si>
  <si>
    <t>C4H8NO2Trnathr</t>
  </si>
  <si>
    <t>Thr-tRNA(Thr)</t>
  </si>
  <si>
    <t>thrtrna_c</t>
  </si>
  <si>
    <t>30 kDa / Fe-S / protein 3</t>
  </si>
  <si>
    <t>11830</t>
  </si>
  <si>
    <t>RT11702</t>
  </si>
  <si>
    <t>r_1827</t>
  </si>
  <si>
    <t>Ht_c_l</t>
  </si>
  <si>
    <t>META:THIAMINE</t>
  </si>
  <si>
    <t>YMDB00220</t>
  </si>
  <si>
    <t>cpd00305</t>
  </si>
  <si>
    <t>1130</t>
  </si>
  <si>
    <t>C00378</t>
  </si>
  <si>
    <t>CHEBI:18385</t>
  </si>
  <si>
    <t>C00378[c_06]</t>
  </si>
  <si>
    <t>s_1490</t>
  </si>
  <si>
    <t>C12H17N4O1S1</t>
  </si>
  <si>
    <t>thiamine</t>
  </si>
  <si>
    <t>thm_e</t>
  </si>
  <si>
    <t>24 kDa / 2Fe-2S / flavoprotein 2</t>
  </si>
  <si>
    <t>13342</t>
  </si>
  <si>
    <t>RT13214</t>
  </si>
  <si>
    <t>r_1826</t>
  </si>
  <si>
    <t>Ht_c_g</t>
  </si>
  <si>
    <t>C00378[c_03]</t>
  </si>
  <si>
    <t>s_1489</t>
  </si>
  <si>
    <t>thm_c</t>
  </si>
  <si>
    <t>51 kDa</t>
  </si>
  <si>
    <t>14546</t>
  </si>
  <si>
    <t>RT14418</t>
  </si>
  <si>
    <t>r_1825</t>
  </si>
  <si>
    <t>Ht_c_r</t>
  </si>
  <si>
    <t>META:THF</t>
  </si>
  <si>
    <t>YMDB00483</t>
  </si>
  <si>
    <t>cpd00087</t>
  </si>
  <si>
    <t>5460413</t>
  </si>
  <si>
    <t>C00101</t>
  </si>
  <si>
    <t>CHEBI:20506</t>
  </si>
  <si>
    <t>C00101[c_11]</t>
  </si>
  <si>
    <t>s_1488</t>
  </si>
  <si>
    <t>C19H21N7O6</t>
  </si>
  <si>
    <t>THF</t>
  </si>
  <si>
    <t>thf_m</t>
  </si>
  <si>
    <t>B15</t>
  </si>
  <si>
    <t>8574</t>
  </si>
  <si>
    <t>RT08446</t>
  </si>
  <si>
    <t>r_1824</t>
  </si>
  <si>
    <t>Ht_c_e</t>
  </si>
  <si>
    <t>C00101[c_03]</t>
  </si>
  <si>
    <t>s_1487</t>
  </si>
  <si>
    <t>thf_c</t>
  </si>
  <si>
    <t>20 kDa</t>
  </si>
  <si>
    <t>8827</t>
  </si>
  <si>
    <t>RT08699</t>
  </si>
  <si>
    <t>r_1823</t>
  </si>
  <si>
    <t>guanosine transport</t>
  </si>
  <si>
    <t>GSNt_c_e</t>
  </si>
  <si>
    <t>META:CPD-1301</t>
  </si>
  <si>
    <t>YMDB00081</t>
  </si>
  <si>
    <t>cpd02555</t>
  </si>
  <si>
    <t>16722112</t>
  </si>
  <si>
    <t>C04144</t>
  </si>
  <si>
    <t>CHEBI:58140</t>
  </si>
  <si>
    <t>C04144[c_03]</t>
  </si>
  <si>
    <t>s_1486</t>
  </si>
  <si>
    <t>C29H33N9O12</t>
  </si>
  <si>
    <t>tetrahydropteroyltri-L-glutamic acid</t>
  </si>
  <si>
    <t>hpglu_c</t>
  </si>
  <si>
    <t>9.5 kDa/N19M</t>
  </si>
  <si>
    <t>16710</t>
  </si>
  <si>
    <t>RT16582</t>
  </si>
  <si>
    <t>r_1822</t>
  </si>
  <si>
    <t>GSNt_c_m</t>
  </si>
  <si>
    <t>YMDB00640</t>
  </si>
  <si>
    <t>44224047</t>
  </si>
  <si>
    <t>CHEBI:53039</t>
  </si>
  <si>
    <t>s_1483[c_09]</t>
  </si>
  <si>
    <t>s_1483</t>
  </si>
  <si>
    <t>C70H113O7P2</t>
  </si>
  <si>
    <t>tetradecaprenyl diphosphate</t>
  </si>
  <si>
    <t>pren14dp_l</t>
  </si>
  <si>
    <t>16075</t>
  </si>
  <si>
    <t>RT15947</t>
  </si>
  <si>
    <t>R01228</t>
  </si>
  <si>
    <t>r_1821</t>
  </si>
  <si>
    <t>guanosine kinase</t>
  </si>
  <si>
    <t>GSNK_c</t>
  </si>
  <si>
    <t>C16529[c_15]</t>
  </si>
  <si>
    <t>s_1482</t>
  </si>
  <si>
    <t>ttccoa_x</t>
  </si>
  <si>
    <t>16101</t>
  </si>
  <si>
    <t>RT15973</t>
  </si>
  <si>
    <t>r_1820</t>
  </si>
  <si>
    <t>guanosine exchange</t>
  </si>
  <si>
    <t>EX_gsn_e</t>
  </si>
  <si>
    <t>C16529[c_04]</t>
  </si>
  <si>
    <t>s_1480</t>
  </si>
  <si>
    <t>ttccoa_r</t>
  </si>
  <si>
    <t>YDL085W</t>
  </si>
  <si>
    <t>64 kDa/FAD or NAD binding</t>
  </si>
  <si>
    <t>13894</t>
  </si>
  <si>
    <t>RT13766</t>
  </si>
  <si>
    <t>r_1819</t>
  </si>
  <si>
    <t>guanine transport</t>
  </si>
  <si>
    <t>GUAt_c_m</t>
  </si>
  <si>
    <t>C16529[c_03]</t>
  </si>
  <si>
    <t>s_1479</t>
  </si>
  <si>
    <t>ttccoa_c</t>
  </si>
  <si>
    <t>B14</t>
  </si>
  <si>
    <t>10669</t>
  </si>
  <si>
    <t>RT10541</t>
  </si>
  <si>
    <t>r_1818</t>
  </si>
  <si>
    <t>guanine exchange</t>
  </si>
  <si>
    <t>EX_gua_e</t>
  </si>
  <si>
    <t>META:THIAMINE-PYROPHOSPHATE</t>
  </si>
  <si>
    <t>YMDB00381</t>
  </si>
  <si>
    <t>cpd00056</t>
  </si>
  <si>
    <t>1132</t>
  </si>
  <si>
    <t>C00068</t>
  </si>
  <si>
    <t>CHEBI:45931</t>
  </si>
  <si>
    <t>C00068[c_06]</t>
  </si>
  <si>
    <t>s_1476</t>
  </si>
  <si>
    <t>C12H16N4O7P2S1</t>
  </si>
  <si>
    <t>TDP</t>
  </si>
  <si>
    <t>thmpp_e</t>
  </si>
  <si>
    <t>confirm, (F1, subunit epsilon)</t>
  </si>
  <si>
    <t>13970</t>
  </si>
  <si>
    <t>RT13842</t>
  </si>
  <si>
    <t>r_1817</t>
  </si>
  <si>
    <t>glyoxylate transport</t>
  </si>
  <si>
    <t>GLXt_c_x</t>
  </si>
  <si>
    <t>C00068[c_03]</t>
  </si>
  <si>
    <t>s_1475</t>
  </si>
  <si>
    <t>thmpp_c</t>
  </si>
  <si>
    <t>YDR322C-A</t>
  </si>
  <si>
    <t>confirm, (subunit e)</t>
  </si>
  <si>
    <t>16008</t>
  </si>
  <si>
    <t>RT15880</t>
  </si>
  <si>
    <t>r_1816</t>
  </si>
  <si>
    <t>GLXt_c_e</t>
  </si>
  <si>
    <t>META:TAURINE</t>
  </si>
  <si>
    <t>YMDB00772</t>
  </si>
  <si>
    <t>cpd00210</t>
  </si>
  <si>
    <t>1123</t>
  </si>
  <si>
    <t>C00245</t>
  </si>
  <si>
    <t>CHEBI:15891</t>
  </si>
  <si>
    <t>C00245[c_06]</t>
  </si>
  <si>
    <t>s_1472</t>
  </si>
  <si>
    <t>C2H7N1O3S1</t>
  </si>
  <si>
    <t>taurine</t>
  </si>
  <si>
    <t>taur_e</t>
  </si>
  <si>
    <t>YLR295C</t>
  </si>
  <si>
    <t>confirm, (F0, subunit h)</t>
  </si>
  <si>
    <t>10802</t>
  </si>
  <si>
    <t>RT10674</t>
  </si>
  <si>
    <t>r_1815</t>
  </si>
  <si>
    <t>glyoxylate exchange</t>
  </si>
  <si>
    <t>EX_glx_e</t>
  </si>
  <si>
    <t>C00245[c_03]</t>
  </si>
  <si>
    <t>s_1471</t>
  </si>
  <si>
    <t>taur_c</t>
  </si>
  <si>
    <t>3-ketoacyl-CoA thiolase, mitochondrial</t>
  </si>
  <si>
    <t>9013</t>
  </si>
  <si>
    <t>RT08885</t>
  </si>
  <si>
    <t>r_1814</t>
  </si>
  <si>
    <t>glycolaldehyde exchange</t>
  </si>
  <si>
    <t>EX_gcald_e</t>
  </si>
  <si>
    <t>META:HSO3</t>
  </si>
  <si>
    <t>YMDB00114</t>
  </si>
  <si>
    <t>cpd00081</t>
  </si>
  <si>
    <t>104748</t>
  </si>
  <si>
    <t>C11481</t>
  </si>
  <si>
    <t>CHEBI:17137</t>
  </si>
  <si>
    <t>C11481[c_06]</t>
  </si>
  <si>
    <t>s_1470</t>
  </si>
  <si>
    <t>H1O3S1</t>
  </si>
  <si>
    <t>sulphite</t>
  </si>
  <si>
    <t>so3_e</t>
  </si>
  <si>
    <t>peroxisomal 3-ketoacyl-CoA thiolase</t>
  </si>
  <si>
    <t>9193</t>
  </si>
  <si>
    <t>RT09065</t>
  </si>
  <si>
    <t>r_1813</t>
  </si>
  <si>
    <t>glycoaldehyde transport</t>
  </si>
  <si>
    <t>GCALDt_c_e</t>
  </si>
  <si>
    <t>C11481[c_03]</t>
  </si>
  <si>
    <t>s_1469</t>
  </si>
  <si>
    <t>so3_c</t>
  </si>
  <si>
    <t>3-ketoacyl-CoA thiolase (POT1)</t>
  </si>
  <si>
    <t>15356</t>
  </si>
  <si>
    <t>RT15228</t>
  </si>
  <si>
    <t>r_1812</t>
  </si>
  <si>
    <t>GCALDt_c_m</t>
  </si>
  <si>
    <t>C00059[c_06]</t>
  </si>
  <si>
    <t>s_1468</t>
  </si>
  <si>
    <t>so4_e</t>
  </si>
  <si>
    <t>HACD (NAD)</t>
  </si>
  <si>
    <t>11331</t>
  </si>
  <si>
    <t>RT11203</t>
  </si>
  <si>
    <t>r_1811</t>
  </si>
  <si>
    <t>rt4150 or rt0066</t>
  </si>
  <si>
    <t>glycine transport</t>
  </si>
  <si>
    <t>GLYt_c_m</t>
  </si>
  <si>
    <t>C00059[c_03]</t>
  </si>
  <si>
    <t>s_1467</t>
  </si>
  <si>
    <t>so4_c</t>
  </si>
  <si>
    <t>enoyl-CoA hydratase</t>
  </si>
  <si>
    <t>16643</t>
  </si>
  <si>
    <t>RT16515</t>
  </si>
  <si>
    <t>r_1810</t>
  </si>
  <si>
    <t>glycine exchange</t>
  </si>
  <si>
    <t>EX_gly_e</t>
  </si>
  <si>
    <t>META:SUCROSE</t>
  </si>
  <si>
    <t>YMDB00906</t>
  </si>
  <si>
    <t>cpd00076</t>
  </si>
  <si>
    <t>5988</t>
  </si>
  <si>
    <t>C00089</t>
  </si>
  <si>
    <t>CHEBI:17992</t>
  </si>
  <si>
    <t>C00089[c_06]</t>
  </si>
  <si>
    <t>s_1466</t>
  </si>
  <si>
    <t>sucrose</t>
  </si>
  <si>
    <t>sucr_e</t>
  </si>
  <si>
    <t>acyl-CoA oxidase</t>
  </si>
  <si>
    <t>12880</t>
  </si>
  <si>
    <t>RT12752</t>
  </si>
  <si>
    <t>r_1809</t>
  </si>
  <si>
    <t>GLYC3Pt_c_m</t>
  </si>
  <si>
    <t>META:SUC-COA</t>
  </si>
  <si>
    <t>YMDB00514</t>
  </si>
  <si>
    <t>cpd00078</t>
  </si>
  <si>
    <t>92133</t>
  </si>
  <si>
    <t>C00091</t>
  </si>
  <si>
    <t>CHEBI:57292</t>
  </si>
  <si>
    <t>C00091[c_11]</t>
  </si>
  <si>
    <t>s_1464</t>
  </si>
  <si>
    <t>C25H35N7O19P3S1</t>
  </si>
  <si>
    <t>succinyl-CoA</t>
  </si>
  <si>
    <t>succoa_m</t>
  </si>
  <si>
    <t>12870</t>
  </si>
  <si>
    <t>RT12742</t>
  </si>
  <si>
    <t>r_1808</t>
  </si>
  <si>
    <t>glycerol exchange</t>
  </si>
  <si>
    <t>EX_glyc_e</t>
  </si>
  <si>
    <t>META:SUCC-S-ALD</t>
  </si>
  <si>
    <t>YMDB00236</t>
  </si>
  <si>
    <t>cpd00199</t>
  </si>
  <si>
    <t>1112</t>
  </si>
  <si>
    <t>C00232</t>
  </si>
  <si>
    <t>CHEBI:57706</t>
  </si>
  <si>
    <t>C00232[c_03]</t>
  </si>
  <si>
    <t>s_1461</t>
  </si>
  <si>
    <t>succinic semialdehyde</t>
  </si>
  <si>
    <t>sucsal_c</t>
  </si>
  <si>
    <t>YOL147C</t>
  </si>
  <si>
    <t>peroxisome biogen factor</t>
  </si>
  <si>
    <t>14189</t>
  </si>
  <si>
    <t>RT14061</t>
  </si>
  <si>
    <t>r_1807</t>
  </si>
  <si>
    <t>glutathione exchange</t>
  </si>
  <si>
    <t>EX_gthrd_e</t>
  </si>
  <si>
    <t>META:SUC</t>
  </si>
  <si>
    <t>YMDB00338</t>
  </si>
  <si>
    <t>cpd00036</t>
  </si>
  <si>
    <t>1110</t>
  </si>
  <si>
    <t>C00042</t>
  </si>
  <si>
    <t>CHEBI:30031</t>
  </si>
  <si>
    <t>C00042[c_11]</t>
  </si>
  <si>
    <t>s_1460</t>
  </si>
  <si>
    <t>C4H4O4</t>
  </si>
  <si>
    <t>succinate</t>
  </si>
  <si>
    <t>succ_m</t>
  </si>
  <si>
    <t>FA ELO</t>
  </si>
  <si>
    <t>11471</t>
  </si>
  <si>
    <t>RT11343</t>
  </si>
  <si>
    <t>r_1806</t>
  </si>
  <si>
    <t>glutathione disulfide exchange</t>
  </si>
  <si>
    <t>EX_gthox_e</t>
  </si>
  <si>
    <t>C00042[c_06]</t>
  </si>
  <si>
    <t>s_1459</t>
  </si>
  <si>
    <t>succ_e</t>
  </si>
  <si>
    <t>from NP11 annotation, blast to IFO0880 v 4</t>
  </si>
  <si>
    <t>confirm</t>
  </si>
  <si>
    <t>15703</t>
  </si>
  <si>
    <t>RT15575</t>
  </si>
  <si>
    <t>r_1805</t>
  </si>
  <si>
    <t>glucose transport</t>
  </si>
  <si>
    <t>GLCt_c_v</t>
  </si>
  <si>
    <t>C00042[c_03]</t>
  </si>
  <si>
    <t>s_1458</t>
  </si>
  <si>
    <t>succ_c</t>
  </si>
  <si>
    <t>hit FabG region</t>
  </si>
  <si>
    <t>10118</t>
  </si>
  <si>
    <t>RT09990</t>
  </si>
  <si>
    <t>r_1803</t>
  </si>
  <si>
    <t>GDP-alpha-D-mannose transport</t>
  </si>
  <si>
    <t>GDPMANNt_c_g</t>
  </si>
  <si>
    <t>C00412[c_15]</t>
  </si>
  <si>
    <t>s_1457</t>
  </si>
  <si>
    <t>stcoa_x</t>
  </si>
  <si>
    <t>YNR016C,YMR207C</t>
  </si>
  <si>
    <t>found via manual blast of Rhoto NP11 in NCBI to IFO0880 in JGI portal</t>
  </si>
  <si>
    <t>ACC</t>
  </si>
  <si>
    <t>8767</t>
  </si>
  <si>
    <t>RT08639</t>
  </si>
  <si>
    <t>r_1802</t>
  </si>
  <si>
    <t>GDP transport</t>
  </si>
  <si>
    <t>GDPt_c_n</t>
  </si>
  <si>
    <t>C01530[c_15]</t>
  </si>
  <si>
    <t>s_1451</t>
  </si>
  <si>
    <t>ocdca_x</t>
  </si>
  <si>
    <t>YJL062W</t>
  </si>
  <si>
    <t>14220</t>
  </si>
  <si>
    <t>RT14092</t>
  </si>
  <si>
    <t>T</t>
  </si>
  <si>
    <t>r_1801</t>
  </si>
  <si>
    <t>GDPt_c_g</t>
  </si>
  <si>
    <t>C01530[c_06]</t>
  </si>
  <si>
    <t>s_1450</t>
  </si>
  <si>
    <t>ocdca_e</t>
  </si>
  <si>
    <t>13891</t>
  </si>
  <si>
    <t>RT13763</t>
  </si>
  <si>
    <t>M,O</t>
  </si>
  <si>
    <t>r_1800</t>
  </si>
  <si>
    <t>gamma-aminobutyrate exchange</t>
  </si>
  <si>
    <t>EX_4abut_e</t>
  </si>
  <si>
    <t>C01530[c_03]</t>
  </si>
  <si>
    <t>s_1449</t>
  </si>
  <si>
    <t>ocdca_c</t>
  </si>
  <si>
    <t>YGR216C</t>
  </si>
  <si>
    <t>15281</t>
  </si>
  <si>
    <t>RT15153</t>
  </si>
  <si>
    <t>r_1798</t>
  </si>
  <si>
    <t>fumarate(2-) exchange</t>
  </si>
  <si>
    <t>EX_fum_e</t>
  </si>
  <si>
    <t>META:SQUALENE</t>
  </si>
  <si>
    <t>YMDB00769</t>
  </si>
  <si>
    <t>cpd00559</t>
  </si>
  <si>
    <t>638072</t>
  </si>
  <si>
    <t>C00751</t>
  </si>
  <si>
    <t>CHEBI:15440</t>
  </si>
  <si>
    <t>C00751[c_04]</t>
  </si>
  <si>
    <t>s_1448</t>
  </si>
  <si>
    <t>C30H50</t>
  </si>
  <si>
    <t>squalene</t>
  </si>
  <si>
    <t>sql_r</t>
  </si>
  <si>
    <t>13867</t>
  </si>
  <si>
    <t>RT13739</t>
  </si>
  <si>
    <t>R02071</t>
  </si>
  <si>
    <t>2.7.1.56</t>
  </si>
  <si>
    <t>r_1797</t>
  </si>
  <si>
    <t>Fructose and mannose metabolism</t>
  </si>
  <si>
    <t>fructose-1-phosphate kinase</t>
  </si>
  <si>
    <t>FRUK_c</t>
  </si>
  <si>
    <t>C00751[c_03]</t>
  </si>
  <si>
    <t>s_1447</t>
  </si>
  <si>
    <t>sql_c</t>
  </si>
  <si>
    <t>TRUE</t>
  </si>
  <si>
    <t>r_1796</t>
  </si>
  <si>
    <t>formate transport</t>
  </si>
  <si>
    <t>FUMt_c_e</t>
  </si>
  <si>
    <t>META:CPD-649</t>
  </si>
  <si>
    <t>YMDB00299</t>
  </si>
  <si>
    <t>cpd00824</t>
  </si>
  <si>
    <t>644260</t>
  </si>
  <si>
    <t>C01120</t>
  </si>
  <si>
    <t>CHEBI:57939</t>
  </si>
  <si>
    <t>C01120[c_04]</t>
  </si>
  <si>
    <t>s_1446</t>
  </si>
  <si>
    <t>C18H39N1O5P1</t>
  </si>
  <si>
    <t>sphinganine 1-phosphate</t>
  </si>
  <si>
    <t>sph1p_r</t>
  </si>
  <si>
    <t>YKL085W</t>
  </si>
  <si>
    <t>10742</t>
  </si>
  <si>
    <t>RT10614</t>
  </si>
  <si>
    <t>r_1795</t>
  </si>
  <si>
    <t>FORt_c_e</t>
  </si>
  <si>
    <t>META:CPD-13612</t>
  </si>
  <si>
    <t>YMDB00327</t>
  </si>
  <si>
    <t>cpd00623</t>
  </si>
  <si>
    <t>91486</t>
  </si>
  <si>
    <t>C00836</t>
  </si>
  <si>
    <t>CHEBI:57817</t>
  </si>
  <si>
    <t>C00836[c_04]</t>
  </si>
  <si>
    <t>s_1445</t>
  </si>
  <si>
    <t>C18H40N1O2</t>
  </si>
  <si>
    <t>sphinganine</t>
  </si>
  <si>
    <t>sphgn_r</t>
  </si>
  <si>
    <t>YOR149C</t>
  </si>
  <si>
    <t>8733</t>
  </si>
  <si>
    <t>RT08605</t>
  </si>
  <si>
    <t>r_1794</t>
  </si>
  <si>
    <t>FORt_c_m</t>
  </si>
  <si>
    <t>META:SPERMINE</t>
  </si>
  <si>
    <t>YMDB00231</t>
  </si>
  <si>
    <t>cpd00558</t>
  </si>
  <si>
    <t>1103</t>
  </si>
  <si>
    <t>C00750</t>
  </si>
  <si>
    <t>CHEBI:45725</t>
  </si>
  <si>
    <t>C00750[c_17]</t>
  </si>
  <si>
    <t>s_1444</t>
  </si>
  <si>
    <t>C10H30N4</t>
  </si>
  <si>
    <t>spermine</t>
  </si>
  <si>
    <t>sprm_v</t>
  </si>
  <si>
    <t>YDL238C</t>
  </si>
  <si>
    <t>9836</t>
  </si>
  <si>
    <t>RT09708</t>
  </si>
  <si>
    <t>F,Q</t>
  </si>
  <si>
    <t>r_1793</t>
  </si>
  <si>
    <t>formate exchange</t>
  </si>
  <si>
    <t>EX_for_e</t>
  </si>
  <si>
    <t>C00750[c_06]</t>
  </si>
  <si>
    <t>s_1443</t>
  </si>
  <si>
    <t>sprm_e</t>
  </si>
  <si>
    <t>YML042W</t>
  </si>
  <si>
    <t>9443</t>
  </si>
  <si>
    <t>RT09315</t>
  </si>
  <si>
    <t>r_1792</t>
  </si>
  <si>
    <t>folic acid exchange</t>
  </si>
  <si>
    <t>EX_fol_e</t>
  </si>
  <si>
    <t>C00750[c_03]</t>
  </si>
  <si>
    <t>s_1442</t>
  </si>
  <si>
    <t>sprm_c</t>
  </si>
  <si>
    <t>YIL125W</t>
  </si>
  <si>
    <t>9402</t>
  </si>
  <si>
    <t>RT09274</t>
  </si>
  <si>
    <t>r_1791</t>
  </si>
  <si>
    <t>FMN exchange</t>
  </si>
  <si>
    <t>EX_fmn_e</t>
  </si>
  <si>
    <t>META:SPERMIDINE</t>
  </si>
  <si>
    <t>YMDB00232</t>
  </si>
  <si>
    <t>cpd00264</t>
  </si>
  <si>
    <t>1102</t>
  </si>
  <si>
    <t>C00315</t>
  </si>
  <si>
    <t>CHEBI:57834</t>
  </si>
  <si>
    <t>C00315[c_17]</t>
  </si>
  <si>
    <t>s_1441</t>
  </si>
  <si>
    <t>C7H22N3</t>
  </si>
  <si>
    <t>spermidine</t>
  </si>
  <si>
    <t>spmd_v</t>
  </si>
  <si>
    <t>YGR170W</t>
  </si>
  <si>
    <t>9179</t>
  </si>
  <si>
    <t>RT09051</t>
  </si>
  <si>
    <t>R00161</t>
  </si>
  <si>
    <t>2.7.7.2</t>
  </si>
  <si>
    <t>r_1790</t>
  </si>
  <si>
    <t>FMN adenylyltransferase</t>
  </si>
  <si>
    <t>FMNAT_m</t>
  </si>
  <si>
    <t>C00315[c_06]</t>
  </si>
  <si>
    <t>s_1440</t>
  </si>
  <si>
    <t>spmd_e</t>
  </si>
  <si>
    <t>YKL067W</t>
  </si>
  <si>
    <t>9071</t>
  </si>
  <si>
    <t>RT08943</t>
  </si>
  <si>
    <t>r_1788</t>
  </si>
  <si>
    <t>fecosterol exchange</t>
  </si>
  <si>
    <t>EX_fecost_e</t>
  </si>
  <si>
    <t>C00315[c_03]</t>
  </si>
  <si>
    <t>s_1439</t>
  </si>
  <si>
    <t>spmd_c</t>
  </si>
  <si>
    <t>PFK3 of s. cerevisiae is trehalose 6P synthase</t>
  </si>
  <si>
    <t>PFK-domain, hypo</t>
  </si>
  <si>
    <t>8991</t>
  </si>
  <si>
    <t>RT08863</t>
  </si>
  <si>
    <t>r_1777</t>
  </si>
  <si>
    <t>myristate (n-C14:0) transport</t>
  </si>
  <si>
    <t>TTDCAt_c_e</t>
  </si>
  <si>
    <t>META:NA+</t>
  </si>
  <si>
    <t>YMDB00020</t>
  </si>
  <si>
    <t>cpd00971</t>
  </si>
  <si>
    <t>923</t>
  </si>
  <si>
    <t>C01330</t>
  </si>
  <si>
    <t>CHEBI:26708</t>
  </si>
  <si>
    <t>C01330[c_06]</t>
  </si>
  <si>
    <t>s_1438</t>
  </si>
  <si>
    <t>Na</t>
  </si>
  <si>
    <t>sodium</t>
  </si>
  <si>
    <t>na1_e</t>
  </si>
  <si>
    <t>8885</t>
  </si>
  <si>
    <t>RT08757</t>
  </si>
  <si>
    <t>r_1776</t>
  </si>
  <si>
    <t>SPONT or rt5693</t>
  </si>
  <si>
    <t>fatty acid transport</t>
  </si>
  <si>
    <t>OCTAt_c_x</t>
  </si>
  <si>
    <t>C01330[c_03]</t>
  </si>
  <si>
    <t>s_1437</t>
  </si>
  <si>
    <t>na1_c</t>
  </si>
  <si>
    <t>YDR001C,YBR001C</t>
  </si>
  <si>
    <t>8708</t>
  </si>
  <si>
    <t>RT08580</t>
  </si>
  <si>
    <t>r_1772</t>
  </si>
  <si>
    <t>TTDCAt_c_x</t>
  </si>
  <si>
    <t>C00670[c_06]</t>
  </si>
  <si>
    <t>s_1435</t>
  </si>
  <si>
    <t>g3pc_e</t>
  </si>
  <si>
    <t>YDL119C</t>
  </si>
  <si>
    <t>8562</t>
  </si>
  <si>
    <t>RT08434</t>
  </si>
  <si>
    <t>r_1771</t>
  </si>
  <si>
    <t>DDCAt_c_x</t>
  </si>
  <si>
    <t>C00670[c_03]</t>
  </si>
  <si>
    <t>s_1433</t>
  </si>
  <si>
    <t>g3pc_c</t>
  </si>
  <si>
    <t>YKR031C</t>
  </si>
  <si>
    <t>16942</t>
  </si>
  <si>
    <t>RT16814</t>
  </si>
  <si>
    <t>r_1770</t>
  </si>
  <si>
    <t>DCAt_c_x</t>
  </si>
  <si>
    <t>META:SIROHYDROCHLORIN</t>
  </si>
  <si>
    <t>YMDB00249</t>
  </si>
  <si>
    <t>cpd03426</t>
  </si>
  <si>
    <t>196427</t>
  </si>
  <si>
    <t>C05778</t>
  </si>
  <si>
    <t>CHEBI:58351</t>
  </si>
  <si>
    <t>C05778[c_03]</t>
  </si>
  <si>
    <t>s_1431</t>
  </si>
  <si>
    <t>C42H38N4O16</t>
  </si>
  <si>
    <t>sirohydrochlorin</t>
  </si>
  <si>
    <t>sch_c</t>
  </si>
  <si>
    <t>YJR139C</t>
  </si>
  <si>
    <t>16866</t>
  </si>
  <si>
    <t>RT16738</t>
  </si>
  <si>
    <t>r_1766</t>
  </si>
  <si>
    <t>farnesyl diphosphate transport</t>
  </si>
  <si>
    <t>FRDPt_c_m</t>
  </si>
  <si>
    <t>META:SIROHEME</t>
  </si>
  <si>
    <t>YMDB00968</t>
  </si>
  <si>
    <t>cpd00557</t>
  </si>
  <si>
    <t>439303</t>
  </si>
  <si>
    <t>C00748</t>
  </si>
  <si>
    <t>CHEBI:60052</t>
  </si>
  <si>
    <t>C00748[c_03]</t>
  </si>
  <si>
    <t>s_1430</t>
  </si>
  <si>
    <t>C42H36N4O16Fe1</t>
  </si>
  <si>
    <t>siroheme</t>
  </si>
  <si>
    <t>sheme_c</t>
  </si>
  <si>
    <t>YHR112C</t>
  </si>
  <si>
    <t>16870</t>
  </si>
  <si>
    <t>RT16742</t>
  </si>
  <si>
    <t>r_1765</t>
  </si>
  <si>
    <t>ethyl acetate exchange</t>
  </si>
  <si>
    <t>EX_etac_e</t>
  </si>
  <si>
    <t>META:SHIKIMATE</t>
  </si>
  <si>
    <t>YMDB00216</t>
  </si>
  <si>
    <t>cpd00383</t>
  </si>
  <si>
    <t>8742</t>
  </si>
  <si>
    <t>C00493</t>
  </si>
  <si>
    <t>CHEBI:36208</t>
  </si>
  <si>
    <t>C00493[c_03]</t>
  </si>
  <si>
    <t>s_1429</t>
  </si>
  <si>
    <t>C7H9O5</t>
  </si>
  <si>
    <t>shikimate</t>
  </si>
  <si>
    <t>skm_c</t>
  </si>
  <si>
    <t>16853</t>
  </si>
  <si>
    <t>RT16725</t>
  </si>
  <si>
    <t>r_1764</t>
  </si>
  <si>
    <t>ethanolamine exchange</t>
  </si>
  <si>
    <t>EX_etha_e</t>
  </si>
  <si>
    <t>cpd12132</t>
  </si>
  <si>
    <t>C02553</t>
  </si>
  <si>
    <t>CHEBI:29162</t>
  </si>
  <si>
    <t>C02553[c_03]</t>
  </si>
  <si>
    <t>s_1428</t>
  </si>
  <si>
    <t>C3H6NO2Trnaser</t>
  </si>
  <si>
    <t>Ser-tRNA(Ser)</t>
  </si>
  <si>
    <t>sertrna_c</t>
  </si>
  <si>
    <t>YML004C</t>
  </si>
  <si>
    <t>16648</t>
  </si>
  <si>
    <t>RT16520</t>
  </si>
  <si>
    <t>r_1763</t>
  </si>
  <si>
    <t>ethanol transport</t>
  </si>
  <si>
    <t>ETOHt_c_m</t>
  </si>
  <si>
    <t>META:D-SEDOHEPTULOSE-7-P</t>
  </si>
  <si>
    <t>YMDB00752</t>
  </si>
  <si>
    <t>cpd00238</t>
  </si>
  <si>
    <t>165007</t>
  </si>
  <si>
    <t>C05382</t>
  </si>
  <si>
    <t>CHEBI:57483</t>
  </si>
  <si>
    <t>C05382[c_03]</t>
  </si>
  <si>
    <t>s_1427</t>
  </si>
  <si>
    <t>C7H13O10P</t>
  </si>
  <si>
    <t>sedoheptulose 7-phosphate</t>
  </si>
  <si>
    <t>s7p_c</t>
  </si>
  <si>
    <t>YJL060W,YDR111C</t>
  </si>
  <si>
    <t>16193</t>
  </si>
  <si>
    <t>RT16065</t>
  </si>
  <si>
    <t>r_1762</t>
  </si>
  <si>
    <t>ETOHt_c_e</t>
  </si>
  <si>
    <t>META:D-SEDOHEPTULOSE-1-7-P2</t>
  </si>
  <si>
    <t>YMDB00753</t>
  </si>
  <si>
    <t>cpd00349</t>
  </si>
  <si>
    <t>164735</t>
  </si>
  <si>
    <t>C00447</t>
  </si>
  <si>
    <t>CHEBI:58335</t>
  </si>
  <si>
    <t>C00447[c_03]</t>
  </si>
  <si>
    <t>s_1426</t>
  </si>
  <si>
    <t>C7H12O13P2</t>
  </si>
  <si>
    <t>sedoheptulose 1,7-bisphosphate</t>
  </si>
  <si>
    <t>s17bp_c</t>
  </si>
  <si>
    <t>YBR221C</t>
  </si>
  <si>
    <t>15564</t>
  </si>
  <si>
    <t>RT15436</t>
  </si>
  <si>
    <t>r_1761</t>
  </si>
  <si>
    <t>ethanol exchange</t>
  </si>
  <si>
    <t>EX_etoh_e</t>
  </si>
  <si>
    <t>META:CPD-397</t>
  </si>
  <si>
    <t>YMDB00347</t>
  </si>
  <si>
    <t>cpd02027</t>
  </si>
  <si>
    <t>145692</t>
  </si>
  <si>
    <t>C03172</t>
  </si>
  <si>
    <t>CHEBI:17728</t>
  </si>
  <si>
    <t>C03172[c_06]</t>
  </si>
  <si>
    <t>s_1425</t>
  </si>
  <si>
    <t>C6H14N1O2S1</t>
  </si>
  <si>
    <t>S-methyl-L-methionine</t>
  </si>
  <si>
    <t>mmet_e</t>
  </si>
  <si>
    <t>YKL215C</t>
  </si>
  <si>
    <t>9665</t>
  </si>
  <si>
    <t>RT09537</t>
  </si>
  <si>
    <t>r_1760</t>
  </si>
  <si>
    <t>ERGSTt_c_en</t>
  </si>
  <si>
    <t>META:CPD-1063</t>
  </si>
  <si>
    <t>YMDB00129</t>
  </si>
  <si>
    <t>cpd02791</t>
  </si>
  <si>
    <t>174549</t>
  </si>
  <si>
    <t>C04582</t>
  </si>
  <si>
    <t>CHEBI:58548</t>
  </si>
  <si>
    <t>C04582[c_03]</t>
  </si>
  <si>
    <t>s_1423</t>
  </si>
  <si>
    <t>C6H11O7S1P1</t>
  </si>
  <si>
    <t>S-methyl-5-thio-D-ribulose 1-phosphate</t>
  </si>
  <si>
    <t>5mdru1p_c</t>
  </si>
  <si>
    <t>15456</t>
  </si>
  <si>
    <t>RT15328</t>
  </si>
  <si>
    <t>r_1759</t>
  </si>
  <si>
    <t>ERGSTt_c_l</t>
  </si>
  <si>
    <t>META:CPD-444</t>
  </si>
  <si>
    <t>YMDB00961</t>
  </si>
  <si>
    <t>cpd02574</t>
  </si>
  <si>
    <t>11988266</t>
  </si>
  <si>
    <t>C04188</t>
  </si>
  <si>
    <t>CHEBI:58533</t>
  </si>
  <si>
    <t>C04188[c_03]</t>
  </si>
  <si>
    <t>s_1422</t>
  </si>
  <si>
    <t>S-methyl-5-thio-alpha-D-ribose 1-phosphate</t>
  </si>
  <si>
    <t>5mdr1p_c</t>
  </si>
  <si>
    <t>9664</t>
  </si>
  <si>
    <t>RT09536</t>
  </si>
  <si>
    <t>r_1758</t>
  </si>
  <si>
    <t>ERGSTt_c_r</t>
  </si>
  <si>
    <t>META:CPD-548</t>
  </si>
  <si>
    <t>YMDB00320</t>
  </si>
  <si>
    <t>cpd00759</t>
  </si>
  <si>
    <t>189122</t>
  </si>
  <si>
    <t>C01031</t>
  </si>
  <si>
    <t>CHEBI:57688</t>
  </si>
  <si>
    <t>C01031[c_03]</t>
  </si>
  <si>
    <t>s_1421</t>
  </si>
  <si>
    <t>C11H16N3O7S1</t>
  </si>
  <si>
    <t>S-formylglutathione</t>
  </si>
  <si>
    <t>Sfglutth_c</t>
  </si>
  <si>
    <t>YHR128W</t>
  </si>
  <si>
    <t>15223</t>
  </si>
  <si>
    <t>RT15095</t>
  </si>
  <si>
    <t>T,Z</t>
  </si>
  <si>
    <t>r_1757</t>
  </si>
  <si>
    <t>ergosterol exchange</t>
  </si>
  <si>
    <t>EX_ergst_e</t>
  </si>
  <si>
    <t>META:S-ADENOSYLMETHIONINAMINE</t>
  </si>
  <si>
    <t>YMDB00130</t>
  </si>
  <si>
    <t>cpd00837</t>
  </si>
  <si>
    <t>439415</t>
  </si>
  <si>
    <t>C01137</t>
  </si>
  <si>
    <t>CHEBI:57443</t>
  </si>
  <si>
    <t>C01137[c_03]</t>
  </si>
  <si>
    <t>s_1420</t>
  </si>
  <si>
    <t>C14H24N6O3S1</t>
  </si>
  <si>
    <t>S-adenosylmethioninamine</t>
  </si>
  <si>
    <t>ametam_c</t>
  </si>
  <si>
    <t>YBR023C</t>
  </si>
  <si>
    <t>15956</t>
  </si>
  <si>
    <t>RT15828</t>
  </si>
  <si>
    <t>M</t>
  </si>
  <si>
    <t>r_1754</t>
  </si>
  <si>
    <t>ergosta-5,6,22,24,(28)-tetraen-3beta-ol transport</t>
  </si>
  <si>
    <t>ERGTETROLt_c_r</t>
  </si>
  <si>
    <t>C00019[c_11]</t>
  </si>
  <si>
    <t>s_1419</t>
  </si>
  <si>
    <t>amet_m</t>
  </si>
  <si>
    <t>YNL192W,YBR038W</t>
  </si>
  <si>
    <t>8569</t>
  </si>
  <si>
    <t>RT08441</t>
  </si>
  <si>
    <t>r_1753</t>
  </si>
  <si>
    <t>episterol exchange</t>
  </si>
  <si>
    <t>EX_epist_e</t>
  </si>
  <si>
    <t>C00019[c_06]</t>
  </si>
  <si>
    <t>s_1418</t>
  </si>
  <si>
    <t>amet_e</t>
  </si>
  <si>
    <t>8640</t>
  </si>
  <si>
    <t>RT08512</t>
  </si>
  <si>
    <t>r_1752</t>
  </si>
  <si>
    <t>dUMP transport</t>
  </si>
  <si>
    <t>DUMPt_c_n</t>
  </si>
  <si>
    <t>C00019[c_03]</t>
  </si>
  <si>
    <t>s_1416</t>
  </si>
  <si>
    <t>amet_c</t>
  </si>
  <si>
    <t>YBR038W</t>
  </si>
  <si>
    <t>9884</t>
  </si>
  <si>
    <t>RT09756</t>
  </si>
  <si>
    <t>r_1751</t>
  </si>
  <si>
    <t>dUDP diffusion</t>
  </si>
  <si>
    <t>DUDPt_c_n</t>
  </si>
  <si>
    <t>C00021[c_11]</t>
  </si>
  <si>
    <t>s_1415</t>
  </si>
  <si>
    <t>ahcys_m</t>
  </si>
  <si>
    <t>15088</t>
  </si>
  <si>
    <t>RT14960</t>
  </si>
  <si>
    <t>r_1750</t>
  </si>
  <si>
    <t>dTTP uniport</t>
  </si>
  <si>
    <t>DTTPt_c</t>
  </si>
  <si>
    <t>C00021[c_03]</t>
  </si>
  <si>
    <t>s_1413</t>
  </si>
  <si>
    <t>ahcys_c</t>
  </si>
  <si>
    <t>YML054C</t>
  </si>
  <si>
    <t>15078</t>
  </si>
  <si>
    <t>RT14950</t>
  </si>
  <si>
    <t>r_1749</t>
  </si>
  <si>
    <t>dTTP exchange</t>
  </si>
  <si>
    <t>EX_dttp_e</t>
  </si>
  <si>
    <t>META:S-ADENOSYL-4-METHYLTHIO-2-OXOBUTANOATE</t>
  </si>
  <si>
    <t>YMDB00250</t>
  </si>
  <si>
    <t>cpd02701</t>
  </si>
  <si>
    <t>440336</t>
  </si>
  <si>
    <t>C04425</t>
  </si>
  <si>
    <t>CHEBI:16490</t>
  </si>
  <si>
    <t>C04425[c_03]</t>
  </si>
  <si>
    <t>s_1412</t>
  </si>
  <si>
    <t>C15H19N5O6S1</t>
  </si>
  <si>
    <t>S-adenosyl-4-methylthio-2-oxobutanoate</t>
  </si>
  <si>
    <t>amob_c</t>
  </si>
  <si>
    <t>9241</t>
  </si>
  <si>
    <t>RT09113</t>
  </si>
  <si>
    <t>r_1748</t>
  </si>
  <si>
    <t>dolichol phosphate transport</t>
  </si>
  <si>
    <t>DOLPt_c_r</t>
  </si>
  <si>
    <t>META:CPD0-341</t>
  </si>
  <si>
    <t>YMDB00747</t>
  </si>
  <si>
    <t>cpd00860</t>
  </si>
  <si>
    <t>11953795</t>
  </si>
  <si>
    <t>C01169</t>
  </si>
  <si>
    <t>CHEBI:17432</t>
  </si>
  <si>
    <t>C01169[c_11]</t>
  </si>
  <si>
    <t>s_1411</t>
  </si>
  <si>
    <t>C12H20N1O4S2</t>
  </si>
  <si>
    <t>S(8)-succinyldihydrolipoamide</t>
  </si>
  <si>
    <t>sdhlam_m</t>
  </si>
  <si>
    <t>YJR148W</t>
  </si>
  <si>
    <t>14981</t>
  </si>
  <si>
    <t>RT14853</t>
  </si>
  <si>
    <t>r_1747</t>
  </si>
  <si>
    <t>PPIt_c_x</t>
  </si>
  <si>
    <t>cpd11830</t>
  </si>
  <si>
    <t>C01242</t>
  </si>
  <si>
    <t>CHEBI:16882</t>
  </si>
  <si>
    <t>C01242[c_11]</t>
  </si>
  <si>
    <t>s_1410</t>
  </si>
  <si>
    <t>CH5NLipoylprotein</t>
  </si>
  <si>
    <t>S(8)-aminomethyldihydrolipoylprotein</t>
  </si>
  <si>
    <t>alpro_m</t>
  </si>
  <si>
    <t>YLR307W</t>
  </si>
  <si>
    <t>14751</t>
  </si>
  <si>
    <t>RT14623</t>
  </si>
  <si>
    <t>r_1746</t>
  </si>
  <si>
    <t>DHAPt_c_m</t>
  </si>
  <si>
    <t>YMDB00696</t>
  </si>
  <si>
    <t>cpd15217</t>
  </si>
  <si>
    <t>24906333</t>
  </si>
  <si>
    <t>CHEBI:50622</t>
  </si>
  <si>
    <t>s_1409[c_11]</t>
  </si>
  <si>
    <t>s_1409</t>
  </si>
  <si>
    <t>C9H21N2OS2</t>
  </si>
  <si>
    <t>S(8)-aminomethyldihydrolipoamide</t>
  </si>
  <si>
    <t>alpam_m</t>
  </si>
  <si>
    <t>8585</t>
  </si>
  <si>
    <t>RT08457</t>
  </si>
  <si>
    <t>r_1745</t>
  </si>
  <si>
    <t>dihydropteroate transport</t>
  </si>
  <si>
    <t>DHPTt_c_m</t>
  </si>
  <si>
    <t>C00117[c_03]</t>
  </si>
  <si>
    <t>s_1408</t>
  </si>
  <si>
    <t>r5p_c</t>
  </si>
  <si>
    <t>YIL074C,YER081W</t>
  </si>
  <si>
    <t>9213</t>
  </si>
  <si>
    <t>RT09085</t>
  </si>
  <si>
    <t>R04638</t>
  </si>
  <si>
    <t>3.6.1.67</t>
  </si>
  <si>
    <t>r_1744</t>
  </si>
  <si>
    <t>dihydroneopterin triphosphate pyrophosphatase</t>
  </si>
  <si>
    <t>DNTPPA_c</t>
  </si>
  <si>
    <t>META:RIBOFLAVIN</t>
  </si>
  <si>
    <t>YMDB00534</t>
  </si>
  <si>
    <t>cpd00220</t>
  </si>
  <si>
    <t>493570</t>
  </si>
  <si>
    <t>C00255</t>
  </si>
  <si>
    <t>CHEBI:57986</t>
  </si>
  <si>
    <t>C00255[c_11]</t>
  </si>
  <si>
    <t>s_1407</t>
  </si>
  <si>
    <t>C17H19N4O6</t>
  </si>
  <si>
    <t>riboflavin</t>
  </si>
  <si>
    <t>ribflv_m</t>
  </si>
  <si>
    <t>YDR400W</t>
  </si>
  <si>
    <t>13898</t>
  </si>
  <si>
    <t>RT13770</t>
  </si>
  <si>
    <t>r_1743</t>
  </si>
  <si>
    <t>dihydrofolate transport</t>
  </si>
  <si>
    <t>DHFt_c_m</t>
  </si>
  <si>
    <t>C00255[c_06]</t>
  </si>
  <si>
    <t>s_1406</t>
  </si>
  <si>
    <t>ribflv_e</t>
  </si>
  <si>
    <t>YDR530C</t>
  </si>
  <si>
    <t>13824</t>
  </si>
  <si>
    <t>RT13696</t>
  </si>
  <si>
    <t>r_1739</t>
  </si>
  <si>
    <t>diamine transaminase</t>
  </si>
  <si>
    <t>SPRMAT_c</t>
  </si>
  <si>
    <t>C00255[c_03]</t>
  </si>
  <si>
    <t>s_1405</t>
  </si>
  <si>
    <t>ribflv_c</t>
  </si>
  <si>
    <t>YLR285W</t>
  </si>
  <si>
    <t>13413</t>
  </si>
  <si>
    <t>RT13285</t>
  </si>
  <si>
    <t>r_1738</t>
  </si>
  <si>
    <t>dhnpt transport</t>
  </si>
  <si>
    <t>DHNPTt_c_m</t>
  </si>
  <si>
    <t>META:QUINOLINATE</t>
  </si>
  <si>
    <t>YMDB00007</t>
  </si>
  <si>
    <t>cpd02333</t>
  </si>
  <si>
    <t>C03722</t>
  </si>
  <si>
    <t>CHEBI:29959</t>
  </si>
  <si>
    <t>C03722[c_11]</t>
  </si>
  <si>
    <t>s_1404</t>
  </si>
  <si>
    <t>C7H3N1O4</t>
  </si>
  <si>
    <t>quinolinate</t>
  </si>
  <si>
    <t>quln_m</t>
  </si>
  <si>
    <t>14168</t>
  </si>
  <si>
    <t>RT14040</t>
  </si>
  <si>
    <t>r_1737</t>
  </si>
  <si>
    <t>dGDP transport</t>
  </si>
  <si>
    <t>DGDPt_c_n</t>
  </si>
  <si>
    <t>C03722[c_03]</t>
  </si>
  <si>
    <t>s_1403</t>
  </si>
  <si>
    <t>quln_c</t>
  </si>
  <si>
    <t>YDL174C</t>
  </si>
  <si>
    <t>13367</t>
  </si>
  <si>
    <t>RT13239</t>
  </si>
  <si>
    <t>R00130</t>
  </si>
  <si>
    <t>2.7.1.24</t>
  </si>
  <si>
    <t>r_1736</t>
  </si>
  <si>
    <t>Pantothenate and CoA biosynthesis</t>
  </si>
  <si>
    <t>dephospho-CoA kinase</t>
  </si>
  <si>
    <t>DPCOAK_c</t>
  </si>
  <si>
    <t>C00022[c_11]</t>
  </si>
  <si>
    <t>s_1401</t>
  </si>
  <si>
    <t>pyr_m</t>
  </si>
  <si>
    <t>YMR318C</t>
  </si>
  <si>
    <t>10157</t>
  </si>
  <si>
    <t>RT10029</t>
  </si>
  <si>
    <t>r_1735</t>
  </si>
  <si>
    <t>deoxyuridine transport</t>
  </si>
  <si>
    <t>DURIt_c_e</t>
  </si>
  <si>
    <t>C00022[c_06]</t>
  </si>
  <si>
    <t>s_1400</t>
  </si>
  <si>
    <t>pyr_e</t>
  </si>
  <si>
    <t>YDR368W</t>
  </si>
  <si>
    <t>12912</t>
  </si>
  <si>
    <t>RT12784</t>
  </si>
  <si>
    <t>R02099</t>
  </si>
  <si>
    <t>r_1734</t>
  </si>
  <si>
    <t>deoxyuridine kinase (ATP:deoxyuridine)</t>
  </si>
  <si>
    <t>DURIK1_c</t>
  </si>
  <si>
    <t>C00022[c_03]</t>
  </si>
  <si>
    <t>s_1399</t>
  </si>
  <si>
    <t>pyr_c</t>
  </si>
  <si>
    <t>13682</t>
  </si>
  <si>
    <t>RT13554</t>
  </si>
  <si>
    <t>r_1733</t>
  </si>
  <si>
    <t>deoxyinosine transport</t>
  </si>
  <si>
    <t>DINt_c_e</t>
  </si>
  <si>
    <t>META:PYRIDOXINE-5P</t>
  </si>
  <si>
    <t>YMDB00407</t>
  </si>
  <si>
    <t>cpd00478</t>
  </si>
  <si>
    <t>1055</t>
  </si>
  <si>
    <t>C00627</t>
  </si>
  <si>
    <t>CHEBI:58589</t>
  </si>
  <si>
    <t>C00627[c_03]</t>
  </si>
  <si>
    <t>s_1398</t>
  </si>
  <si>
    <t>C8H10N1O6P1</t>
  </si>
  <si>
    <t>pyridoxine 5'-phosphate</t>
  </si>
  <si>
    <t>pdx5p_c</t>
  </si>
  <si>
    <t>8559</t>
  </si>
  <si>
    <t>RT08431</t>
  </si>
  <si>
    <t>r_1732</t>
  </si>
  <si>
    <t>deoxyguanosine transport</t>
  </si>
  <si>
    <t>DGSNt_c_e</t>
  </si>
  <si>
    <t>META:PYRIDOXINE</t>
  </si>
  <si>
    <t>YMDB00037</t>
  </si>
  <si>
    <t>cpd00263</t>
  </si>
  <si>
    <t>1054</t>
  </si>
  <si>
    <t>C00314</t>
  </si>
  <si>
    <t>CHEBI:16709</t>
  </si>
  <si>
    <t>C00314[c_06]</t>
  </si>
  <si>
    <t>s_1397</t>
  </si>
  <si>
    <t>C8H11N1O3</t>
  </si>
  <si>
    <t>pyridoxine</t>
  </si>
  <si>
    <t>pydxn_e</t>
  </si>
  <si>
    <t>YGL256W</t>
  </si>
  <si>
    <t>12435</t>
  </si>
  <si>
    <t>RT12307</t>
  </si>
  <si>
    <t>r_1731</t>
  </si>
  <si>
    <t>deoxycytidine transport</t>
  </si>
  <si>
    <t>DCYTt_c_e</t>
  </si>
  <si>
    <t>C00314[c_03]</t>
  </si>
  <si>
    <t>s_1396</t>
  </si>
  <si>
    <t>pydxn_c</t>
  </si>
  <si>
    <t>YGL202W</t>
  </si>
  <si>
    <t>12535</t>
  </si>
  <si>
    <t>RT12407</t>
  </si>
  <si>
    <t>r_1730</t>
  </si>
  <si>
    <t>deoxycytidine exchange</t>
  </si>
  <si>
    <t>EX_dcyt_e</t>
  </si>
  <si>
    <t>META:PYRIDOXAMINE-5P</t>
  </si>
  <si>
    <t>YMDB00397</t>
  </si>
  <si>
    <t>cpd00493</t>
  </si>
  <si>
    <t>1053</t>
  </si>
  <si>
    <t>C00647</t>
  </si>
  <si>
    <t>CHEBI:58451</t>
  </si>
  <si>
    <t>C00647[c_03]</t>
  </si>
  <si>
    <t>s_1395</t>
  </si>
  <si>
    <t>C8H12N2O5P1</t>
  </si>
  <si>
    <t>pyridoxamine 5'-phosphate</t>
  </si>
  <si>
    <t>pyam5p_c</t>
  </si>
  <si>
    <t>YDR127W</t>
  </si>
  <si>
    <t>12433</t>
  </si>
  <si>
    <t>RT12305</t>
  </si>
  <si>
    <t>R01547</t>
  </si>
  <si>
    <t>2.7.4.3</t>
  </si>
  <si>
    <t>r_1729</t>
  </si>
  <si>
    <t>deoxyadenylate kinase</t>
  </si>
  <si>
    <t>DADK_c</t>
  </si>
  <si>
    <t>META:PYRIDOXAMINE</t>
  </si>
  <si>
    <t>YMDB00889</t>
  </si>
  <si>
    <t>cpd00419</t>
  </si>
  <si>
    <t>1052</t>
  </si>
  <si>
    <t>C00534</t>
  </si>
  <si>
    <t>CHEBI:57761</t>
  </si>
  <si>
    <t>C00534[c_03]</t>
  </si>
  <si>
    <t>s_1394</t>
  </si>
  <si>
    <t>C8H13N2O2</t>
  </si>
  <si>
    <t>pyridoxamine</t>
  </si>
  <si>
    <t>pydam_c</t>
  </si>
  <si>
    <t>YKL104C</t>
  </si>
  <si>
    <t>12226</t>
  </si>
  <si>
    <t>RT12098</t>
  </si>
  <si>
    <t>r_1728</t>
  </si>
  <si>
    <t>deoxyadenosine transport</t>
  </si>
  <si>
    <t>DADt_c_e</t>
  </si>
  <si>
    <t>C00018[c_03]</t>
  </si>
  <si>
    <t>s_1393</t>
  </si>
  <si>
    <t>pydx5p_c</t>
  </si>
  <si>
    <t>YJL101C</t>
  </si>
  <si>
    <t>12150</t>
  </si>
  <si>
    <t>RT12022</t>
  </si>
  <si>
    <t>r_1727</t>
  </si>
  <si>
    <t>decanoate exchange</t>
  </si>
  <si>
    <t>EX_dca_e</t>
  </si>
  <si>
    <t>META:PYRIDOXAL</t>
  </si>
  <si>
    <t>YMDB00392</t>
  </si>
  <si>
    <t>cpd00215</t>
  </si>
  <si>
    <t>1050</t>
  </si>
  <si>
    <t>C00250</t>
  </si>
  <si>
    <t>CHEBI:17310</t>
  </si>
  <si>
    <t>C00250[c_03]</t>
  </si>
  <si>
    <t>s_1392</t>
  </si>
  <si>
    <t>C8H9N1O3</t>
  </si>
  <si>
    <t>pyridoxal</t>
  </si>
  <si>
    <t>pydx_c</t>
  </si>
  <si>
    <t>12121</t>
  </si>
  <si>
    <t>RT11993</t>
  </si>
  <si>
    <t>r_1726</t>
  </si>
  <si>
    <t>deamino-NAD+ diffusion</t>
  </si>
  <si>
    <t>DNADt_c_n</t>
  </si>
  <si>
    <t>META:PUTRESCINE</t>
  </si>
  <si>
    <t>YMDB00132</t>
  </si>
  <si>
    <t>cpd00118</t>
  </si>
  <si>
    <t>C00134</t>
  </si>
  <si>
    <t>CHEBI:326268</t>
  </si>
  <si>
    <t>C00134[c_17]</t>
  </si>
  <si>
    <t>s_1391</t>
  </si>
  <si>
    <t>C4H14N2</t>
  </si>
  <si>
    <t>putrescine</t>
  </si>
  <si>
    <t>ptrc_v</t>
  </si>
  <si>
    <t>YDR036C</t>
  </si>
  <si>
    <t>12035</t>
  </si>
  <si>
    <t>RT11907</t>
  </si>
  <si>
    <t>3.5.4.-</t>
  </si>
  <si>
    <t>r_1725</t>
  </si>
  <si>
    <t>Nucleotide metabolism</t>
  </si>
  <si>
    <t>dADP deamination</t>
  </si>
  <si>
    <t>NDPDA2_c</t>
  </si>
  <si>
    <t>C00134[c_06]</t>
  </si>
  <si>
    <t>s_1390</t>
  </si>
  <si>
    <t>ptrc_e</t>
  </si>
  <si>
    <t>is not best hit of TDH1/2/3</t>
  </si>
  <si>
    <t>GapA</t>
  </si>
  <si>
    <t>11807</t>
  </si>
  <si>
    <t>RT11679</t>
  </si>
  <si>
    <t>R00123</t>
  </si>
  <si>
    <t>3.5.4.7</t>
  </si>
  <si>
    <t>r_1724</t>
  </si>
  <si>
    <t>ADP deamination</t>
  </si>
  <si>
    <t>NDPDA1_c</t>
  </si>
  <si>
    <t>C00134[c_03]</t>
  </si>
  <si>
    <t>s_1389</t>
  </si>
  <si>
    <t>ptrc_c</t>
  </si>
  <si>
    <t>YDL114W</t>
  </si>
  <si>
    <t>11749</t>
  </si>
  <si>
    <t>RT11621</t>
  </si>
  <si>
    <t>r_1723</t>
  </si>
  <si>
    <t>dATP deamination</t>
  </si>
  <si>
    <t>NTPDA2_c</t>
  </si>
  <si>
    <t>META:PSEUDOURIDINE-5-P</t>
  </si>
  <si>
    <t>YMDB00780</t>
  </si>
  <si>
    <t>cpd00859</t>
  </si>
  <si>
    <t>439424</t>
  </si>
  <si>
    <t>C01168</t>
  </si>
  <si>
    <t>CHEBI:58380</t>
  </si>
  <si>
    <t>C01168[c_03]</t>
  </si>
  <si>
    <t>s_1388</t>
  </si>
  <si>
    <t>pseudouridine 5'-phosphate</t>
  </si>
  <si>
    <t>psd5p_c</t>
  </si>
  <si>
    <t>YNR013C,YCR037C</t>
  </si>
  <si>
    <t>11546</t>
  </si>
  <si>
    <t>RT11418</t>
  </si>
  <si>
    <t>R00088</t>
  </si>
  <si>
    <t>3.5.4.18</t>
  </si>
  <si>
    <t>r_1722</t>
  </si>
  <si>
    <t>ATP deamination</t>
  </si>
  <si>
    <t>ATPHs_c</t>
  </si>
  <si>
    <t>META:PRPP</t>
  </si>
  <si>
    <t>YMDB00402</t>
  </si>
  <si>
    <t>cpd00103</t>
  </si>
  <si>
    <t>7339</t>
  </si>
  <si>
    <t>C00119</t>
  </si>
  <si>
    <t>CHEBI:58017</t>
  </si>
  <si>
    <t>C00119[c_11]</t>
  </si>
  <si>
    <t>s_1387</t>
  </si>
  <si>
    <t>C5H8O14P3</t>
  </si>
  <si>
    <t>PRPP</t>
  </si>
  <si>
    <t>prpp_m</t>
  </si>
  <si>
    <t>11662</t>
  </si>
  <si>
    <t>RT11534</t>
  </si>
  <si>
    <t>r_1721</t>
  </si>
  <si>
    <t>dCDP transport</t>
  </si>
  <si>
    <t>DCDPt_c_n</t>
  </si>
  <si>
    <t>C00119[c_03]</t>
  </si>
  <si>
    <t>s_1386</t>
  </si>
  <si>
    <t>prpp_c</t>
  </si>
  <si>
    <t>YJL026W</t>
  </si>
  <si>
    <t>11300</t>
  </si>
  <si>
    <t>RT11172</t>
  </si>
  <si>
    <t>r_1720</t>
  </si>
  <si>
    <t>dADP transport</t>
  </si>
  <si>
    <t>DADPt_c_n</t>
  </si>
  <si>
    <t>META:PROTOPORPHYRINOGEN</t>
  </si>
  <si>
    <t>YMDB00156</t>
  </si>
  <si>
    <t>cpd00791</t>
  </si>
  <si>
    <t>121893</t>
  </si>
  <si>
    <t>C01079</t>
  </si>
  <si>
    <t>CHEBI:57307</t>
  </si>
  <si>
    <t>C01079[c_11]</t>
  </si>
  <si>
    <t>s_1385</t>
  </si>
  <si>
    <t>C34H38N4O4</t>
  </si>
  <si>
    <t>protoporphyrinogen</t>
  </si>
  <si>
    <t>pppg9_m</t>
  </si>
  <si>
    <t>r_1719</t>
  </si>
  <si>
    <t>D-xylose transport</t>
  </si>
  <si>
    <t>XYLt_c_e</t>
  </si>
  <si>
    <t>C01079[c_03]</t>
  </si>
  <si>
    <t>s_1384</t>
  </si>
  <si>
    <t>pppg9_c</t>
  </si>
  <si>
    <t>YNL036W</t>
  </si>
  <si>
    <t>12709</t>
  </si>
  <si>
    <t>RT12581</t>
  </si>
  <si>
    <t>r_1718</t>
  </si>
  <si>
    <t>D-xylose exchange</t>
  </si>
  <si>
    <t>EX_xyl__D_e</t>
  </si>
  <si>
    <t>META:PROTOPORPHYRIN_IX</t>
  </si>
  <si>
    <t>YMDB00055</t>
  </si>
  <si>
    <t>cpd01476</t>
  </si>
  <si>
    <t>4971</t>
  </si>
  <si>
    <t>C02191</t>
  </si>
  <si>
    <t>CHEBI:36159</t>
  </si>
  <si>
    <t>C02191[c_11]</t>
  </si>
  <si>
    <t>s_1383</t>
  </si>
  <si>
    <t>C34H32N4O4</t>
  </si>
  <si>
    <t>protoporphyrin</t>
  </si>
  <si>
    <t>ppp9_m</t>
  </si>
  <si>
    <t>YOL140W</t>
  </si>
  <si>
    <t>11065</t>
  </si>
  <si>
    <t>RT10937</t>
  </si>
  <si>
    <t>r_1717</t>
  </si>
  <si>
    <t>D-sorbitol transport</t>
  </si>
  <si>
    <t>SBTDt_c</t>
  </si>
  <si>
    <t>META:PROPIONYL-COA</t>
  </si>
  <si>
    <t>YMDB00446</t>
  </si>
  <si>
    <t>cpd00086</t>
  </si>
  <si>
    <t>92753</t>
  </si>
  <si>
    <t>C00100</t>
  </si>
  <si>
    <t>CHEBI:57392</t>
  </si>
  <si>
    <t>C00100[c_11]</t>
  </si>
  <si>
    <t>s_1382</t>
  </si>
  <si>
    <t>C24H36N7O17P3S1</t>
  </si>
  <si>
    <t>propionyl-CoA</t>
  </si>
  <si>
    <t>ppcoa_m</t>
  </si>
  <si>
    <t>YOR074C</t>
  </si>
  <si>
    <t>10972</t>
  </si>
  <si>
    <t>RT10844</t>
  </si>
  <si>
    <t>r_1716</t>
  </si>
  <si>
    <t>D-ribose exchange</t>
  </si>
  <si>
    <t>EX_rib__D_e</t>
  </si>
  <si>
    <t>cpd12164</t>
  </si>
  <si>
    <t>C02702</t>
  </si>
  <si>
    <t>CHEBI:29154</t>
  </si>
  <si>
    <t>C02702[c_03]</t>
  </si>
  <si>
    <t>s_1379</t>
  </si>
  <si>
    <t>C5H7NOTrnapro</t>
  </si>
  <si>
    <t>Pro-tRNA(Pro)</t>
  </si>
  <si>
    <t>protrna_c</t>
  </si>
  <si>
    <t>15476</t>
  </si>
  <si>
    <t>RT15348</t>
  </si>
  <si>
    <t>r_1715</t>
  </si>
  <si>
    <t>D-mannose exchange</t>
  </si>
  <si>
    <t>EX_man_e</t>
  </si>
  <si>
    <t>META:HYDROXYMETHYLBILANE</t>
  </si>
  <si>
    <t>YMDB00145</t>
  </si>
  <si>
    <t>cpd00755</t>
  </si>
  <si>
    <t>788</t>
  </si>
  <si>
    <t>C01024</t>
  </si>
  <si>
    <t>CHEBI:57845</t>
  </si>
  <si>
    <t>C01024[c_03]</t>
  </si>
  <si>
    <t>s_1378</t>
  </si>
  <si>
    <t>C40H38N4O17</t>
  </si>
  <si>
    <t>preuroporphyrinogen</t>
  </si>
  <si>
    <t>hmbil_c</t>
  </si>
  <si>
    <t>10914</t>
  </si>
  <si>
    <t>RT10786</t>
  </si>
  <si>
    <t>r_1714</t>
  </si>
  <si>
    <t>D-glucose exchange</t>
  </si>
  <si>
    <t>EX_glc__D_e</t>
  </si>
  <si>
    <t>META:PREPHENATE</t>
  </si>
  <si>
    <t>YMDB00324</t>
  </si>
  <si>
    <t>cpd00219</t>
  </si>
  <si>
    <t>1028</t>
  </si>
  <si>
    <t>C00254</t>
  </si>
  <si>
    <t>CHEBI:29934</t>
  </si>
  <si>
    <t>C00254[c_03]</t>
  </si>
  <si>
    <t>s_1377</t>
  </si>
  <si>
    <t>C10H8O6</t>
  </si>
  <si>
    <t>prephenate</t>
  </si>
  <si>
    <t>pphn_c</t>
  </si>
  <si>
    <t>10912</t>
  </si>
  <si>
    <t>RT10784</t>
  </si>
  <si>
    <t>r_1713</t>
  </si>
  <si>
    <t>D-glucosamine 6-phosphate uniport</t>
  </si>
  <si>
    <t>GAM6Pt_c</t>
  </si>
  <si>
    <t>META:CPD-4211</t>
  </si>
  <si>
    <t>YMDB00095</t>
  </si>
  <si>
    <t>cpd00202</t>
  </si>
  <si>
    <t>647</t>
  </si>
  <si>
    <t>C00235</t>
  </si>
  <si>
    <t>CHEBI:57623</t>
  </si>
  <si>
    <t>C00235[c_03]</t>
  </si>
  <si>
    <t>s_1376</t>
  </si>
  <si>
    <t>C5H9O7P2</t>
  </si>
  <si>
    <t>prenyl diphosphate</t>
  </si>
  <si>
    <t>dmpp_c</t>
  </si>
  <si>
    <t>15879</t>
  </si>
  <si>
    <t>RT15751</t>
  </si>
  <si>
    <t>r_1712</t>
  </si>
  <si>
    <t>D-glucitol exchange</t>
  </si>
  <si>
    <t>EX_sbt__D_e</t>
  </si>
  <si>
    <t>META:DIHYDROSIROHYDROCHLORIN</t>
  </si>
  <si>
    <t>YMDB00977</t>
  </si>
  <si>
    <t>cpd01620</t>
  </si>
  <si>
    <t>5280516</t>
  </si>
  <si>
    <t>C02463</t>
  </si>
  <si>
    <t>CHEBI:58827</t>
  </si>
  <si>
    <t>C02463[c_03]</t>
  </si>
  <si>
    <t>s_1375</t>
  </si>
  <si>
    <t>C42H41N4O16</t>
  </si>
  <si>
    <t>precorrin-2</t>
  </si>
  <si>
    <t>dhsch_c</t>
  </si>
  <si>
    <t>3O-ACP-R (hypo)</t>
  </si>
  <si>
    <t>10686</t>
  </si>
  <si>
    <t>RT10558</t>
  </si>
  <si>
    <t>r_1711</t>
  </si>
  <si>
    <t>D-galacturonate exchange</t>
  </si>
  <si>
    <t>EX_galur_e</t>
  </si>
  <si>
    <t>C00238[c_06]</t>
  </si>
  <si>
    <t>s_1374</t>
  </si>
  <si>
    <t>k_e</t>
  </si>
  <si>
    <t>9859</t>
  </si>
  <si>
    <t>RT09731</t>
  </si>
  <si>
    <t>r_1710</t>
  </si>
  <si>
    <t>D-galactose exchange</t>
  </si>
  <si>
    <t>EX_gal_e</t>
  </si>
  <si>
    <t>META:PORPHOBILINOGEN</t>
  </si>
  <si>
    <t>YMDB00401</t>
  </si>
  <si>
    <t>cpd00689</t>
  </si>
  <si>
    <t>C00931</t>
  </si>
  <si>
    <t>CHEBI:58126</t>
  </si>
  <si>
    <t>C00931[c_03]</t>
  </si>
  <si>
    <t>s_1372</t>
  </si>
  <si>
    <t>C10H13N2O4</t>
  </si>
  <si>
    <t>porphobilinogen</t>
  </si>
  <si>
    <t>ppbng_c</t>
  </si>
  <si>
    <t>3O-ACP-R (SDR)</t>
  </si>
  <si>
    <t>10679</t>
  </si>
  <si>
    <t>RT10551</t>
  </si>
  <si>
    <t>r_1709</t>
  </si>
  <si>
    <t>D-fructose exchange</t>
  </si>
  <si>
    <t>EX_fru_e</t>
  </si>
  <si>
    <t>META:PHTYOSPHINGOSINE-1-P</t>
  </si>
  <si>
    <t>YMDB00762</t>
  </si>
  <si>
    <t>10883829</t>
  </si>
  <si>
    <t>CHEBI:46970</t>
  </si>
  <si>
    <t>s_1367[c_04]</t>
  </si>
  <si>
    <t>s_1367</t>
  </si>
  <si>
    <t>C18H39N1O6P1</t>
  </si>
  <si>
    <t>phytosphingosine 1-phosphate</t>
  </si>
  <si>
    <t>phsph1p_r</t>
  </si>
  <si>
    <t>10632</t>
  </si>
  <si>
    <t>RT10504</t>
  </si>
  <si>
    <t>r_1708</t>
  </si>
  <si>
    <t>D-erythrose 4-phosphate transport</t>
  </si>
  <si>
    <t>E4Pt_c_m</t>
  </si>
  <si>
    <t>META:PHYTOSPINGOSINE</t>
  </si>
  <si>
    <t>YMDB00285</t>
  </si>
  <si>
    <t>cpd08926</t>
  </si>
  <si>
    <t>122121</t>
  </si>
  <si>
    <t>C12144</t>
  </si>
  <si>
    <t>CHEBI:46961</t>
  </si>
  <si>
    <t>C12144[c_04]</t>
  </si>
  <si>
    <t>s_1366</t>
  </si>
  <si>
    <t>C18H40N1O3</t>
  </si>
  <si>
    <t>phytosphingosine</t>
  </si>
  <si>
    <t>psphings_r</t>
  </si>
  <si>
    <t>YBR034C</t>
  </si>
  <si>
    <t>10144</t>
  </si>
  <si>
    <t>RT10016</t>
  </si>
  <si>
    <t>K,O,T</t>
  </si>
  <si>
    <t>r_1707</t>
  </si>
  <si>
    <t>D-arabinose transport</t>
  </si>
  <si>
    <t>ARABDt_c</t>
  </si>
  <si>
    <t>META:PHOSPHORIBOSYL-CARBOXY-AMINOIMIDAZOLE</t>
  </si>
  <si>
    <t>YMDB00077</t>
  </si>
  <si>
    <t>cpd02893</t>
  </si>
  <si>
    <t>165388</t>
  </si>
  <si>
    <t>C04751</t>
  </si>
  <si>
    <t>CHEBI:58564</t>
  </si>
  <si>
    <t>C04751[c_03]</t>
  </si>
  <si>
    <t>s_1364</t>
  </si>
  <si>
    <t>C9H11N3O9P1</t>
  </si>
  <si>
    <t>phosphoribosyl-carboxy-aminoimidazole</t>
  </si>
  <si>
    <t>5aizc_c</t>
  </si>
  <si>
    <t>YLR089C,YDR111C</t>
  </si>
  <si>
    <t>9763</t>
  </si>
  <si>
    <t>RT09635</t>
  </si>
  <si>
    <t>r_1706</t>
  </si>
  <si>
    <t>D-arabinose exchange</t>
  </si>
  <si>
    <t>EX_arab__D_e</t>
  </si>
  <si>
    <t>META:PHOSPHO-ENOL-PYRUVATE</t>
  </si>
  <si>
    <t>YMDB00276</t>
  </si>
  <si>
    <t>cpd00061</t>
  </si>
  <si>
    <t>1005</t>
  </si>
  <si>
    <t>C00074</t>
  </si>
  <si>
    <t>CHEBI:58702</t>
  </si>
  <si>
    <t>C00074[c_11]</t>
  </si>
  <si>
    <t>s_1361</t>
  </si>
  <si>
    <t>C3H2O6P1</t>
  </si>
  <si>
    <t>phosphoenolpyruvate</t>
  </si>
  <si>
    <t>pep_m</t>
  </si>
  <si>
    <t>has TLC region, in LAC1 and LAG1 acyl-CoA dependent ceramide synthase</t>
  </si>
  <si>
    <t>15296</t>
  </si>
  <si>
    <t>RT15168</t>
  </si>
  <si>
    <t>r_1705</t>
  </si>
  <si>
    <t>cytosine exchange</t>
  </si>
  <si>
    <t>EX_csn_e</t>
  </si>
  <si>
    <t>C00074[c_03]</t>
  </si>
  <si>
    <t>s_1360</t>
  </si>
  <si>
    <t>pep_c</t>
  </si>
  <si>
    <t>YLR304C,YJL200C</t>
  </si>
  <si>
    <t>11752</t>
  </si>
  <si>
    <t>RT11624</t>
  </si>
  <si>
    <t>C,E</t>
  </si>
  <si>
    <t>R01665</t>
  </si>
  <si>
    <t>2.7.4.14</t>
  </si>
  <si>
    <t>r_1704</t>
  </si>
  <si>
    <t>cytidylate kinase (dCMP)</t>
  </si>
  <si>
    <t>CYTK2_c</t>
  </si>
  <si>
    <t>C00350[c_04]</t>
  </si>
  <si>
    <t>s_1352</t>
  </si>
  <si>
    <t>pe_gen_r</t>
  </si>
  <si>
    <t>YJL200C</t>
  </si>
  <si>
    <t>14728</t>
  </si>
  <si>
    <t>RT14600</t>
  </si>
  <si>
    <t>R00512</t>
  </si>
  <si>
    <t>r_1703</t>
  </si>
  <si>
    <t>cytidylate kinase (CMP)</t>
  </si>
  <si>
    <t>CYTK1_c</t>
  </si>
  <si>
    <t>C00350[c_03]</t>
  </si>
  <si>
    <t>s_1351</t>
  </si>
  <si>
    <t>pe_gen_c</t>
  </si>
  <si>
    <t>YKL182W</t>
  </si>
  <si>
    <t>MCOATA</t>
  </si>
  <si>
    <t>16670</t>
  </si>
  <si>
    <t>RT16542</t>
  </si>
  <si>
    <t>r_1702</t>
  </si>
  <si>
    <t>cytidine exchange</t>
  </si>
  <si>
    <t>EX_cytd_e</t>
  </si>
  <si>
    <t>C00009[c_17]</t>
  </si>
  <si>
    <t>s_1329</t>
  </si>
  <si>
    <t>pi_v</t>
  </si>
  <si>
    <t>YMR250W</t>
  </si>
  <si>
    <t>9562</t>
  </si>
  <si>
    <t>RT09434</t>
  </si>
  <si>
    <t>r_1700</t>
  </si>
  <si>
    <t>COAt_c_x</t>
  </si>
  <si>
    <t>C00009[c_11]</t>
  </si>
  <si>
    <t>s_1326</t>
  </si>
  <si>
    <t>pi_m</t>
  </si>
  <si>
    <t>homo sapiens LCAD</t>
  </si>
  <si>
    <t>9091</t>
  </si>
  <si>
    <t>RT08963</t>
  </si>
  <si>
    <t>r_1699</t>
  </si>
  <si>
    <t>COAt_c_n</t>
  </si>
  <si>
    <t>C00009[c_07]</t>
  </si>
  <si>
    <t>s_1325</t>
  </si>
  <si>
    <t>pi_g</t>
  </si>
  <si>
    <t>YLR020C</t>
  </si>
  <si>
    <t>14745</t>
  </si>
  <si>
    <t>RT14617</t>
  </si>
  <si>
    <t>r_1698</t>
  </si>
  <si>
    <t>COAt_c_r</t>
  </si>
  <si>
    <t>C00009[c_06]</t>
  </si>
  <si>
    <t>s_1324</t>
  </si>
  <si>
    <t>pi_e</t>
  </si>
  <si>
    <t>YDL124W</t>
  </si>
  <si>
    <t>15537</t>
  </si>
  <si>
    <t>RT15409</t>
  </si>
  <si>
    <t>r_1697</t>
  </si>
  <si>
    <t>CO2t_c_e</t>
  </si>
  <si>
    <t>C00009[c_04]</t>
  </si>
  <si>
    <t>s_1323</t>
  </si>
  <si>
    <t>pi_r</t>
  </si>
  <si>
    <t>YJL060W</t>
  </si>
  <si>
    <t>14058</t>
  </si>
  <si>
    <t>RT13930</t>
  </si>
  <si>
    <t>r_1696</t>
  </si>
  <si>
    <t>CO2t_c_m</t>
  </si>
  <si>
    <t>C00009[c_03]</t>
  </si>
  <si>
    <t>s_1322</t>
  </si>
  <si>
    <t>pi_c</t>
  </si>
  <si>
    <t>YNL168C</t>
  </si>
  <si>
    <t>16120</t>
  </si>
  <si>
    <t>RT15992</t>
  </si>
  <si>
    <t>r_1695</t>
  </si>
  <si>
    <t>CO2t_c_x</t>
  </si>
  <si>
    <t>META:PHENYLACETALDEHYDE</t>
  </si>
  <si>
    <t>YMDB00116</t>
  </si>
  <si>
    <t>cpd00464</t>
  </si>
  <si>
    <t>C00601</t>
  </si>
  <si>
    <t>CHEBI:16424</t>
  </si>
  <si>
    <t>C00601[c_11]</t>
  </si>
  <si>
    <t>s_1320</t>
  </si>
  <si>
    <t>phenylacetaldehyde</t>
  </si>
  <si>
    <t>pacald_m</t>
  </si>
  <si>
    <t>12370</t>
  </si>
  <si>
    <t>RT12242</t>
  </si>
  <si>
    <t>r_1694</t>
  </si>
  <si>
    <t>CO2t_c_n</t>
  </si>
  <si>
    <t>C00601[c_06]</t>
  </si>
  <si>
    <t>s_1319</t>
  </si>
  <si>
    <t>pacald_e</t>
  </si>
  <si>
    <t>15552</t>
  </si>
  <si>
    <t>RT15424</t>
  </si>
  <si>
    <t>r_1691</t>
  </si>
  <si>
    <t>CO2t_c_r</t>
  </si>
  <si>
    <t>C00601[c_03]</t>
  </si>
  <si>
    <t>s_1318</t>
  </si>
  <si>
    <t>pacald_c</t>
  </si>
  <si>
    <t>long-chain</t>
  </si>
  <si>
    <t>16257</t>
  </si>
  <si>
    <t>RT16129</t>
  </si>
  <si>
    <t>R00510</t>
  </si>
  <si>
    <t>3.2.2.10</t>
  </si>
  <si>
    <t>r_1690</t>
  </si>
  <si>
    <t>CMP nucleosidase</t>
  </si>
  <si>
    <t>CMPN_c</t>
  </si>
  <si>
    <t>META:CPD-14529</t>
  </si>
  <si>
    <t>YMDB00574</t>
  </si>
  <si>
    <t>cpd09075</t>
  </si>
  <si>
    <t>7654</t>
  </si>
  <si>
    <t>C12303</t>
  </si>
  <si>
    <t>CHEBI:31988</t>
  </si>
  <si>
    <t>C12303[c_06]</t>
  </si>
  <si>
    <t>s_1317</t>
  </si>
  <si>
    <t>C10H12O2</t>
  </si>
  <si>
    <t>phenethyl acetate</t>
  </si>
  <si>
    <t>pheac_e</t>
  </si>
  <si>
    <t>acyl-CoA thioesteraes 11 (might be in lipid partical)</t>
  </si>
  <si>
    <t>13176</t>
  </si>
  <si>
    <t>RT13048</t>
  </si>
  <si>
    <t>r_1689</t>
  </si>
  <si>
    <t>citrate/malate antiport</t>
  </si>
  <si>
    <t>CITMALta_x</t>
  </si>
  <si>
    <t>C12303[c_03]</t>
  </si>
  <si>
    <t>s_1316</t>
  </si>
  <si>
    <t>pheac_c</t>
  </si>
  <si>
    <t>YCL001W-A</t>
  </si>
  <si>
    <t>Thioesterase/thiol ester dehydrase-isomerase</t>
  </si>
  <si>
    <t>8584</t>
  </si>
  <si>
    <t>RT08456</t>
  </si>
  <si>
    <t>r_1688</t>
  </si>
  <si>
    <t>citrate/isocitrate antiport</t>
  </si>
  <si>
    <t>CITICTta_x</t>
  </si>
  <si>
    <t>cpd12335</t>
  </si>
  <si>
    <t>C03511</t>
  </si>
  <si>
    <t>CHEBI:29153</t>
  </si>
  <si>
    <t>C03511[c_11]</t>
  </si>
  <si>
    <t>s_1315</t>
  </si>
  <si>
    <t>C9H10NOTrnaphe</t>
  </si>
  <si>
    <t>Phe-tRNA(Phe)</t>
  </si>
  <si>
    <t>phetrna_m</t>
  </si>
  <si>
    <t>11025</t>
  </si>
  <si>
    <t>RT10897</t>
  </si>
  <si>
    <t>r_1687</t>
  </si>
  <si>
    <t>citrate(3-) exchange</t>
  </si>
  <si>
    <t>EX_cit_e</t>
  </si>
  <si>
    <t>C03511[c_03]</t>
  </si>
  <si>
    <t>s_1314</t>
  </si>
  <si>
    <t>phetrna_c</t>
  </si>
  <si>
    <t>YCR068W</t>
  </si>
  <si>
    <t>9128</t>
  </si>
  <si>
    <t>RT09000</t>
  </si>
  <si>
    <t>I,U</t>
  </si>
  <si>
    <t>r_1686</t>
  </si>
  <si>
    <t>citrate transport</t>
  </si>
  <si>
    <t>CITt_c_e</t>
  </si>
  <si>
    <t>YMDB00632</t>
  </si>
  <si>
    <t>cpd02591</t>
  </si>
  <si>
    <t>5280659</t>
  </si>
  <si>
    <t>C04217</t>
  </si>
  <si>
    <t>CHEBI:53048</t>
  </si>
  <si>
    <t>C04217[c_11]</t>
  </si>
  <si>
    <t>s_1313</t>
  </si>
  <si>
    <t>C25H41O7P2</t>
  </si>
  <si>
    <t>pentaprenyl diphosphate</t>
  </si>
  <si>
    <t>pendp_m</t>
  </si>
  <si>
    <t>9699</t>
  </si>
  <si>
    <t>RT09571</t>
  </si>
  <si>
    <t>R01302</t>
  </si>
  <si>
    <t>4.1.3.40</t>
  </si>
  <si>
    <t>r_1685</t>
  </si>
  <si>
    <t>chorismate pyruvate lyase</t>
  </si>
  <si>
    <t>CHRPL_c</t>
  </si>
  <si>
    <t>C04217[c_09]</t>
  </si>
  <si>
    <t>s_1312</t>
  </si>
  <si>
    <t>pendp_l</t>
  </si>
  <si>
    <t>YML086C</t>
  </si>
  <si>
    <t>10618</t>
  </si>
  <si>
    <t>RT10490</t>
  </si>
  <si>
    <t>r_1684</t>
  </si>
  <si>
    <t>choline transport</t>
  </si>
  <si>
    <t>CHOLt_c_en</t>
  </si>
  <si>
    <t>C04217[c_03]</t>
  </si>
  <si>
    <t>s_1311</t>
  </si>
  <si>
    <t>pendp_c</t>
  </si>
  <si>
    <t>YDR402C,YMR015C</t>
  </si>
  <si>
    <t>10432</t>
  </si>
  <si>
    <t>RT10304</t>
  </si>
  <si>
    <t>r_1683</t>
  </si>
  <si>
    <t>choline exchange</t>
  </si>
  <si>
    <t>EX_chol_e</t>
  </si>
  <si>
    <t>YMDB00641</t>
  </si>
  <si>
    <t>44224046</t>
  </si>
  <si>
    <t>CHEBI:53038</t>
  </si>
  <si>
    <t>s_1310[c_09]</t>
  </si>
  <si>
    <t>s_1310</t>
  </si>
  <si>
    <t>C75H121O7P2</t>
  </si>
  <si>
    <t>pentadecaprenyl diphosphate</t>
  </si>
  <si>
    <t>pren15dp_l</t>
  </si>
  <si>
    <t>YHL021C</t>
  </si>
  <si>
    <t>9308</t>
  </si>
  <si>
    <t>RT09180</t>
  </si>
  <si>
    <t>r_1675</t>
  </si>
  <si>
    <t>CDPt_c_n</t>
  </si>
  <si>
    <t>META:Pectin</t>
  </si>
  <si>
    <t>YMDB00904</t>
  </si>
  <si>
    <t>cpd11601</t>
  </si>
  <si>
    <t>445929</t>
  </si>
  <si>
    <t>C00714</t>
  </si>
  <si>
    <t>CHEBI:17309</t>
  </si>
  <si>
    <t>C00714[c_06]</t>
  </si>
  <si>
    <t>s_1309</t>
  </si>
  <si>
    <t>C6H9O7</t>
  </si>
  <si>
    <t>pectin</t>
  </si>
  <si>
    <t>pectin_e</t>
  </si>
  <si>
    <t>8763</t>
  </si>
  <si>
    <t>RT08635</t>
  </si>
  <si>
    <t>r_1674</t>
  </si>
  <si>
    <t>carnitine-acetylcarnitine carrier</t>
  </si>
  <si>
    <t>CRNCARt_c_x</t>
  </si>
  <si>
    <t>META:PHOSPHOPANTOTHEINE-GROUP</t>
  </si>
  <si>
    <t>YMDB00308</t>
  </si>
  <si>
    <t>cpd00834</t>
  </si>
  <si>
    <t>115254</t>
  </si>
  <si>
    <t>C01134</t>
  </si>
  <si>
    <t>CHEBI:47942</t>
  </si>
  <si>
    <t>C01134[c_11]</t>
  </si>
  <si>
    <t>s_1308</t>
  </si>
  <si>
    <t>C11H21N2O7P1S1</t>
  </si>
  <si>
    <t>pantetheine 4'-phosphate</t>
  </si>
  <si>
    <t>pan4p_m</t>
  </si>
  <si>
    <t>8741</t>
  </si>
  <si>
    <t>RT08613</t>
  </si>
  <si>
    <t>r_1673</t>
  </si>
  <si>
    <t>carnitine transport</t>
  </si>
  <si>
    <t>CRNt_c_x</t>
  </si>
  <si>
    <t>C01134[c_03]</t>
  </si>
  <si>
    <t>s_1307</t>
  </si>
  <si>
    <t>pan4p_c</t>
  </si>
  <si>
    <t>8670</t>
  </si>
  <si>
    <t>RT08542</t>
  </si>
  <si>
    <t>r_1672</t>
  </si>
  <si>
    <t>carbon dioxide exchange</t>
  </si>
  <si>
    <t>EX_co2_e</t>
  </si>
  <si>
    <t>C00154[c_15]</t>
  </si>
  <si>
    <t>s_1305</t>
  </si>
  <si>
    <t>pmtcoa_x</t>
  </si>
  <si>
    <t>8632</t>
  </si>
  <si>
    <t>RT08504</t>
  </si>
  <si>
    <t>shutdown hco3 transport to nucleus to prevent cycling</t>
  </si>
  <si>
    <t>r_1669</t>
  </si>
  <si>
    <t>bicarbonate transport</t>
  </si>
  <si>
    <t>HCO3t_c_n</t>
  </si>
  <si>
    <t>C00154[c_04]</t>
  </si>
  <si>
    <t>s_1303</t>
  </si>
  <si>
    <t>pmtcoa_r</t>
  </si>
  <si>
    <t>8541</t>
  </si>
  <si>
    <t>RT08413</t>
  </si>
  <si>
    <t>R10092</t>
  </si>
  <si>
    <t>4.2.1.1</t>
  </si>
  <si>
    <t>r_1668</t>
  </si>
  <si>
    <t>bicarbonate formation</t>
  </si>
  <si>
    <t>HCO3E_e</t>
  </si>
  <si>
    <t>C00154[c_03]</t>
  </si>
  <si>
    <t>s_1302</t>
  </si>
  <si>
    <t>pmtcoa_c</t>
  </si>
  <si>
    <t>16886</t>
  </si>
  <si>
    <t>RT16758</t>
  </si>
  <si>
    <t>r_1667</t>
  </si>
  <si>
    <t>HCO3E_c</t>
  </si>
  <si>
    <t>C08362[c_15]</t>
  </si>
  <si>
    <t>s_1298</t>
  </si>
  <si>
    <t>hdcea_x</t>
  </si>
  <si>
    <t>YMR099C</t>
  </si>
  <si>
    <t>16751</t>
  </si>
  <si>
    <t>RT16623</t>
  </si>
  <si>
    <t>r_1665</t>
  </si>
  <si>
    <t>HCO3E_n</t>
  </si>
  <si>
    <t>C08362[c_06]</t>
  </si>
  <si>
    <t>s_1295</t>
  </si>
  <si>
    <t>hdcea_e</t>
  </si>
  <si>
    <t>YBR111C</t>
  </si>
  <si>
    <t>16639</t>
  </si>
  <si>
    <t>RT16511</t>
  </si>
  <si>
    <t>L</t>
  </si>
  <si>
    <t>r_1664</t>
  </si>
  <si>
    <t>HCO3E_m</t>
  </si>
  <si>
    <t>C08362[c_03]</t>
  </si>
  <si>
    <t>s_1293</t>
  </si>
  <si>
    <t>hdcea_c</t>
  </si>
  <si>
    <t>16256</t>
  </si>
  <si>
    <t>RT16128</t>
  </si>
  <si>
    <t>r_1663</t>
  </si>
  <si>
    <t>bicarbonate exchange</t>
  </si>
  <si>
    <t>EX_hco3_e</t>
  </si>
  <si>
    <t>C00249[c_15]</t>
  </si>
  <si>
    <t>s_1291</t>
  </si>
  <si>
    <t>hdca_x</t>
  </si>
  <si>
    <t>15934</t>
  </si>
  <si>
    <t>RT15806</t>
  </si>
  <si>
    <t>r_1661</t>
  </si>
  <si>
    <t>ATPt_c_r</t>
  </si>
  <si>
    <t>C00249[c_06]</t>
  </si>
  <si>
    <t>s_1288</t>
  </si>
  <si>
    <t>hdca_e</t>
  </si>
  <si>
    <t>YBR019C</t>
  </si>
  <si>
    <t>15546</t>
  </si>
  <si>
    <t>RT15418</t>
  </si>
  <si>
    <t>G,M</t>
  </si>
  <si>
    <t>r_1660</t>
  </si>
  <si>
    <t>ATP diffusion</t>
  </si>
  <si>
    <t>ATPt_c_n</t>
  </si>
  <si>
    <t>C00249[c_03]</t>
  </si>
  <si>
    <t>s_1286</t>
  </si>
  <si>
    <t>hdca_c</t>
  </si>
  <si>
    <t>15308</t>
  </si>
  <si>
    <t>RT15180</t>
  </si>
  <si>
    <t>r_1659</t>
  </si>
  <si>
    <t>aspartate-glutamate transporter</t>
  </si>
  <si>
    <t>ASPGLUt_c_x</t>
  </si>
  <si>
    <t>META:ADENOSYL-P4</t>
  </si>
  <si>
    <t>YMDB00590</t>
  </si>
  <si>
    <t>cpd00924</t>
  </si>
  <si>
    <t>21706</t>
  </si>
  <si>
    <t>C01260</t>
  </si>
  <si>
    <t>CHEBI:58141</t>
  </si>
  <si>
    <t>C01260[c_03]</t>
  </si>
  <si>
    <t>s_1282</t>
  </si>
  <si>
    <t>C20H24N10O19P4</t>
  </si>
  <si>
    <t>P(1),P(4)-bis(5'-adenosyl) tetraphosphate</t>
  </si>
  <si>
    <t>ap4a_c</t>
  </si>
  <si>
    <t>15188</t>
  </si>
  <si>
    <t>RT15060</t>
  </si>
  <si>
    <t>r_1658</t>
  </si>
  <si>
    <t>asparagine transport</t>
  </si>
  <si>
    <t>ASNt_c_m</t>
  </si>
  <si>
    <t>C00007[c_15]</t>
  </si>
  <si>
    <t>s_1279</t>
  </si>
  <si>
    <t>o2_x</t>
  </si>
  <si>
    <t>YGL159W</t>
  </si>
  <si>
    <t>15070</t>
  </si>
  <si>
    <t>RT14942</t>
  </si>
  <si>
    <t>r_1657</t>
  </si>
  <si>
    <t>arginine transport</t>
  </si>
  <si>
    <t>ARGtps_m</t>
  </si>
  <si>
    <t>C00007[c_11]</t>
  </si>
  <si>
    <t>s_1278</t>
  </si>
  <si>
    <t>o2_m</t>
  </si>
  <si>
    <t>YLR351C</t>
  </si>
  <si>
    <t>15053</t>
  </si>
  <si>
    <t>RT14925</t>
  </si>
  <si>
    <t>r_1656</t>
  </si>
  <si>
    <t>AMPt_c_n</t>
  </si>
  <si>
    <t>C00007[c_06]</t>
  </si>
  <si>
    <t>s_1277</t>
  </si>
  <si>
    <t>o2_e</t>
  </si>
  <si>
    <t>16635</t>
  </si>
  <si>
    <t>RT16507</t>
  </si>
  <si>
    <t>r_1654</t>
  </si>
  <si>
    <t>ammonium exchange</t>
  </si>
  <si>
    <t>EX_nh4_e</t>
  </si>
  <si>
    <t>C00007[c_04]</t>
  </si>
  <si>
    <t>s_1276</t>
  </si>
  <si>
    <t>o2_r</t>
  </si>
  <si>
    <t>YHR201C</t>
  </si>
  <si>
    <t>10063</t>
  </si>
  <si>
    <t>RT09935</t>
  </si>
  <si>
    <t>r_1651</t>
  </si>
  <si>
    <t>alpha-D-glucosamine 6-phosphate exchange</t>
  </si>
  <si>
    <t>EX_gam6p_e</t>
  </si>
  <si>
    <t>C00007[c_03]</t>
  </si>
  <si>
    <t>s_1275</t>
  </si>
  <si>
    <t>o2_c</t>
  </si>
  <si>
    <t>YDR109C</t>
  </si>
  <si>
    <t>14496</t>
  </si>
  <si>
    <t>RT14368</t>
  </si>
  <si>
    <t>r_1650</t>
  </si>
  <si>
    <t>alpha,alpha-trehalose exchange</t>
  </si>
  <si>
    <t>EX_tre_e</t>
  </si>
  <si>
    <t>META:OXALACETIC_ACID</t>
  </si>
  <si>
    <t>YMDB00235</t>
  </si>
  <si>
    <t>cpd00032</t>
  </si>
  <si>
    <t>970</t>
  </si>
  <si>
    <t>C00036</t>
  </si>
  <si>
    <t>CHEBI:16452</t>
  </si>
  <si>
    <t>C00036[c_15]</t>
  </si>
  <si>
    <t>s_1274</t>
  </si>
  <si>
    <t>C4H2O5</t>
  </si>
  <si>
    <t>oxaloacetate</t>
  </si>
  <si>
    <t>oaa_x</t>
  </si>
  <si>
    <t>YIR035C</t>
  </si>
  <si>
    <t>9232</t>
  </si>
  <si>
    <t>RT09104</t>
  </si>
  <si>
    <t>r_1649</t>
  </si>
  <si>
    <t>allantoin exchange</t>
  </si>
  <si>
    <t>EX_alltn_e</t>
  </si>
  <si>
    <t>C00036[c_11]</t>
  </si>
  <si>
    <t>s_1273</t>
  </si>
  <si>
    <t>oaa_m</t>
  </si>
  <si>
    <t>YJR096W</t>
  </si>
  <si>
    <t>14341</t>
  </si>
  <si>
    <t>RT14213</t>
  </si>
  <si>
    <t>r_1648</t>
  </si>
  <si>
    <t>allantoate exchange</t>
  </si>
  <si>
    <t>EX_alltt_e</t>
  </si>
  <si>
    <t>C00036[c_06]</t>
  </si>
  <si>
    <t>s_1272</t>
  </si>
  <si>
    <t>oaa_e</t>
  </si>
  <si>
    <t>14209</t>
  </si>
  <si>
    <t>RT14081</t>
  </si>
  <si>
    <t>r_1647</t>
  </si>
  <si>
    <t>AKG transporter</t>
  </si>
  <si>
    <t>AKGt_c_x</t>
  </si>
  <si>
    <t>C00036[c_03]</t>
  </si>
  <si>
    <t>s_1271</t>
  </si>
  <si>
    <t>oaa_c</t>
  </si>
  <si>
    <t>14462</t>
  </si>
  <si>
    <t>RT14334</t>
  </si>
  <si>
    <t>r_1645</t>
  </si>
  <si>
    <t>ADPt_c_r</t>
  </si>
  <si>
    <t>META:OROTIDINE-5-PHOSPHATE</t>
  </si>
  <si>
    <t>YMDB00025</t>
  </si>
  <si>
    <t>cpd00810</t>
  </si>
  <si>
    <t>160617</t>
  </si>
  <si>
    <t>C01103</t>
  </si>
  <si>
    <t>CHEBI:57538</t>
  </si>
  <si>
    <t>C01103[c_03]</t>
  </si>
  <si>
    <t>s_1270</t>
  </si>
  <si>
    <t>C10H10N2O11P1</t>
  </si>
  <si>
    <t>orotidine 5'-(dihydrogen phosphate)</t>
  </si>
  <si>
    <t>orot5p_c</t>
  </si>
  <si>
    <t>homo sapiens ACADSB</t>
  </si>
  <si>
    <t>14198</t>
  </si>
  <si>
    <t>RT14070</t>
  </si>
  <si>
    <t>r_1644</t>
  </si>
  <si>
    <t>ADPt_c_n</t>
  </si>
  <si>
    <t>META:OROTATE</t>
  </si>
  <si>
    <t>YMDB00405</t>
  </si>
  <si>
    <t>cpd00247</t>
  </si>
  <si>
    <t>967</t>
  </si>
  <si>
    <t>C00295</t>
  </si>
  <si>
    <t>CHEBI:30839</t>
  </si>
  <si>
    <t>C00295[c_03]</t>
  </si>
  <si>
    <t>s_1269</t>
  </si>
  <si>
    <t>C5H3N2O4</t>
  </si>
  <si>
    <t>orotate</t>
  </si>
  <si>
    <t>orot_c</t>
  </si>
  <si>
    <t>YIL164C</t>
  </si>
  <si>
    <t>13914</t>
  </si>
  <si>
    <t>RT13786</t>
  </si>
  <si>
    <t>r_1643</t>
  </si>
  <si>
    <t>adenosine exchange</t>
  </si>
  <si>
    <t>EX_adn_e</t>
  </si>
  <si>
    <t>META:25-DIAMINOPENTANOATE</t>
  </si>
  <si>
    <t>YMDB00353</t>
  </si>
  <si>
    <t>cpd19016</t>
  </si>
  <si>
    <t>389</t>
  </si>
  <si>
    <t>C01602</t>
  </si>
  <si>
    <t>CHEBI:46912</t>
  </si>
  <si>
    <t>C00077[c_11]</t>
  </si>
  <si>
    <t>s_1268</t>
  </si>
  <si>
    <t>ornithine</t>
  </si>
  <si>
    <t>orn_m</t>
  </si>
  <si>
    <t>YNL274C</t>
  </si>
  <si>
    <t>13912</t>
  </si>
  <si>
    <t>RT13784</t>
  </si>
  <si>
    <t>r_1642</t>
  </si>
  <si>
    <t>adenosine 3',5'-bisphosphate transport</t>
  </si>
  <si>
    <t>PAPt_c_m</t>
  </si>
  <si>
    <t>C01602[c_06]</t>
  </si>
  <si>
    <t>s_1267</t>
  </si>
  <si>
    <t>orn_e</t>
  </si>
  <si>
    <t>13805</t>
  </si>
  <si>
    <t>RT13677</t>
  </si>
  <si>
    <t>r_1641</t>
  </si>
  <si>
    <t>adenosine 3',5'-bismonophosphate exchange</t>
  </si>
  <si>
    <t>EX_pap_e</t>
  </si>
  <si>
    <t>C01602[c_03]</t>
  </si>
  <si>
    <t>s_1266</t>
  </si>
  <si>
    <t>orn_c</t>
  </si>
  <si>
    <t>13687</t>
  </si>
  <si>
    <t>RT13559</t>
  </si>
  <si>
    <t>r_1640</t>
  </si>
  <si>
    <t>adenine transport</t>
  </si>
  <si>
    <t>ADEt_c_m</t>
  </si>
  <si>
    <t>META:OCTAPRENYL-DIPHOSPHATE</t>
  </si>
  <si>
    <t>YMDB00635</t>
  </si>
  <si>
    <t>cpd02557</t>
  </si>
  <si>
    <t>5280651</t>
  </si>
  <si>
    <t>C04146</t>
  </si>
  <si>
    <t>CHEBI:53045</t>
  </si>
  <si>
    <t>C04146[c_09]</t>
  </si>
  <si>
    <t>s_1259</t>
  </si>
  <si>
    <t>C40H65O7P2</t>
  </si>
  <si>
    <t>octaprenyl diphosphate</t>
  </si>
  <si>
    <t>pren8dp_l</t>
  </si>
  <si>
    <t>13617</t>
  </si>
  <si>
    <t>RT13489</t>
  </si>
  <si>
    <t>r_1639</t>
  </si>
  <si>
    <t>adenine exchange</t>
  </si>
  <si>
    <t>EX_ade_e</t>
  </si>
  <si>
    <t>C01944[c_15]</t>
  </si>
  <si>
    <t>s_1258</t>
  </si>
  <si>
    <t>occoa_x</t>
  </si>
  <si>
    <t>15411</t>
  </si>
  <si>
    <t>RT15283</t>
  </si>
  <si>
    <t>r_1638</t>
  </si>
  <si>
    <t>acetylcarnitine transport</t>
  </si>
  <si>
    <t>ACRNt_c_x</t>
  </si>
  <si>
    <t>META:CPD-195</t>
  </si>
  <si>
    <t>YMDB00676</t>
  </si>
  <si>
    <t>cpd03846</t>
  </si>
  <si>
    <t>379</t>
  </si>
  <si>
    <t>C06423</t>
  </si>
  <si>
    <t>CHEBI:25646</t>
  </si>
  <si>
    <t>C06423[c_15]</t>
  </si>
  <si>
    <t>s_1253</t>
  </si>
  <si>
    <t>C8H15O2</t>
  </si>
  <si>
    <t>octanoate</t>
  </si>
  <si>
    <t>octa_x</t>
  </si>
  <si>
    <t>15395</t>
  </si>
  <si>
    <t>RT15267</t>
  </si>
  <si>
    <t>r_1637</t>
  </si>
  <si>
    <t>acetyl-CoA transport</t>
  </si>
  <si>
    <t>ACCOAt_c_n</t>
  </si>
  <si>
    <t>C06423[c_06]</t>
  </si>
  <si>
    <t>s_1250</t>
  </si>
  <si>
    <t>octa_e</t>
  </si>
  <si>
    <t>13573</t>
  </si>
  <si>
    <t>RT13445</t>
  </si>
  <si>
    <t>r_1635</t>
  </si>
  <si>
    <t>ACt_c_n</t>
  </si>
  <si>
    <t>C06423[c_03]</t>
  </si>
  <si>
    <t>s_1248</t>
  </si>
  <si>
    <t>octa_c</t>
  </si>
  <si>
    <t>13572</t>
  </si>
  <si>
    <t>RT13444</t>
  </si>
  <si>
    <t>r_1634</t>
  </si>
  <si>
    <t>acetate exchange</t>
  </si>
  <si>
    <t>EX_ac_e</t>
  </si>
  <si>
    <t>YMDB00644</t>
  </si>
  <si>
    <t>44224043</t>
  </si>
  <si>
    <t>CHEBI:53035</t>
  </si>
  <si>
    <t>s_1246[c_09]</t>
  </si>
  <si>
    <t>s_1246</t>
  </si>
  <si>
    <t>C90H145O7P2</t>
  </si>
  <si>
    <t>octadecaprenyl diphosphate</t>
  </si>
  <si>
    <t>pren18dp_l</t>
  </si>
  <si>
    <t>13614</t>
  </si>
  <si>
    <t>RT13486</t>
  </si>
  <si>
    <t>r_1633</t>
  </si>
  <si>
    <t>acetaldehyde transport</t>
  </si>
  <si>
    <t>ACALDt_c_e</t>
  </si>
  <si>
    <t>META:O-SUCCINYL-L-HOMOSERINE</t>
  </si>
  <si>
    <t>YMDB00917</t>
  </si>
  <si>
    <t>cpd00822</t>
  </si>
  <si>
    <t>439406</t>
  </si>
  <si>
    <t>C01118</t>
  </si>
  <si>
    <t>CHEBI:57661</t>
  </si>
  <si>
    <t>C01118[c_03]</t>
  </si>
  <si>
    <t>s_1241</t>
  </si>
  <si>
    <t>C8H12N1O6</t>
  </si>
  <si>
    <t>O-succinyl-L-homoserine</t>
  </si>
  <si>
    <t>suchms_c</t>
  </si>
  <si>
    <t>8656</t>
  </si>
  <si>
    <t>RT08528</t>
  </si>
  <si>
    <t>shutdown acetaldehyde transport to mitochondria to prevent cycling. no ethanol or acetaldehyde secretion observed in vivo (PMID:26479039,27678117,25888986)</t>
  </si>
  <si>
    <t>r_1632</t>
  </si>
  <si>
    <t>ACALDt_c_m</t>
  </si>
  <si>
    <t>META:PHOSPHORYL-ETHANOLAMINE</t>
  </si>
  <si>
    <t>YMDB00125</t>
  </si>
  <si>
    <t>cpd00285</t>
  </si>
  <si>
    <t>1015</t>
  </si>
  <si>
    <t>C00346</t>
  </si>
  <si>
    <t>CHEBI:58190</t>
  </si>
  <si>
    <t>C00346[c_04]</t>
  </si>
  <si>
    <t>s_1240</t>
  </si>
  <si>
    <t>C2H7N1O4P1</t>
  </si>
  <si>
    <t>O-phosphoethanolamine</t>
  </si>
  <si>
    <t>ethamp_r</t>
  </si>
  <si>
    <t>16844</t>
  </si>
  <si>
    <t>RT16716</t>
  </si>
  <si>
    <t>r_1631</t>
  </si>
  <si>
    <t>acetaldehyde exchange</t>
  </si>
  <si>
    <t>EX_acald_e</t>
  </si>
  <si>
    <t>C00346[c_03]</t>
  </si>
  <si>
    <t>s_1239</t>
  </si>
  <si>
    <t>ethamp_c</t>
  </si>
  <si>
    <t>9767</t>
  </si>
  <si>
    <t>RT09639</t>
  </si>
  <si>
    <t>r_1630</t>
  </si>
  <si>
    <t>9H-xanthine exchange</t>
  </si>
  <si>
    <t>EX_xan_e</t>
  </si>
  <si>
    <t>META:O-PHOSPHO-L-HOMOSERINE</t>
  </si>
  <si>
    <t>YMDB00258</t>
  </si>
  <si>
    <t>cpd00809</t>
  </si>
  <si>
    <t>151187</t>
  </si>
  <si>
    <t>C01102</t>
  </si>
  <si>
    <t>CHEBI:57590</t>
  </si>
  <si>
    <t>C01102[c_03]</t>
  </si>
  <si>
    <t>s_1238</t>
  </si>
  <si>
    <t>C4H8N1O6P1</t>
  </si>
  <si>
    <t>O-phospho-L-homoserine</t>
  </si>
  <si>
    <t>phom_c</t>
  </si>
  <si>
    <t>13536</t>
  </si>
  <si>
    <t>RT13408</t>
  </si>
  <si>
    <t>r_1629</t>
  </si>
  <si>
    <t>8-amino-7-oxononanoate exchange</t>
  </si>
  <si>
    <t>EX_8aonn_e</t>
  </si>
  <si>
    <t>META:O-ACETYLCARNITINE</t>
  </si>
  <si>
    <t>YMDB00351</t>
  </si>
  <si>
    <t>cpd01682</t>
  </si>
  <si>
    <t>439756</t>
  </si>
  <si>
    <t>C02571</t>
  </si>
  <si>
    <t>CHEBI:57589</t>
  </si>
  <si>
    <t>C02571[c_15]</t>
  </si>
  <si>
    <t>s_1237</t>
  </si>
  <si>
    <t>C9H17N1O4</t>
  </si>
  <si>
    <t>O-acetylcarnitine</t>
  </si>
  <si>
    <t>acrn_x</t>
  </si>
  <si>
    <t>YHR044C,YIL053W</t>
  </si>
  <si>
    <t>13541</t>
  </si>
  <si>
    <t>RT13413</t>
  </si>
  <si>
    <t>r_1628</t>
  </si>
  <si>
    <t>7,8-diaminononanoate transport</t>
  </si>
  <si>
    <t>DANNt_c_e</t>
  </si>
  <si>
    <t>C02571[c_11]</t>
  </si>
  <si>
    <t>s_1236</t>
  </si>
  <si>
    <t>acrn_m</t>
  </si>
  <si>
    <t>YHR044C</t>
  </si>
  <si>
    <t>8704</t>
  </si>
  <si>
    <t>RT08576</t>
  </si>
  <si>
    <t>r_1627</t>
  </si>
  <si>
    <t>7,8-diaminononanoate exchange</t>
  </si>
  <si>
    <t>EX_dann_e</t>
  </si>
  <si>
    <t>C02571[c_03]</t>
  </si>
  <si>
    <t>s_1235</t>
  </si>
  <si>
    <t>acrn_c</t>
  </si>
  <si>
    <t>16222</t>
  </si>
  <si>
    <t>RT16094</t>
  </si>
  <si>
    <t>r_1625</t>
  </si>
  <si>
    <t>5-formyltetrahydrofolic acid exchange</t>
  </si>
  <si>
    <t>EX_5fthf_e</t>
  </si>
  <si>
    <t>META:ACETYLSERINE</t>
  </si>
  <si>
    <t>YMDB00652</t>
  </si>
  <si>
    <t>cpd00722</t>
  </si>
  <si>
    <t>99478</t>
  </si>
  <si>
    <t>C00979</t>
  </si>
  <si>
    <t>CHEBI:17981</t>
  </si>
  <si>
    <t>C00979[c_03]</t>
  </si>
  <si>
    <t>s_1234</t>
  </si>
  <si>
    <t>C5H9N1O4</t>
  </si>
  <si>
    <t>O-acetyl-L-serine</t>
  </si>
  <si>
    <t>acser_c</t>
  </si>
  <si>
    <t>YMR058W</t>
  </si>
  <si>
    <t>13985</t>
  </si>
  <si>
    <t>RT13857</t>
  </si>
  <si>
    <t>r_1622</t>
  </si>
  <si>
    <t>5-aminolevulinate transport</t>
  </si>
  <si>
    <t>5AOPt_c_m</t>
  </si>
  <si>
    <t>META:CPD-667</t>
  </si>
  <si>
    <t>YMDB00158</t>
  </si>
  <si>
    <t>cpd00790</t>
  </si>
  <si>
    <t>439389</t>
  </si>
  <si>
    <t>C01077</t>
  </si>
  <si>
    <t>CHEBI:16288</t>
  </si>
  <si>
    <t>C01077[c_03]</t>
  </si>
  <si>
    <t>s_1233</t>
  </si>
  <si>
    <t>C6H11N1O4</t>
  </si>
  <si>
    <t>O-acetyl-L-homoserine</t>
  </si>
  <si>
    <t>achms_c</t>
  </si>
  <si>
    <t>YFL041W</t>
  </si>
  <si>
    <t>13263</t>
  </si>
  <si>
    <t>RT13135</t>
  </si>
  <si>
    <t>r_1621</t>
  </si>
  <si>
    <t>5-aminolevulinate exchange</t>
  </si>
  <si>
    <t>EX_5aop_e</t>
  </si>
  <si>
    <t>C04145[c_09]</t>
  </si>
  <si>
    <t>s_1232</t>
  </si>
  <si>
    <t>pren9dp_l</t>
  </si>
  <si>
    <t>13259</t>
  </si>
  <si>
    <t>RT13131</t>
  </si>
  <si>
    <t>R02719</t>
  </si>
  <si>
    <t>3.1.3.5</t>
  </si>
  <si>
    <t>r_1620</t>
  </si>
  <si>
    <t>5'-nucleotidase (XMP)</t>
  </si>
  <si>
    <t>NTD10pp_c</t>
  </si>
  <si>
    <t>C04145[c_03]</t>
  </si>
  <si>
    <t>s_1231</t>
  </si>
  <si>
    <t>pren9dp_c</t>
  </si>
  <si>
    <t>YDL125C</t>
  </si>
  <si>
    <t>13232</t>
  </si>
  <si>
    <t>RT13104</t>
  </si>
  <si>
    <t>R02102</t>
  </si>
  <si>
    <t>r_1618</t>
  </si>
  <si>
    <t>5'-nucleotidase (dUMP)</t>
  </si>
  <si>
    <t>NTD1pp_c</t>
  </si>
  <si>
    <t>YMDB00645</t>
  </si>
  <si>
    <t>44224042</t>
  </si>
  <si>
    <t>CHEBI:53034</t>
  </si>
  <si>
    <t>s_1229[c_09]</t>
  </si>
  <si>
    <t>s_1229</t>
  </si>
  <si>
    <t>C95H153O7P2</t>
  </si>
  <si>
    <t>nonadecaprenyl diphosphate</t>
  </si>
  <si>
    <t>pren19dp_l</t>
  </si>
  <si>
    <t>13022</t>
  </si>
  <si>
    <t>RT12894</t>
  </si>
  <si>
    <t>R01569</t>
  </si>
  <si>
    <t>r_1617</t>
  </si>
  <si>
    <t>5'-nucleotidase (dTMP)</t>
  </si>
  <si>
    <t>NTD5_c</t>
  </si>
  <si>
    <t>META:NICOTINAMIDE_NUCLEOTIDE</t>
  </si>
  <si>
    <t>YMDB00138</t>
  </si>
  <si>
    <t>cpd00355</t>
  </si>
  <si>
    <t>14180</t>
  </si>
  <si>
    <t>C00455</t>
  </si>
  <si>
    <t>CHEBI:14649</t>
  </si>
  <si>
    <t>C00455[c_15]</t>
  </si>
  <si>
    <t>s_1228</t>
  </si>
  <si>
    <t>C11H14N2O8P1</t>
  </si>
  <si>
    <t>NMN</t>
  </si>
  <si>
    <t>nmn_x</t>
  </si>
  <si>
    <t>YBR208C</t>
  </si>
  <si>
    <t>12995</t>
  </si>
  <si>
    <t>RT12867</t>
  </si>
  <si>
    <t>E,I</t>
  </si>
  <si>
    <t>R01968</t>
  </si>
  <si>
    <t>r_1616</t>
  </si>
  <si>
    <t>5'-nucleotidase (dGMP)</t>
  </si>
  <si>
    <t>NTD8_c</t>
  </si>
  <si>
    <t>C00455[c_13]</t>
  </si>
  <si>
    <t>s_1227</t>
  </si>
  <si>
    <t>nmn_n</t>
  </si>
  <si>
    <t>15014</t>
  </si>
  <si>
    <t>RT14886</t>
  </si>
  <si>
    <t>R01664</t>
  </si>
  <si>
    <t>r_1615</t>
  </si>
  <si>
    <t>5'-nucleotidase (dCMP)</t>
  </si>
  <si>
    <t>NTD3pp_c</t>
  </si>
  <si>
    <t>C00455[c_06]</t>
  </si>
  <si>
    <t>s_1225</t>
  </si>
  <si>
    <t>nmn_e</t>
  </si>
  <si>
    <t>13051</t>
  </si>
  <si>
    <t>RT12923</t>
  </si>
  <si>
    <t>R02088</t>
  </si>
  <si>
    <t>r_1614</t>
  </si>
  <si>
    <t>5'-nucleotidase (dAMP)</t>
  </si>
  <si>
    <t>NTD6pp_c</t>
  </si>
  <si>
    <t>C00455[c_03]</t>
  </si>
  <si>
    <t>s_1224</t>
  </si>
  <si>
    <t>nmn_c</t>
  </si>
  <si>
    <t>12949</t>
  </si>
  <si>
    <t>RT12821</t>
  </si>
  <si>
    <t>R00183</t>
  </si>
  <si>
    <t>r_1613</t>
  </si>
  <si>
    <t>5'-nucleotidase (AMP)</t>
  </si>
  <si>
    <t>NTD7pp_c</t>
  </si>
  <si>
    <t>META:NICOTINATE_NUCLEOTIDE</t>
  </si>
  <si>
    <t>YMDB00741</t>
  </si>
  <si>
    <t>cpd00873</t>
  </si>
  <si>
    <t>121992</t>
  </si>
  <si>
    <t>C01185</t>
  </si>
  <si>
    <t>CHEBI:57502</t>
  </si>
  <si>
    <t>C01185[c_11]</t>
  </si>
  <si>
    <t>s_1223</t>
  </si>
  <si>
    <t>C11H12N1O9P1</t>
  </si>
  <si>
    <t>nicotinic acid D-ribonucleotide</t>
  </si>
  <si>
    <t>nicrnt_m</t>
  </si>
  <si>
    <t>12950</t>
  </si>
  <si>
    <t>RT12822</t>
  </si>
  <si>
    <t>r_1611</t>
  </si>
  <si>
    <t>4-hydroxybenzoate transport</t>
  </si>
  <si>
    <t>4HBZt_c_m</t>
  </si>
  <si>
    <t>C01185[c_03]</t>
  </si>
  <si>
    <t>s_1222</t>
  </si>
  <si>
    <t>nicrnt_c</t>
  </si>
  <si>
    <t>YKL094W</t>
  </si>
  <si>
    <t>14286</t>
  </si>
  <si>
    <t>RT14158</t>
  </si>
  <si>
    <t>r_1610</t>
  </si>
  <si>
    <t>4-hydroxy-2-oxoglutarate transport</t>
  </si>
  <si>
    <t>4H2OGLTt_c_x</t>
  </si>
  <si>
    <t>META:NIACINE</t>
  </si>
  <si>
    <t>YMDB00224</t>
  </si>
  <si>
    <t>cpd00218</t>
  </si>
  <si>
    <t>938</t>
  </si>
  <si>
    <t>C00253</t>
  </si>
  <si>
    <t>CHEBI:32544</t>
  </si>
  <si>
    <t>C00253[c_11]</t>
  </si>
  <si>
    <t>s_1221</t>
  </si>
  <si>
    <t>C6H4N1O2</t>
  </si>
  <si>
    <t>nicotinate</t>
  </si>
  <si>
    <t>nac_m</t>
  </si>
  <si>
    <t>YMR008C</t>
  </si>
  <si>
    <t>12941</t>
  </si>
  <si>
    <t>RT12813</t>
  </si>
  <si>
    <t>r_1609</t>
  </si>
  <si>
    <t>4H2OGLTt_c_m</t>
  </si>
  <si>
    <t>C00253[c_06]</t>
  </si>
  <si>
    <t>s_1220</t>
  </si>
  <si>
    <t>nac_e</t>
  </si>
  <si>
    <t>12923</t>
  </si>
  <si>
    <t>RT12795</t>
  </si>
  <si>
    <t>r_1608</t>
  </si>
  <si>
    <t>4-aminobutyrate transport</t>
  </si>
  <si>
    <t>4ABUTt_c_m</t>
  </si>
  <si>
    <t>C00253[c_03]</t>
  </si>
  <si>
    <t>s_1219</t>
  </si>
  <si>
    <t>nac_c</t>
  </si>
  <si>
    <t>14260</t>
  </si>
  <si>
    <t>RT14132</t>
  </si>
  <si>
    <t>r_1607</t>
  </si>
  <si>
    <t>4-aminobutanal transport</t>
  </si>
  <si>
    <t>4ABUTNt_c_m</t>
  </si>
  <si>
    <t>META:NICOTINAMIDE_RIBOSE</t>
  </si>
  <si>
    <t>YMDB00103</t>
  </si>
  <si>
    <t>cpd02016</t>
  </si>
  <si>
    <t>439924</t>
  </si>
  <si>
    <t>C03150</t>
  </si>
  <si>
    <t>CHEBI:15927</t>
  </si>
  <si>
    <t>C03150[c_03]</t>
  </si>
  <si>
    <t>s_1218</t>
  </si>
  <si>
    <t>C11H15N2O5</t>
  </si>
  <si>
    <t>nicotinamide ribose</t>
  </si>
  <si>
    <t>rnam_c</t>
  </si>
  <si>
    <t>12750</t>
  </si>
  <si>
    <t>RT12622</t>
  </si>
  <si>
    <t>r_1606</t>
  </si>
  <si>
    <t>4-aminobenzoate transport</t>
  </si>
  <si>
    <t>4ABZt_c_m</t>
  </si>
  <si>
    <t>META:NIACINAMIDE</t>
  </si>
  <si>
    <t>YMDB00274</t>
  </si>
  <si>
    <t>cpd00133</t>
  </si>
  <si>
    <t>936</t>
  </si>
  <si>
    <t>C00153</t>
  </si>
  <si>
    <t>CHEBI:17154</t>
  </si>
  <si>
    <t>C00153[c_13]</t>
  </si>
  <si>
    <t>s_1217</t>
  </si>
  <si>
    <t>C6H6N2O1</t>
  </si>
  <si>
    <t>nicotinamide</t>
  </si>
  <si>
    <t>ncam_n</t>
  </si>
  <si>
    <t>RT14052</t>
  </si>
  <si>
    <t>r_1605</t>
  </si>
  <si>
    <t>4ABZt_c_e</t>
  </si>
  <si>
    <t>C00153[c_03]</t>
  </si>
  <si>
    <t>s_1216</t>
  </si>
  <si>
    <t>ncam_c</t>
  </si>
  <si>
    <t>YDR371W</t>
  </si>
  <si>
    <t>12780</t>
  </si>
  <si>
    <t>RT12652</t>
  </si>
  <si>
    <t>r_1604</t>
  </si>
  <si>
    <t>4-aminobenzoate exchange</t>
  </si>
  <si>
    <t>EX_4abz_e</t>
  </si>
  <si>
    <t>C00005[c_15]</t>
  </si>
  <si>
    <t>s_1215</t>
  </si>
  <si>
    <t>nadph_x</t>
  </si>
  <si>
    <t>14230</t>
  </si>
  <si>
    <t>RT14102</t>
  </si>
  <si>
    <t>r_1603</t>
  </si>
  <si>
    <t>4-amino-5-hydroxymethyl-2-methylpyrimidine synthetase</t>
  </si>
  <si>
    <t>AHMMPS4_c</t>
  </si>
  <si>
    <t>C00005[c_11]</t>
  </si>
  <si>
    <t>s_1214</t>
  </si>
  <si>
    <t>nadph_m</t>
  </si>
  <si>
    <t>12682</t>
  </si>
  <si>
    <t>RT12554</t>
  </si>
  <si>
    <t>r_1601</t>
  </si>
  <si>
    <t>3-octaprenyl-4-hydroxybenzoate transport</t>
  </si>
  <si>
    <t>3HXPHBt_c_m</t>
  </si>
  <si>
    <t>C00005[c_04]</t>
  </si>
  <si>
    <t>s_1213</t>
  </si>
  <si>
    <t>nadph_r</t>
  </si>
  <si>
    <t>12667</t>
  </si>
  <si>
    <t>RT12539</t>
  </si>
  <si>
    <t>r_1600</t>
  </si>
  <si>
    <t>3-methylbutanal transport</t>
  </si>
  <si>
    <t>3MBALDt_c_m</t>
  </si>
  <si>
    <t>C00005[c_03]</t>
  </si>
  <si>
    <t>s_1212</t>
  </si>
  <si>
    <t>nadph_c</t>
  </si>
  <si>
    <t>14905</t>
  </si>
  <si>
    <t>RT14777</t>
  </si>
  <si>
    <t>r_1599</t>
  </si>
  <si>
    <t>3MBALDt_c_e</t>
  </si>
  <si>
    <t>C00006[c_15]</t>
  </si>
  <si>
    <t>s_1211</t>
  </si>
  <si>
    <t>nadp_x</t>
  </si>
  <si>
    <t>14092</t>
  </si>
  <si>
    <t>RT13964</t>
  </si>
  <si>
    <t>r_1598</t>
  </si>
  <si>
    <t>3-methylbutanal exchange</t>
  </si>
  <si>
    <t>EX_3mbald_e</t>
  </si>
  <si>
    <t>C00006[c_11]</t>
  </si>
  <si>
    <t>s_1210</t>
  </si>
  <si>
    <t>nadp_m</t>
  </si>
  <si>
    <t>13210</t>
  </si>
  <si>
    <t>RT13082</t>
  </si>
  <si>
    <t>r_1597</t>
  </si>
  <si>
    <t>3-methyl-oxopentanoate trasport</t>
  </si>
  <si>
    <t>3MOPt_c_e</t>
  </si>
  <si>
    <t>C00006[c_04]</t>
  </si>
  <si>
    <t>s_1208</t>
  </si>
  <si>
    <t>nadp_r</t>
  </si>
  <si>
    <t>12595</t>
  </si>
  <si>
    <t>RT12467</t>
  </si>
  <si>
    <t>r_1595</t>
  </si>
  <si>
    <t>3-carboxy-4-methyl-2-oxopentanoate transport</t>
  </si>
  <si>
    <t>3C4MOPt_c_m</t>
  </si>
  <si>
    <t>C00006[c_03]</t>
  </si>
  <si>
    <t>s_1207</t>
  </si>
  <si>
    <t>nadp_c</t>
  </si>
  <si>
    <t>YBR281C</t>
  </si>
  <si>
    <t>12482</t>
  </si>
  <si>
    <t>RT12354</t>
  </si>
  <si>
    <t>r_1591</t>
  </si>
  <si>
    <t>2-phenylethanol transport</t>
  </si>
  <si>
    <t>2PHETOHt_c_m</t>
  </si>
  <si>
    <t>C00004[c_15]</t>
  </si>
  <si>
    <t>s_1206</t>
  </si>
  <si>
    <t>nadh_x</t>
  </si>
  <si>
    <t>12411</t>
  </si>
  <si>
    <t>RT12283</t>
  </si>
  <si>
    <t>r_1590</t>
  </si>
  <si>
    <t>2PHETOHt_c_e</t>
  </si>
  <si>
    <t>C00004[c_11]</t>
  </si>
  <si>
    <t>s_1205</t>
  </si>
  <si>
    <t>nadh_m</t>
  </si>
  <si>
    <t>12393</t>
  </si>
  <si>
    <t>RT12265</t>
  </si>
  <si>
    <t>r_1589</t>
  </si>
  <si>
    <t>2-phenylethanol exchange</t>
  </si>
  <si>
    <t>EX_2phetoh_e</t>
  </si>
  <si>
    <t>C00004[c_04]</t>
  </si>
  <si>
    <t>s_1204</t>
  </si>
  <si>
    <t>nadh_r</t>
  </si>
  <si>
    <t>YOR374W</t>
  </si>
  <si>
    <t>confirm to be succinate semialdehyde via ncbi BLAST, check with SC UGA2 YBR006W in ncbi CDD</t>
  </si>
  <si>
    <t>16964</t>
  </si>
  <si>
    <t>RT16836</t>
  </si>
  <si>
    <t>r_1588</t>
  </si>
  <si>
    <t>2-oxoglutarate transport</t>
  </si>
  <si>
    <t>AKGt_c_e</t>
  </si>
  <si>
    <t>C00004[c_03]</t>
  </si>
  <si>
    <t>s_1203</t>
  </si>
  <si>
    <t>nadh_c</t>
  </si>
  <si>
    <t>YER073W</t>
  </si>
  <si>
    <t>13554</t>
  </si>
  <si>
    <t>RT13426</t>
  </si>
  <si>
    <t>r_1587</t>
  </si>
  <si>
    <t>AKGt_c_n</t>
  </si>
  <si>
    <t>C00003[c_15]</t>
  </si>
  <si>
    <t>s_1202</t>
  </si>
  <si>
    <t>nad_x</t>
  </si>
  <si>
    <t>16122</t>
  </si>
  <si>
    <t>RT15994</t>
  </si>
  <si>
    <t>r_1586</t>
  </si>
  <si>
    <t>2-oxoglutarate exchange</t>
  </si>
  <si>
    <t>EX_akg_e</t>
  </si>
  <si>
    <t>C00003[c_13]</t>
  </si>
  <si>
    <t>s_1201</t>
  </si>
  <si>
    <t>nad_n</t>
  </si>
  <si>
    <t>12004</t>
  </si>
  <si>
    <t>RT11876</t>
  </si>
  <si>
    <t>r_1585</t>
  </si>
  <si>
    <t>2-oxobutanoate transporter</t>
  </si>
  <si>
    <t>2OBUTt_c_m</t>
  </si>
  <si>
    <t>C00003[c_11]</t>
  </si>
  <si>
    <t>s_1200</t>
  </si>
  <si>
    <t>nad_m</t>
  </si>
  <si>
    <t>15577</t>
  </si>
  <si>
    <t>RT15449</t>
  </si>
  <si>
    <t>r_1583</t>
  </si>
  <si>
    <t>2-methylpropanal transport</t>
  </si>
  <si>
    <t>IBTALDt_c_m</t>
  </si>
  <si>
    <t>C00003[c_04]</t>
  </si>
  <si>
    <t>s_1199</t>
  </si>
  <si>
    <t>nad_r</t>
  </si>
  <si>
    <t>YJL126W</t>
  </si>
  <si>
    <t>14967</t>
  </si>
  <si>
    <t>RT14839</t>
  </si>
  <si>
    <t>r_1582</t>
  </si>
  <si>
    <t>IBTALDt_c_e</t>
  </si>
  <si>
    <t>C00003[c_03]</t>
  </si>
  <si>
    <t>s_1198</t>
  </si>
  <si>
    <t>nad_c</t>
  </si>
  <si>
    <t>12003</t>
  </si>
  <si>
    <t>RT11875</t>
  </si>
  <si>
    <t>r_1581</t>
  </si>
  <si>
    <t>2-methylbutyl acetate exchange</t>
  </si>
  <si>
    <t>EX_2mbac_e</t>
  </si>
  <si>
    <t>YMDB00725</t>
  </si>
  <si>
    <t>cpd01749</t>
  </si>
  <si>
    <t>439788</t>
  </si>
  <si>
    <t>C02700</t>
  </si>
  <si>
    <t>CHEBI:30249</t>
  </si>
  <si>
    <t>C02700[c_03]</t>
  </si>
  <si>
    <t>s_1195</t>
  </si>
  <si>
    <t>C11H12N2O4</t>
  </si>
  <si>
    <t>N-formyl-L-kynurenine</t>
  </si>
  <si>
    <t>Lfmkynr_c</t>
  </si>
  <si>
    <t>11968</t>
  </si>
  <si>
    <t>RT11840</t>
  </si>
  <si>
    <t>r_1580</t>
  </si>
  <si>
    <t>2-methylbutanol exchange</t>
  </si>
  <si>
    <t>EX_2mbtoh_e</t>
  </si>
  <si>
    <t>META:CARBAMYUL-L-ASPARTATE</t>
  </si>
  <si>
    <t>YMDB00027</t>
  </si>
  <si>
    <t>cpd00343</t>
  </si>
  <si>
    <t>93072</t>
  </si>
  <si>
    <t>C00438</t>
  </si>
  <si>
    <t>CHEBI:32814</t>
  </si>
  <si>
    <t>C00438[c_03]</t>
  </si>
  <si>
    <t>s_1194</t>
  </si>
  <si>
    <t>C5H6N2O5</t>
  </si>
  <si>
    <t>N-carbamoyl-L-aspartate</t>
  </si>
  <si>
    <t>cbasp_c</t>
  </si>
  <si>
    <t>13856</t>
  </si>
  <si>
    <t>RT13728</t>
  </si>
  <si>
    <t>r_1579</t>
  </si>
  <si>
    <t>2-methylbutanal transport</t>
  </si>
  <si>
    <t>2MBALDt_c_m</t>
  </si>
  <si>
    <t>META:CPD-569</t>
  </si>
  <si>
    <t>YMDB00738</t>
  </si>
  <si>
    <t>cpd01758</t>
  </si>
  <si>
    <t>122356</t>
  </si>
  <si>
    <t>C02714</t>
  </si>
  <si>
    <t>CHEBI:58263</t>
  </si>
  <si>
    <t>C02714[c_03]</t>
  </si>
  <si>
    <t>s_1193</t>
  </si>
  <si>
    <t>C6H15N2O1</t>
  </si>
  <si>
    <t>N-acetylputrescine</t>
  </si>
  <si>
    <t>aprut_c</t>
  </si>
  <si>
    <t>9234</t>
  </si>
  <si>
    <t>RT09106</t>
  </si>
  <si>
    <t>r_1578</t>
  </si>
  <si>
    <t>2MBALDt_c_e</t>
  </si>
  <si>
    <t>META:ACETYL-GLU</t>
  </si>
  <si>
    <t>YMDB00066</t>
  </si>
  <si>
    <t>cpd00477</t>
  </si>
  <si>
    <t>70914</t>
  </si>
  <si>
    <t>C00624</t>
  </si>
  <si>
    <t>CHEBI:44337</t>
  </si>
  <si>
    <t>C00624[c_11]</t>
  </si>
  <si>
    <t>s_1192</t>
  </si>
  <si>
    <t>C7H9N1O5</t>
  </si>
  <si>
    <t>N-acetyl-L-glutamate</t>
  </si>
  <si>
    <t>acglu_m</t>
  </si>
  <si>
    <t>YBR222C</t>
  </si>
  <si>
    <t>11961</t>
  </si>
  <si>
    <t>RT11833</t>
  </si>
  <si>
    <t>r_1577</t>
  </si>
  <si>
    <t>2-methylbutanal exchange</t>
  </si>
  <si>
    <t>EX_2mbald_e</t>
  </si>
  <si>
    <t>META:N-ACETYL-GLUTAMYL-P</t>
  </si>
  <si>
    <t>YMDB00047</t>
  </si>
  <si>
    <t>cpd02552</t>
  </si>
  <si>
    <t>440236</t>
  </si>
  <si>
    <t>C04133</t>
  </si>
  <si>
    <t>CHEBI:57936</t>
  </si>
  <si>
    <t>C04133[c_11]</t>
  </si>
  <si>
    <t>s_1191</t>
  </si>
  <si>
    <t>C7H9N1O8P1</t>
  </si>
  <si>
    <t>N-acetyl-L-gamma-glutamyl phosphate</t>
  </si>
  <si>
    <t>acg5p_m</t>
  </si>
  <si>
    <t>16763</t>
  </si>
  <si>
    <t>RT16635</t>
  </si>
  <si>
    <t>r_1576</t>
  </si>
  <si>
    <t>2-methyl-1-butanol transport</t>
  </si>
  <si>
    <t>2MBTOHt_c_m</t>
  </si>
  <si>
    <t>META:N-ACETYL-D-GLUCOSAMINE-6-P</t>
  </si>
  <si>
    <t>YMDB00737</t>
  </si>
  <si>
    <t>cpd00293</t>
  </si>
  <si>
    <t>440996</t>
  </si>
  <si>
    <t>C00357</t>
  </si>
  <si>
    <t>CHEBI:57513</t>
  </si>
  <si>
    <t>C00357[c_03]</t>
  </si>
  <si>
    <t>s_1190</t>
  </si>
  <si>
    <t>C8H14NO9P</t>
  </si>
  <si>
    <t>N-acetyl-D-glucosamine 6-phosphate</t>
  </si>
  <si>
    <t>acgam6p_c</t>
  </si>
  <si>
    <t>13828</t>
  </si>
  <si>
    <t>RT13700</t>
  </si>
  <si>
    <t>r_1575</t>
  </si>
  <si>
    <t>2MBTOHt_c_e</t>
  </si>
  <si>
    <t>META:N-ACETYL-D-GLUCOSAMINE-1-P</t>
  </si>
  <si>
    <t>YMDB00751</t>
  </si>
  <si>
    <t>cpd19031</t>
  </si>
  <si>
    <t>440364</t>
  </si>
  <si>
    <t>C04501</t>
  </si>
  <si>
    <t>CHEBI:16446</t>
  </si>
  <si>
    <t>C04501[c_03]</t>
  </si>
  <si>
    <t>s_1189</t>
  </si>
  <si>
    <t>C8H14N1O9P1</t>
  </si>
  <si>
    <t>N-acetyl-alpha-D-glucosamine 1-phosphate</t>
  </si>
  <si>
    <t>acgam1p_c</t>
  </si>
  <si>
    <t>YDL236W</t>
  </si>
  <si>
    <t>13172</t>
  </si>
  <si>
    <t>RT13044</t>
  </si>
  <si>
    <t>r_1574</t>
  </si>
  <si>
    <t>2-isopropylmalate transport</t>
  </si>
  <si>
    <t>3C3HMPt_c_m</t>
  </si>
  <si>
    <t>META:R-4-PHOSPHOPANTOTHENOYL-L-CYSTEINE</t>
  </si>
  <si>
    <t>cpd02666</t>
  </si>
  <si>
    <t>440304</t>
  </si>
  <si>
    <t>C04352</t>
  </si>
  <si>
    <t>CHEBI:59458</t>
  </si>
  <si>
    <t>C04352[c_03]</t>
  </si>
  <si>
    <t>s_1188</t>
  </si>
  <si>
    <t>C12H20N2O9P1S1</t>
  </si>
  <si>
    <t>N-[(R)-4-phosphonopantothenoyl]-L-cysteine</t>
  </si>
  <si>
    <t>4ppcys_c</t>
  </si>
  <si>
    <t>11918</t>
  </si>
  <si>
    <t>RT11790</t>
  </si>
  <si>
    <t>r_1573</t>
  </si>
  <si>
    <t>3C3HMPt_c_e</t>
  </si>
  <si>
    <t>META:N-5-PHOSPHORIBOSYL-ANTHRANILATE</t>
  </si>
  <si>
    <t>YMDB00054</t>
  </si>
  <si>
    <t>cpd02642</t>
  </si>
  <si>
    <t>440289</t>
  </si>
  <si>
    <t>C04302</t>
  </si>
  <si>
    <t>CHEBI:18277</t>
  </si>
  <si>
    <t>C04302[c_03]</t>
  </si>
  <si>
    <t>s_1187</t>
  </si>
  <si>
    <t>C12H13N1O9P1</t>
  </si>
  <si>
    <t>N-(5-phospho-beta-D-ribosyl)anthranilate</t>
  </si>
  <si>
    <t>pran_c</t>
  </si>
  <si>
    <t>11921</t>
  </si>
  <si>
    <t>RT11793</t>
  </si>
  <si>
    <t>r_1572</t>
  </si>
  <si>
    <t>2-isopropylmalate exchange</t>
  </si>
  <si>
    <t>EX_3c3hmp_e</t>
  </si>
  <si>
    <t>YMDB00739</t>
  </si>
  <si>
    <t>14554236</t>
  </si>
  <si>
    <t>CHEBI:50611</t>
  </si>
  <si>
    <t>s_1186[c_06]</t>
  </si>
  <si>
    <t>s_1186</t>
  </si>
  <si>
    <t>C20H20N2O8</t>
  </si>
  <si>
    <t>N,N'-diformyldityrosine</t>
  </si>
  <si>
    <t>Nfortyr2_e</t>
  </si>
  <si>
    <t>11904</t>
  </si>
  <si>
    <t>RT11776</t>
  </si>
  <si>
    <t>G,T</t>
  </si>
  <si>
    <t>r_1568</t>
  </si>
  <si>
    <t>2-dehydropantoate transport</t>
  </si>
  <si>
    <t>2DHPt_c_m</t>
  </si>
  <si>
    <t>s_1185[c_03]</t>
  </si>
  <si>
    <t>s_1185</t>
  </si>
  <si>
    <t>Nfortyr2_c</t>
  </si>
  <si>
    <t>13903</t>
  </si>
  <si>
    <t>RT13775</t>
  </si>
  <si>
    <t>r_1567</t>
  </si>
  <si>
    <t>2-dehydro-3-deoxy-D-arabino-heptonate7-phohsphate transport</t>
  </si>
  <si>
    <t>2DDA7Pt_c_m</t>
  </si>
  <si>
    <t>cpd12568</t>
  </si>
  <si>
    <t>24892751</t>
  </si>
  <si>
    <t>C04537</t>
  </si>
  <si>
    <t>CHEBI:12427</t>
  </si>
  <si>
    <t>C04537[c_03]</t>
  </si>
  <si>
    <t>s_1184</t>
  </si>
  <si>
    <t>C31H54N2O17P2</t>
  </si>
  <si>
    <t>N,N'-diacetylchitobiosyldiphosphodolichol</t>
  </si>
  <si>
    <t>chito2pdol_c</t>
  </si>
  <si>
    <t>YPR127W</t>
  </si>
  <si>
    <t>14497</t>
  </si>
  <si>
    <t>RT14369</t>
  </si>
  <si>
    <t>r_1566</t>
  </si>
  <si>
    <t>2'-deoxyuridine exchange</t>
  </si>
  <si>
    <t>EX_duri_e</t>
  </si>
  <si>
    <t>META:CPD-1823</t>
  </si>
  <si>
    <t>YMDB00703</t>
  </si>
  <si>
    <t>cpd00848</t>
  </si>
  <si>
    <t>64969</t>
  </si>
  <si>
    <t>C01152</t>
  </si>
  <si>
    <t>CHEBI:27596</t>
  </si>
  <si>
    <t>C01152[c_03]</t>
  </si>
  <si>
    <t>s_1183</t>
  </si>
  <si>
    <t>C7H11N3O2</t>
  </si>
  <si>
    <t>N(pros)-methyl-L-histidine</t>
  </si>
  <si>
    <t>NPmehis_c</t>
  </si>
  <si>
    <t>11678</t>
  </si>
  <si>
    <t>RT11550</t>
  </si>
  <si>
    <t>r_1565</t>
  </si>
  <si>
    <t>2'-deoxyinosine exchange</t>
  </si>
  <si>
    <t>EX_din_e</t>
  </si>
  <si>
    <t>META:N-ALPHA-ACETYLORNITHINE</t>
  </si>
  <si>
    <t>YMDB00028</t>
  </si>
  <si>
    <t>cpd00342</t>
  </si>
  <si>
    <t>439232</t>
  </si>
  <si>
    <t>C00437</t>
  </si>
  <si>
    <t>CHEBI:16543</t>
  </si>
  <si>
    <t>C00437[c_11]</t>
  </si>
  <si>
    <t>s_1182</t>
  </si>
  <si>
    <t>C7H14N2O3</t>
  </si>
  <si>
    <t>N(2)-acetyl-L-ornithine</t>
  </si>
  <si>
    <t>acorn_m</t>
  </si>
  <si>
    <t>YDL086W</t>
  </si>
  <si>
    <t>12519</t>
  </si>
  <si>
    <t>RT12391</t>
  </si>
  <si>
    <t>r_1564</t>
  </si>
  <si>
    <t>2'-deoxyguanosine exchange</t>
  </si>
  <si>
    <t>EX_dgsn_e</t>
  </si>
  <si>
    <t>META:N1-ACETYLSPERMINE</t>
  </si>
  <si>
    <t>YMDB00339</t>
  </si>
  <si>
    <t>cpd01680</t>
  </si>
  <si>
    <t>916</t>
  </si>
  <si>
    <t>C02567</t>
  </si>
  <si>
    <t>CHEBI:58101</t>
  </si>
  <si>
    <t>C02567[c_03]</t>
  </si>
  <si>
    <t>s_1181</t>
  </si>
  <si>
    <t>C12H31N4O1</t>
  </si>
  <si>
    <t>N(1)-acetylspermine</t>
  </si>
  <si>
    <t>N1sprm_c</t>
  </si>
  <si>
    <t>YAL049C</t>
  </si>
  <si>
    <t>14882</t>
  </si>
  <si>
    <t>RT14754</t>
  </si>
  <si>
    <t>r_1563</t>
  </si>
  <si>
    <t>2'-deoxyadenosine exchange</t>
  </si>
  <si>
    <t>EX_dad_2_e</t>
  </si>
  <si>
    <t>META:CPD-568</t>
  </si>
  <si>
    <t>YMDB00366</t>
  </si>
  <si>
    <t>cpd00470</t>
  </si>
  <si>
    <t>496</t>
  </si>
  <si>
    <t>C00612</t>
  </si>
  <si>
    <t>CHEBI:58324</t>
  </si>
  <si>
    <t>C00612[c_03]</t>
  </si>
  <si>
    <t>s_1180</t>
  </si>
  <si>
    <t>C9H23N3O1</t>
  </si>
  <si>
    <t>N(1)-acetylspermidine</t>
  </si>
  <si>
    <t>N1aspmd_c</t>
  </si>
  <si>
    <t>11376</t>
  </si>
  <si>
    <t>RT11248</t>
  </si>
  <si>
    <t>r_1562</t>
  </si>
  <si>
    <t>1D-myo-inositol 1-phosphate transport</t>
  </si>
  <si>
    <t>MI1Pt_c_r</t>
  </si>
  <si>
    <t>C02593[c_15]</t>
  </si>
  <si>
    <t>s_1179</t>
  </si>
  <si>
    <t>tdcoa_x</t>
  </si>
  <si>
    <t>11344</t>
  </si>
  <si>
    <t>RT11216</t>
  </si>
  <si>
    <t>r_1560</t>
  </si>
  <si>
    <t>1D-myo-inositol 1,3,4,5,6-pentakisphosphate diffusion</t>
  </si>
  <si>
    <t>MI13456Pt_c_n</t>
  </si>
  <si>
    <t>C06424[c_15]</t>
  </si>
  <si>
    <t>s_1166</t>
  </si>
  <si>
    <t>ttdca_x</t>
  </si>
  <si>
    <t>11770</t>
  </si>
  <si>
    <t>RT11642</t>
  </si>
  <si>
    <t>r_1553</t>
  </si>
  <si>
    <t>1-(sn-glycero-3-phospho)-1D-myo-inositol exchange</t>
  </si>
  <si>
    <t>EX_g3pi_e</t>
  </si>
  <si>
    <t>C06424[c_06]</t>
  </si>
  <si>
    <t>s_1163</t>
  </si>
  <si>
    <t>ttdca_e</t>
  </si>
  <si>
    <t>acyl-coenzyme A thioesterase</t>
  </si>
  <si>
    <t>14054</t>
  </si>
  <si>
    <t>RT13926</t>
  </si>
  <si>
    <t>r_1552</t>
  </si>
  <si>
    <t>(S)-malate exchange</t>
  </si>
  <si>
    <t>EX_mal__L_e</t>
  </si>
  <si>
    <t>C06424[c_03]</t>
  </si>
  <si>
    <t>s_1161</t>
  </si>
  <si>
    <t>ttdca_c</t>
  </si>
  <si>
    <t>14713</t>
  </si>
  <si>
    <t>RT14585</t>
  </si>
  <si>
    <t>r_1551</t>
  </si>
  <si>
    <t>(S)-lactate exchange</t>
  </si>
  <si>
    <t>EX_lac__L_e</t>
  </si>
  <si>
    <t>C01204[c_13]</t>
  </si>
  <si>
    <t>s_1159</t>
  </si>
  <si>
    <t>inoshp_n</t>
  </si>
  <si>
    <t>11070</t>
  </si>
  <si>
    <t>RT10942</t>
  </si>
  <si>
    <t>r_1550</t>
  </si>
  <si>
    <t>(S)-3-methyl-2-oxopentanoate exchange</t>
  </si>
  <si>
    <t>EX_3mop_e</t>
  </si>
  <si>
    <t>C01204[c_03]</t>
  </si>
  <si>
    <t>s_1158</t>
  </si>
  <si>
    <t>inoshp_c</t>
  </si>
  <si>
    <t>YJR131W</t>
  </si>
  <si>
    <t>16627</t>
  </si>
  <si>
    <t>RT16499</t>
  </si>
  <si>
    <t>r_1549</t>
  </si>
  <si>
    <t>(R,R)-2,3-butanediol exchange</t>
  </si>
  <si>
    <t>EX_btd_e</t>
  </si>
  <si>
    <t>YMDB00946</t>
  </si>
  <si>
    <t>cpd00943</t>
  </si>
  <si>
    <t>439468</t>
  </si>
  <si>
    <t>C01284</t>
  </si>
  <si>
    <t>CHEBI:57733</t>
  </si>
  <si>
    <t>C01284[c_13]</t>
  </si>
  <si>
    <t>s_1157</t>
  </si>
  <si>
    <t>myo-inositol 1,3,4,5,6-pentakisphosphate</t>
  </si>
  <si>
    <t>mi13456p_n</t>
  </si>
  <si>
    <t>YBR229C</t>
  </si>
  <si>
    <t>10298</t>
  </si>
  <si>
    <t>RT10170</t>
  </si>
  <si>
    <t>G,M,O</t>
  </si>
  <si>
    <t>r_1548</t>
  </si>
  <si>
    <t>(R)-pantothenate exchange</t>
  </si>
  <si>
    <t>EX_pnto__R_e</t>
  </si>
  <si>
    <t>C01284[c_03]</t>
  </si>
  <si>
    <t>s_1156</t>
  </si>
  <si>
    <t>mi13456p_c</t>
  </si>
  <si>
    <t>YGL027C</t>
  </si>
  <si>
    <t>10109</t>
  </si>
  <si>
    <t>RT09981</t>
  </si>
  <si>
    <t>r_1547</t>
  </si>
  <si>
    <t>(R)-mevalonate exchange</t>
  </si>
  <si>
    <t>EX_mev__R_e</t>
  </si>
  <si>
    <t>C00137[c_06]</t>
  </si>
  <si>
    <t>s_1154</t>
  </si>
  <si>
    <t>inost_e</t>
  </si>
  <si>
    <t>YGL022W</t>
  </si>
  <si>
    <t>12286</t>
  </si>
  <si>
    <t>RT12158</t>
  </si>
  <si>
    <t>r_1546</t>
  </si>
  <si>
    <t>(R)-lactate exchange</t>
  </si>
  <si>
    <t>EX_lac__D_e</t>
  </si>
  <si>
    <t>C00137[c_03]</t>
  </si>
  <si>
    <t>s_1153</t>
  </si>
  <si>
    <t>inost_c</t>
  </si>
  <si>
    <t>YGR227W</t>
  </si>
  <si>
    <t>11468</t>
  </si>
  <si>
    <t>RT11340</t>
  </si>
  <si>
    <t>I,K,O,T</t>
  </si>
  <si>
    <t>r_1545</t>
  </si>
  <si>
    <t>(R)-carnitine exchange</t>
  </si>
  <si>
    <t>EX_crn_e</t>
  </si>
  <si>
    <t>META:METHYL-GLYOXAL</t>
  </si>
  <si>
    <t>YMDB00170</t>
  </si>
  <si>
    <t>cpd00428</t>
  </si>
  <si>
    <t>880</t>
  </si>
  <si>
    <t>C00546</t>
  </si>
  <si>
    <t>CHEBI:17158</t>
  </si>
  <si>
    <t>C00546[c_03]</t>
  </si>
  <si>
    <t>s_1151</t>
  </si>
  <si>
    <t>C3H4O2</t>
  </si>
  <si>
    <t>methylglyoxal</t>
  </si>
  <si>
    <t>mthgxl_c</t>
  </si>
  <si>
    <t>YOR067C</t>
  </si>
  <si>
    <t>15107</t>
  </si>
  <si>
    <t>RT14979</t>
  </si>
  <si>
    <t>K</t>
  </si>
  <si>
    <t>r_1543</t>
  </si>
  <si>
    <t>(1-&gt;3)-beta-D-glucan transport</t>
  </si>
  <si>
    <t>13BDGLUCANt_c_en</t>
  </si>
  <si>
    <t>META:CPD-7671</t>
  </si>
  <si>
    <t>YMDB00062</t>
  </si>
  <si>
    <t>cpd00324</t>
  </si>
  <si>
    <t>878</t>
  </si>
  <si>
    <t>C00409</t>
  </si>
  <si>
    <t>CHEBI:16007</t>
  </si>
  <si>
    <t>C00409[c_03]</t>
  </si>
  <si>
    <t>s_1150</t>
  </si>
  <si>
    <t>C1H4S1</t>
  </si>
  <si>
    <t>methanethiol</t>
  </si>
  <si>
    <t>ch4s_c</t>
  </si>
  <si>
    <t>YOR002W</t>
  </si>
  <si>
    <t>11069</t>
  </si>
  <si>
    <t>RT10941</t>
  </si>
  <si>
    <t>E,G</t>
  </si>
  <si>
    <t>r_1542</t>
  </si>
  <si>
    <t>(1-&gt;3)-beta-D-glucan exchange</t>
  </si>
  <si>
    <t>EX_13BDglucan_e</t>
  </si>
  <si>
    <t>cpd12105</t>
  </si>
  <si>
    <t>C02430</t>
  </si>
  <si>
    <t>CHEBI:16635</t>
  </si>
  <si>
    <t>C02430[c_11]</t>
  </si>
  <si>
    <t>s_1149</t>
  </si>
  <si>
    <t>C5H10NOSTrnamet</t>
  </si>
  <si>
    <t>Met-tRNA(Met)</t>
  </si>
  <si>
    <t>mettrna_m</t>
  </si>
  <si>
    <t>YNR030W</t>
  </si>
  <si>
    <t>11400</t>
  </si>
  <si>
    <t>RT11272</t>
  </si>
  <si>
    <t>M,U</t>
  </si>
  <si>
    <t>r_1277</t>
  </si>
  <si>
    <t>rt0646 or rt5618</t>
  </si>
  <si>
    <t>H2Ot_c_e</t>
  </si>
  <si>
    <t>C02430[c_03]</t>
  </si>
  <si>
    <t>s_1148</t>
  </si>
  <si>
    <t>mettrna_c</t>
  </si>
  <si>
    <t>YNL219C</t>
  </si>
  <si>
    <t>9167</t>
  </si>
  <si>
    <t>RT09039</t>
  </si>
  <si>
    <t>r_1276</t>
  </si>
  <si>
    <t>UTP/UMP antiport</t>
  </si>
  <si>
    <t>UTPUMPtp_m</t>
  </si>
  <si>
    <t>META:CPD-16385</t>
  </si>
  <si>
    <t>49792038</t>
  </si>
  <si>
    <t>CHEBI:60448</t>
  </si>
  <si>
    <t>s_1112[c_11]</t>
  </si>
  <si>
    <t>s_1112</t>
  </si>
  <si>
    <t>C12H21O14P1</t>
  </si>
  <si>
    <t>mannose-1D-myo-inositol 1-phosphate</t>
  </si>
  <si>
    <t>manmi1p_m</t>
  </si>
  <si>
    <t>YBL082C</t>
  </si>
  <si>
    <t>13710</t>
  </si>
  <si>
    <t>RT13582</t>
  </si>
  <si>
    <t>r_1275</t>
  </si>
  <si>
    <t>UTP transport</t>
  </si>
  <si>
    <t>UTPt_c_m</t>
  </si>
  <si>
    <t>s_1111[c_04]</t>
  </si>
  <si>
    <t>s_1111</t>
  </si>
  <si>
    <t>manmi1p_r</t>
  </si>
  <si>
    <t>YNL048W</t>
  </si>
  <si>
    <t>10073</t>
  </si>
  <si>
    <t>RT09945</t>
  </si>
  <si>
    <t>r_1274</t>
  </si>
  <si>
    <t>uridine transport</t>
  </si>
  <si>
    <t>URItps_e</t>
  </si>
  <si>
    <t>s_1110[c_11]</t>
  </si>
  <si>
    <t>s_1110</t>
  </si>
  <si>
    <t>mip2_m</t>
  </si>
  <si>
    <t>YGL065C</t>
  </si>
  <si>
    <t>10223</t>
  </si>
  <si>
    <t>RT10095</t>
  </si>
  <si>
    <t>r_1273</t>
  </si>
  <si>
    <t>urea transport</t>
  </si>
  <si>
    <t>UREAtps_e</t>
  </si>
  <si>
    <t>C00464[c_04]</t>
  </si>
  <si>
    <t>s_1108</t>
  </si>
  <si>
    <t>mannan_r</t>
  </si>
  <si>
    <t>YBR070C</t>
  </si>
  <si>
    <t>14298</t>
  </si>
  <si>
    <t>RT14170</t>
  </si>
  <si>
    <t>r_1272</t>
  </si>
  <si>
    <t>uracil transport</t>
  </si>
  <si>
    <t>URAtps_e</t>
  </si>
  <si>
    <t>C00464[c_03]</t>
  </si>
  <si>
    <t>s_1107</t>
  </si>
  <si>
    <t>mannan_c</t>
  </si>
  <si>
    <t>YGL047W</t>
  </si>
  <si>
    <t>13476</t>
  </si>
  <si>
    <t>RT13348</t>
  </si>
  <si>
    <t>r_1271</t>
  </si>
  <si>
    <t>UDPgalactose transport</t>
  </si>
  <si>
    <t>UDPGALt_c_g</t>
  </si>
  <si>
    <t>META:MALTOSE</t>
  </si>
  <si>
    <t>YMDB00584</t>
  </si>
  <si>
    <t>cpd00179</t>
  </si>
  <si>
    <t>439186</t>
  </si>
  <si>
    <t>C00208</t>
  </si>
  <si>
    <t>CHEBI:17306</t>
  </si>
  <si>
    <t>C00208[c_06]</t>
  </si>
  <si>
    <t>s_1106</t>
  </si>
  <si>
    <t>maltose</t>
  </si>
  <si>
    <t>malt_e</t>
  </si>
  <si>
    <t>YBR243C</t>
  </si>
  <si>
    <t>11330</t>
  </si>
  <si>
    <t>RT11202</t>
  </si>
  <si>
    <t>r_1268</t>
  </si>
  <si>
    <t>taurine transport</t>
  </si>
  <si>
    <t>TAURt_c_e</t>
  </si>
  <si>
    <t>C00208[c_03]</t>
  </si>
  <si>
    <t>s_1105</t>
  </si>
  <si>
    <t>malt_c</t>
  </si>
  <si>
    <t>11873</t>
  </si>
  <si>
    <t>RT11745</t>
  </si>
  <si>
    <t>r_1267</t>
  </si>
  <si>
    <t>sulfite transport</t>
  </si>
  <si>
    <t>SO3t_c_e</t>
  </si>
  <si>
    <t>C00083[c_03]</t>
  </si>
  <si>
    <t>s_1101</t>
  </si>
  <si>
    <t>malcoa_c</t>
  </si>
  <si>
    <t>11185</t>
  </si>
  <si>
    <t>RT11057</t>
  </si>
  <si>
    <t>r_1266</t>
  </si>
  <si>
    <t>rt5751 or rt7368</t>
  </si>
  <si>
    <t>sulfate uniport</t>
  </si>
  <si>
    <t>SO4t_c_e</t>
  </si>
  <si>
    <t>cpd01326</t>
  </si>
  <si>
    <t>C01931</t>
  </si>
  <si>
    <t>CHEBI:16047</t>
  </si>
  <si>
    <t>C01931[c_03]</t>
  </si>
  <si>
    <t>s_1099</t>
  </si>
  <si>
    <t>C6H14N2OTrnalys</t>
  </si>
  <si>
    <t>Lys-tRNA(Lys)</t>
  </si>
  <si>
    <t>lystrna_c</t>
  </si>
  <si>
    <t>11751</t>
  </si>
  <si>
    <t>RT11623</t>
  </si>
  <si>
    <t>r_1265</t>
  </si>
  <si>
    <t>succinate-fumarate transport</t>
  </si>
  <si>
    <t>SUCFUMt_c_m</t>
  </si>
  <si>
    <t>cpd12005</t>
  </si>
  <si>
    <t>C02051</t>
  </si>
  <si>
    <t>CHEBI:15804</t>
  </si>
  <si>
    <t>C02051[c_11]</t>
  </si>
  <si>
    <t>s_1098</t>
  </si>
  <si>
    <t>Lipoylprotein</t>
  </si>
  <si>
    <t>lipoylprotein</t>
  </si>
  <si>
    <t>lpro_m</t>
  </si>
  <si>
    <t>11117</t>
  </si>
  <si>
    <t>RT10989</t>
  </si>
  <si>
    <t>r_1264</t>
  </si>
  <si>
    <t>SUCCt2_m</t>
  </si>
  <si>
    <t>META:LIPOAMIDE</t>
  </si>
  <si>
    <t>YMDB00697</t>
  </si>
  <si>
    <t>cpd00213</t>
  </si>
  <si>
    <t>863</t>
  </si>
  <si>
    <t>C00248</t>
  </si>
  <si>
    <t>CHEBI:17460</t>
  </si>
  <si>
    <t>C00248[c_11]</t>
  </si>
  <si>
    <t>s_1097</t>
  </si>
  <si>
    <t>C8H15N1O1S2</t>
  </si>
  <si>
    <t>lipoamide</t>
  </si>
  <si>
    <t>lpam_m</t>
  </si>
  <si>
    <t>YBR220C</t>
  </si>
  <si>
    <t>11074</t>
  </si>
  <si>
    <t>RT10946</t>
  </si>
  <si>
    <t>r_1263</t>
  </si>
  <si>
    <t>rt6406 or rt2649 or rt3281 or rt1939 or rt1987 or rt2739</t>
  </si>
  <si>
    <t>spermine transport</t>
  </si>
  <si>
    <t>SPRMtpa_v</t>
  </si>
  <si>
    <t>META:6Z8E10E14Z-5S12R-512-DIHYDROXYI</t>
  </si>
  <si>
    <t>YMDB00730</t>
  </si>
  <si>
    <t>cpd01464</t>
  </si>
  <si>
    <t>5280492</t>
  </si>
  <si>
    <t>C02165</t>
  </si>
  <si>
    <t>CHEBI:57461</t>
  </si>
  <si>
    <t>C02165[c_13]</t>
  </si>
  <si>
    <t>s_1082</t>
  </si>
  <si>
    <t>C20H31O4</t>
  </si>
  <si>
    <t>leukotriene B4</t>
  </si>
  <si>
    <t>leuktrB4_n</t>
  </si>
  <si>
    <t>12091</t>
  </si>
  <si>
    <t>RT11963</t>
  </si>
  <si>
    <t>C,R</t>
  </si>
  <si>
    <t>r_1262</t>
  </si>
  <si>
    <t>SPRMtpa_e</t>
  </si>
  <si>
    <t>C02165[c_03]</t>
  </si>
  <si>
    <t>s_1081</t>
  </si>
  <si>
    <t>leuktrB4_c</t>
  </si>
  <si>
    <t>8731</t>
  </si>
  <si>
    <t>RT08603</t>
  </si>
  <si>
    <t>r_1261</t>
  </si>
  <si>
    <t>rt2649 or rt1939 or rt1987 or rt2739</t>
  </si>
  <si>
    <t>spermidine transport</t>
  </si>
  <si>
    <t>SPMDtpa_v</t>
  </si>
  <si>
    <t>META:CPD-8892</t>
  </si>
  <si>
    <t>YMDB00264</t>
  </si>
  <si>
    <t>cpd00675</t>
  </si>
  <si>
    <t>5280383</t>
  </si>
  <si>
    <t>C00909</t>
  </si>
  <si>
    <t>CHEBI:57463</t>
  </si>
  <si>
    <t>C00909[c_13]</t>
  </si>
  <si>
    <t>s_1080</t>
  </si>
  <si>
    <t>C20H29O3</t>
  </si>
  <si>
    <t>leukotriene A4</t>
  </si>
  <si>
    <t>leuktrA4_n</t>
  </si>
  <si>
    <t>12087</t>
  </si>
  <si>
    <t>RT11959</t>
  </si>
  <si>
    <t>r_1260</t>
  </si>
  <si>
    <t>rt7439 or rt5861 or rt2649 or rt1939 or rt1987 or rt2739</t>
  </si>
  <si>
    <t>SPMDtpa_e</t>
  </si>
  <si>
    <t>C00909[c_03]</t>
  </si>
  <si>
    <t>s_1079</t>
  </si>
  <si>
    <t>leuktrA4_c</t>
  </si>
  <si>
    <t>YNL202W</t>
  </si>
  <si>
    <t>11040</t>
  </si>
  <si>
    <t>RT10912</t>
  </si>
  <si>
    <t>r_1258</t>
  </si>
  <si>
    <t>rt2101 or rt2444</t>
  </si>
  <si>
    <t>sodium proton antiporter</t>
  </si>
  <si>
    <t>NAtpa_c</t>
  </si>
  <si>
    <t>cpd12003</t>
  </si>
  <si>
    <t>C02047</t>
  </si>
  <si>
    <t>CHEBI:16624</t>
  </si>
  <si>
    <t>C02047[c_03]</t>
  </si>
  <si>
    <t>s_1077</t>
  </si>
  <si>
    <t>C6H12NOTrnaleu</t>
  </si>
  <si>
    <t>Leu-tRNA(Leu)</t>
  </si>
  <si>
    <t>leutrna_c</t>
  </si>
  <si>
    <t>11024</t>
  </si>
  <si>
    <t>RT10896</t>
  </si>
  <si>
    <t>r_1256</t>
  </si>
  <si>
    <t>AMETt_c_m</t>
  </si>
  <si>
    <t>C01832[c_15]</t>
  </si>
  <si>
    <t>s_1076</t>
  </si>
  <si>
    <t>ddcacoa_x</t>
  </si>
  <si>
    <t>YDL024C</t>
  </si>
  <si>
    <t>11013</t>
  </si>
  <si>
    <t>RT10885</t>
  </si>
  <si>
    <t>r_1254</t>
  </si>
  <si>
    <t>PYRtps_e</t>
  </si>
  <si>
    <t>C02679[c_15]</t>
  </si>
  <si>
    <t>s_1070</t>
  </si>
  <si>
    <t>ddca_x</t>
  </si>
  <si>
    <t>10549</t>
  </si>
  <si>
    <t>RT10421</t>
  </si>
  <si>
    <t>r_1252</t>
  </si>
  <si>
    <t>rt2649 or rt2739 or rt1939 or rt1987</t>
  </si>
  <si>
    <t>putrescine transport</t>
  </si>
  <si>
    <t>PTRCtpa_v</t>
  </si>
  <si>
    <t>C02679[c_06]</t>
  </si>
  <si>
    <t>s_1067</t>
  </si>
  <si>
    <t>ddca_e</t>
  </si>
  <si>
    <t>10466</t>
  </si>
  <si>
    <t>RT10338</t>
  </si>
  <si>
    <t>r_1251</t>
  </si>
  <si>
    <t>PTRCtpa_e</t>
  </si>
  <si>
    <t>C02679[c_03]</t>
  </si>
  <si>
    <t>s_1065</t>
  </si>
  <si>
    <t>ddca_c</t>
  </si>
  <si>
    <t>13694</t>
  </si>
  <si>
    <t>RT13566</t>
  </si>
  <si>
    <t>r_1245</t>
  </si>
  <si>
    <t>rt0521 or rt7506</t>
  </si>
  <si>
    <t>PItps_m</t>
  </si>
  <si>
    <t>C01724[c_06]</t>
  </si>
  <si>
    <t>s_1061</t>
  </si>
  <si>
    <t>lanost_e</t>
  </si>
  <si>
    <t>YBL098W</t>
  </si>
  <si>
    <t>11053</t>
  </si>
  <si>
    <t>RT10925</t>
  </si>
  <si>
    <t>r_1244</t>
  </si>
  <si>
    <t>rt3318 or rt1948</t>
  </si>
  <si>
    <t>PItps_e</t>
  </si>
  <si>
    <t>C01724[c_03]</t>
  </si>
  <si>
    <t>s_1059</t>
  </si>
  <si>
    <t>lanost_c</t>
  </si>
  <si>
    <t>13781</t>
  </si>
  <si>
    <t>RT13653</t>
  </si>
  <si>
    <t>r_1243</t>
  </si>
  <si>
    <t>phenethyl acetate transport</t>
  </si>
  <si>
    <t>PHEACt_c_e</t>
  </si>
  <si>
    <t>META:VAL</t>
  </si>
  <si>
    <t>YMDB00152</t>
  </si>
  <si>
    <t>cpd00156</t>
  </si>
  <si>
    <t>6287</t>
  </si>
  <si>
    <t>C00183</t>
  </si>
  <si>
    <t>CHEBI:16414</t>
  </si>
  <si>
    <t>C00183[c_11]</t>
  </si>
  <si>
    <t>s_1058</t>
  </si>
  <si>
    <t>L-valine</t>
  </si>
  <si>
    <t>val__L_m</t>
  </si>
  <si>
    <t>12371</t>
  </si>
  <si>
    <t>RT12243</t>
  </si>
  <si>
    <t>r_1242</t>
  </si>
  <si>
    <t>pentaprenyl diphosphate transport</t>
  </si>
  <si>
    <t>PENDPt_c_m</t>
  </si>
  <si>
    <t>C00183[c_06]</t>
  </si>
  <si>
    <t>s_1057</t>
  </si>
  <si>
    <t>val__L_e</t>
  </si>
  <si>
    <t>15869</t>
  </si>
  <si>
    <t>RT15741</t>
  </si>
  <si>
    <t>r_1241</t>
  </si>
  <si>
    <t>pantothenate transport</t>
  </si>
  <si>
    <t>PNTOtps_e</t>
  </si>
  <si>
    <t>C00183[c_03]</t>
  </si>
  <si>
    <t>s_1056</t>
  </si>
  <si>
    <t>val__L_c</t>
  </si>
  <si>
    <t>15833</t>
  </si>
  <si>
    <t>RT15705</t>
  </si>
  <si>
    <t>r_1239</t>
  </si>
  <si>
    <t>OAAtps_m</t>
  </si>
  <si>
    <t>META:TYR</t>
  </si>
  <si>
    <t>YMDB00364</t>
  </si>
  <si>
    <t>cpd00069</t>
  </si>
  <si>
    <t>6057</t>
  </si>
  <si>
    <t>C00082</t>
  </si>
  <si>
    <t>CHEBI:17895</t>
  </si>
  <si>
    <t>C00082[c_17]</t>
  </si>
  <si>
    <t>s_1055</t>
  </si>
  <si>
    <t>C9H11N1O3</t>
  </si>
  <si>
    <t>L-tyrosine</t>
  </si>
  <si>
    <t>tyr__L_v</t>
  </si>
  <si>
    <t>14311</t>
  </si>
  <si>
    <t>RT14183</t>
  </si>
  <si>
    <t>r_1238</t>
  </si>
  <si>
    <t>rt1689 or rt5861</t>
  </si>
  <si>
    <t>orntithine transport</t>
  </si>
  <si>
    <t>ORNtps_e</t>
  </si>
  <si>
    <t>C00082[c_15]</t>
  </si>
  <si>
    <t>s_1054</t>
  </si>
  <si>
    <t>tyr__L_x</t>
  </si>
  <si>
    <t>10389</t>
  </si>
  <si>
    <t>RT10261</t>
  </si>
  <si>
    <t>r_1237</t>
  </si>
  <si>
    <t>ornithine transport</t>
  </si>
  <si>
    <t>ORNtpa_m</t>
  </si>
  <si>
    <t>C00082[c_11]</t>
  </si>
  <si>
    <t>s_1053</t>
  </si>
  <si>
    <t>tyr__L_m</t>
  </si>
  <si>
    <t>10379</t>
  </si>
  <si>
    <t>RT10251</t>
  </si>
  <si>
    <t>r_1235</t>
  </si>
  <si>
    <t>nicotinate transport</t>
  </si>
  <si>
    <t>NACt_c_e</t>
  </si>
  <si>
    <t>C00082[c_06]</t>
  </si>
  <si>
    <t>s_1052</t>
  </si>
  <si>
    <t>tyr__L_e</t>
  </si>
  <si>
    <t>10275</t>
  </si>
  <si>
    <t>RT10147</t>
  </si>
  <si>
    <t>r_1232</t>
  </si>
  <si>
    <t>NADt3_m</t>
  </si>
  <si>
    <t>C00082[c_03]</t>
  </si>
  <si>
    <t>s_1051</t>
  </si>
  <si>
    <t>tyr__L_c</t>
  </si>
  <si>
    <t>10268</t>
  </si>
  <si>
    <t>RT10140</t>
  </si>
  <si>
    <t>r_1231</t>
  </si>
  <si>
    <t>NADt2_m</t>
  </si>
  <si>
    <t>META:TRP</t>
  </si>
  <si>
    <t>YMDB00126</t>
  </si>
  <si>
    <t>cpd00065</t>
  </si>
  <si>
    <t>6305</t>
  </si>
  <si>
    <t>C00078</t>
  </si>
  <si>
    <t>CHEBI:16828</t>
  </si>
  <si>
    <t>C00078[c_11]</t>
  </si>
  <si>
    <t>s_1050</t>
  </si>
  <si>
    <t>C11H12N2O2</t>
  </si>
  <si>
    <t>L-tryptophan</t>
  </si>
  <si>
    <t>trp__L_m</t>
  </si>
  <si>
    <t>YLR160C,YLR155C</t>
  </si>
  <si>
    <t>13755</t>
  </si>
  <si>
    <t>RT13627</t>
  </si>
  <si>
    <t>r_1230</t>
  </si>
  <si>
    <t>NADt1_m</t>
  </si>
  <si>
    <t>C00078[c_06]</t>
  </si>
  <si>
    <t>s_1049</t>
  </si>
  <si>
    <t>trp__L_e</t>
  </si>
  <si>
    <t>10171</t>
  </si>
  <si>
    <t>RT10043</t>
  </si>
  <si>
    <t>r_1229</t>
  </si>
  <si>
    <t>rt5934 or rt2593</t>
  </si>
  <si>
    <t>NADt_c_m</t>
  </si>
  <si>
    <t>C00078[c_03]</t>
  </si>
  <si>
    <t>s_1048</t>
  </si>
  <si>
    <t>trp__L_c</t>
  </si>
  <si>
    <t>YGR205W</t>
  </si>
  <si>
    <t>10166</t>
  </si>
  <si>
    <t>RT10038</t>
  </si>
  <si>
    <t>r_1228</t>
  </si>
  <si>
    <t>N,N'-diformyldityrosine transport</t>
  </si>
  <si>
    <t>NFORTYR2t_c_e</t>
  </si>
  <si>
    <t>META:THR</t>
  </si>
  <si>
    <t>YMDB00214</t>
  </si>
  <si>
    <t>cpd00161</t>
  </si>
  <si>
    <t>6288</t>
  </si>
  <si>
    <t>C00188</t>
  </si>
  <si>
    <t>CHEBI:16857</t>
  </si>
  <si>
    <t>C00188[c_11]</t>
  </si>
  <si>
    <t>s_1047</t>
  </si>
  <si>
    <t>C4H9N1O3</t>
  </si>
  <si>
    <t>L-threonine</t>
  </si>
  <si>
    <t>thr__L_m</t>
  </si>
  <si>
    <t>YGR263C</t>
  </si>
  <si>
    <t>10130</t>
  </si>
  <si>
    <t>RT10002</t>
  </si>
  <si>
    <t>r_1227</t>
  </si>
  <si>
    <t>maltose transport</t>
  </si>
  <si>
    <t>MALTtps_e</t>
  </si>
  <si>
    <t>C00188[c_06]</t>
  </si>
  <si>
    <t>s_1046</t>
  </si>
  <si>
    <t>thr__L_e</t>
  </si>
  <si>
    <t>homo sapiens MCAD</t>
  </si>
  <si>
    <t>12698</t>
  </si>
  <si>
    <t>RT12570</t>
  </si>
  <si>
    <t>r_1226</t>
  </si>
  <si>
    <t>malate transport</t>
  </si>
  <si>
    <t>MALt2_m</t>
  </si>
  <si>
    <t>C00188[c_03]</t>
  </si>
  <si>
    <t>s_1045</t>
  </si>
  <si>
    <t>thr__L_c</t>
  </si>
  <si>
    <t>YOR142W</t>
  </si>
  <si>
    <t>9854</t>
  </si>
  <si>
    <t>RT09726</t>
  </si>
  <si>
    <t>r_1224</t>
  </si>
  <si>
    <t>L-valine transport</t>
  </si>
  <si>
    <t>VALtps_e</t>
  </si>
  <si>
    <t>META:L-sorbose</t>
  </si>
  <si>
    <t>YMDB00204</t>
  </si>
  <si>
    <t>cpd00212</t>
  </si>
  <si>
    <t>439192</t>
  </si>
  <si>
    <t>C00247</t>
  </si>
  <si>
    <t>CHEBI:17266</t>
  </si>
  <si>
    <t>C00247[c_06]</t>
  </si>
  <si>
    <t>s_1044</t>
  </si>
  <si>
    <t>L-sorbose</t>
  </si>
  <si>
    <t>srb__L_e</t>
  </si>
  <si>
    <t>11883</t>
  </si>
  <si>
    <t>RT11755</t>
  </si>
  <si>
    <t>shutdown amino acid import from vacuole to prevent cycling</t>
  </si>
  <si>
    <t>r_1222</t>
  </si>
  <si>
    <t>L-tyrosine transport</t>
  </si>
  <si>
    <t>TYRtps_v</t>
  </si>
  <si>
    <t>C00247[c_03]</t>
  </si>
  <si>
    <t>s_1043</t>
  </si>
  <si>
    <t>srb__L_c</t>
  </si>
  <si>
    <t>11222</t>
  </si>
  <si>
    <t>RT11094</t>
  </si>
  <si>
    <t>r_1221</t>
  </si>
  <si>
    <t>rt0111 or rt7819</t>
  </si>
  <si>
    <t>TYRtpa_v</t>
  </si>
  <si>
    <t>C00065[c_11]</t>
  </si>
  <si>
    <t>s_1042</t>
  </si>
  <si>
    <t>ser__L_m</t>
  </si>
  <si>
    <t>12564</t>
  </si>
  <si>
    <t>RT12436</t>
  </si>
  <si>
    <t>r_1220</t>
  </si>
  <si>
    <t>TYRt_c_v</t>
  </si>
  <si>
    <t>C00065[c_06]</t>
  </si>
  <si>
    <t>s_1041</t>
  </si>
  <si>
    <t>ser__L_e</t>
  </si>
  <si>
    <t>isovaleryl-CoA dehydrogenase</t>
  </si>
  <si>
    <t>10140</t>
  </si>
  <si>
    <t>RT10012</t>
  </si>
  <si>
    <t>r_1217</t>
  </si>
  <si>
    <t>rt5861 or rt0594 or rt2976</t>
  </si>
  <si>
    <t>SERtps_e</t>
  </si>
  <si>
    <t>C00065[c_04]</t>
  </si>
  <si>
    <t>s_1040</t>
  </si>
  <si>
    <t>ser__L_r</t>
  </si>
  <si>
    <t>YGR287C,YOL157C</t>
  </si>
  <si>
    <t>9263</t>
  </si>
  <si>
    <t>RT09135</t>
  </si>
  <si>
    <t>r_1216</t>
  </si>
  <si>
    <t>rt5861 or rt4390</t>
  </si>
  <si>
    <t>PROtps_e</t>
  </si>
  <si>
    <t>C00065[c_03]</t>
  </si>
  <si>
    <t>s_1039</t>
  </si>
  <si>
    <t>ser__L_c</t>
  </si>
  <si>
    <t>13510</t>
  </si>
  <si>
    <t>RT13382</t>
  </si>
  <si>
    <t>r_1215</t>
  </si>
  <si>
    <t>L-phenylalanine transport</t>
  </si>
  <si>
    <t>PHEtps_e</t>
  </si>
  <si>
    <t>META:SACCHAROPINE</t>
  </si>
  <si>
    <t>YMDB00019</t>
  </si>
  <si>
    <t>cpd00351</t>
  </si>
  <si>
    <t>160556</t>
  </si>
  <si>
    <t>C00449</t>
  </si>
  <si>
    <t>CHEBI:57951</t>
  </si>
  <si>
    <t>C00449[c_03]</t>
  </si>
  <si>
    <t>s_1038</t>
  </si>
  <si>
    <t>C11H19N2O6</t>
  </si>
  <si>
    <t>L-saccharopine</t>
  </si>
  <si>
    <t>saccrp__L_c</t>
  </si>
  <si>
    <t>10900</t>
  </si>
  <si>
    <t>RT10772</t>
  </si>
  <si>
    <t>r_1214</t>
  </si>
  <si>
    <t>rt3257 or rt5861</t>
  </si>
  <si>
    <t>L-methionine transport</t>
  </si>
  <si>
    <t>METtps_e</t>
  </si>
  <si>
    <t>META:PRO</t>
  </si>
  <si>
    <t>YMDB00378</t>
  </si>
  <si>
    <t>cpd00129</t>
  </si>
  <si>
    <t>145742</t>
  </si>
  <si>
    <t>C00148</t>
  </si>
  <si>
    <t>CHEBI:17203</t>
  </si>
  <si>
    <t>C00148[c_11]</t>
  </si>
  <si>
    <t>s_1037</t>
  </si>
  <si>
    <t>C5H9N1O2</t>
  </si>
  <si>
    <t>L-proline</t>
  </si>
  <si>
    <t>pro__L_m</t>
  </si>
  <si>
    <t>15822</t>
  </si>
  <si>
    <t>RT15694</t>
  </si>
  <si>
    <t>r_1213</t>
  </si>
  <si>
    <t>L-lysine transport</t>
  </si>
  <si>
    <t>LYStps_e</t>
  </si>
  <si>
    <t>C00148[c_06]</t>
  </si>
  <si>
    <t>s_1036</t>
  </si>
  <si>
    <t>pro__L_e</t>
  </si>
  <si>
    <t>YBR006W</t>
  </si>
  <si>
    <t>9103</t>
  </si>
  <si>
    <t>RT08975</t>
  </si>
  <si>
    <t>r_1212</t>
  </si>
  <si>
    <t>rt0111 or rt1949</t>
  </si>
  <si>
    <t>LYStpa_v</t>
  </si>
  <si>
    <t>C00148[c_03]</t>
  </si>
  <si>
    <t>s_1035</t>
  </si>
  <si>
    <t>pro__L_c</t>
  </si>
  <si>
    <t>YER178W</t>
  </si>
  <si>
    <t>12694</t>
  </si>
  <si>
    <t>RT12566</t>
  </si>
  <si>
    <t>r_1210</t>
  </si>
  <si>
    <t>L-leucine transport</t>
  </si>
  <si>
    <t>LEUtps_v</t>
  </si>
  <si>
    <t>META:PHE</t>
  </si>
  <si>
    <t>YMDB00304</t>
  </si>
  <si>
    <t>cpd00066</t>
  </si>
  <si>
    <t>6140</t>
  </si>
  <si>
    <t>C00079</t>
  </si>
  <si>
    <t>CHEBI:17295</t>
  </si>
  <si>
    <t>C00079[c_11]</t>
  </si>
  <si>
    <t>s_1034</t>
  </si>
  <si>
    <t>C9H11N1O2</t>
  </si>
  <si>
    <t>L-phenylalanine</t>
  </si>
  <si>
    <t>phe__L_m</t>
  </si>
  <si>
    <t>14933</t>
  </si>
  <si>
    <t>RT14805</t>
  </si>
  <si>
    <t>r_1209</t>
  </si>
  <si>
    <t>LEUtpa_v</t>
  </si>
  <si>
    <t>C00079[c_06]</t>
  </si>
  <si>
    <t>s_1033</t>
  </si>
  <si>
    <t>phe__L_e</t>
  </si>
  <si>
    <t>YPL227C</t>
  </si>
  <si>
    <t>11937</t>
  </si>
  <si>
    <t>RT11809</t>
  </si>
  <si>
    <t>r_1208</t>
  </si>
  <si>
    <t>LEUt_c_v</t>
  </si>
  <si>
    <t>C00079[c_03]</t>
  </si>
  <si>
    <t>s_1032</t>
  </si>
  <si>
    <t>phe__L_c</t>
  </si>
  <si>
    <t>YOL152W,YLL051C</t>
  </si>
  <si>
    <t>15825</t>
  </si>
  <si>
    <t>RT15697</t>
  </si>
  <si>
    <t>P,Q</t>
  </si>
  <si>
    <t>r_1207</t>
  </si>
  <si>
    <t>L-lactate transport</t>
  </si>
  <si>
    <t>LACLtps_c</t>
  </si>
  <si>
    <t>META:MET</t>
  </si>
  <si>
    <t>YMDB00318</t>
  </si>
  <si>
    <t>cpd00060</t>
  </si>
  <si>
    <t>6137</t>
  </si>
  <si>
    <t>C00073</t>
  </si>
  <si>
    <t>CHEBI:16643</t>
  </si>
  <si>
    <t>C00073[c_11]</t>
  </si>
  <si>
    <t>s_1031</t>
  </si>
  <si>
    <t>C5H11N1O2S1</t>
  </si>
  <si>
    <t>L-methionine</t>
  </si>
  <si>
    <t>met__L_m</t>
  </si>
  <si>
    <t>YDL054C</t>
  </si>
  <si>
    <t>9014</t>
  </si>
  <si>
    <t>RT08886</t>
  </si>
  <si>
    <t>r_1206</t>
  </si>
  <si>
    <t>LACt_c_m</t>
  </si>
  <si>
    <t>C00073[c_06]</t>
  </si>
  <si>
    <t>s_1030</t>
  </si>
  <si>
    <t>met__L_e</t>
  </si>
  <si>
    <t>YJR040W</t>
  </si>
  <si>
    <t>14964</t>
  </si>
  <si>
    <t>RT14836</t>
  </si>
  <si>
    <t>r_1204</t>
  </si>
  <si>
    <t>ILEtps_v</t>
  </si>
  <si>
    <t>C00073[c_03]</t>
  </si>
  <si>
    <t>s_1029</t>
  </si>
  <si>
    <t>met__L_c</t>
  </si>
  <si>
    <t>11874</t>
  </si>
  <si>
    <t>RT11746</t>
  </si>
  <si>
    <t>r_1203</t>
  </si>
  <si>
    <t>ILEtpa_v</t>
  </si>
  <si>
    <t>META:LYS</t>
  </si>
  <si>
    <t>YMDB00330</t>
  </si>
  <si>
    <t>cpd00039</t>
  </si>
  <si>
    <t>5962</t>
  </si>
  <si>
    <t>C00047</t>
  </si>
  <si>
    <t>CHEBI:32551</t>
  </si>
  <si>
    <t>C00047[c_17]</t>
  </si>
  <si>
    <t>s_1028</t>
  </si>
  <si>
    <t>C6H15N2O2</t>
  </si>
  <si>
    <t>L-lysine</t>
  </si>
  <si>
    <t>lys__L_v</t>
  </si>
  <si>
    <t>14930</t>
  </si>
  <si>
    <t>RT14802</t>
  </si>
  <si>
    <t>r_1202</t>
  </si>
  <si>
    <t>ILEt_c_v</t>
  </si>
  <si>
    <t>C00047[c_11]</t>
  </si>
  <si>
    <t>s_1027</t>
  </si>
  <si>
    <t>lys__L_m</t>
  </si>
  <si>
    <t>13822</t>
  </si>
  <si>
    <t>RT13694</t>
  </si>
  <si>
    <t>r_1200</t>
  </si>
  <si>
    <t>HIStpa_v</t>
  </si>
  <si>
    <t>C00047[c_06]</t>
  </si>
  <si>
    <t>s_1026</t>
  </si>
  <si>
    <t>lys__L_e</t>
  </si>
  <si>
    <t>YNR002C</t>
  </si>
  <si>
    <t>13952</t>
  </si>
  <si>
    <t>RT13824</t>
  </si>
  <si>
    <t>r_1198</t>
  </si>
  <si>
    <t>GLNtps_v</t>
  </si>
  <si>
    <t>C00047[c_03]</t>
  </si>
  <si>
    <t>s_1025</t>
  </si>
  <si>
    <t>lys__L_c</t>
  </si>
  <si>
    <t>9950</t>
  </si>
  <si>
    <t>RT09822</t>
  </si>
  <si>
    <t>r_1197</t>
  </si>
  <si>
    <t>GLNtpa_v</t>
  </si>
  <si>
    <t>META:LEU</t>
  </si>
  <si>
    <t>YMDB00387</t>
  </si>
  <si>
    <t>cpd00107</t>
  </si>
  <si>
    <t>6106</t>
  </si>
  <si>
    <t>C00123</t>
  </si>
  <si>
    <t>CHEBI:15603</t>
  </si>
  <si>
    <t>C00123[c_17]</t>
  </si>
  <si>
    <t>s_1024</t>
  </si>
  <si>
    <t>C6H13N1O2</t>
  </si>
  <si>
    <t>L-leucine</t>
  </si>
  <si>
    <t>leu__L_v</t>
  </si>
  <si>
    <t>YLR081W,YDR342C</t>
  </si>
  <si>
    <t>12021</t>
  </si>
  <si>
    <t>RT11893</t>
  </si>
  <si>
    <t>r_1196</t>
  </si>
  <si>
    <t>rt5861 or rt0594</t>
  </si>
  <si>
    <t>GLUtps_e</t>
  </si>
  <si>
    <t>C00123[c_11]</t>
  </si>
  <si>
    <t>s_1023</t>
  </si>
  <si>
    <t>leu__L_m</t>
  </si>
  <si>
    <t>8794</t>
  </si>
  <si>
    <t>RT08666</t>
  </si>
  <si>
    <t>r_1195</t>
  </si>
  <si>
    <t>GLUtps_v</t>
  </si>
  <si>
    <t>C00123[c_06]</t>
  </si>
  <si>
    <t>s_1022</t>
  </si>
  <si>
    <t>leu__L_e</t>
  </si>
  <si>
    <t>YKR009C</t>
  </si>
  <si>
    <t>14324</t>
  </si>
  <si>
    <t>RT14196</t>
  </si>
  <si>
    <t>r_1194</t>
  </si>
  <si>
    <t>rt8431 or rt4150</t>
  </si>
  <si>
    <t>GLUt_c_m</t>
  </si>
  <si>
    <t>C00123[c_03]</t>
  </si>
  <si>
    <t>s_1021</t>
  </si>
  <si>
    <t>leu__L_c</t>
  </si>
  <si>
    <t>YER060W,YER056C</t>
  </si>
  <si>
    <t>15140</t>
  </si>
  <si>
    <t>RT15012</t>
  </si>
  <si>
    <t>r_1193</t>
  </si>
  <si>
    <t>L-cystine transport</t>
  </si>
  <si>
    <t>CYSItps_v</t>
  </si>
  <si>
    <t>META:CPD-14736</t>
  </si>
  <si>
    <t>YMDB00375</t>
  </si>
  <si>
    <t>cpd00275</t>
  </si>
  <si>
    <t>161166</t>
  </si>
  <si>
    <t>C00328</t>
  </si>
  <si>
    <t>CHEBI:16946</t>
  </si>
  <si>
    <t>C00328[c_03]</t>
  </si>
  <si>
    <t>s_1020</t>
  </si>
  <si>
    <t>C10H12N2O3</t>
  </si>
  <si>
    <t>L-kynurenine</t>
  </si>
  <si>
    <t>Lkynr_c</t>
  </si>
  <si>
    <t>annotated in NP11 as GNPAT</t>
  </si>
  <si>
    <t>13497</t>
  </si>
  <si>
    <t>RT13369</t>
  </si>
  <si>
    <t>r_1192</t>
  </si>
  <si>
    <t>CYStps_e</t>
  </si>
  <si>
    <t>META:ILE</t>
  </si>
  <si>
    <t>YMDB00038</t>
  </si>
  <si>
    <t>cpd00322</t>
  </si>
  <si>
    <t>6306</t>
  </si>
  <si>
    <t>C00407</t>
  </si>
  <si>
    <t>CHEBI:17191</t>
  </si>
  <si>
    <t>C00407[c_17]</t>
  </si>
  <si>
    <t>s_1019</t>
  </si>
  <si>
    <t>L-isoleucine</t>
  </si>
  <si>
    <t>ile__L_v</t>
  </si>
  <si>
    <t>YIR030C</t>
  </si>
  <si>
    <t>13197</t>
  </si>
  <si>
    <t>RT13069</t>
  </si>
  <si>
    <t>r_1190</t>
  </si>
  <si>
    <t>L-aspartate transport</t>
  </si>
  <si>
    <t>ASPtps_e</t>
  </si>
  <si>
    <t>C00407[c_11]</t>
  </si>
  <si>
    <t>s_1018</t>
  </si>
  <si>
    <t>ile__L_m</t>
  </si>
  <si>
    <t>24175570,25627014</t>
  </si>
  <si>
    <t>from R. toruloides NP 11 annotation, assume redox cofactor to be FAD/FADH2 based on two studies (PubMed</t>
  </si>
  <si>
    <t>confirm, phytoene synthase, has cyclase domain (dual function)</t>
  </si>
  <si>
    <t>8717</t>
  </si>
  <si>
    <t>RT08589</t>
  </si>
  <si>
    <t>r_1189</t>
  </si>
  <si>
    <t>ASPtps_v</t>
  </si>
  <si>
    <t>C00407[c_06]</t>
  </si>
  <si>
    <t>s_1017</t>
  </si>
  <si>
    <t>ile__L_e</t>
  </si>
  <si>
    <t>11335</t>
  </si>
  <si>
    <t>RT11207</t>
  </si>
  <si>
    <t>r_1188</t>
  </si>
  <si>
    <t>ASNtps_v</t>
  </si>
  <si>
    <t>C00407[c_03]</t>
  </si>
  <si>
    <t>s_1016</t>
  </si>
  <si>
    <t>ile__L_c</t>
  </si>
  <si>
    <t>11519</t>
  </si>
  <si>
    <t>RT11391</t>
  </si>
  <si>
    <t>r_1187</t>
  </si>
  <si>
    <t>L-asparagine transport</t>
  </si>
  <si>
    <t>ASNtpa_v</t>
  </si>
  <si>
    <t>META:HOMO-SER</t>
  </si>
  <si>
    <t>YMDB00104</t>
  </si>
  <si>
    <t>cpd00227</t>
  </si>
  <si>
    <t>12647</t>
  </si>
  <si>
    <t>C00263</t>
  </si>
  <si>
    <t>CHEBI:15699</t>
  </si>
  <si>
    <t>C00263[c_06]</t>
  </si>
  <si>
    <t>s_1015</t>
  </si>
  <si>
    <t>L-homoserine</t>
  </si>
  <si>
    <t>hom__L_e</t>
  </si>
  <si>
    <t>YDR148C,YNL071W</t>
  </si>
  <si>
    <t>11311</t>
  </si>
  <si>
    <t>RT11183</t>
  </si>
  <si>
    <t>r_1184</t>
  </si>
  <si>
    <t>ARGtps_e</t>
  </si>
  <si>
    <t>C00263[c_03]</t>
  </si>
  <si>
    <t>s_1014</t>
  </si>
  <si>
    <t>hom__L_c</t>
  </si>
  <si>
    <t>HACD/3-hydroxy-2-methylbutyryl-CoA DH</t>
  </si>
  <si>
    <t>16412</t>
  </si>
  <si>
    <t>RT16284</t>
  </si>
  <si>
    <t>r_1183</t>
  </si>
  <si>
    <t>rt5861 or rt4390 or rt0594</t>
  </si>
  <si>
    <t>ALAtps_e</t>
  </si>
  <si>
    <t>META:HOMO-CYS</t>
  </si>
  <si>
    <t>YMDB00520</t>
  </si>
  <si>
    <t>cpd00135</t>
  </si>
  <si>
    <t>91552</t>
  </si>
  <si>
    <t>C00155</t>
  </si>
  <si>
    <t>CHEBI:17588</t>
  </si>
  <si>
    <t>C00155[c_03]</t>
  </si>
  <si>
    <t>s_1012</t>
  </si>
  <si>
    <t>C4H9N1O2S1</t>
  </si>
  <si>
    <t>L-homocysteine</t>
  </si>
  <si>
    <t>hcys__L_c</t>
  </si>
  <si>
    <t>16845</t>
  </si>
  <si>
    <t>RT16717</t>
  </si>
  <si>
    <t>r_1182</t>
  </si>
  <si>
    <t>isopentenyl diphosphate transport</t>
  </si>
  <si>
    <t>IPDPt_c_m</t>
  </si>
  <si>
    <t>META:L-HISTIDINOL-P</t>
  </si>
  <si>
    <t>YMDB00123</t>
  </si>
  <si>
    <t>cpd00807</t>
  </si>
  <si>
    <t>439398</t>
  </si>
  <si>
    <t>C01100</t>
  </si>
  <si>
    <t>CHEBI:57980</t>
  </si>
  <si>
    <t>C01100[c_03]</t>
  </si>
  <si>
    <t>s_1011</t>
  </si>
  <si>
    <t>C6H11N3O4P1</t>
  </si>
  <si>
    <t>L-histidinol phosphate</t>
  </si>
  <si>
    <t>hisp_c</t>
  </si>
  <si>
    <t>YGR036C</t>
  </si>
  <si>
    <t>14177</t>
  </si>
  <si>
    <t>RT14049</t>
  </si>
  <si>
    <t>r_1181</t>
  </si>
  <si>
    <t>isobutyl acetate transport</t>
  </si>
  <si>
    <t>IBUTACt_c_e</t>
  </si>
  <si>
    <t>META:HISTIDINOL</t>
  </si>
  <si>
    <t>YMDB00702</t>
  </si>
  <si>
    <t>cpd00641</t>
  </si>
  <si>
    <t>165271</t>
  </si>
  <si>
    <t>C00860</t>
  </si>
  <si>
    <t>CHEBI:57699</t>
  </si>
  <si>
    <t>C00860[c_03]</t>
  </si>
  <si>
    <t>s_1010</t>
  </si>
  <si>
    <t>C6H12N3O1</t>
  </si>
  <si>
    <t>L-histidinol</t>
  </si>
  <si>
    <t>histd_c</t>
  </si>
  <si>
    <t>16139</t>
  </si>
  <si>
    <t>RT16011</t>
  </si>
  <si>
    <t>r_1180</t>
  </si>
  <si>
    <t>isoamyl acetate transport</t>
  </si>
  <si>
    <t>IAMACt_c_e</t>
  </si>
  <si>
    <t>META:HIS</t>
  </si>
  <si>
    <t>YMDB00369</t>
  </si>
  <si>
    <t>cpd00119</t>
  </si>
  <si>
    <t>6274</t>
  </si>
  <si>
    <t>C00135</t>
  </si>
  <si>
    <t>CHEBI:15971</t>
  </si>
  <si>
    <t>C00135[c_17]</t>
  </si>
  <si>
    <t>s_1009</t>
  </si>
  <si>
    <t>C6H9N3O2</t>
  </si>
  <si>
    <t>L-histidine</t>
  </si>
  <si>
    <t>his__L_v</t>
  </si>
  <si>
    <t>YPL175W</t>
  </si>
  <si>
    <t>11954</t>
  </si>
  <si>
    <t>RT11826</t>
  </si>
  <si>
    <t>I,M,O</t>
  </si>
  <si>
    <t>r_1179</t>
  </si>
  <si>
    <t>iron (II) transport</t>
  </si>
  <si>
    <t>FE2t_c_m</t>
  </si>
  <si>
    <t>C00135[c_11]</t>
  </si>
  <si>
    <t>s_1008</t>
  </si>
  <si>
    <t>his__L_m</t>
  </si>
  <si>
    <t>13511</t>
  </si>
  <si>
    <t>RT13383</t>
  </si>
  <si>
    <t>r_1178</t>
  </si>
  <si>
    <t>rt2087 or rt0996</t>
  </si>
  <si>
    <t>FE2t_c_e</t>
  </si>
  <si>
    <t>C00135[c_06]</t>
  </si>
  <si>
    <t>s_1007</t>
  </si>
  <si>
    <t>his__L_e</t>
  </si>
  <si>
    <t>13855</t>
  </si>
  <si>
    <t>RT13727</t>
  </si>
  <si>
    <t>r_1177</t>
  </si>
  <si>
    <t>rt0734 or rt4674</t>
  </si>
  <si>
    <t>inositol transport</t>
  </si>
  <si>
    <t>INOSTtps_e</t>
  </si>
  <si>
    <t>C00135[c_03]</t>
  </si>
  <si>
    <t>s_1006</t>
  </si>
  <si>
    <t>his__L_c</t>
  </si>
  <si>
    <t>15834</t>
  </si>
  <si>
    <t>RT15706</t>
  </si>
  <si>
    <t>r_1176</t>
  </si>
  <si>
    <t>GUAtps_e</t>
  </si>
  <si>
    <t>C00037[c_11]</t>
  </si>
  <si>
    <t>s_1005</t>
  </si>
  <si>
    <t>gly_m</t>
  </si>
  <si>
    <t>YIR027C</t>
  </si>
  <si>
    <t>12005</t>
  </si>
  <si>
    <t>RT11877</t>
  </si>
  <si>
    <t>r_1175</t>
  </si>
  <si>
    <t>GTP/GDP translocase</t>
  </si>
  <si>
    <t>GTPGDPtp_m</t>
  </si>
  <si>
    <t>C00037[c_06]</t>
  </si>
  <si>
    <t>s_1004</t>
  </si>
  <si>
    <t>gly_e</t>
  </si>
  <si>
    <t>13410</t>
  </si>
  <si>
    <t>RT13282</t>
  </si>
  <si>
    <t>r_1174</t>
  </si>
  <si>
    <t>glycogen vacuolar 'transport' via autophagy</t>
  </si>
  <si>
    <t>GLYCOGENt_c_v</t>
  </si>
  <si>
    <t>C00037[c_03]</t>
  </si>
  <si>
    <t>s_1003</t>
  </si>
  <si>
    <t>gly_c</t>
  </si>
  <si>
    <t>YGR207C</t>
  </si>
  <si>
    <t>10014</t>
  </si>
  <si>
    <t>RT09886</t>
  </si>
  <si>
    <t>r_1173</t>
  </si>
  <si>
    <t>rt4390 or rt5861 or rt0594</t>
  </si>
  <si>
    <t>GLYtps_e</t>
  </si>
  <si>
    <t>META:GLN</t>
  </si>
  <si>
    <t>YMDB00002</t>
  </si>
  <si>
    <t>cpd00053</t>
  </si>
  <si>
    <t>5961</t>
  </si>
  <si>
    <t>C00064</t>
  </si>
  <si>
    <t>CHEBI:18050</t>
  </si>
  <si>
    <t>C00064[c_17]</t>
  </si>
  <si>
    <t>s_1002</t>
  </si>
  <si>
    <t>C5H10N2O3</t>
  </si>
  <si>
    <t>L-glutamine</t>
  </si>
  <si>
    <t>gln__L_v</t>
  </si>
  <si>
    <t>YPR004C</t>
  </si>
  <si>
    <t>10197</t>
  </si>
  <si>
    <t>RT10069</t>
  </si>
  <si>
    <t>r_1171</t>
  </si>
  <si>
    <t>GLYCtps_e</t>
  </si>
  <si>
    <t>C00064[c_13]</t>
  </si>
  <si>
    <t>s_1001</t>
  </si>
  <si>
    <t>gln__L_n</t>
  </si>
  <si>
    <t>YOR356W</t>
  </si>
  <si>
    <t>10346</t>
  </si>
  <si>
    <t>RT10218</t>
  </si>
  <si>
    <t>r_1170</t>
  </si>
  <si>
    <t>glycero-3-phosphocholine transport</t>
  </si>
  <si>
    <t>G3PCt_c_e</t>
  </si>
  <si>
    <t>C00064[c_06]</t>
  </si>
  <si>
    <t>s_1000</t>
  </si>
  <si>
    <t>gln__L_e</t>
  </si>
  <si>
    <t>YIL043C</t>
  </si>
  <si>
    <t>12830</t>
  </si>
  <si>
    <t>RT12702</t>
  </si>
  <si>
    <t>r_1169</t>
  </si>
  <si>
    <t>glycero-3-phospho-1-inositol transport</t>
  </si>
  <si>
    <t>G3PIt_c_e</t>
  </si>
  <si>
    <t>C00064[c_03]</t>
  </si>
  <si>
    <t>s_0999</t>
  </si>
  <si>
    <t>gln__L_c</t>
  </si>
  <si>
    <t>YPR193C</t>
  </si>
  <si>
    <t>16174</t>
  </si>
  <si>
    <t>RT16046</t>
  </si>
  <si>
    <t>r_1168</t>
  </si>
  <si>
    <t>glutathione transport</t>
  </si>
  <si>
    <t>GTHRDt_c_v</t>
  </si>
  <si>
    <t>C01165[c_03]</t>
  </si>
  <si>
    <t>s_0997</t>
  </si>
  <si>
    <t>glu5sa_c</t>
  </si>
  <si>
    <t>15346</t>
  </si>
  <si>
    <t>RT15218</t>
  </si>
  <si>
    <t>r_1167</t>
  </si>
  <si>
    <t>GTHRDt_c_e</t>
  </si>
  <si>
    <t>META:GLT</t>
  </si>
  <si>
    <t>YMDB00271</t>
  </si>
  <si>
    <t>cpd00023</t>
  </si>
  <si>
    <t>33032</t>
  </si>
  <si>
    <t>C00025</t>
  </si>
  <si>
    <t>CHEBI:29985</t>
  </si>
  <si>
    <t>C00025[c_17]</t>
  </si>
  <si>
    <t>s_0996</t>
  </si>
  <si>
    <t>L-glutamate</t>
  </si>
  <si>
    <t>glu__L_v</t>
  </si>
  <si>
    <t>YML125C</t>
  </si>
  <si>
    <t>15136</t>
  </si>
  <si>
    <t>RT15008</t>
  </si>
  <si>
    <t>r_1166</t>
  </si>
  <si>
    <t>rt1375 or rt1480 or rt2707 or rt2833 or rt3556 or rt7817 or rt2336 or rt1473 or rt4674 or rt2496</t>
  </si>
  <si>
    <t>GLCt_c_e</t>
  </si>
  <si>
    <t>C00025[c_15]</t>
  </si>
  <si>
    <t>s_0995</t>
  </si>
  <si>
    <t>glu__L_x</t>
  </si>
  <si>
    <t>13044</t>
  </si>
  <si>
    <t>RT12916</t>
  </si>
  <si>
    <t>r_1165</t>
  </si>
  <si>
    <t>GDP-mannose antiport</t>
  </si>
  <si>
    <t>GDPMANt_c_g</t>
  </si>
  <si>
    <t>C00025[c_13]</t>
  </si>
  <si>
    <t>s_0994</t>
  </si>
  <si>
    <t>glu__L_n</t>
  </si>
  <si>
    <t>13754</t>
  </si>
  <si>
    <t>RT13626</t>
  </si>
  <si>
    <t>r_1164</t>
  </si>
  <si>
    <t>folic acid transport</t>
  </si>
  <si>
    <t>FOLt_c_e</t>
  </si>
  <si>
    <t>C00025[c_11]</t>
  </si>
  <si>
    <t>s_0993</t>
  </si>
  <si>
    <t>glu__L_m</t>
  </si>
  <si>
    <t>16090</t>
  </si>
  <si>
    <t>RT15962</t>
  </si>
  <si>
    <t>r_1151</t>
  </si>
  <si>
    <t>FADH2 transport</t>
  </si>
  <si>
    <t>FADH2t_c_m</t>
  </si>
  <si>
    <t>C00025[c_06]</t>
  </si>
  <si>
    <t>s_0992</t>
  </si>
  <si>
    <t>glu__L_e</t>
  </si>
  <si>
    <t>12090</t>
  </si>
  <si>
    <t>RT11962</t>
  </si>
  <si>
    <t>r_1149</t>
  </si>
  <si>
    <t>ethanolamine transport</t>
  </si>
  <si>
    <t>ETHAt_c_e</t>
  </si>
  <si>
    <t>C00025[c_03]</t>
  </si>
  <si>
    <t>s_0991</t>
  </si>
  <si>
    <t>glu__L_c</t>
  </si>
  <si>
    <t>YAL026C</t>
  </si>
  <si>
    <t>12808</t>
  </si>
  <si>
    <t>RT12680</t>
  </si>
  <si>
    <t>r_1138</t>
  </si>
  <si>
    <t>D-lactate/pyruvate antiport</t>
  </si>
  <si>
    <t>LACPYRt_c_m</t>
  </si>
  <si>
    <t>META:CPD-12810</t>
  </si>
  <si>
    <t>YMDB00724</t>
  </si>
  <si>
    <t>cpd01187</t>
  </si>
  <si>
    <t>82170</t>
  </si>
  <si>
    <t>C01722</t>
  </si>
  <si>
    <t>CHEBI:28789</t>
  </si>
  <si>
    <t>C01722[c_06]</t>
  </si>
  <si>
    <t>s_0990</t>
  </si>
  <si>
    <t>C6H14O6</t>
  </si>
  <si>
    <t>L-glucitol</t>
  </si>
  <si>
    <t>sbt__L_e</t>
  </si>
  <si>
    <t>YER166W,YAL026C</t>
  </si>
  <si>
    <t>9556</t>
  </si>
  <si>
    <t>RT09428</t>
  </si>
  <si>
    <t>r_1137</t>
  </si>
  <si>
    <t>D-lactate transport</t>
  </si>
  <si>
    <t>LACtps_m</t>
  </si>
  <si>
    <t>C01722[c_03]</t>
  </si>
  <si>
    <t>s_0989</t>
  </si>
  <si>
    <t>sbt__L_c</t>
  </si>
  <si>
    <t>12538</t>
  </si>
  <si>
    <t>RT12410</t>
  </si>
  <si>
    <t>r_1136</t>
  </si>
  <si>
    <t>LACDtps_c</t>
  </si>
  <si>
    <t>META:L-GAMMA-GLUTAMYLCYSTEINE</t>
  </si>
  <si>
    <t>YMDB00252</t>
  </si>
  <si>
    <t>cpd00506</t>
  </si>
  <si>
    <t>123938</t>
  </si>
  <si>
    <t>C00669</t>
  </si>
  <si>
    <t>CHEBI:58173</t>
  </si>
  <si>
    <t>C00669[c_03]</t>
  </si>
  <si>
    <t>s_0988</t>
  </si>
  <si>
    <t>C8H13N2O5S1</t>
  </si>
  <si>
    <t>L-gamma-glutamyl-L-cysteine</t>
  </si>
  <si>
    <t>glucys_c</t>
  </si>
  <si>
    <t>YPL006W</t>
  </si>
  <si>
    <t>16889</t>
  </si>
  <si>
    <t>RT16761</t>
  </si>
  <si>
    <t>r_1135</t>
  </si>
  <si>
    <t>rt2336 or rt2833 or rt3556 or rt7817</t>
  </si>
  <si>
    <t>D-galactose transport</t>
  </si>
  <si>
    <t>GALtps_e</t>
  </si>
  <si>
    <t>YMDB00691</t>
  </si>
  <si>
    <t>cpd02343</t>
  </si>
  <si>
    <t>151284</t>
  </si>
  <si>
    <t>C03738</t>
  </si>
  <si>
    <t>CHEBI:50619</t>
  </si>
  <si>
    <t>C03738[c_03]</t>
  </si>
  <si>
    <t>s_0987</t>
  </si>
  <si>
    <t>C8H13N2O5</t>
  </si>
  <si>
    <t>L-gamma-glutamyl-L-alanine</t>
  </si>
  <si>
    <t>LgluDala_c</t>
  </si>
  <si>
    <t>12348</t>
  </si>
  <si>
    <t>RT12220</t>
  </si>
  <si>
    <t>r_1133</t>
  </si>
  <si>
    <t>cytosine transport</t>
  </si>
  <si>
    <t>CSNtps_e</t>
  </si>
  <si>
    <t>META:L-GLUTAMATE-5-P</t>
  </si>
  <si>
    <t>YMDB00233</t>
  </si>
  <si>
    <t>cpd02097</t>
  </si>
  <si>
    <t>193475</t>
  </si>
  <si>
    <t>C03287</t>
  </si>
  <si>
    <t>CHEBI:58274</t>
  </si>
  <si>
    <t>C03287[c_03]</t>
  </si>
  <si>
    <t>s_0986</t>
  </si>
  <si>
    <t>C5H8N1O7P1</t>
  </si>
  <si>
    <t>L-gamma-glutamyl phosphate</t>
  </si>
  <si>
    <t>glu5p_c</t>
  </si>
  <si>
    <t>12998</t>
  </si>
  <si>
    <t>RT12870</t>
  </si>
  <si>
    <t>r_1132</t>
  </si>
  <si>
    <t>cytidine transport</t>
  </si>
  <si>
    <t>CYTDtps_e</t>
  </si>
  <si>
    <t>META:CYSTINE</t>
  </si>
  <si>
    <t>YMDB00886</t>
  </si>
  <si>
    <t>cpd00381</t>
  </si>
  <si>
    <t>67678</t>
  </si>
  <si>
    <t>C00491</t>
  </si>
  <si>
    <t>CHEBI:16283</t>
  </si>
  <si>
    <t>C00491[c_17]</t>
  </si>
  <si>
    <t>s_0985</t>
  </si>
  <si>
    <t>C6H12N2O4S2</t>
  </si>
  <si>
    <t>L-cystine</t>
  </si>
  <si>
    <t>cysi__L_v</t>
  </si>
  <si>
    <t>12434</t>
  </si>
  <si>
    <t>RT12306</t>
  </si>
  <si>
    <t>r_1131</t>
  </si>
  <si>
    <t>CTP/CMP antiport</t>
  </si>
  <si>
    <t>CTPCMPt_c_m</t>
  </si>
  <si>
    <t>C00491[c_03]</t>
  </si>
  <si>
    <t>s_0984</t>
  </si>
  <si>
    <t>cysi__L_c</t>
  </si>
  <si>
    <t>YNL331C</t>
  </si>
  <si>
    <t>16373</t>
  </si>
  <si>
    <t>RT16245</t>
  </si>
  <si>
    <t>r_1130</t>
  </si>
  <si>
    <t>CTPt2_m</t>
  </si>
  <si>
    <t>META:CYS-GLY</t>
  </si>
  <si>
    <t>YMDB00690</t>
  </si>
  <si>
    <t>cpd01017</t>
  </si>
  <si>
    <t>439498</t>
  </si>
  <si>
    <t>C01419</t>
  </si>
  <si>
    <t>CHEBI:4047</t>
  </si>
  <si>
    <t>C01419[c_03]</t>
  </si>
  <si>
    <t>s_0983</t>
  </si>
  <si>
    <t>C5H10N2O3S1</t>
  </si>
  <si>
    <t>L-cysteinylglycine</t>
  </si>
  <si>
    <t>cgly_c</t>
  </si>
  <si>
    <t>YNL106C,YOR109W</t>
  </si>
  <si>
    <t>15381</t>
  </si>
  <si>
    <t>RT15253</t>
  </si>
  <si>
    <t>r_1129</t>
  </si>
  <si>
    <t>COAt_c_m</t>
  </si>
  <si>
    <t>C00097[c_06]</t>
  </si>
  <si>
    <t>s_0982</t>
  </si>
  <si>
    <t>cys__L_e</t>
  </si>
  <si>
    <t>13218</t>
  </si>
  <si>
    <t>RT13090</t>
  </si>
  <si>
    <t>r_1128</t>
  </si>
  <si>
    <t>CITICITta_m</t>
  </si>
  <si>
    <t>C00097[c_03]</t>
  </si>
  <si>
    <t>s_0981</t>
  </si>
  <si>
    <t>cys__L_c</t>
  </si>
  <si>
    <t>YMR137C</t>
  </si>
  <si>
    <t>14309</t>
  </si>
  <si>
    <t>RT14181</t>
  </si>
  <si>
    <t>r_1127</t>
  </si>
  <si>
    <t>CITt3_m</t>
  </si>
  <si>
    <t>META:L-CYSTATHIONINE</t>
  </si>
  <si>
    <t>YMDB00245</t>
  </si>
  <si>
    <t>cpd19019</t>
  </si>
  <si>
    <t>439258</t>
  </si>
  <si>
    <t>C02291</t>
  </si>
  <si>
    <t>CHEBI:17482</t>
  </si>
  <si>
    <t>C02291[c_03]</t>
  </si>
  <si>
    <t>s_0980</t>
  </si>
  <si>
    <t>C7H14N2O4S1</t>
  </si>
  <si>
    <t>L-cystathionine</t>
  </si>
  <si>
    <t>cyst__L_c</t>
  </si>
  <si>
    <t>13837</t>
  </si>
  <si>
    <t>RT13709</t>
  </si>
  <si>
    <t>r_1126</t>
  </si>
  <si>
    <t>CITMALta_m</t>
  </si>
  <si>
    <t>META:L-CITRULLINE</t>
  </si>
  <si>
    <t>YMDB00060</t>
  </si>
  <si>
    <t>cpd00274</t>
  </si>
  <si>
    <t>9750</t>
  </si>
  <si>
    <t>C00327</t>
  </si>
  <si>
    <t>CHEBI:16349</t>
  </si>
  <si>
    <t>C00327[c_03]</t>
  </si>
  <si>
    <t>s_0979</t>
  </si>
  <si>
    <t>C6H13N3O3</t>
  </si>
  <si>
    <t>L-citrulline</t>
  </si>
  <si>
    <t>citr__L_c</t>
  </si>
  <si>
    <t>YOR317W</t>
  </si>
  <si>
    <t>15876</t>
  </si>
  <si>
    <t>RT15748</t>
  </si>
  <si>
    <t>r_1125</t>
  </si>
  <si>
    <t>CHOLtps_e</t>
  </si>
  <si>
    <t>META:L-ASPARTATE-SEMIALDEHYDE</t>
  </si>
  <si>
    <t>YMDB00034</t>
  </si>
  <si>
    <t>cpd00346</t>
  </si>
  <si>
    <t>439235</t>
  </si>
  <si>
    <t>C00441</t>
  </si>
  <si>
    <t>CHEBI:18051</t>
  </si>
  <si>
    <t>C00441[c_03]</t>
  </si>
  <si>
    <t>s_0978</t>
  </si>
  <si>
    <t>C4H7N1O3</t>
  </si>
  <si>
    <t>L-aspartate 4-semialdehyde</t>
  </si>
  <si>
    <t>aspsa_c</t>
  </si>
  <si>
    <t>YPR125W</t>
  </si>
  <si>
    <t>15627</t>
  </si>
  <si>
    <t>RT15499</t>
  </si>
  <si>
    <t>r_1120</t>
  </si>
  <si>
    <t>carnithine-acetylcarnithine carrier</t>
  </si>
  <si>
    <t>CRNACRNt_c_m</t>
  </si>
  <si>
    <t>META:L-ASPARTATE</t>
  </si>
  <si>
    <t>YMDB00896</t>
  </si>
  <si>
    <t>cpd00041</t>
  </si>
  <si>
    <t>5960</t>
  </si>
  <si>
    <t>C00049</t>
  </si>
  <si>
    <t>CHEBI:29991</t>
  </si>
  <si>
    <t>C00049[c_17]</t>
  </si>
  <si>
    <t>s_0977</t>
  </si>
  <si>
    <t>C4H6N1O4</t>
  </si>
  <si>
    <t>L-aspartate</t>
  </si>
  <si>
    <t>asp__L_v</t>
  </si>
  <si>
    <t>YIR036C</t>
  </si>
  <si>
    <t>9033</t>
  </si>
  <si>
    <t>RT08905</t>
  </si>
  <si>
    <t>r_1118</t>
  </si>
  <si>
    <t>ASPGLUt_c_m</t>
  </si>
  <si>
    <t>C00049[c_15]</t>
  </si>
  <si>
    <t>s_0976</t>
  </si>
  <si>
    <t>asp__L_x</t>
  </si>
  <si>
    <t>10232</t>
  </si>
  <si>
    <t>RT10104</t>
  </si>
  <si>
    <t>r_1116</t>
  </si>
  <si>
    <t>AMP/ATP transporter</t>
  </si>
  <si>
    <t>AMPATPt_c_x</t>
  </si>
  <si>
    <t>C00049[c_11]</t>
  </si>
  <si>
    <t>s_0975</t>
  </si>
  <si>
    <t>asp__L_m</t>
  </si>
  <si>
    <t>10698</t>
  </si>
  <si>
    <t>RT10570</t>
  </si>
  <si>
    <t>r_1115</t>
  </si>
  <si>
    <t>ammonia transport</t>
  </si>
  <si>
    <t>NH4t_c_e</t>
  </si>
  <si>
    <t>C00049[c_06]</t>
  </si>
  <si>
    <t>s_0974</t>
  </si>
  <si>
    <t>asp__L_e</t>
  </si>
  <si>
    <t>14608</t>
  </si>
  <si>
    <t>RT14480</t>
  </si>
  <si>
    <t>r_1114</t>
  </si>
  <si>
    <t>allantoin uniport</t>
  </si>
  <si>
    <t>ALLTNt_c</t>
  </si>
  <si>
    <t>C00049[c_03]</t>
  </si>
  <si>
    <t>s_0973</t>
  </si>
  <si>
    <t>asp__L_c</t>
  </si>
  <si>
    <t>YPL231W,YKL182W</t>
  </si>
  <si>
    <t xml:space="preserve"> MaoC region, dehydratase</t>
  </si>
  <si>
    <t>8905</t>
  </si>
  <si>
    <t>RT08777</t>
  </si>
  <si>
    <t>r_1113</t>
  </si>
  <si>
    <t>allantoate uniport</t>
  </si>
  <si>
    <t>ALLTTt_c</t>
  </si>
  <si>
    <t>META:ASN</t>
  </si>
  <si>
    <t>YMDB00226</t>
  </si>
  <si>
    <t>cpd00132</t>
  </si>
  <si>
    <t>6267</t>
  </si>
  <si>
    <t>C00152</t>
  </si>
  <si>
    <t>CHEBI:17196</t>
  </si>
  <si>
    <t>C00152[c_17]</t>
  </si>
  <si>
    <t>s_0972</t>
  </si>
  <si>
    <t>C4H8N2O3</t>
  </si>
  <si>
    <t>L-asparagine</t>
  </si>
  <si>
    <t>asn__L_v</t>
  </si>
  <si>
    <t>Acyl-CoA dehydrogenase</t>
  </si>
  <si>
    <t>10536</t>
  </si>
  <si>
    <t>RT10408</t>
  </si>
  <si>
    <t>r_1112</t>
  </si>
  <si>
    <t>AKG transporter, mitochondrial</t>
  </si>
  <si>
    <t>AKGCITta_m</t>
  </si>
  <si>
    <t>C00152[c_11]</t>
  </si>
  <si>
    <t>s_0971</t>
  </si>
  <si>
    <t>asn__L_m</t>
  </si>
  <si>
    <t>12117</t>
  </si>
  <si>
    <t>RT11989</t>
  </si>
  <si>
    <t>r_1111</t>
  </si>
  <si>
    <t>ADP/ATP transporter</t>
  </si>
  <si>
    <t>ADPATPt_c_x</t>
  </si>
  <si>
    <t>C00152[c_06]</t>
  </si>
  <si>
    <t>s_0970</t>
  </si>
  <si>
    <t>asn__L_e</t>
  </si>
  <si>
    <t>9060</t>
  </si>
  <si>
    <t>RT08932</t>
  </si>
  <si>
    <t>r_1110</t>
  </si>
  <si>
    <t>ADPATPt_c_m</t>
  </si>
  <si>
    <t>C00152[c_03]</t>
  </si>
  <si>
    <t>s_0969</t>
  </si>
  <si>
    <t>asn__L_c</t>
  </si>
  <si>
    <t>YOR251C</t>
  </si>
  <si>
    <t>16334</t>
  </si>
  <si>
    <t>RT16206</t>
  </si>
  <si>
    <t>r_1109</t>
  </si>
  <si>
    <t>adenosine transport</t>
  </si>
  <si>
    <t>ADNtps_e</t>
  </si>
  <si>
    <t>C00062[c_11]</t>
  </si>
  <si>
    <t>s_0967</t>
  </si>
  <si>
    <t>arg__L_m</t>
  </si>
  <si>
    <t>15911</t>
  </si>
  <si>
    <t>RT15783</t>
  </si>
  <si>
    <t>r_1108</t>
  </si>
  <si>
    <t>ADEtps_e</t>
  </si>
  <si>
    <t>C00062[c_06]</t>
  </si>
  <si>
    <t>s_0966</t>
  </si>
  <si>
    <t>arg__L_e</t>
  </si>
  <si>
    <t>YDR248C</t>
  </si>
  <si>
    <t>16787</t>
  </si>
  <si>
    <t>RT16659</t>
  </si>
  <si>
    <t>r_1107</t>
  </si>
  <si>
    <t>acetic ester transport</t>
  </si>
  <si>
    <t>ETACt_c_e</t>
  </si>
  <si>
    <t>C00062[c_03]</t>
  </si>
  <si>
    <t>s_0965</t>
  </si>
  <si>
    <t>arg__L_c</t>
  </si>
  <si>
    <t>YGR012W</t>
  </si>
  <si>
    <t>12159</t>
  </si>
  <si>
    <t>RT12031</t>
  </si>
  <si>
    <t>r_1103</t>
  </si>
  <si>
    <t>5-formyltetrahydrofolic acid transport</t>
  </si>
  <si>
    <t>5FTHFt_c_e</t>
  </si>
  <si>
    <t>META:L-ARABINOSE</t>
  </si>
  <si>
    <t>YMDB00893</t>
  </si>
  <si>
    <t>cpd00224</t>
  </si>
  <si>
    <t>439195</t>
  </si>
  <si>
    <t>C00259</t>
  </si>
  <si>
    <t>CHEBI:30849</t>
  </si>
  <si>
    <t>C00259[c_06]</t>
  </si>
  <si>
    <t>s_0964</t>
  </si>
  <si>
    <t>L-arabinose</t>
  </si>
  <si>
    <t>arab__L_e</t>
  </si>
  <si>
    <t>YGR240C</t>
  </si>
  <si>
    <t>PFK</t>
  </si>
  <si>
    <t>8995</t>
  </si>
  <si>
    <t>RT08867</t>
  </si>
  <si>
    <t>r_1102</t>
  </si>
  <si>
    <t>5AOPtps_e</t>
  </si>
  <si>
    <t>C00259[c_03]</t>
  </si>
  <si>
    <t>s_0963</t>
  </si>
  <si>
    <t>arab__L_c</t>
  </si>
  <si>
    <t>12881</t>
  </si>
  <si>
    <t>RT12753</t>
  </si>
  <si>
    <t>r_1101</t>
  </si>
  <si>
    <t>rt2901 or rt4390</t>
  </si>
  <si>
    <t>4ABUTtps_e</t>
  </si>
  <si>
    <t>META:L-ARABITOL</t>
  </si>
  <si>
    <t>YMDB00591</t>
  </si>
  <si>
    <t>cpd00417</t>
  </si>
  <si>
    <t>439255</t>
  </si>
  <si>
    <t>C00532</t>
  </si>
  <si>
    <t>CHEBI:18403</t>
  </si>
  <si>
    <t>C00532[c_06]</t>
  </si>
  <si>
    <t>s_0962</t>
  </si>
  <si>
    <t>L-arabinitol</t>
  </si>
  <si>
    <t>abt__L_e</t>
  </si>
  <si>
    <t>YDR062W</t>
  </si>
  <si>
    <t>12864</t>
  </si>
  <si>
    <t>RT12736</t>
  </si>
  <si>
    <t>r_1099</t>
  </si>
  <si>
    <t>2-oxoadipate and 2-oxoglutarate transport</t>
  </si>
  <si>
    <t>2OXOADPt_c_m</t>
  </si>
  <si>
    <t>C00532[c_03]</t>
  </si>
  <si>
    <t>s_0961</t>
  </si>
  <si>
    <t>abt__L_c</t>
  </si>
  <si>
    <t>YOR108W,YNL104C</t>
  </si>
  <si>
    <t>15616</t>
  </si>
  <si>
    <t>RT15488</t>
  </si>
  <si>
    <t>r_1098</t>
  </si>
  <si>
    <t>2-methylbutyl transport</t>
  </si>
  <si>
    <t>2MBACt_c_e</t>
  </si>
  <si>
    <t>META:2-AMINOMALONATE-SEMIALDEHYDE</t>
  </si>
  <si>
    <t>YMDB01041</t>
  </si>
  <si>
    <t>cpd08626</t>
  </si>
  <si>
    <t>443424</t>
  </si>
  <si>
    <t>C11822</t>
  </si>
  <si>
    <t>CHEBI:58671</t>
  </si>
  <si>
    <t>C11822[c_03]</t>
  </si>
  <si>
    <t>s_0960</t>
  </si>
  <si>
    <t>C3H5N1O3</t>
  </si>
  <si>
    <t>L-alpha-formylglycine</t>
  </si>
  <si>
    <t>2amsa_c</t>
  </si>
  <si>
    <t>TktA</t>
  </si>
  <si>
    <t>12001</t>
  </si>
  <si>
    <t>RT11873</t>
  </si>
  <si>
    <t>r_1097</t>
  </si>
  <si>
    <t>(R,R)-butanediol transport</t>
  </si>
  <si>
    <t>BTDt_c_e</t>
  </si>
  <si>
    <t>META:ALLYSINE</t>
  </si>
  <si>
    <t>YMDB00721</t>
  </si>
  <si>
    <t>cpd01046</t>
  </si>
  <si>
    <t>160603</t>
  </si>
  <si>
    <t>C04076</t>
  </si>
  <si>
    <t>CHEBI:17917</t>
  </si>
  <si>
    <t>C04076[c_03]</t>
  </si>
  <si>
    <t>s_0959</t>
  </si>
  <si>
    <t>C6H11N1O3</t>
  </si>
  <si>
    <t>L-allysine</t>
  </si>
  <si>
    <t>L2aadp6sa_c</t>
  </si>
  <si>
    <t>YMR105C,YKL127W</t>
  </si>
  <si>
    <t>10087</t>
  </si>
  <si>
    <t>RT09959</t>
  </si>
  <si>
    <t>r_1096</t>
  </si>
  <si>
    <t>(R)-mevalonate transport</t>
  </si>
  <si>
    <t>MEVt_c_e</t>
  </si>
  <si>
    <t>META:L-ALLO-THREONINE</t>
  </si>
  <si>
    <t>YMDB00295</t>
  </si>
  <si>
    <t>cpd03282</t>
  </si>
  <si>
    <t>99289</t>
  </si>
  <si>
    <t>C05519</t>
  </si>
  <si>
    <t>CHEBI:28718</t>
  </si>
  <si>
    <t>C05519[c_03]</t>
  </si>
  <si>
    <t>s_0958</t>
  </si>
  <si>
    <t>L-allothreonine</t>
  </si>
  <si>
    <t>athr__L_c</t>
  </si>
  <si>
    <t>6PGL</t>
  </si>
  <si>
    <t>14627</t>
  </si>
  <si>
    <t>RT14499</t>
  </si>
  <si>
    <t>R01055</t>
  </si>
  <si>
    <t>4.2.1.70</t>
  </si>
  <si>
    <t>r_1095</t>
  </si>
  <si>
    <t>rt6068 or rt7720 or rt8055</t>
  </si>
  <si>
    <t>yUMP synthetase</t>
  </si>
  <si>
    <t>YUMPS_c</t>
  </si>
  <si>
    <t>META:L-ALPHA-ALANINE</t>
  </si>
  <si>
    <t>YMDB00154</t>
  </si>
  <si>
    <t>cpd00035</t>
  </si>
  <si>
    <t>5950</t>
  </si>
  <si>
    <t>C00041</t>
  </si>
  <si>
    <t>CHEBI:16977</t>
  </si>
  <si>
    <t>C00041[c_11]</t>
  </si>
  <si>
    <t>s_0957</t>
  </si>
  <si>
    <t>L-alanine</t>
  </si>
  <si>
    <t>ala__L_m</t>
  </si>
  <si>
    <t>YJR016C</t>
  </si>
  <si>
    <t>9817</t>
  </si>
  <si>
    <t>RT09689</t>
  </si>
  <si>
    <t>R01639</t>
  </si>
  <si>
    <t>2.7.1.17</t>
  </si>
  <si>
    <t>Genes present but inactive (possibly not expressed) under C limitation since xylose assimilation in RT follows arabitol pathway (pmid:34491401)</t>
  </si>
  <si>
    <t>r_1094</t>
  </si>
  <si>
    <t>xylulokinase</t>
  </si>
  <si>
    <t>XYLK_c</t>
  </si>
  <si>
    <t>C00041[c_06]</t>
  </si>
  <si>
    <t>s_0956</t>
  </si>
  <si>
    <t>ala__L_e</t>
  </si>
  <si>
    <t>YDL144C</t>
  </si>
  <si>
    <t>16650</t>
  </si>
  <si>
    <t>RT16522</t>
  </si>
  <si>
    <t>R02142</t>
  </si>
  <si>
    <t>r_1091</t>
  </si>
  <si>
    <t>xanthine phosphoribosyltransferase</t>
  </si>
  <si>
    <t>XPPT_c</t>
  </si>
  <si>
    <t>C00041[c_03]</t>
  </si>
  <si>
    <t>s_0955</t>
  </si>
  <si>
    <t>ala__L_c</t>
  </si>
  <si>
    <t>YKL029C</t>
  </si>
  <si>
    <t>12889</t>
  </si>
  <si>
    <t>RT12761</t>
  </si>
  <si>
    <t>R03665</t>
  </si>
  <si>
    <t>6.1.1.9</t>
  </si>
  <si>
    <t>r_1090</t>
  </si>
  <si>
    <t>Aminoacyl-tRNA biosynthesis</t>
  </si>
  <si>
    <t>valyl-tRNA synthetase</t>
  </si>
  <si>
    <t>VALTRS_m</t>
  </si>
  <si>
    <t>YMDB00720</t>
  </si>
  <si>
    <t>cpd03530</t>
  </si>
  <si>
    <t>440851</t>
  </si>
  <si>
    <t>C05938</t>
  </si>
  <si>
    <t>CHEBI:27809</t>
  </si>
  <si>
    <t>C05938[c_11]</t>
  </si>
  <si>
    <t>s_0954</t>
  </si>
  <si>
    <t>C5H9NO4</t>
  </si>
  <si>
    <t>L-4-hydroxyglutamic semialdehyde</t>
  </si>
  <si>
    <t>4hglusa_m</t>
  </si>
  <si>
    <t>YDR011W</t>
  </si>
  <si>
    <t>15039</t>
  </si>
  <si>
    <t>RT14911</t>
  </si>
  <si>
    <t>r_1089</t>
  </si>
  <si>
    <t>VALTRS_c</t>
  </si>
  <si>
    <t>META:CPD-468</t>
  </si>
  <si>
    <t>YMDB00999</t>
  </si>
  <si>
    <t>cpd00705</t>
  </si>
  <si>
    <t>92136</t>
  </si>
  <si>
    <t>C00956</t>
  </si>
  <si>
    <t>CHEBI:58672</t>
  </si>
  <si>
    <t>C00956[c_03]</t>
  </si>
  <si>
    <t>s_0953</t>
  </si>
  <si>
    <t>C6H10N1O4</t>
  </si>
  <si>
    <t>L-2-aminoadipate</t>
  </si>
  <si>
    <t>L2aadp_c</t>
  </si>
  <si>
    <t>11796</t>
  </si>
  <si>
    <t>RT11668</t>
  </si>
  <si>
    <t>R01214</t>
  </si>
  <si>
    <t>2.6.1.42</t>
  </si>
  <si>
    <t>r_1088</t>
  </si>
  <si>
    <t>valine transaminase</t>
  </si>
  <si>
    <t>VALTA_m</t>
  </si>
  <si>
    <t>META:AMINO-OXOBUT</t>
  </si>
  <si>
    <t>YMDB00695</t>
  </si>
  <si>
    <t>cpd02211</t>
  </si>
  <si>
    <t>440033</t>
  </si>
  <si>
    <t>C03508</t>
  </si>
  <si>
    <t>CHEBI:40673</t>
  </si>
  <si>
    <t>C03508[c_03]</t>
  </si>
  <si>
    <t>s_0952</t>
  </si>
  <si>
    <t>L-2-amino-3-oxobutanoate</t>
  </si>
  <si>
    <t>2aobut_c</t>
  </si>
  <si>
    <t>13691</t>
  </si>
  <si>
    <t>RT13563</t>
  </si>
  <si>
    <t>r_1087</t>
  </si>
  <si>
    <t>rt5646 or rt6485</t>
  </si>
  <si>
    <t>VALTA_c</t>
  </si>
  <si>
    <t>C00166[c_03]</t>
  </si>
  <si>
    <t>s_0951</t>
  </si>
  <si>
    <t>phpyr_c</t>
  </si>
  <si>
    <t>9659</t>
  </si>
  <si>
    <t>RT09531</t>
  </si>
  <si>
    <t>R00289</t>
  </si>
  <si>
    <t>2.7.7.9</t>
  </si>
  <si>
    <t>r_1084</t>
  </si>
  <si>
    <t>UTP-glucose-1-phosphate uridylyltransferase</t>
  </si>
  <si>
    <t>GALUi_c</t>
  </si>
  <si>
    <t>META:ITP</t>
  </si>
  <si>
    <t>YMDB00559</t>
  </si>
  <si>
    <t>cpd00068</t>
  </si>
  <si>
    <t>8583</t>
  </si>
  <si>
    <t>C00081</t>
  </si>
  <si>
    <t>CHEBI:61402</t>
  </si>
  <si>
    <t>C00081[c_03]</t>
  </si>
  <si>
    <t>s_0950</t>
  </si>
  <si>
    <t>C10H11N4O14P3</t>
  </si>
  <si>
    <t>ITP</t>
  </si>
  <si>
    <t>itp_c</t>
  </si>
  <si>
    <t>YMR118C</t>
  </si>
  <si>
    <t>11757</t>
  </si>
  <si>
    <t>RT11629</t>
  </si>
  <si>
    <t>R03165</t>
  </si>
  <si>
    <t>4.2.1.75</t>
  </si>
  <si>
    <t>r_1083</t>
  </si>
  <si>
    <t>uroporphyrinogen-III synthase</t>
  </si>
  <si>
    <t>UPP3S_c</t>
  </si>
  <si>
    <t>META:CPD-1137</t>
  </si>
  <si>
    <t>YMDB00717</t>
  </si>
  <si>
    <t>cpd00416</t>
  </si>
  <si>
    <t>11966125</t>
  </si>
  <si>
    <t>C00531</t>
  </si>
  <si>
    <t>CHEBI:57381</t>
  </si>
  <si>
    <t>C00531[c_11]</t>
  </si>
  <si>
    <t>s_0949</t>
  </si>
  <si>
    <t>C26H35N7O19P3S1</t>
  </si>
  <si>
    <t>itaconyl-CoA</t>
  </si>
  <si>
    <t>itaccoa_m</t>
  </si>
  <si>
    <t>YLR164W</t>
  </si>
  <si>
    <t>11930</t>
  </si>
  <si>
    <t>RT11802</t>
  </si>
  <si>
    <t>C,U</t>
  </si>
  <si>
    <t>R03194</t>
  </si>
  <si>
    <t>2.1.1.107</t>
  </si>
  <si>
    <t>r_1082</t>
  </si>
  <si>
    <t>uroporphyrinogen methyltransferase</t>
  </si>
  <si>
    <t>UPP3MT_2_c</t>
  </si>
  <si>
    <t>META:ITACONATE</t>
  </si>
  <si>
    <t>YMDB00716</t>
  </si>
  <si>
    <t>cpd00380</t>
  </si>
  <si>
    <t>811</t>
  </si>
  <si>
    <t>C00490</t>
  </si>
  <si>
    <t>CHEBI:17240</t>
  </si>
  <si>
    <t>C00490[c_11]</t>
  </si>
  <si>
    <t>s_0946</t>
  </si>
  <si>
    <t>C5H4O4</t>
  </si>
  <si>
    <t>itaconate</t>
  </si>
  <si>
    <t>itacon_m</t>
  </si>
  <si>
    <t>YKL148C,YJL045W</t>
  </si>
  <si>
    <t>16409</t>
  </si>
  <si>
    <t>RT16281</t>
  </si>
  <si>
    <t>R03197</t>
  </si>
  <si>
    <t>4.1.1.37</t>
  </si>
  <si>
    <t>r_1081</t>
  </si>
  <si>
    <t>uroporphyrinogen decarboxylase (uroporphyrinogen III)</t>
  </si>
  <si>
    <t>UPPDC1_c</t>
  </si>
  <si>
    <t>META:DELTA3-ISOPENTENYL-PP</t>
  </si>
  <si>
    <t>YMDB00200</t>
  </si>
  <si>
    <t>cpd00113</t>
  </si>
  <si>
    <t>1195</t>
  </si>
  <si>
    <t>C00129</t>
  </si>
  <si>
    <t>CHEBI:128769</t>
  </si>
  <si>
    <t>C00129[c_11]</t>
  </si>
  <si>
    <t>s_0945</t>
  </si>
  <si>
    <t>isopentenyl diphosphate</t>
  </si>
  <si>
    <t>ipdp_m</t>
  </si>
  <si>
    <t>16764</t>
  </si>
  <si>
    <t>RT16636</t>
  </si>
  <si>
    <t>R02098</t>
  </si>
  <si>
    <t>2.7.4.4</t>
  </si>
  <si>
    <t>r_1080</t>
  </si>
  <si>
    <t>uridylate kinase (dUMP)</t>
  </si>
  <si>
    <t>URIDK2_n</t>
  </si>
  <si>
    <t>C00129[c_09]</t>
  </si>
  <si>
    <t>s_0944</t>
  </si>
  <si>
    <t>ipdp_l</t>
  </si>
  <si>
    <t>YDR465C</t>
  </si>
  <si>
    <t>16413</t>
  </si>
  <si>
    <t>RT16285</t>
  </si>
  <si>
    <t>r_1079</t>
  </si>
  <si>
    <t>URIDK2i_c</t>
  </si>
  <si>
    <t>C00129[c_03]</t>
  </si>
  <si>
    <t>s_0943</t>
  </si>
  <si>
    <t>ipdp_c</t>
  </si>
  <si>
    <t>YCR047C</t>
  </si>
  <si>
    <t>11852</t>
  </si>
  <si>
    <t>RT11724</t>
  </si>
  <si>
    <t>R00968</t>
  </si>
  <si>
    <t>2.7.1.48</t>
  </si>
  <si>
    <t>r_1078</t>
  </si>
  <si>
    <t>uridine kinase (GTP:uridine)</t>
  </si>
  <si>
    <t>URIK2_c</t>
  </si>
  <si>
    <t>META:THREO-DS-ISO-CITRATE</t>
  </si>
  <si>
    <t>YMDB00026</t>
  </si>
  <si>
    <t>cpd00260</t>
  </si>
  <si>
    <t>1198</t>
  </si>
  <si>
    <t>C00311</t>
  </si>
  <si>
    <t>CHEBI:16087</t>
  </si>
  <si>
    <t>C00311[c_15]</t>
  </si>
  <si>
    <t>s_0942</t>
  </si>
  <si>
    <t>C6H5O7</t>
  </si>
  <si>
    <t>isocitrate</t>
  </si>
  <si>
    <t>icit_x</t>
  </si>
  <si>
    <t>10850</t>
  </si>
  <si>
    <t>RT10722</t>
  </si>
  <si>
    <t>R00964</t>
  </si>
  <si>
    <t>r_1077</t>
  </si>
  <si>
    <t>uridine kinase (ATP:uridine)</t>
  </si>
  <si>
    <t>URIK1_c</t>
  </si>
  <si>
    <t>C00311[c_11]</t>
  </si>
  <si>
    <t>s_0941</t>
  </si>
  <si>
    <t>icit_m</t>
  </si>
  <si>
    <t>YDR098C,YER174C</t>
  </si>
  <si>
    <t>8918</t>
  </si>
  <si>
    <t>RT08790</t>
  </si>
  <si>
    <t>R00774</t>
  </si>
  <si>
    <t>6.3.4.6</t>
  </si>
  <si>
    <t>r_1075</t>
  </si>
  <si>
    <t>urea carboxylase</t>
  </si>
  <si>
    <t>UREASE_c</t>
  </si>
  <si>
    <t>C00311[c_03]</t>
  </si>
  <si>
    <t>s_0940</t>
  </si>
  <si>
    <t>icit_c</t>
  </si>
  <si>
    <t>YDR242W</t>
  </si>
  <si>
    <t>10404</t>
  </si>
  <si>
    <t>RT10276</t>
  </si>
  <si>
    <t>I,J,T</t>
  </si>
  <si>
    <t>R00966</t>
  </si>
  <si>
    <t>2.4.2.9</t>
  </si>
  <si>
    <t>r_1074</t>
  </si>
  <si>
    <t>rt5873 or rt6727</t>
  </si>
  <si>
    <t>uracil phosphoribosyltransferase</t>
  </si>
  <si>
    <t>UPPRT_c</t>
  </si>
  <si>
    <t>META:CPD-7000</t>
  </si>
  <si>
    <t>YMDB00482</t>
  </si>
  <si>
    <t>6561</t>
  </si>
  <si>
    <t>CHEBI:48943</t>
  </si>
  <si>
    <t>s_0939[c_11]</t>
  </si>
  <si>
    <t>s_0939</t>
  </si>
  <si>
    <t>C4H8O1</t>
  </si>
  <si>
    <t>isobutyraldehyde</t>
  </si>
  <si>
    <t>ibtald_m</t>
  </si>
  <si>
    <t>YLR027C</t>
  </si>
  <si>
    <t>14409</t>
  </si>
  <si>
    <t>RT14281</t>
  </si>
  <si>
    <t>R00158</t>
  </si>
  <si>
    <t>r_1073</t>
  </si>
  <si>
    <t>UMP kinase</t>
  </si>
  <si>
    <t>UMPK_n</t>
  </si>
  <si>
    <t>s_0938[c_06]</t>
  </si>
  <si>
    <t>s_0938</t>
  </si>
  <si>
    <t>ibtald_e</t>
  </si>
  <si>
    <t>11988</t>
  </si>
  <si>
    <t>RT11860</t>
  </si>
  <si>
    <t>r_1072</t>
  </si>
  <si>
    <t>UMPK_c</t>
  </si>
  <si>
    <t>s_0937[c_03]</t>
  </si>
  <si>
    <t>s_0937</t>
  </si>
  <si>
    <t>ibtald_c</t>
  </si>
  <si>
    <t>YOR216C</t>
  </si>
  <si>
    <t>12166</t>
  </si>
  <si>
    <t>RT12038</t>
  </si>
  <si>
    <t>R00955</t>
  </si>
  <si>
    <t>2.7.7.12</t>
  </si>
  <si>
    <t>r_1071</t>
  </si>
  <si>
    <t>UDPglucose--hexose-1-phosphate uridylyltransferase</t>
  </si>
  <si>
    <t>UGLT_c</t>
  </si>
  <si>
    <t>META:CPD-19628</t>
  </si>
  <si>
    <t>YMDB00572</t>
  </si>
  <si>
    <t>cpd16884</t>
  </si>
  <si>
    <t>8038</t>
  </si>
  <si>
    <t>CHEBI:50569</t>
  </si>
  <si>
    <t>s_0936[c_06]</t>
  </si>
  <si>
    <t>s_0936</t>
  </si>
  <si>
    <t>C6H12O2</t>
  </si>
  <si>
    <t>isobutyl acetate</t>
  </si>
  <si>
    <t>ibutac_e</t>
  </si>
  <si>
    <t>9116</t>
  </si>
  <si>
    <t>RT08988</t>
  </si>
  <si>
    <t>R00291</t>
  </si>
  <si>
    <t>5.1.3.2</t>
  </si>
  <si>
    <t>r_1070</t>
  </si>
  <si>
    <t>UDPglucose 4-epimerase</t>
  </si>
  <si>
    <t>UDPG4E_c</t>
  </si>
  <si>
    <t>s_0935[c_03]</t>
  </si>
  <si>
    <t>s_0935</t>
  </si>
  <si>
    <t>ibutac_c</t>
  </si>
  <si>
    <t>9142</t>
  </si>
  <si>
    <t>RT09014</t>
  </si>
  <si>
    <t>R00416</t>
  </si>
  <si>
    <t>2.7.7.23</t>
  </si>
  <si>
    <t>r_1069</t>
  </si>
  <si>
    <t>UDP-N-acetylglucosamine diphosphorylase</t>
  </si>
  <si>
    <t>UAGDP_c</t>
  </si>
  <si>
    <t>META:ISOBUTANOL</t>
  </si>
  <si>
    <t>YMDB00573</t>
  </si>
  <si>
    <t>cpd10408</t>
  </si>
  <si>
    <t>6560</t>
  </si>
  <si>
    <t>C14710</t>
  </si>
  <si>
    <t>CHEBI:46645</t>
  </si>
  <si>
    <t>C14710[c_11]</t>
  </si>
  <si>
    <t>s_0934</t>
  </si>
  <si>
    <t>C4H10O1</t>
  </si>
  <si>
    <t>isobutanol</t>
  </si>
  <si>
    <t>ibutoh_m</t>
  </si>
  <si>
    <t>14107</t>
  </si>
  <si>
    <t>RT13979</t>
  </si>
  <si>
    <t>2.4.1.173</t>
  </si>
  <si>
    <t>r_1068</t>
  </si>
  <si>
    <t>UDP-glucose:ergosterol glucosyltransferase</t>
  </si>
  <si>
    <t>ERGSTGLCT_c</t>
  </si>
  <si>
    <t>C14710[c_06]</t>
  </si>
  <si>
    <t>s_0933</t>
  </si>
  <si>
    <t>ibutoh_e</t>
  </si>
  <si>
    <t>YNL277W</t>
  </si>
  <si>
    <t>15376</t>
  </si>
  <si>
    <t>RT15248</t>
  </si>
  <si>
    <t>R02918</t>
  </si>
  <si>
    <t>6.1.1.1</t>
  </si>
  <si>
    <t>r_1067</t>
  </si>
  <si>
    <t>tyrosyl-tRNA synthetase</t>
  </si>
  <si>
    <t>TYRTRS_m</t>
  </si>
  <si>
    <t>C14710[c_03]</t>
  </si>
  <si>
    <t>s_0932</t>
  </si>
  <si>
    <t>ibutoh_c</t>
  </si>
  <si>
    <t>YJR109C,YJL130C</t>
  </si>
  <si>
    <t>12430</t>
  </si>
  <si>
    <t>RT12302</t>
  </si>
  <si>
    <t>r_1066</t>
  </si>
  <si>
    <t>TYRTRS_c</t>
  </si>
  <si>
    <t>META:CPD-7032</t>
  </si>
  <si>
    <t>YMDB00570</t>
  </si>
  <si>
    <t>cpd04533</t>
  </si>
  <si>
    <t>31260</t>
  </si>
  <si>
    <t>C07328</t>
  </si>
  <si>
    <t>CHEBI:15837</t>
  </si>
  <si>
    <t>C07328[c_11]</t>
  </si>
  <si>
    <t>s_0931</t>
  </si>
  <si>
    <t>C5H12O1</t>
  </si>
  <si>
    <t>isoamylol</t>
  </si>
  <si>
    <t>iamoh_m</t>
  </si>
  <si>
    <t>9969</t>
  </si>
  <si>
    <t>RT09841</t>
  </si>
  <si>
    <t>R00734</t>
  </si>
  <si>
    <t>r_1065</t>
  </si>
  <si>
    <t>rt0568 or rt1784 or rt5562</t>
  </si>
  <si>
    <t>TYRTAi_x</t>
  </si>
  <si>
    <t>C07328[c_06]</t>
  </si>
  <si>
    <t>s_0930</t>
  </si>
  <si>
    <t>iamoh_e</t>
  </si>
  <si>
    <t>16313</t>
  </si>
  <si>
    <t>RT16185</t>
  </si>
  <si>
    <t>r_1063</t>
  </si>
  <si>
    <t>rt7471 or rt7697</t>
  </si>
  <si>
    <t>TYRTA_c</t>
  </si>
  <si>
    <t>C07328[c_03]</t>
  </si>
  <si>
    <t>s_0929</t>
  </si>
  <si>
    <t>iamoh_c</t>
  </si>
  <si>
    <t>12052</t>
  </si>
  <si>
    <t>RT11924</t>
  </si>
  <si>
    <t>R03664</t>
  </si>
  <si>
    <t>6.1.1.2</t>
  </si>
  <si>
    <t>r_1058</t>
  </si>
  <si>
    <t>tryptophanyl-tRNA synthetase</t>
  </si>
  <si>
    <t>TRPTRS_m</t>
  </si>
  <si>
    <t>META:CPD-19626</t>
  </si>
  <si>
    <t>YMDB00571</t>
  </si>
  <si>
    <t>cpd09068</t>
  </si>
  <si>
    <t>31276</t>
  </si>
  <si>
    <t>C12296</t>
  </si>
  <si>
    <t>CHEBI:31725</t>
  </si>
  <si>
    <t>C12296[c_06]</t>
  </si>
  <si>
    <t>s_0928</t>
  </si>
  <si>
    <t>C7H14O2</t>
  </si>
  <si>
    <t>isoamyl acetate</t>
  </si>
  <si>
    <t>iamac_e</t>
  </si>
  <si>
    <t>11329</t>
  </si>
  <si>
    <t>RT11201</t>
  </si>
  <si>
    <t>r_1057</t>
  </si>
  <si>
    <t>TRPTRS_c</t>
  </si>
  <si>
    <t>C12296[c_03]</t>
  </si>
  <si>
    <t>s_0927</t>
  </si>
  <si>
    <t>iamac_c</t>
  </si>
  <si>
    <t>YDL246C,YJR159W</t>
  </si>
  <si>
    <t>16580</t>
  </si>
  <si>
    <t>RT16452</t>
  </si>
  <si>
    <t>R00684</t>
  </si>
  <si>
    <t>2.6.1.27</t>
  </si>
  <si>
    <t>r_1056</t>
  </si>
  <si>
    <t>tryptophan transaminase</t>
  </si>
  <si>
    <t>TRPTA_c</t>
  </si>
  <si>
    <t>META:FE+2</t>
  </si>
  <si>
    <t>YMDB00379</t>
  </si>
  <si>
    <t>cpd10515</t>
  </si>
  <si>
    <t>27284</t>
  </si>
  <si>
    <t>C14818</t>
  </si>
  <si>
    <t>CHEBI:29033</t>
  </si>
  <si>
    <t>C14818[c_11]</t>
  </si>
  <si>
    <t>s_0926</t>
  </si>
  <si>
    <t>iron</t>
  </si>
  <si>
    <t>fe2_m</t>
  </si>
  <si>
    <t>YCL005W-A</t>
  </si>
  <si>
    <t>V0-e</t>
  </si>
  <si>
    <t>10930</t>
  </si>
  <si>
    <t>RT10802</t>
  </si>
  <si>
    <t>R02722</t>
  </si>
  <si>
    <t>4.2.1.20</t>
  </si>
  <si>
    <t>r_1055</t>
  </si>
  <si>
    <t>tryptophan synthase (indoleglycerol phosphate)</t>
  </si>
  <si>
    <t>TRPS1_c</t>
  </si>
  <si>
    <t>C14818[c_06]</t>
  </si>
  <si>
    <t>s_0925</t>
  </si>
  <si>
    <t>fe2_e</t>
  </si>
  <si>
    <t>15759</t>
  </si>
  <si>
    <t>RT15631</t>
  </si>
  <si>
    <t>R01015</t>
  </si>
  <si>
    <t>5.3.1.1</t>
  </si>
  <si>
    <t>r_1054</t>
  </si>
  <si>
    <t>triose-phosphate isomerase</t>
  </si>
  <si>
    <t>TPI_c</t>
  </si>
  <si>
    <t>C14818[c_03]</t>
  </si>
  <si>
    <t>s_0924</t>
  </si>
  <si>
    <t>fe2_c</t>
  </si>
  <si>
    <t>10280</t>
  </si>
  <si>
    <t>RT10152</t>
  </si>
  <si>
    <t>R02778</t>
  </si>
  <si>
    <t>3.1.3.12</t>
  </si>
  <si>
    <t>r_1051</t>
  </si>
  <si>
    <t>Starch and sucrose metabolism</t>
  </si>
  <si>
    <t>rt3021 and rt3666</t>
  </si>
  <si>
    <t>trehalose-phosphatase</t>
  </si>
  <si>
    <t>TRE6PP_c</t>
  </si>
  <si>
    <t>META:INOSINE</t>
  </si>
  <si>
    <t>YMDB00510</t>
  </si>
  <si>
    <t>cpd00246</t>
  </si>
  <si>
    <t>6021</t>
  </si>
  <si>
    <t>C00294</t>
  </si>
  <si>
    <t>CHEBI:17596</t>
  </si>
  <si>
    <t>C00294[c_06]</t>
  </si>
  <si>
    <t>s_0857</t>
  </si>
  <si>
    <t>C10H12N4O5</t>
  </si>
  <si>
    <t>inosine</t>
  </si>
  <si>
    <t>ins_e</t>
  </si>
  <si>
    <t>YJR066W</t>
  </si>
  <si>
    <t>12178</t>
  </si>
  <si>
    <t>RT12050</t>
  </si>
  <si>
    <t>R08575</t>
  </si>
  <si>
    <t>2.2.1.2</t>
  </si>
  <si>
    <t>r_1048</t>
  </si>
  <si>
    <t>transaldolase</t>
  </si>
  <si>
    <t>TALA_c</t>
  </si>
  <si>
    <t>C00294[c_03]</t>
  </si>
  <si>
    <t>s_0856</t>
  </si>
  <si>
    <t>ins_c</t>
  </si>
  <si>
    <t>YOR109W,YNL106C</t>
  </si>
  <si>
    <t>15468</t>
  </si>
  <si>
    <t>RT15340</t>
  </si>
  <si>
    <t>R05613</t>
  </si>
  <si>
    <t>2.5.1.-</t>
  </si>
  <si>
    <t>r_1047</t>
  </si>
  <si>
    <t>Terpenoid backbone biosynthesis</t>
  </si>
  <si>
    <t>trans-pentaprenyltranstransferase</t>
  </si>
  <si>
    <t>PPTT_m</t>
  </si>
  <si>
    <t>META:INDOLE_PYRUVATE</t>
  </si>
  <si>
    <t>YMDB00169</t>
  </si>
  <si>
    <t>cpd00278</t>
  </si>
  <si>
    <t>C00331</t>
  </si>
  <si>
    <t>CHEBI:17640</t>
  </si>
  <si>
    <t>C00331[c_03]</t>
  </si>
  <si>
    <t>s_0855</t>
  </si>
  <si>
    <t>C11H8N1O3</t>
  </si>
  <si>
    <t>indole-3-pyruvate</t>
  </si>
  <si>
    <t>indpyr_c</t>
  </si>
  <si>
    <t>9036</t>
  </si>
  <si>
    <t>RT08908</t>
  </si>
  <si>
    <t>R05763</t>
  </si>
  <si>
    <t>2.1.1.144</t>
  </si>
  <si>
    <t>r_1046</t>
  </si>
  <si>
    <t>trans-aconitate 3-methyltransferase</t>
  </si>
  <si>
    <t>ACONMT_c</t>
  </si>
  <si>
    <t>META:INDOLE_ACETATE_AUXIN</t>
  </si>
  <si>
    <t>YMDB00576</t>
  </si>
  <si>
    <t>cpd00703</t>
  </si>
  <si>
    <t>802</t>
  </si>
  <si>
    <t>C00954</t>
  </si>
  <si>
    <t>CHEBI:30854</t>
  </si>
  <si>
    <t>C00954[c_11]</t>
  </si>
  <si>
    <t>s_0854</t>
  </si>
  <si>
    <t>C10H8N1O2</t>
  </si>
  <si>
    <t>indole-3-acetate</t>
  </si>
  <si>
    <t>ind3ac_m</t>
  </si>
  <si>
    <t>YIL167W</t>
  </si>
  <si>
    <t>9344</t>
  </si>
  <si>
    <t>RT09216</t>
  </si>
  <si>
    <t>R02101</t>
  </si>
  <si>
    <t>2.1.1.45</t>
  </si>
  <si>
    <t>r_1045</t>
  </si>
  <si>
    <t>rt2477 or (rt2477 and rt2476)</t>
  </si>
  <si>
    <t>thymidylate synthase</t>
  </si>
  <si>
    <t>TMDS_c</t>
  </si>
  <si>
    <t>C00954[c_03]</t>
  </si>
  <si>
    <t>s_0853</t>
  </si>
  <si>
    <t>ind3ac_c</t>
  </si>
  <si>
    <t>YML056C,YHR216W</t>
  </si>
  <si>
    <t>8523</t>
  </si>
  <si>
    <t>RT08395</t>
  </si>
  <si>
    <t>R03663</t>
  </si>
  <si>
    <t>6.1.1.3</t>
  </si>
  <si>
    <t>r_1042</t>
  </si>
  <si>
    <t>threonyl-tRNA synthetase</t>
  </si>
  <si>
    <t>THRTRS_c</t>
  </si>
  <si>
    <t>META:INDOLE_ACETALDEHYDE</t>
  </si>
  <si>
    <t>YMDB00354</t>
  </si>
  <si>
    <t>cpd00486</t>
  </si>
  <si>
    <t>800</t>
  </si>
  <si>
    <t>C00637</t>
  </si>
  <si>
    <t>CHEBI:18086</t>
  </si>
  <si>
    <t>C00637[c_11]</t>
  </si>
  <si>
    <t>s_0852</t>
  </si>
  <si>
    <t>C10H9N1O1</t>
  </si>
  <si>
    <t>indol-3-ylacetaldehyde</t>
  </si>
  <si>
    <t>id3acald_m</t>
  </si>
  <si>
    <t>is not a best hit of HXK1</t>
  </si>
  <si>
    <t>hexokinase</t>
  </si>
  <si>
    <t>10392</t>
  </si>
  <si>
    <t>RT10264</t>
  </si>
  <si>
    <t>R01466</t>
  </si>
  <si>
    <t>4.2.3.1</t>
  </si>
  <si>
    <t>r_1041</t>
  </si>
  <si>
    <t>threonine synthase</t>
  </si>
  <si>
    <t>THRS_c</t>
  </si>
  <si>
    <t>C00637[c_06]</t>
  </si>
  <si>
    <t>s_0851</t>
  </si>
  <si>
    <t>id3acald_e</t>
  </si>
  <si>
    <t>YDL182W,YDL131W</t>
  </si>
  <si>
    <t>14984</t>
  </si>
  <si>
    <t>RT14856</t>
  </si>
  <si>
    <t>R00751</t>
  </si>
  <si>
    <t>4.1.2.5</t>
  </si>
  <si>
    <t>r_1040</t>
  </si>
  <si>
    <t>rt0854 or rt7814</t>
  </si>
  <si>
    <t>threonine aldolase</t>
  </si>
  <si>
    <t>THRA_c</t>
  </si>
  <si>
    <t>C00637[c_03]</t>
  </si>
  <si>
    <t>s_0850</t>
  </si>
  <si>
    <t>id3acald_c</t>
  </si>
  <si>
    <t>12179</t>
  </si>
  <si>
    <t>RT12051</t>
  </si>
  <si>
    <t>r_1038</t>
  </si>
  <si>
    <t>(rt1320 and rt6971) or (rt1320 and rt7651) or rt1320</t>
  </si>
  <si>
    <t>TRDR_c</t>
  </si>
  <si>
    <t>META:IMP</t>
  </si>
  <si>
    <t>YMDB00352</t>
  </si>
  <si>
    <t>cpd00114</t>
  </si>
  <si>
    <t>8582</t>
  </si>
  <si>
    <t>C00130</t>
  </si>
  <si>
    <t>CHEBI:58053</t>
  </si>
  <si>
    <t>C00130[c_03]</t>
  </si>
  <si>
    <t>s_0849</t>
  </si>
  <si>
    <t>C10H11N4O8P1</t>
  </si>
  <si>
    <t>IMP</t>
  </si>
  <si>
    <t>imp_c</t>
  </si>
  <si>
    <t>YEL046C</t>
  </si>
  <si>
    <t>16310</t>
  </si>
  <si>
    <t>RT16182</t>
  </si>
  <si>
    <t>r_1037</t>
  </si>
  <si>
    <t>(rt6971 and rt6669) or (rt6669 and rt7651)</t>
  </si>
  <si>
    <t>THIORDXi_n</t>
  </si>
  <si>
    <t>cpd12256</t>
  </si>
  <si>
    <t>C03127</t>
  </si>
  <si>
    <t>CHEBI:29160</t>
  </si>
  <si>
    <t>C03127[c_11]</t>
  </si>
  <si>
    <t>s_0848</t>
  </si>
  <si>
    <t>C6H12NOTrnaile</t>
  </si>
  <si>
    <t>Ile-tRNA(Ile)</t>
  </si>
  <si>
    <t>iletrna_m</t>
  </si>
  <si>
    <t>YLL057C</t>
  </si>
  <si>
    <t>8746</t>
  </si>
  <si>
    <t>RT08618</t>
  </si>
  <si>
    <t>R03223</t>
  </si>
  <si>
    <t>2.5.1.3</t>
  </si>
  <si>
    <t>r_1036</t>
  </si>
  <si>
    <t>thiamine-phosphate diphosphorylase</t>
  </si>
  <si>
    <t>TMPPP_c</t>
  </si>
  <si>
    <t>C03127[c_03]</t>
  </si>
  <si>
    <t>s_0847</t>
  </si>
  <si>
    <t>iletrna_c</t>
  </si>
  <si>
    <t>YKR066C</t>
  </si>
  <si>
    <t>10939</t>
  </si>
  <si>
    <t>RT10811</t>
  </si>
  <si>
    <t>R00616</t>
  </si>
  <si>
    <t>2.7.6.2</t>
  </si>
  <si>
    <t>r_1035</t>
  </si>
  <si>
    <t>thiamine-diphosphate kinase</t>
  </si>
  <si>
    <t>TMDPPK_c</t>
  </si>
  <si>
    <t>META:IDP</t>
  </si>
  <si>
    <t>YMDB00910</t>
  </si>
  <si>
    <t>cpd00090</t>
  </si>
  <si>
    <t>6831</t>
  </si>
  <si>
    <t>C00104</t>
  </si>
  <si>
    <t>CHEBI:58280</t>
  </si>
  <si>
    <t>C00104[c_03]</t>
  </si>
  <si>
    <t>s_0846</t>
  </si>
  <si>
    <t>C10H11N4O11P2</t>
  </si>
  <si>
    <t>IDP</t>
  </si>
  <si>
    <t>idp_c</t>
  </si>
  <si>
    <t>10700</t>
  </si>
  <si>
    <t>RT10572</t>
  </si>
  <si>
    <t>R00619</t>
  </si>
  <si>
    <t>r_1034</t>
  </si>
  <si>
    <t>thiamine diphosphokinase</t>
  </si>
  <si>
    <t>TMDPK_c</t>
  </si>
  <si>
    <t>YMDB00646</t>
  </si>
  <si>
    <t>44224041</t>
  </si>
  <si>
    <t>CHEBI:53033</t>
  </si>
  <si>
    <t>s_0845[c_09]</t>
  </si>
  <si>
    <t>s_0845</t>
  </si>
  <si>
    <t>C100H161O7P2</t>
  </si>
  <si>
    <t>icosaprenyl diphosphate</t>
  </si>
  <si>
    <t>pren20dp_l</t>
  </si>
  <si>
    <t>C3-sterol dehydrogenase (C-4 sterol decarboxylase)</t>
  </si>
  <si>
    <t>13852</t>
  </si>
  <si>
    <t>RT13724</t>
  </si>
  <si>
    <t>R00942</t>
  </si>
  <si>
    <t>6.3.2.17</t>
  </si>
  <si>
    <t>r_1031</t>
  </si>
  <si>
    <t>tetrahydrofolate:L-glutamate gamma-ligase (ADP-forming)</t>
  </si>
  <si>
    <t>THFGLUS_c</t>
  </si>
  <si>
    <t>META:HYPOXANTHINE</t>
  </si>
  <si>
    <t>YMDB00555</t>
  </si>
  <si>
    <t>cpd00226</t>
  </si>
  <si>
    <t>790</t>
  </si>
  <si>
    <t>C00262</t>
  </si>
  <si>
    <t>CHEBI:17368</t>
  </si>
  <si>
    <t>C00262[c_06]</t>
  </si>
  <si>
    <t>s_0844</t>
  </si>
  <si>
    <t>C5H4N4O1</t>
  </si>
  <si>
    <t>hypoxanthine</t>
  </si>
  <si>
    <t>hxan_e</t>
  </si>
  <si>
    <t>YMR120C,YLR028C</t>
  </si>
  <si>
    <t>12549</t>
  </si>
  <si>
    <t>RT12421</t>
  </si>
  <si>
    <t>1.14.11.-</t>
  </si>
  <si>
    <t>r_1029</t>
  </si>
  <si>
    <t>Taurine and hypotaurine metabolism</t>
  </si>
  <si>
    <t>rt1858 or rt0250</t>
  </si>
  <si>
    <t>taurine dioxygenase</t>
  </si>
  <si>
    <t>TAUDO_c</t>
  </si>
  <si>
    <t>C00262[c_03]</t>
  </si>
  <si>
    <t>s_0843</t>
  </si>
  <si>
    <t>hxan_c</t>
  </si>
  <si>
    <t>YLR153C,YAL054C</t>
  </si>
  <si>
    <t>14725</t>
  </si>
  <si>
    <t>RT14597</t>
  </si>
  <si>
    <t>1.8.1.2</t>
  </si>
  <si>
    <t>rt2682 and rt5201 encode enzyme in siroheme biosynthesis pathway a prosthetic group required for sulfate assimilation and methionine biosynthesis</t>
  </si>
  <si>
    <t>r_1027</t>
  </si>
  <si>
    <t>rt2006 and rt0376 and rt2682 and rt5201</t>
  </si>
  <si>
    <t>sulfite reductase (NADPH2)</t>
  </si>
  <si>
    <t>SO3R_c</t>
  </si>
  <si>
    <t>META:CPD-846</t>
  </si>
  <si>
    <t>YMDB00653</t>
  </si>
  <si>
    <t>cpd00239</t>
  </si>
  <si>
    <t>402</t>
  </si>
  <si>
    <t>C00283</t>
  </si>
  <si>
    <t>CHEBI:29919</t>
  </si>
  <si>
    <t>C00283[c_03]</t>
  </si>
  <si>
    <t>s_0841</t>
  </si>
  <si>
    <t>H1S1</t>
  </si>
  <si>
    <t>hydrogen sulfide</t>
  </si>
  <si>
    <t>h2s_c</t>
  </si>
  <si>
    <t>YLR092W,YBR294W</t>
  </si>
  <si>
    <t>15864</t>
  </si>
  <si>
    <t>RT15736</t>
  </si>
  <si>
    <t>R00529</t>
  </si>
  <si>
    <t>2.7.7.4</t>
  </si>
  <si>
    <t>r_1025</t>
  </si>
  <si>
    <t>sulfate adenylyltransferase</t>
  </si>
  <si>
    <t>SADT_c</t>
  </si>
  <si>
    <t>C00027[c_15]</t>
  </si>
  <si>
    <t>s_0840</t>
  </si>
  <si>
    <t>h2o2_x</t>
  </si>
  <si>
    <t>YNR055C</t>
  </si>
  <si>
    <t>10483</t>
  </si>
  <si>
    <t>RT10355</t>
  </si>
  <si>
    <t>R00801</t>
  </si>
  <si>
    <t>3.2.1.10</t>
  </si>
  <si>
    <t>r_1024</t>
  </si>
  <si>
    <t>sucrose hydrolyzing enxyme</t>
  </si>
  <si>
    <t>SUCR_e</t>
  </si>
  <si>
    <t>C00027[c_13]</t>
  </si>
  <si>
    <t>s_0839</t>
  </si>
  <si>
    <t>h2o2_n</t>
  </si>
  <si>
    <t>10435</t>
  </si>
  <si>
    <t>RT10307</t>
  </si>
  <si>
    <t>R00714</t>
  </si>
  <si>
    <t>1.2.1.16</t>
  </si>
  <si>
    <t>r_1023</t>
  </si>
  <si>
    <t>rt0324 or rt8468</t>
  </si>
  <si>
    <t>succinate-semialdehyde dehydrogenase (NADP)</t>
  </si>
  <si>
    <t>SSALy_c</t>
  </si>
  <si>
    <t>C00027[c_11]</t>
  </si>
  <si>
    <t>s_0838</t>
  </si>
  <si>
    <t>h2o2_m</t>
  </si>
  <si>
    <t>YFL058W</t>
  </si>
  <si>
    <t>11275</t>
  </si>
  <si>
    <t>RT11147</t>
  </si>
  <si>
    <t>R00405</t>
  </si>
  <si>
    <t>6.2.1.5</t>
  </si>
  <si>
    <t>r_1022</t>
  </si>
  <si>
    <t>rt7599 and rt7776</t>
  </si>
  <si>
    <t>succinate-CoA ligase (ADP-forming)</t>
  </si>
  <si>
    <t>SUCOAS_m</t>
  </si>
  <si>
    <t>C00027[c_03]</t>
  </si>
  <si>
    <t>s_0837</t>
  </si>
  <si>
    <t>h2o2_c</t>
  </si>
  <si>
    <t>YMR095C</t>
  </si>
  <si>
    <t>11264</t>
  </si>
  <si>
    <t>RT11136</t>
  </si>
  <si>
    <t>R06223</t>
  </si>
  <si>
    <t>2.5.1.21</t>
  </si>
  <si>
    <t>r_1012</t>
  </si>
  <si>
    <t>squalene synthase</t>
  </si>
  <si>
    <t>SQLS_c</t>
  </si>
  <si>
    <t>META:HOMO-I-CIT</t>
  </si>
  <si>
    <t>YMDB00144</t>
  </si>
  <si>
    <t>cpd03372</t>
  </si>
  <si>
    <t>5460287</t>
  </si>
  <si>
    <t>C05662</t>
  </si>
  <si>
    <t>CHEBI:30904</t>
  </si>
  <si>
    <t>C05662[c_11]</t>
  </si>
  <si>
    <t>s_0836</t>
  </si>
  <si>
    <t>homoisocitrate</t>
  </si>
  <si>
    <t>hicit_m</t>
  </si>
  <si>
    <t>YMR096W</t>
  </si>
  <si>
    <t>11265</t>
  </si>
  <si>
    <t>RT11137</t>
  </si>
  <si>
    <t>R02874</t>
  </si>
  <si>
    <t>1.14.14.17</t>
  </si>
  <si>
    <t>r_1011</t>
  </si>
  <si>
    <t>squalene epoxidase (NADP)</t>
  </si>
  <si>
    <t>SQLEy_r</t>
  </si>
  <si>
    <t>C01251[c_11]</t>
  </si>
  <si>
    <t>s_0834</t>
  </si>
  <si>
    <t>hcit_m</t>
  </si>
  <si>
    <t>YOR120W</t>
  </si>
  <si>
    <t>11884</t>
  </si>
  <si>
    <t>RT11756</t>
  </si>
  <si>
    <t>r_1010</t>
  </si>
  <si>
    <t>squalene epoxidase (NAD)</t>
  </si>
  <si>
    <t>SQLEx_r</t>
  </si>
  <si>
    <t>cpd12228</t>
  </si>
  <si>
    <t>C02988</t>
  </si>
  <si>
    <t>CHEBI:29155</t>
  </si>
  <si>
    <t>C02988[c_11]</t>
  </si>
  <si>
    <t>s_0833</t>
  </si>
  <si>
    <t>C6H8N3OTrnahis</t>
  </si>
  <si>
    <t>His-tRNA(His)</t>
  </si>
  <si>
    <t>histrna_m</t>
  </si>
  <si>
    <t>YBR127C</t>
  </si>
  <si>
    <t>V1-B</t>
  </si>
  <si>
    <t>11192</t>
  </si>
  <si>
    <t>RT11064</t>
  </si>
  <si>
    <t>R02244</t>
  </si>
  <si>
    <t>5.3.3.7</t>
  </si>
  <si>
    <t>r_1009</t>
  </si>
  <si>
    <t>C5-Branched dibasic acid metabolism</t>
  </si>
  <si>
    <t>spontaneous cis-aconitate(3-) to trans-aconitate</t>
  </si>
  <si>
    <t>ACONIs_c</t>
  </si>
  <si>
    <t>C02988[c_03]</t>
  </si>
  <si>
    <t>s_0832</t>
  </si>
  <si>
    <t>histrna_c</t>
  </si>
  <si>
    <t>YPL234C</t>
  </si>
  <si>
    <t>V0-c'</t>
  </si>
  <si>
    <t>11153</t>
  </si>
  <si>
    <t>RT11025</t>
  </si>
  <si>
    <t>r_1008</t>
  </si>
  <si>
    <t>ACONIs_m</t>
  </si>
  <si>
    <t>META:ALL-TRANS-HEXAPRENYL-DIPHOSPHATE</t>
  </si>
  <si>
    <t>YMDB00633</t>
  </si>
  <si>
    <t>cpd00906</t>
  </si>
  <si>
    <t>5280413</t>
  </si>
  <si>
    <t>C01230</t>
  </si>
  <si>
    <t>CHEBI:53047</t>
  </si>
  <si>
    <t>C01230[c_11]</t>
  </si>
  <si>
    <t>s_0831</t>
  </si>
  <si>
    <t>C30H49O7P2</t>
  </si>
  <si>
    <t>hexaprenyl diphosphate</t>
  </si>
  <si>
    <t>pren6dp_m</t>
  </si>
  <si>
    <t>YKL080W</t>
  </si>
  <si>
    <t>V1-C</t>
  </si>
  <si>
    <t>9338</t>
  </si>
  <si>
    <t>RT09210</t>
  </si>
  <si>
    <t>R02976</t>
  </si>
  <si>
    <t>2.7.1.91</t>
  </si>
  <si>
    <t>r_1007</t>
  </si>
  <si>
    <t>sphingolipid long chain base kinase (sphinganine)</t>
  </si>
  <si>
    <t>SLCBK1_r</t>
  </si>
  <si>
    <t>C01230[c_09]</t>
  </si>
  <si>
    <t>s_0830</t>
  </si>
  <si>
    <t>pren6dp_l</t>
  </si>
  <si>
    <t>YLR447C</t>
  </si>
  <si>
    <t>V0-d</t>
  </si>
  <si>
    <t>11245</t>
  </si>
  <si>
    <t>RT11117</t>
  </si>
  <si>
    <t>r_1006</t>
  </si>
  <si>
    <t>sphingolipid long chain base kinase (phytosphingosine)</t>
  </si>
  <si>
    <t>SPHGLpK_r</t>
  </si>
  <si>
    <t>YMDB00642</t>
  </si>
  <si>
    <t>44224045</t>
  </si>
  <si>
    <t>CHEBI:53037</t>
  </si>
  <si>
    <t>s_0829[c_09]</t>
  </si>
  <si>
    <t>s_0829</t>
  </si>
  <si>
    <t>C80H129O7P2</t>
  </si>
  <si>
    <t>hexadecaprenyl diphosphate</t>
  </si>
  <si>
    <t>pren16dp_l</t>
  </si>
  <si>
    <t>YHR039C-A</t>
  </si>
  <si>
    <t>V1-G</t>
  </si>
  <si>
    <t>16525</t>
  </si>
  <si>
    <t>RT16397</t>
  </si>
  <si>
    <t>R06520</t>
  </si>
  <si>
    <t>r_1005</t>
  </si>
  <si>
    <t>sphingoid base-phosphate phosphatase (sphinganine 1-phosphatase)</t>
  </si>
  <si>
    <t>SBPP1_r</t>
  </si>
  <si>
    <t>META:PALMITALDEHYDE</t>
  </si>
  <si>
    <t>cpd00405</t>
  </si>
  <si>
    <t>984</t>
  </si>
  <si>
    <t>C00517</t>
  </si>
  <si>
    <t>CHEBI:17600</t>
  </si>
  <si>
    <t>C00517[c_06]</t>
  </si>
  <si>
    <t>s_0826</t>
  </si>
  <si>
    <t>C16H32O1</t>
  </si>
  <si>
    <t>hexadecanal</t>
  </si>
  <si>
    <t>hxdcal_e</t>
  </si>
  <si>
    <t>YEL027W</t>
  </si>
  <si>
    <t>V0-c</t>
  </si>
  <si>
    <t>9876</t>
  </si>
  <si>
    <t>RT09748</t>
  </si>
  <si>
    <t>r_1004</t>
  </si>
  <si>
    <t>sphingoid base-phosphate phosphatase (phytosphingosine 1-phosphate)</t>
  </si>
  <si>
    <t>SBPP2_r</t>
  </si>
  <si>
    <t>C00517[c_04]</t>
  </si>
  <si>
    <t>s_0825</t>
  </si>
  <si>
    <t>hxdcal_r</t>
  </si>
  <si>
    <t>YGR020C</t>
  </si>
  <si>
    <t>V1-F</t>
  </si>
  <si>
    <t>16091</t>
  </si>
  <si>
    <t>RT15963</t>
  </si>
  <si>
    <t>R02464</t>
  </si>
  <si>
    <t>4.1.2.27</t>
  </si>
  <si>
    <t>r_1003</t>
  </si>
  <si>
    <t>sphinganine phosphate lyase</t>
  </si>
  <si>
    <t>SPHPL_r</t>
  </si>
  <si>
    <t>C05272[c_15]</t>
  </si>
  <si>
    <t>s_0823</t>
  </si>
  <si>
    <t>hdd2coa_x</t>
  </si>
  <si>
    <t>YEL051W</t>
  </si>
  <si>
    <t>V1-D</t>
  </si>
  <si>
    <t>15099</t>
  </si>
  <si>
    <t>RT14971</t>
  </si>
  <si>
    <t>R02864</t>
  </si>
  <si>
    <t>1.3.1.76</t>
  </si>
  <si>
    <t>r_0999</t>
  </si>
  <si>
    <t>sirohydrochlorin ferrochetalase</t>
  </si>
  <si>
    <t>SHCHF_c</t>
  </si>
  <si>
    <t>s_0819[c_15]</t>
  </si>
  <si>
    <t>s_0819</t>
  </si>
  <si>
    <t>hxccoa_x</t>
  </si>
  <si>
    <t>YOR332W</t>
  </si>
  <si>
    <t>V1-E</t>
  </si>
  <si>
    <t>RT09622</t>
  </si>
  <si>
    <t>R03947</t>
  </si>
  <si>
    <t>r_0998</t>
  </si>
  <si>
    <t>sirohydrochlorin dehydrogenase</t>
  </si>
  <si>
    <t>SHCHD2_c</t>
  </si>
  <si>
    <t>s_0817[c_04]</t>
  </si>
  <si>
    <t>s_0817</t>
  </si>
  <si>
    <t>hxccoa_r</t>
  </si>
  <si>
    <t>YDL185W</t>
  </si>
  <si>
    <t>V1-A</t>
  </si>
  <si>
    <t>15479</t>
  </si>
  <si>
    <t>RT15351</t>
  </si>
  <si>
    <t>R02412</t>
  </si>
  <si>
    <t>4.2.3.4</t>
  </si>
  <si>
    <t>r_0997</t>
  </si>
  <si>
    <t>shikimate kinase</t>
  </si>
  <si>
    <t>SHKK_c</t>
  </si>
  <si>
    <t>s_0816[c_03]</t>
  </si>
  <si>
    <t>s_0816</t>
  </si>
  <si>
    <t>hxccoa_c</t>
  </si>
  <si>
    <t>YPR036W</t>
  </si>
  <si>
    <t>V1-H</t>
  </si>
  <si>
    <t>11180</t>
  </si>
  <si>
    <t>RT11052</t>
  </si>
  <si>
    <t>R02413</t>
  </si>
  <si>
    <t>r_0996</t>
  </si>
  <si>
    <t>shikimate dehydrogenase</t>
  </si>
  <si>
    <t>SHK3Di_c</t>
  </si>
  <si>
    <t>META:CPD-9455</t>
  </si>
  <si>
    <t>YMDB00634</t>
  </si>
  <si>
    <t>cpd02590</t>
  </si>
  <si>
    <t>5280658</t>
  </si>
  <si>
    <t>C04216</t>
  </si>
  <si>
    <t>CHEBI:53046</t>
  </si>
  <si>
    <t>C04216[c_09]</t>
  </si>
  <si>
    <t>s_0815</t>
  </si>
  <si>
    <t>C35H57O7P2</t>
  </si>
  <si>
    <t>heptaprenyl diphosphate</t>
  </si>
  <si>
    <t>pren7dp_l</t>
  </si>
  <si>
    <t>YHR026W</t>
  </si>
  <si>
    <t>V0-c"</t>
  </si>
  <si>
    <t>11531</t>
  </si>
  <si>
    <t>RT11403</t>
  </si>
  <si>
    <t>R03662</t>
  </si>
  <si>
    <t>6.1.1.11</t>
  </si>
  <si>
    <t>r_0995</t>
  </si>
  <si>
    <t>rt1878 or (rt1878 and rt5857)</t>
  </si>
  <si>
    <t>seryl-tRNA synthetase</t>
  </si>
  <si>
    <t>SERTRS_c</t>
  </si>
  <si>
    <t>YMDB00643</t>
  </si>
  <si>
    <t>44224044</t>
  </si>
  <si>
    <t>CHEBI:53036</t>
  </si>
  <si>
    <t>s_0814[c_09]</t>
  </si>
  <si>
    <t>s_0814</t>
  </si>
  <si>
    <t>C85H137O7P2</t>
  </si>
  <si>
    <t>heptadecaprenyl diphosphate</t>
  </si>
  <si>
    <t>pren17dp_l</t>
  </si>
  <si>
    <t>YKL004W</t>
  </si>
  <si>
    <t>13055</t>
  </si>
  <si>
    <t>RT12927</t>
  </si>
  <si>
    <t>R01281</t>
  </si>
  <si>
    <t>2.3.1.50</t>
  </si>
  <si>
    <t>r_0993</t>
  </si>
  <si>
    <t>rt1057 and rt1935</t>
  </si>
  <si>
    <t>serine palmitotransferase</t>
  </si>
  <si>
    <t>SERPT_r</t>
  </si>
  <si>
    <t>YMDB00647</t>
  </si>
  <si>
    <t>44224040</t>
  </si>
  <si>
    <t>CHEBI:53032</t>
  </si>
  <si>
    <t>s_0813[c_09]</t>
  </si>
  <si>
    <t>s_0813</t>
  </si>
  <si>
    <t>C105H169O7P2</t>
  </si>
  <si>
    <t>henicosaprenyl diphosphate</t>
  </si>
  <si>
    <t>pren21dp_l</t>
  </si>
  <si>
    <t>9856</t>
  </si>
  <si>
    <t>RT09728</t>
  </si>
  <si>
    <t>R00586</t>
  </si>
  <si>
    <t>2.3.1.30</t>
  </si>
  <si>
    <t>r_0992</t>
  </si>
  <si>
    <t>serine O-acetyltransferase</t>
  </si>
  <si>
    <t>SERAT_c</t>
  </si>
  <si>
    <t>META:HEME_O</t>
  </si>
  <si>
    <t>cpd11313</t>
  </si>
  <si>
    <t>15719509</t>
  </si>
  <si>
    <t>C15672</t>
  </si>
  <si>
    <t>CHEBI:24480</t>
  </si>
  <si>
    <t>C15672[c_11]</t>
  </si>
  <si>
    <t>s_0812</t>
  </si>
  <si>
    <t>C49H56FeN4O5</t>
  </si>
  <si>
    <t>heme o</t>
  </si>
  <si>
    <t>hemeO_m</t>
  </si>
  <si>
    <t>YDR058C</t>
  </si>
  <si>
    <t>14445</t>
  </si>
  <si>
    <t>RT14317</t>
  </si>
  <si>
    <t>R01829</t>
  </si>
  <si>
    <t>4.1.2.13</t>
  </si>
  <si>
    <t>r_0990</t>
  </si>
  <si>
    <t>sedoheptulose 1,7-bisphosphate D-glyceraldehyde-3-phosphate-lyase</t>
  </si>
  <si>
    <t>FBA3_c</t>
  </si>
  <si>
    <t>C15670[c_11]</t>
  </si>
  <si>
    <t>s_0811</t>
  </si>
  <si>
    <t>hemeA_m</t>
  </si>
  <si>
    <t>14375</t>
  </si>
  <si>
    <t>RT14247</t>
  </si>
  <si>
    <t>R02315</t>
  </si>
  <si>
    <t>1.5.1.10</t>
  </si>
  <si>
    <t>r_0989</t>
  </si>
  <si>
    <t>saccharopine dehydrogenase (NADP, L-glutamate forming)</t>
  </si>
  <si>
    <t>SACCD1_c</t>
  </si>
  <si>
    <t>C00001[c_17]</t>
  </si>
  <si>
    <t>s_0810</t>
  </si>
  <si>
    <t>h2o_v</t>
  </si>
  <si>
    <t>YLR386W</t>
  </si>
  <si>
    <t>14031</t>
  </si>
  <si>
    <t>RT13903</t>
  </si>
  <si>
    <t>R00715</t>
  </si>
  <si>
    <t>1.5.1.7</t>
  </si>
  <si>
    <t>r_0988</t>
  </si>
  <si>
    <t>rt5719 or rt8465</t>
  </si>
  <si>
    <t>saccharopine dehydrogenase (NAD, L-lysine forming)</t>
  </si>
  <si>
    <t>SACCD2_c</t>
  </si>
  <si>
    <t>C00001[c_15]</t>
  </si>
  <si>
    <t>s_0809</t>
  </si>
  <si>
    <t>h2o_x</t>
  </si>
  <si>
    <t>YNL325C</t>
  </si>
  <si>
    <t>16747</t>
  </si>
  <si>
    <t>RT16619</t>
  </si>
  <si>
    <t>R00527</t>
  </si>
  <si>
    <t>3.1.2.12</t>
  </si>
  <si>
    <t>r_0987</t>
  </si>
  <si>
    <t>Detoxification</t>
  </si>
  <si>
    <t>S-formylglutathione hydralase</t>
  </si>
  <si>
    <t>SFGTHi_c</t>
  </si>
  <si>
    <t>C00001[c_13]</t>
  </si>
  <si>
    <t>s_0808</t>
  </si>
  <si>
    <t>h2o_n</t>
  </si>
  <si>
    <t>YIL002C</t>
  </si>
  <si>
    <t>15673</t>
  </si>
  <si>
    <t>RT15545</t>
  </si>
  <si>
    <t>R04427</t>
  </si>
  <si>
    <t>2.1.1.41</t>
  </si>
  <si>
    <t>r_0986</t>
  </si>
  <si>
    <t>S-adenosyl-methionine delta-24-sterol-c-methyltransferase</t>
  </si>
  <si>
    <t>SAM24MT_c</t>
  </si>
  <si>
    <t>C00001[c_11]</t>
  </si>
  <si>
    <t>s_0807</t>
  </si>
  <si>
    <t>h2o_m</t>
  </si>
  <si>
    <t>YKL212W</t>
  </si>
  <si>
    <t>11509</t>
  </si>
  <si>
    <t>RT11381</t>
  </si>
  <si>
    <t>R01529</t>
  </si>
  <si>
    <t>5.1.3.1</t>
  </si>
  <si>
    <t>r_0984</t>
  </si>
  <si>
    <t>rt7896 or rt3505</t>
  </si>
  <si>
    <t>ribulose 5-phosphate 3-epimerase</t>
  </si>
  <si>
    <t>RPE_c</t>
  </si>
  <si>
    <t>C00001[c_07]</t>
  </si>
  <si>
    <t>s_0806</t>
  </si>
  <si>
    <t>h2o_g</t>
  </si>
  <si>
    <t>YJR110W</t>
  </si>
  <si>
    <t>15008</t>
  </si>
  <si>
    <t>RT14880</t>
  </si>
  <si>
    <t>R02324</t>
  </si>
  <si>
    <t>2.7.1.22</t>
  </si>
  <si>
    <t>r_0983</t>
  </si>
  <si>
    <t>ribosylnicotinamide kinase</t>
  </si>
  <si>
    <t>RNMK_c</t>
  </si>
  <si>
    <t>C00001[c_06]</t>
  </si>
  <si>
    <t>s_0805</t>
  </si>
  <si>
    <t>h2o_e</t>
  </si>
  <si>
    <t>YNL106C</t>
  </si>
  <si>
    <t>15545</t>
  </si>
  <si>
    <t>RT15417</t>
  </si>
  <si>
    <t>R01056</t>
  </si>
  <si>
    <t>5.3.1.6</t>
  </si>
  <si>
    <t>r_0982</t>
  </si>
  <si>
    <t>ribose-5-phosphate isomerase</t>
  </si>
  <si>
    <t>RPI_c</t>
  </si>
  <si>
    <t>C00001[c_04]</t>
  </si>
  <si>
    <t>s_0804</t>
  </si>
  <si>
    <t>h2o_r</t>
  </si>
  <si>
    <t>YOR109W</t>
  </si>
  <si>
    <t>15497</t>
  </si>
  <si>
    <t>RT15369</t>
  </si>
  <si>
    <t>R02019</t>
  </si>
  <si>
    <t>r_0979</t>
  </si>
  <si>
    <t>ribonucleotide reductase (GDP)</t>
  </si>
  <si>
    <t>RNDR2_n</t>
  </si>
  <si>
    <t>C00001[c_03]</t>
  </si>
  <si>
    <t>s_0803</t>
  </si>
  <si>
    <t>h2o_c</t>
  </si>
  <si>
    <t>14151</t>
  </si>
  <si>
    <t>RT14023</t>
  </si>
  <si>
    <t>r_0978</t>
  </si>
  <si>
    <t>RNDR2_c</t>
  </si>
  <si>
    <t>C00080[c_17]</t>
  </si>
  <si>
    <t>s_0802</t>
  </si>
  <si>
    <t>h_v</t>
  </si>
  <si>
    <t>YPL206C</t>
  </si>
  <si>
    <t>11851</t>
  </si>
  <si>
    <t>RT11723</t>
  </si>
  <si>
    <t>R02024</t>
  </si>
  <si>
    <t>r_0977</t>
  </si>
  <si>
    <t>ribonucleotide reductase (CDP)</t>
  </si>
  <si>
    <t>RNDR3_n</t>
  </si>
  <si>
    <t>C00080[c_15]</t>
  </si>
  <si>
    <t>s_0801</t>
  </si>
  <si>
    <t>h_x</t>
  </si>
  <si>
    <t>YPL268W</t>
  </si>
  <si>
    <t>12983</t>
  </si>
  <si>
    <t>RT12855</t>
  </si>
  <si>
    <t>r_0976</t>
  </si>
  <si>
    <t>RNDR3_c</t>
  </si>
  <si>
    <t>C00080[c_13]</t>
  </si>
  <si>
    <t>s_0800</t>
  </si>
  <si>
    <t>h_n</t>
  </si>
  <si>
    <t>12513</t>
  </si>
  <si>
    <t>RT12385</t>
  </si>
  <si>
    <t>R02017</t>
  </si>
  <si>
    <t>r_0975</t>
  </si>
  <si>
    <t>ribonucleotide reductase (ADP)</t>
  </si>
  <si>
    <t>RNDR1_n</t>
  </si>
  <si>
    <t>C00080[c_11]</t>
  </si>
  <si>
    <t>s_0799</t>
  </si>
  <si>
    <t>h_m</t>
  </si>
  <si>
    <t>YML059C</t>
  </si>
  <si>
    <t>14437</t>
  </si>
  <si>
    <t>RT14309</t>
  </si>
  <si>
    <t>r_0974</t>
  </si>
  <si>
    <t>RNDR1_c</t>
  </si>
  <si>
    <t>C00080[c_09]</t>
  </si>
  <si>
    <t>s_0798</t>
  </si>
  <si>
    <t>h_l</t>
  </si>
  <si>
    <t>YNR008W</t>
  </si>
  <si>
    <t>16605</t>
  </si>
  <si>
    <t>RT16477</t>
  </si>
  <si>
    <t>R01051</t>
  </si>
  <si>
    <t>2.7.1.15</t>
  </si>
  <si>
    <t>r_0969</t>
  </si>
  <si>
    <t>ribokinase</t>
  </si>
  <si>
    <t>RBK_c</t>
  </si>
  <si>
    <t>C00080[c_07]</t>
  </si>
  <si>
    <t>s_0797</t>
  </si>
  <si>
    <t>h_g</t>
  </si>
  <si>
    <t>YFR019W</t>
  </si>
  <si>
    <t>14267</t>
  </si>
  <si>
    <t>RT14139</t>
  </si>
  <si>
    <t>R00066</t>
  </si>
  <si>
    <t>2.5.1.9</t>
  </si>
  <si>
    <t>r_0968</t>
  </si>
  <si>
    <t>riboflavin synthase</t>
  </si>
  <si>
    <t>RBFSb_c</t>
  </si>
  <si>
    <t>C00080[c_06]</t>
  </si>
  <si>
    <t>s_0796</t>
  </si>
  <si>
    <t>h_e</t>
  </si>
  <si>
    <t>YDR208W</t>
  </si>
  <si>
    <t>12006</t>
  </si>
  <si>
    <t>RT11878</t>
  </si>
  <si>
    <t>R04457</t>
  </si>
  <si>
    <t>r_0967</t>
  </si>
  <si>
    <t>RBFSa_c</t>
  </si>
  <si>
    <t>C00080[c_04]</t>
  </si>
  <si>
    <t>s_0795</t>
  </si>
  <si>
    <t>h_r</t>
  </si>
  <si>
    <t>YLR240W</t>
  </si>
  <si>
    <t>8840</t>
  </si>
  <si>
    <t>RT08712</t>
  </si>
  <si>
    <t>T,U</t>
  </si>
  <si>
    <t>R00549</t>
  </si>
  <si>
    <t>2.7.1.26</t>
  </si>
  <si>
    <t>r_0966</t>
  </si>
  <si>
    <t>riboflavin kinase</t>
  </si>
  <si>
    <t>RBFK_m</t>
  </si>
  <si>
    <t>C00080[c_03]</t>
  </si>
  <si>
    <t>s_0794</t>
  </si>
  <si>
    <t>h_c</t>
  </si>
  <si>
    <t>YBR097W</t>
  </si>
  <si>
    <t>9137</t>
  </si>
  <si>
    <t>RT09009</t>
  </si>
  <si>
    <t>r_0965</t>
  </si>
  <si>
    <t>RBFK_c</t>
  </si>
  <si>
    <t>META:GUANOSINE</t>
  </si>
  <si>
    <t>YMDB00509</t>
  </si>
  <si>
    <t>cpd00311</t>
  </si>
  <si>
    <t>6802</t>
  </si>
  <si>
    <t>C00387</t>
  </si>
  <si>
    <t>CHEBI:16750</t>
  </si>
  <si>
    <t>C00387[c_11]</t>
  </si>
  <si>
    <t>s_0792</t>
  </si>
  <si>
    <t>C10H13N5O5</t>
  </si>
  <si>
    <t>guanosine</t>
  </si>
  <si>
    <t>gsn_m</t>
  </si>
  <si>
    <t>YDR373W</t>
  </si>
  <si>
    <t>12716</t>
  </si>
  <si>
    <t>RT12588</t>
  </si>
  <si>
    <t>R00200</t>
  </si>
  <si>
    <t>2.7.1.40</t>
  </si>
  <si>
    <t>r_0962</t>
  </si>
  <si>
    <t>pyruvate kinase</t>
  </si>
  <si>
    <t>PYK_c</t>
  </si>
  <si>
    <t>C00387[c_06]</t>
  </si>
  <si>
    <t>s_0791</t>
  </si>
  <si>
    <t>gsn_e</t>
  </si>
  <si>
    <t>YNL267W</t>
  </si>
  <si>
    <t>9910</t>
  </si>
  <si>
    <t>RT09782</t>
  </si>
  <si>
    <t>R00209</t>
  </si>
  <si>
    <t>1.2.4.1</t>
  </si>
  <si>
    <t>r_0961</t>
  </si>
  <si>
    <t>rt5580 and rt5262 and rt1672 and rt5354 and rt5758</t>
  </si>
  <si>
    <t>pyruvate dehydrogenase</t>
  </si>
  <si>
    <t>PDH_m</t>
  </si>
  <si>
    <t>C00387[c_03]</t>
  </si>
  <si>
    <t>s_0790</t>
  </si>
  <si>
    <t>gsn_c</t>
  </si>
  <si>
    <t>YJL100W</t>
  </si>
  <si>
    <t>15214</t>
  </si>
  <si>
    <t>RT15086</t>
  </si>
  <si>
    <t>4.1.1.1</t>
  </si>
  <si>
    <t>r_0960</t>
  </si>
  <si>
    <t>pyruvate decarboxylase (acetoin-forming)</t>
  </si>
  <si>
    <t>PYRDC2_c</t>
  </si>
  <si>
    <t>META:GUANINE</t>
  </si>
  <si>
    <t>YMDB00698</t>
  </si>
  <si>
    <t>cpd00207</t>
  </si>
  <si>
    <t>764</t>
  </si>
  <si>
    <t>C00242</t>
  </si>
  <si>
    <t>CHEBI:16235</t>
  </si>
  <si>
    <t>C00242[c_11]</t>
  </si>
  <si>
    <t>s_0789</t>
  </si>
  <si>
    <t>C5H5N5O1</t>
  </si>
  <si>
    <t>guanine</t>
  </si>
  <si>
    <t>gua_m</t>
  </si>
  <si>
    <t>YLR305C</t>
  </si>
  <si>
    <t>15287</t>
  </si>
  <si>
    <t>RT15159</t>
  </si>
  <si>
    <t>R00224</t>
  </si>
  <si>
    <t>r_0959</t>
  </si>
  <si>
    <t>pyruvate decarboxylase</t>
  </si>
  <si>
    <t>PYRDC_c</t>
  </si>
  <si>
    <t>C00242[c_06]</t>
  </si>
  <si>
    <t>s_0788</t>
  </si>
  <si>
    <t>gua_e</t>
  </si>
  <si>
    <t>YPR140W</t>
  </si>
  <si>
    <t>16602</t>
  </si>
  <si>
    <t>RT16474</t>
  </si>
  <si>
    <t>R00344</t>
  </si>
  <si>
    <t>6.4.1.1</t>
  </si>
  <si>
    <t>r_0958</t>
  </si>
  <si>
    <t>rt8262 or rt7325</t>
  </si>
  <si>
    <t>pyruvate carboxylase</t>
  </si>
  <si>
    <t>PC_c</t>
  </si>
  <si>
    <t>C00242[c_03]</t>
  </si>
  <si>
    <t>s_0787</t>
  </si>
  <si>
    <t>gua_c</t>
  </si>
  <si>
    <t>YDL142C</t>
  </si>
  <si>
    <t>16543</t>
  </si>
  <si>
    <t>RT16415</t>
  </si>
  <si>
    <t>R01251</t>
  </si>
  <si>
    <t>1.5.1.2</t>
  </si>
  <si>
    <t>r_0957</t>
  </si>
  <si>
    <t>pyrroline-5-carboxylate reductase</t>
  </si>
  <si>
    <t>P5CR_c</t>
  </si>
  <si>
    <t>META:GTP</t>
  </si>
  <si>
    <t>YMDB00558</t>
  </si>
  <si>
    <t>cpd00038</t>
  </si>
  <si>
    <t>6830</t>
  </si>
  <si>
    <t>C00044</t>
  </si>
  <si>
    <t>CHEBI:57600</t>
  </si>
  <si>
    <t>C00044[c_11]</t>
  </si>
  <si>
    <t>s_0786</t>
  </si>
  <si>
    <t>C10H12N5O14P3</t>
  </si>
  <si>
    <t>GTP</t>
  </si>
  <si>
    <t>gtp_m</t>
  </si>
  <si>
    <t>YHR100C</t>
  </si>
  <si>
    <t>11028</t>
  </si>
  <si>
    <t>RT10900</t>
  </si>
  <si>
    <t>R01711</t>
  </si>
  <si>
    <t>1.4.3.5</t>
  </si>
  <si>
    <t>r_0956</t>
  </si>
  <si>
    <t>pyridoxine oxidase</t>
  </si>
  <si>
    <t>PYDXNO_c</t>
  </si>
  <si>
    <t>C00044[c_03]</t>
  </si>
  <si>
    <t>s_0785</t>
  </si>
  <si>
    <t>gtp_c</t>
  </si>
  <si>
    <t>YCL004W</t>
  </si>
  <si>
    <t>CDP-dag g3p PAT / PGPS</t>
  </si>
  <si>
    <t>12724</t>
  </si>
  <si>
    <t>RT12596</t>
  </si>
  <si>
    <t>R00278</t>
  </si>
  <si>
    <t>r_0955</t>
  </si>
  <si>
    <t>pyridoxine 5'-phosphate oxidase</t>
  </si>
  <si>
    <t>PDX5POi_c</t>
  </si>
  <si>
    <t>META:GMP</t>
  </si>
  <si>
    <t>YMDB00261</t>
  </si>
  <si>
    <t>cpd00126</t>
  </si>
  <si>
    <t>6804</t>
  </si>
  <si>
    <t>C00144</t>
  </si>
  <si>
    <t>CHEBI:58115</t>
  </si>
  <si>
    <t>C00144[c_07]</t>
  </si>
  <si>
    <t>s_0783</t>
  </si>
  <si>
    <t>C10H12N5O8P1</t>
  </si>
  <si>
    <t>GMP</t>
  </si>
  <si>
    <t>gmp_g</t>
  </si>
  <si>
    <t>YNL130C</t>
  </si>
  <si>
    <t>9216</t>
  </si>
  <si>
    <t>RT09088</t>
  </si>
  <si>
    <t>R00277</t>
  </si>
  <si>
    <t>r_0954</t>
  </si>
  <si>
    <t>pyridoxamine 5'-phosphate oxidase</t>
  </si>
  <si>
    <t>PYAM5PO_c</t>
  </si>
  <si>
    <t>C00144[c_03]</t>
  </si>
  <si>
    <t>s_0782</t>
  </si>
  <si>
    <t>gmp_c</t>
  </si>
  <si>
    <t>YHR123W</t>
  </si>
  <si>
    <t>11479</t>
  </si>
  <si>
    <t>RT11351</t>
  </si>
  <si>
    <t>r_0953</t>
  </si>
  <si>
    <t>pyridoxal oxidase</t>
  </si>
  <si>
    <t>PYDXO_c</t>
  </si>
  <si>
    <t>META:GLYOX</t>
  </si>
  <si>
    <t>YMDB00033</t>
  </si>
  <si>
    <t>cpd00040</t>
  </si>
  <si>
    <t>760</t>
  </si>
  <si>
    <t>C00048</t>
  </si>
  <si>
    <t>CHEBI:36655</t>
  </si>
  <si>
    <t>C00048[c_15]</t>
  </si>
  <si>
    <t>s_0781</t>
  </si>
  <si>
    <t>C2H1O3</t>
  </si>
  <si>
    <t>glyoxylate</t>
  </si>
  <si>
    <t>glx_x</t>
  </si>
  <si>
    <t>YOR311C</t>
  </si>
  <si>
    <t>10284</t>
  </si>
  <si>
    <t>RT10156</t>
  </si>
  <si>
    <t>R01863</t>
  </si>
  <si>
    <t>2.4.2.1</t>
  </si>
  <si>
    <t>r_0951</t>
  </si>
  <si>
    <t>inosine phosphorylase</t>
  </si>
  <si>
    <t>PUNP5_c</t>
  </si>
  <si>
    <t>C00048[c_06]</t>
  </si>
  <si>
    <t>s_0780</t>
  </si>
  <si>
    <t>glx_e</t>
  </si>
  <si>
    <t>YGR157W</t>
  </si>
  <si>
    <t>10775</t>
  </si>
  <si>
    <t>RT10647</t>
  </si>
  <si>
    <t>R02147</t>
  </si>
  <si>
    <t>r_0950</t>
  </si>
  <si>
    <t>guanosine phosphorylase</t>
  </si>
  <si>
    <t>PUNP3_m</t>
  </si>
  <si>
    <t>C00048[c_03]</t>
  </si>
  <si>
    <t>s_0779</t>
  </si>
  <si>
    <t>glx_c</t>
  </si>
  <si>
    <t>YJR073C</t>
  </si>
  <si>
    <t>12876</t>
  </si>
  <si>
    <t>RT12748</t>
  </si>
  <si>
    <t>r_0949</t>
  </si>
  <si>
    <t>PUNP3_c</t>
  </si>
  <si>
    <t>META:GLYCOLALDEHYDE</t>
  </si>
  <si>
    <t>YMDB00343</t>
  </si>
  <si>
    <t>cpd00229</t>
  </si>
  <si>
    <t>756</t>
  </si>
  <si>
    <t>C00266</t>
  </si>
  <si>
    <t>CHEBI:17071</t>
  </si>
  <si>
    <t>C00266[c_11]</t>
  </si>
  <si>
    <t>s_0777</t>
  </si>
  <si>
    <t>C2H4O2</t>
  </si>
  <si>
    <t>glycolaldehyde</t>
  </si>
  <si>
    <t>gcald_m</t>
  </si>
  <si>
    <t>11574</t>
  </si>
  <si>
    <t>RT11446</t>
  </si>
  <si>
    <t>R02294</t>
  </si>
  <si>
    <t>r_0943</t>
  </si>
  <si>
    <t>(rt4016 or rt5402) and rt0004 and rt7908</t>
  </si>
  <si>
    <t>purine-nucleoside phosphorylase</t>
  </si>
  <si>
    <t>PNP_c</t>
  </si>
  <si>
    <t>C00266[c_06]</t>
  </si>
  <si>
    <t>s_0776</t>
  </si>
  <si>
    <t>gcald_e</t>
  </si>
  <si>
    <t>YNL169C</t>
  </si>
  <si>
    <t>14682</t>
  </si>
  <si>
    <t>RT14554</t>
  </si>
  <si>
    <t>R03222</t>
  </si>
  <si>
    <t>1.3.3.4</t>
  </si>
  <si>
    <t>r_0942</t>
  </si>
  <si>
    <t>protoporphyrinogen oxidase</t>
  </si>
  <si>
    <t>PPPGO_m</t>
  </si>
  <si>
    <t>C00266[c_03]</t>
  </si>
  <si>
    <t>s_0775</t>
  </si>
  <si>
    <t>gcald_c</t>
  </si>
  <si>
    <t>YBR042C</t>
  </si>
  <si>
    <t>9649</t>
  </si>
  <si>
    <t>RT09521</t>
  </si>
  <si>
    <t>R03661</t>
  </si>
  <si>
    <t>6.1.1.15</t>
  </si>
  <si>
    <t>r_0941</t>
  </si>
  <si>
    <t>prolyl-tRNA synthetase</t>
  </si>
  <si>
    <t>PROTRS_c</t>
  </si>
  <si>
    <t>META:Glycogens</t>
  </si>
  <si>
    <t>cpd00155</t>
  </si>
  <si>
    <t>439177</t>
  </si>
  <si>
    <t>C00182</t>
  </si>
  <si>
    <t>CHEBI:28087</t>
  </si>
  <si>
    <t>C00182[c_17]</t>
  </si>
  <si>
    <t>s_0774</t>
  </si>
  <si>
    <t>glycogen</t>
  </si>
  <si>
    <t>glycogen_v</t>
  </si>
  <si>
    <t>YPR113W</t>
  </si>
  <si>
    <t>PAILS</t>
  </si>
  <si>
    <t>15249</t>
  </si>
  <si>
    <t>RT15121</t>
  </si>
  <si>
    <t>R10507</t>
  </si>
  <si>
    <t>1.5.-.-</t>
  </si>
  <si>
    <t>r_0940</t>
  </si>
  <si>
    <t>proline oxidase (NAD)</t>
  </si>
  <si>
    <t>PROD2_m</t>
  </si>
  <si>
    <t>C00182[c_03]</t>
  </si>
  <si>
    <t>s_0773</t>
  </si>
  <si>
    <t>glycogen_c</t>
  </si>
  <si>
    <t>YER026C</t>
  </si>
  <si>
    <t>11711</t>
  </si>
  <si>
    <t>RT11583</t>
  </si>
  <si>
    <t>R01730</t>
  </si>
  <si>
    <t>1.3.1.13</t>
  </si>
  <si>
    <t>r_0939</t>
  </si>
  <si>
    <t>prephenate dehydrogenase (NADP)</t>
  </si>
  <si>
    <t>PPND2_c</t>
  </si>
  <si>
    <t>C00184[c_03]</t>
  </si>
  <si>
    <t>s_0771</t>
  </si>
  <si>
    <t>dha_c</t>
  </si>
  <si>
    <t>YBR029C</t>
  </si>
  <si>
    <t>CDPDAGS</t>
  </si>
  <si>
    <t>13009</t>
  </si>
  <si>
    <t>RT12881</t>
  </si>
  <si>
    <t>R01373</t>
  </si>
  <si>
    <t>4.2.1.51</t>
  </si>
  <si>
    <t>r_0938</t>
  </si>
  <si>
    <t>prephenate dehydratase</t>
  </si>
  <si>
    <t>PPNDH_c</t>
  </si>
  <si>
    <t>C00093[c_11]</t>
  </si>
  <si>
    <t>s_0770</t>
  </si>
  <si>
    <t>glyc3p_m</t>
  </si>
  <si>
    <t>YNR019W</t>
  </si>
  <si>
    <t>acyl-CoA sterol acyltransferase</t>
  </si>
  <si>
    <t>11927</t>
  </si>
  <si>
    <t>RT11799</t>
  </si>
  <si>
    <t>R09076</t>
  </si>
  <si>
    <t>1.5.3.11</t>
  </si>
  <si>
    <t>r_0937</t>
  </si>
  <si>
    <t>poylamine oxidase</t>
  </si>
  <si>
    <t>POLYAO3_c</t>
  </si>
  <si>
    <t>C00093[c_03]</t>
  </si>
  <si>
    <t>s_0767</t>
  </si>
  <si>
    <t>glyc3p_c</t>
  </si>
  <si>
    <t>YOR245C</t>
  </si>
  <si>
    <t>DGAT</t>
  </si>
  <si>
    <t>16588</t>
  </si>
  <si>
    <t>RT16460</t>
  </si>
  <si>
    <t>r_0936</t>
  </si>
  <si>
    <t>POLYAO2_c</t>
  </si>
  <si>
    <t>C00116[c_06]</t>
  </si>
  <si>
    <t>s_0766</t>
  </si>
  <si>
    <t>glyc_e</t>
  </si>
  <si>
    <t>YDR284C</t>
  </si>
  <si>
    <t>PA phosphatase 2</t>
  </si>
  <si>
    <t>13215</t>
  </si>
  <si>
    <t>RT13087</t>
  </si>
  <si>
    <t>R00036</t>
  </si>
  <si>
    <t>4.2.1.24</t>
  </si>
  <si>
    <t>r_0935</t>
  </si>
  <si>
    <t>porphobilinogen synthase</t>
  </si>
  <si>
    <t>PPBNGS_1_c</t>
  </si>
  <si>
    <t>C00116[c_03]</t>
  </si>
  <si>
    <t>s_0765</t>
  </si>
  <si>
    <t>glyc_c</t>
  </si>
  <si>
    <t>YMR165C</t>
  </si>
  <si>
    <t>lipin 1 but has PAH domain of S. cerevisiae</t>
  </si>
  <si>
    <t>12613</t>
  </si>
  <si>
    <t>RT12485</t>
  </si>
  <si>
    <t>I,N</t>
  </si>
  <si>
    <t>r_0929</t>
  </si>
  <si>
    <t>polyamine oxidase</t>
  </si>
  <si>
    <t>POLYAO1_c</t>
  </si>
  <si>
    <t>C00118[c_03]</t>
  </si>
  <si>
    <t>s_0764</t>
  </si>
  <si>
    <t>g3p_c</t>
  </si>
  <si>
    <t>YOR081C</t>
  </si>
  <si>
    <t>9874</t>
  </si>
  <si>
    <t>RT09746</t>
  </si>
  <si>
    <t>R06525</t>
  </si>
  <si>
    <t>1.14.18.5</t>
  </si>
  <si>
    <t>r_0922</t>
  </si>
  <si>
    <t>phytosphingosine synthesis</t>
  </si>
  <si>
    <t>PSPHS_r</t>
  </si>
  <si>
    <t>cpd12100</t>
  </si>
  <si>
    <t>C02412</t>
  </si>
  <si>
    <t>CHEBI:29156</t>
  </si>
  <si>
    <t>C02412[c_03]</t>
  </si>
  <si>
    <t>s_0757</t>
  </si>
  <si>
    <t>C2H4NOTrnagly</t>
  </si>
  <si>
    <t>Gly-tRNA(Gly)</t>
  </si>
  <si>
    <t>glytrna_c</t>
  </si>
  <si>
    <t>YDL052C</t>
  </si>
  <si>
    <t>10555</t>
  </si>
  <si>
    <t>RT10427</t>
  </si>
  <si>
    <t>r_0921</t>
  </si>
  <si>
    <t>Phytosphingosine phosphate lyase</t>
  </si>
  <si>
    <t>PSPHPL_r</t>
  </si>
  <si>
    <t>META:OXIDIZED-GLUTATHIONE</t>
  </si>
  <si>
    <t>YMDB00057</t>
  </si>
  <si>
    <t>cpd00111</t>
  </si>
  <si>
    <t>65359</t>
  </si>
  <si>
    <t>C00127</t>
  </si>
  <si>
    <t>CHEBI:58297</t>
  </si>
  <si>
    <t>C00127[c_11]</t>
  </si>
  <si>
    <t>s_0756</t>
  </si>
  <si>
    <t>C20H30N6O12S2</t>
  </si>
  <si>
    <t>glutathione disulfide</t>
  </si>
  <si>
    <t>gthox_m</t>
  </si>
  <si>
    <t>YOR175C</t>
  </si>
  <si>
    <t>16158</t>
  </si>
  <si>
    <t>RT16030</t>
  </si>
  <si>
    <t>R04173</t>
  </si>
  <si>
    <t>2.6.1.52</t>
  </si>
  <si>
    <t>r_0918</t>
  </si>
  <si>
    <t>phosphoserine transaminase</t>
  </si>
  <si>
    <t>PSERT_c</t>
  </si>
  <si>
    <t>C00127[c_06]</t>
  </si>
  <si>
    <t>s_0755</t>
  </si>
  <si>
    <t>gthox_e</t>
  </si>
  <si>
    <t>YBL011W</t>
  </si>
  <si>
    <t>prefer C16</t>
  </si>
  <si>
    <t>15563</t>
  </si>
  <si>
    <t>RT15435</t>
  </si>
  <si>
    <t>R01072</t>
  </si>
  <si>
    <t>2.4.2.14</t>
  </si>
  <si>
    <t>r_0915</t>
  </si>
  <si>
    <t>phosphoribosylpyrophosphate amidotransferase</t>
  </si>
  <si>
    <t>GLUPRT_c</t>
  </si>
  <si>
    <t>C00127[c_03]</t>
  </si>
  <si>
    <t>s_0754</t>
  </si>
  <si>
    <t>gthox_c</t>
  </si>
  <si>
    <t>YKR067W</t>
  </si>
  <si>
    <t>10793</t>
  </si>
  <si>
    <t>RT10665</t>
  </si>
  <si>
    <t>R04144</t>
  </si>
  <si>
    <t>6.3.4.13</t>
  </si>
  <si>
    <t>r_0914</t>
  </si>
  <si>
    <t>phosphoribosylglycinamidine synthetase</t>
  </si>
  <si>
    <t>PRAGSi_c</t>
  </si>
  <si>
    <t>META:GLUTATHIONE</t>
  </si>
  <si>
    <t>cpd00042</t>
  </si>
  <si>
    <t>124886</t>
  </si>
  <si>
    <t>C00051</t>
  </si>
  <si>
    <t>CHEBI:57925</t>
  </si>
  <si>
    <t>C00051[c_17]</t>
  </si>
  <si>
    <t>s_0753</t>
  </si>
  <si>
    <t>C10H16N3O6S1</t>
  </si>
  <si>
    <t>glutathione</t>
  </si>
  <si>
    <t>gthrd_v</t>
  </si>
  <si>
    <t>13356</t>
  </si>
  <si>
    <t>RT13228</t>
  </si>
  <si>
    <t>R04209</t>
  </si>
  <si>
    <t>4.1.1.21</t>
  </si>
  <si>
    <t>r_0911</t>
  </si>
  <si>
    <t>phosphoribosylaminoimidazole-carboxylase</t>
  </si>
  <si>
    <t>AIRC1_c</t>
  </si>
  <si>
    <t>C00051[c_11]</t>
  </si>
  <si>
    <t>s_0752</t>
  </si>
  <si>
    <t>gthrd_m</t>
  </si>
  <si>
    <t>YLR284C</t>
  </si>
  <si>
    <t>10421</t>
  </si>
  <si>
    <t>RT10293</t>
  </si>
  <si>
    <t>R04035</t>
  </si>
  <si>
    <t>3.5.4.19</t>
  </si>
  <si>
    <t>r_0910</t>
  </si>
  <si>
    <t>phosphoribosyl-ATP pyrophosphatase</t>
  </si>
  <si>
    <t>PRATPP_c</t>
  </si>
  <si>
    <t>C00051[c_06]</t>
  </si>
  <si>
    <t>s_0751</t>
  </si>
  <si>
    <t>gthrd_e</t>
  </si>
  <si>
    <t>YPL147W</t>
  </si>
  <si>
    <t>9765</t>
  </si>
  <si>
    <t>RT09637</t>
  </si>
  <si>
    <t>R04037</t>
  </si>
  <si>
    <t>r_0909</t>
  </si>
  <si>
    <t>phosphoribosyl-AMP cyclohydrolase</t>
  </si>
  <si>
    <t>PRAMPC_c</t>
  </si>
  <si>
    <t>C00051[c_03]</t>
  </si>
  <si>
    <t>s_0750</t>
  </si>
  <si>
    <t>gthrd_c</t>
  </si>
  <si>
    <t>YKL188C</t>
  </si>
  <si>
    <t>13295</t>
  </si>
  <si>
    <t>RT13167</t>
  </si>
  <si>
    <t>R04591</t>
  </si>
  <si>
    <t>6.3.2.6</t>
  </si>
  <si>
    <t>r_0908</t>
  </si>
  <si>
    <t>phosphoribosyl amino imidazolesuccinocarbozamide synthetase</t>
  </si>
  <si>
    <t>PRASCSi_c</t>
  </si>
  <si>
    <t>cpd12227</t>
  </si>
  <si>
    <t>C02987</t>
  </si>
  <si>
    <t>CHEBI:29157</t>
  </si>
  <si>
    <t>C02987[c_11]</t>
  </si>
  <si>
    <t>s_0749</t>
  </si>
  <si>
    <t>C5H7NO3Trnaglu</t>
  </si>
  <si>
    <t>Glu-tRNA(Glu)</t>
  </si>
  <si>
    <t>glutrna_m</t>
  </si>
  <si>
    <t>YBR041W</t>
  </si>
  <si>
    <t>very-long-chain,20-26</t>
  </si>
  <si>
    <t>FAT1,bifunctional FAT and FACOAL</t>
  </si>
  <si>
    <t>10040</t>
  </si>
  <si>
    <t>RT09912</t>
  </si>
  <si>
    <t>R01057</t>
  </si>
  <si>
    <t>r_0907</t>
  </si>
  <si>
    <t>rt5343 or rt1591</t>
  </si>
  <si>
    <t>phosphopentomutase</t>
  </si>
  <si>
    <t>PPM_c</t>
  </si>
  <si>
    <t>C02987[c_03]</t>
  </si>
  <si>
    <t>s_0748</t>
  </si>
  <si>
    <t>glutrna_c</t>
  </si>
  <si>
    <t>11295</t>
  </si>
  <si>
    <t>RT11167</t>
  </si>
  <si>
    <t>R03269</t>
  </si>
  <si>
    <t>4.1.1.36</t>
  </si>
  <si>
    <t>r_0906</t>
  </si>
  <si>
    <t>phosphopantothenoylcysteine decarboxylase</t>
  </si>
  <si>
    <t>PPCDC_c</t>
  </si>
  <si>
    <t>cpd12060</t>
  </si>
  <si>
    <t>C02282</t>
  </si>
  <si>
    <t>CHEBI:29166</t>
  </si>
  <si>
    <t>C02282[c_03]</t>
  </si>
  <si>
    <t>s_0747</t>
  </si>
  <si>
    <t>C5H9N2O2Trnagln</t>
  </si>
  <si>
    <t>Gln-tRNA(Gln)</t>
  </si>
  <si>
    <t>glntrna_c</t>
  </si>
  <si>
    <t>YGL055W</t>
  </si>
  <si>
    <t>9858</t>
  </si>
  <si>
    <t>RT09730</t>
  </si>
  <si>
    <t>R04231</t>
  </si>
  <si>
    <t>6.3.2.5</t>
  </si>
  <si>
    <t>r_0905</t>
  </si>
  <si>
    <t>phosphopantothenate-cysteine ligase</t>
  </si>
  <si>
    <t>PPNCL2_c</t>
  </si>
  <si>
    <t>META:GERANYLGERANYL-PP</t>
  </si>
  <si>
    <t>YMDB00631</t>
  </si>
  <si>
    <t>cpd00289</t>
  </si>
  <si>
    <t>447277</t>
  </si>
  <si>
    <t>C00353</t>
  </si>
  <si>
    <t>CHEBI:58756</t>
  </si>
  <si>
    <t>C00353[c_09]</t>
  </si>
  <si>
    <t>s_0746</t>
  </si>
  <si>
    <t>C20H33O7P2</t>
  </si>
  <si>
    <t>geranylgeranyl diphosphate</t>
  </si>
  <si>
    <t>ggdp_l</t>
  </si>
  <si>
    <t>YDL015C</t>
  </si>
  <si>
    <t>enoyl reductase VLCFA, ER</t>
  </si>
  <si>
    <t>enoyl-R, Tsc13 region VLCFA elongation</t>
  </si>
  <si>
    <t>16369</t>
  </si>
  <si>
    <t>RT16241</t>
  </si>
  <si>
    <t>R03245</t>
  </si>
  <si>
    <t>2.7.4.2</t>
  </si>
  <si>
    <t>r_0904</t>
  </si>
  <si>
    <t>phosphomevalonate kinase</t>
  </si>
  <si>
    <t>PMEVK_c</t>
  </si>
  <si>
    <t>META:GERANYL-PP</t>
  </si>
  <si>
    <t>YMDB00670</t>
  </si>
  <si>
    <t>cpd00283</t>
  </si>
  <si>
    <t>445995</t>
  </si>
  <si>
    <t>C00341</t>
  </si>
  <si>
    <t>CHEBI:58057</t>
  </si>
  <si>
    <t>C00341[c_03]</t>
  </si>
  <si>
    <t>s_0745</t>
  </si>
  <si>
    <t>C10H17O7P2</t>
  </si>
  <si>
    <t>geranyl diphosphate</t>
  </si>
  <si>
    <t>grdp_c</t>
  </si>
  <si>
    <t>YJL097W</t>
  </si>
  <si>
    <t>essential 3HACD VLCFA, ER</t>
  </si>
  <si>
    <t>protein tyrosine phosphatase / 3HACD of elongase</t>
  </si>
  <si>
    <t>10805</t>
  </si>
  <si>
    <t>RT10677</t>
  </si>
  <si>
    <t>R04509</t>
  </si>
  <si>
    <t>2.7.4.7</t>
  </si>
  <si>
    <t>r_0903</t>
  </si>
  <si>
    <t>phosphomethylpyrimidine kinase</t>
  </si>
  <si>
    <t>PMPK_c</t>
  </si>
  <si>
    <t>META:GDP-MANNOSE</t>
  </si>
  <si>
    <t>cpd00083</t>
  </si>
  <si>
    <t>18396</t>
  </si>
  <si>
    <t>C00096</t>
  </si>
  <si>
    <t>CHEBI:57527</t>
  </si>
  <si>
    <t>C00096[c_07]</t>
  </si>
  <si>
    <t>s_0744</t>
  </si>
  <si>
    <t>C16H23N5O16P2</t>
  </si>
  <si>
    <t>GDP-alpha-D-mannose</t>
  </si>
  <si>
    <t>gdpmann_g</t>
  </si>
  <si>
    <t>YBR159W</t>
  </si>
  <si>
    <t>3OACR VLCFA</t>
  </si>
  <si>
    <t>16823</t>
  </si>
  <si>
    <t>RT16695</t>
  </si>
  <si>
    <t>R01818</t>
  </si>
  <si>
    <t>5.4.2.8</t>
  </si>
  <si>
    <t>r_0902</t>
  </si>
  <si>
    <t>phosphomannomutase</t>
  </si>
  <si>
    <t>PMANM_c</t>
  </si>
  <si>
    <t>C00096[c_03]</t>
  </si>
  <si>
    <t>s_0743</t>
  </si>
  <si>
    <t>gdpmann_c</t>
  </si>
  <si>
    <t>YBR026C</t>
  </si>
  <si>
    <t>medium-chain, mito</t>
  </si>
  <si>
    <t>enoyl reductase</t>
  </si>
  <si>
    <t>11965</t>
  </si>
  <si>
    <t>RT11837</t>
  </si>
  <si>
    <t>C,K</t>
  </si>
  <si>
    <t>R01518</t>
  </si>
  <si>
    <t>5.4.2.1</t>
  </si>
  <si>
    <t>r_0893</t>
  </si>
  <si>
    <t>rt7057 or rt1542</t>
  </si>
  <si>
    <t>phosphoglycerate mutase</t>
  </si>
  <si>
    <t>PGM_c</t>
  </si>
  <si>
    <t>META:GDP</t>
  </si>
  <si>
    <t>YMDB00257</t>
  </si>
  <si>
    <t>cpd00031</t>
  </si>
  <si>
    <t>8977</t>
  </si>
  <si>
    <t>C00035</t>
  </si>
  <si>
    <t>CHEBI:58189</t>
  </si>
  <si>
    <t>C00035[c_13]</t>
  </si>
  <si>
    <t>s_0742</t>
  </si>
  <si>
    <t>C10H12N5O11P2</t>
  </si>
  <si>
    <t>GDP</t>
  </si>
  <si>
    <t>gdp_n</t>
  </si>
  <si>
    <t>IPR003965</t>
  </si>
  <si>
    <t>7007046,16950653,15353567</t>
  </si>
  <si>
    <t>8798</t>
  </si>
  <si>
    <t>RT08670</t>
  </si>
  <si>
    <t>R01512</t>
  </si>
  <si>
    <t>2.7.2.3</t>
  </si>
  <si>
    <t>r_0892</t>
  </si>
  <si>
    <t>phosphoglycerate kinase</t>
  </si>
  <si>
    <t>PGK_c</t>
  </si>
  <si>
    <t>C00035[c_11]</t>
  </si>
  <si>
    <t>s_0741</t>
  </si>
  <si>
    <t>gdp_m</t>
  </si>
  <si>
    <t>YDL066W</t>
  </si>
  <si>
    <t>11257</t>
  </si>
  <si>
    <t>RT11129</t>
  </si>
  <si>
    <t>R01513</t>
  </si>
  <si>
    <t>1.1.1.95</t>
  </si>
  <si>
    <t>r_0891</t>
  </si>
  <si>
    <t>rt1147 or rt3683 or rt0717</t>
  </si>
  <si>
    <t>phosphoglycerate dehydrogenase</t>
  </si>
  <si>
    <t>PGCD_c</t>
  </si>
  <si>
    <t>C00035[c_07]</t>
  </si>
  <si>
    <t>s_0740</t>
  </si>
  <si>
    <t>gdp_g</t>
  </si>
  <si>
    <t>YKR043C</t>
  </si>
  <si>
    <t>12765</t>
  </si>
  <si>
    <t>RT12637</t>
  </si>
  <si>
    <t>R02060</t>
  </si>
  <si>
    <t>5.4.2.3</t>
  </si>
  <si>
    <t>r_0890</t>
  </si>
  <si>
    <t>phosphoglucosamine mutase</t>
  </si>
  <si>
    <t>PGAMT_c</t>
  </si>
  <si>
    <t>C00035[c_03]</t>
  </si>
  <si>
    <t>s_0739</t>
  </si>
  <si>
    <t>gdp_c</t>
  </si>
  <si>
    <t>YGR243W</t>
  </si>
  <si>
    <t>15901</t>
  </si>
  <si>
    <t>RT15773</t>
  </si>
  <si>
    <t>R01528</t>
  </si>
  <si>
    <t>1.1.1.44</t>
  </si>
  <si>
    <t>r_0889</t>
  </si>
  <si>
    <t>rt6799 or rt2224</t>
  </si>
  <si>
    <t>phosphogluconate dehydrogenase</t>
  </si>
  <si>
    <t>GND_c</t>
  </si>
  <si>
    <t>META:4-AMINO-BUTYRATE</t>
  </si>
  <si>
    <t>YMDB00335</t>
  </si>
  <si>
    <t>cpd00281</t>
  </si>
  <si>
    <t>119</t>
  </si>
  <si>
    <t>C00334</t>
  </si>
  <si>
    <t>CHEBI:16865</t>
  </si>
  <si>
    <t>C00334[c_11]</t>
  </si>
  <si>
    <t>s_0738</t>
  </si>
  <si>
    <t>C4H9N1O2</t>
  </si>
  <si>
    <t>gamma-aminobutyrate</t>
  </si>
  <si>
    <t>4abut_m</t>
  </si>
  <si>
    <t>YGL080W</t>
  </si>
  <si>
    <t>16709</t>
  </si>
  <si>
    <t>RT16581</t>
  </si>
  <si>
    <t>R00756</t>
  </si>
  <si>
    <t>2.7.1.11</t>
  </si>
  <si>
    <t>r_0886</t>
  </si>
  <si>
    <t>rt0491 or rt0499 or rt0495</t>
  </si>
  <si>
    <t>phosphofructokinase (f6p)</t>
  </si>
  <si>
    <t>PFK_c</t>
  </si>
  <si>
    <t>C00334[c_06]</t>
  </si>
  <si>
    <t>s_0736</t>
  </si>
  <si>
    <t>4abut_e</t>
  </si>
  <si>
    <t>YDR071C</t>
  </si>
  <si>
    <t>9641</t>
  </si>
  <si>
    <t>RT09513</t>
  </si>
  <si>
    <t>R00341</t>
  </si>
  <si>
    <t>4.1.1.49</t>
  </si>
  <si>
    <t>r_0884</t>
  </si>
  <si>
    <t>phosphoenolpyruvate carboxykinase</t>
  </si>
  <si>
    <t>PPCK_c</t>
  </si>
  <si>
    <t>C00334[c_03]</t>
  </si>
  <si>
    <t>s_0734</t>
  </si>
  <si>
    <t>4abut_c</t>
  </si>
  <si>
    <t>YBL042C</t>
  </si>
  <si>
    <t>10487</t>
  </si>
  <si>
    <t>RT10359</t>
  </si>
  <si>
    <t>F,H</t>
  </si>
  <si>
    <t>1.8.4.8</t>
  </si>
  <si>
    <t>r_0883</t>
  </si>
  <si>
    <t>(rt6971 and rt3373) or (rt7651 and rt3373)</t>
  </si>
  <si>
    <t>phosphoadenylyl-sulfate reductase (thioredoxin)</t>
  </si>
  <si>
    <t>PAPSR_c</t>
  </si>
  <si>
    <t>META:FUM</t>
  </si>
  <si>
    <t>YMDB00101</t>
  </si>
  <si>
    <t>cpd00106</t>
  </si>
  <si>
    <t>444972</t>
  </si>
  <si>
    <t>C00122</t>
  </si>
  <si>
    <t>CHEBI:29806</t>
  </si>
  <si>
    <t>C00122[c_11]</t>
  </si>
  <si>
    <t>s_0727</t>
  </si>
  <si>
    <t>C4H2O4</t>
  </si>
  <si>
    <t>fumarate</t>
  </si>
  <si>
    <t>fum_m</t>
  </si>
  <si>
    <t>YBR021W</t>
  </si>
  <si>
    <t>13037</t>
  </si>
  <si>
    <t>RT12909</t>
  </si>
  <si>
    <t>R08193</t>
  </si>
  <si>
    <t>r_0882</t>
  </si>
  <si>
    <t>phosphoacetylglucosamine mutase</t>
  </si>
  <si>
    <t>ACGAMPM_c</t>
  </si>
  <si>
    <t>C00122[c_06]</t>
  </si>
  <si>
    <t>s_0726</t>
  </si>
  <si>
    <t>fum_e</t>
  </si>
  <si>
    <t>YPL244C</t>
  </si>
  <si>
    <t>16070</t>
  </si>
  <si>
    <t>RT15942</t>
  </si>
  <si>
    <t>R04208</t>
  </si>
  <si>
    <t>6.3.3.1</t>
  </si>
  <si>
    <t>r_0855</t>
  </si>
  <si>
    <t>phopshoribosylaminoimidazole synthetase</t>
  </si>
  <si>
    <t>PRAIS_c</t>
  </si>
  <si>
    <t>C00122[c_03]</t>
  </si>
  <si>
    <t>s_0725</t>
  </si>
  <si>
    <t>fum_c</t>
  </si>
  <si>
    <t>YPL092W</t>
  </si>
  <si>
    <t>12774</t>
  </si>
  <si>
    <t>RT12646</t>
  </si>
  <si>
    <t>R03660</t>
  </si>
  <si>
    <t>6.1.1.20</t>
  </si>
  <si>
    <t>r_0853</t>
  </si>
  <si>
    <t>phenylalanyl-tRNA synthetase</t>
  </si>
  <si>
    <t>PHETRS_m</t>
  </si>
  <si>
    <t>META:FORMATE</t>
  </si>
  <si>
    <t>YMDB00385</t>
  </si>
  <si>
    <t>cpd00047</t>
  </si>
  <si>
    <t>284</t>
  </si>
  <si>
    <t>C00058</t>
  </si>
  <si>
    <t>CHEBI:15740</t>
  </si>
  <si>
    <t>C00058[c_11]</t>
  </si>
  <si>
    <t>s_0724</t>
  </si>
  <si>
    <t>C1H1O2</t>
  </si>
  <si>
    <t>formate</t>
  </si>
  <si>
    <t>for_m</t>
  </si>
  <si>
    <t>YBR294W</t>
  </si>
  <si>
    <t>14247</t>
  </si>
  <si>
    <t>RT14119</t>
  </si>
  <si>
    <t>r_0852</t>
  </si>
  <si>
    <t>rt4102 and rt4881</t>
  </si>
  <si>
    <t>PHETRS_c</t>
  </si>
  <si>
    <t>C00058[c_06]</t>
  </si>
  <si>
    <t>s_0723</t>
  </si>
  <si>
    <t>for_e</t>
  </si>
  <si>
    <t>YJR095W</t>
  </si>
  <si>
    <t>12733</t>
  </si>
  <si>
    <t>RT12605</t>
  </si>
  <si>
    <t>R00694</t>
  </si>
  <si>
    <t>r_0851</t>
  </si>
  <si>
    <t>rt7471 or rt1784 or rt7697</t>
  </si>
  <si>
    <t>PHETA1_c</t>
  </si>
  <si>
    <t>C00058[c_03]</t>
  </si>
  <si>
    <t>s_0722</t>
  </si>
  <si>
    <t>for_c</t>
  </si>
  <si>
    <t>YPR156C</t>
  </si>
  <si>
    <t>11777</t>
  </si>
  <si>
    <t>RT11649</t>
  </si>
  <si>
    <t>r_0850</t>
  </si>
  <si>
    <t>acyl-CoA thioesterase (n-C8:0)</t>
  </si>
  <si>
    <t>FACOAE80_x</t>
  </si>
  <si>
    <t>C00067[c_03]</t>
  </si>
  <si>
    <t>s_0721</t>
  </si>
  <si>
    <t>fald_c</t>
  </si>
  <si>
    <t>YGR138C</t>
  </si>
  <si>
    <t>14902</t>
  </si>
  <si>
    <t>RT14774</t>
  </si>
  <si>
    <t>R08174</t>
  </si>
  <si>
    <t>r_0849</t>
  </si>
  <si>
    <t>FACOAE180_x</t>
  </si>
  <si>
    <t>C00504[c_06]</t>
  </si>
  <si>
    <t>s_0720</t>
  </si>
  <si>
    <t>fol_e</t>
  </si>
  <si>
    <t>YHL016C</t>
  </si>
  <si>
    <t>15935</t>
  </si>
  <si>
    <t>RT15807</t>
  </si>
  <si>
    <t>r_0848</t>
  </si>
  <si>
    <t>FACOAE140_x</t>
  </si>
  <si>
    <t>C00504[c_03]</t>
  </si>
  <si>
    <t>s_0719</t>
  </si>
  <si>
    <t>fol_c</t>
  </si>
  <si>
    <t>YLR138W</t>
  </si>
  <si>
    <t>10940</t>
  </si>
  <si>
    <t>RT10812</t>
  </si>
  <si>
    <t>R01274</t>
  </si>
  <si>
    <t>r_0847</t>
  </si>
  <si>
    <t>FACOAE160_x</t>
  </si>
  <si>
    <t>META:FMNH2</t>
  </si>
  <si>
    <t>YMDB00686</t>
  </si>
  <si>
    <t>cpd01270</t>
  </si>
  <si>
    <t>445395</t>
  </si>
  <si>
    <t>C01847</t>
  </si>
  <si>
    <t>CHEBI:57618</t>
  </si>
  <si>
    <t>C01847[c_03]</t>
  </si>
  <si>
    <t>s_0717</t>
  </si>
  <si>
    <t>C17H21N4O9P1</t>
  </si>
  <si>
    <t>FMNH2</t>
  </si>
  <si>
    <t>fmnh2_c</t>
  </si>
  <si>
    <t>YNL003C</t>
  </si>
  <si>
    <t>12160</t>
  </si>
  <si>
    <t>RT12032</t>
  </si>
  <si>
    <t>r_0845</t>
  </si>
  <si>
    <t>FACOAE120_x</t>
  </si>
  <si>
    <t>META:FMN</t>
  </si>
  <si>
    <t>YMDB00085</t>
  </si>
  <si>
    <t>cpd00050</t>
  </si>
  <si>
    <t>643976</t>
  </si>
  <si>
    <t>C00061</t>
  </si>
  <si>
    <t>CHEBI:58210</t>
  </si>
  <si>
    <t>C00061[c_11]</t>
  </si>
  <si>
    <t>s_0716</t>
  </si>
  <si>
    <t>C17H18N4O9P1</t>
  </si>
  <si>
    <t>FMN</t>
  </si>
  <si>
    <t>fmn_m</t>
  </si>
  <si>
    <t>YLL028W</t>
  </si>
  <si>
    <t>11145</t>
  </si>
  <si>
    <t>RT11017</t>
  </si>
  <si>
    <t>r_0844</t>
  </si>
  <si>
    <t>acyl-CoA thioesterase (n-C10:0)</t>
  </si>
  <si>
    <t>FACOAE100_x</t>
  </si>
  <si>
    <t>C00061[c_06]</t>
  </si>
  <si>
    <t>s_0715</t>
  </si>
  <si>
    <t>fmn_e</t>
  </si>
  <si>
    <t>YJR077C</t>
  </si>
  <si>
    <t>16002</t>
  </si>
  <si>
    <t>RT15874</t>
  </si>
  <si>
    <t>R02473</t>
  </si>
  <si>
    <t>6.3.2.1</t>
  </si>
  <si>
    <t>r_0843</t>
  </si>
  <si>
    <t>pantothenate synthase</t>
  </si>
  <si>
    <t>PBAL_c</t>
  </si>
  <si>
    <t>C00061[c_03]</t>
  </si>
  <si>
    <t>s_0714</t>
  </si>
  <si>
    <t>fmn_c</t>
  </si>
  <si>
    <t>YER053C</t>
  </si>
  <si>
    <t>9017</t>
  </si>
  <si>
    <t>RT08889</t>
  </si>
  <si>
    <t>R03018</t>
  </si>
  <si>
    <t>2.7.1.33</t>
  </si>
  <si>
    <t>r_0842</t>
  </si>
  <si>
    <t>pantothenate kinase</t>
  </si>
  <si>
    <t>PNTK_c</t>
  </si>
  <si>
    <t>cpd12285</t>
  </si>
  <si>
    <t>C03294</t>
  </si>
  <si>
    <t>CHEBI:17119</t>
  </si>
  <si>
    <t>C03294[c_11]</t>
  </si>
  <si>
    <t>s_0713</t>
  </si>
  <si>
    <t>C6H9NO2STrnamet</t>
  </si>
  <si>
    <t>fMet-tRNA(fMet)</t>
  </si>
  <si>
    <t>fmettrna_m</t>
  </si>
  <si>
    <t>YBR296C</t>
  </si>
  <si>
    <t>11814</t>
  </si>
  <si>
    <t>RT11686</t>
  </si>
  <si>
    <t>R03035</t>
  </si>
  <si>
    <t>2.7.7.3</t>
  </si>
  <si>
    <t>r_0841</t>
  </si>
  <si>
    <t>pantetheine-phosphate adenylyltransferase</t>
  </si>
  <si>
    <t>PTPAT_c</t>
  </si>
  <si>
    <t>META:PROTOHEME</t>
  </si>
  <si>
    <t>YMDB16282</t>
  </si>
  <si>
    <t>cpd00028</t>
  </si>
  <si>
    <t>444097</t>
  </si>
  <si>
    <t>C00032</t>
  </si>
  <si>
    <t>CHEBI:60344</t>
  </si>
  <si>
    <t>C00032[c_11]</t>
  </si>
  <si>
    <t>s_0712</t>
  </si>
  <si>
    <t>C34H30N4O4Fe1</t>
  </si>
  <si>
    <t>ferroheme b</t>
  </si>
  <si>
    <t>pheme_m</t>
  </si>
  <si>
    <t>YML123C</t>
  </si>
  <si>
    <t>10444</t>
  </si>
  <si>
    <t>RT10316</t>
  </si>
  <si>
    <t>R00965</t>
  </si>
  <si>
    <t>4.1.1.23</t>
  </si>
  <si>
    <t>r_0821</t>
  </si>
  <si>
    <t>orotidine-5'-phosphate decarboxylase</t>
  </si>
  <si>
    <t>OMPDC_c</t>
  </si>
  <si>
    <t>cpd00110</t>
  </si>
  <si>
    <t>439171</t>
  </si>
  <si>
    <t>C00126</t>
  </si>
  <si>
    <t>CHEBI:16928</t>
  </si>
  <si>
    <t>C00126[c_11]</t>
  </si>
  <si>
    <t>s_0710</t>
  </si>
  <si>
    <t>Fecyt</t>
  </si>
  <si>
    <t>ferrocytochrome c</t>
  </si>
  <si>
    <t>focytC_m</t>
  </si>
  <si>
    <t>YCR028C</t>
  </si>
  <si>
    <t>12481</t>
  </si>
  <si>
    <t>RT12353</t>
  </si>
  <si>
    <t>R01870</t>
  </si>
  <si>
    <t>2.4.2.10</t>
  </si>
  <si>
    <t>r_0820</t>
  </si>
  <si>
    <t>orotate phosphoribosyltransferase</t>
  </si>
  <si>
    <t>ORPT_c</t>
  </si>
  <si>
    <t>cpd00109</t>
  </si>
  <si>
    <t>C00125</t>
  </si>
  <si>
    <t>CHEBI:15991</t>
  </si>
  <si>
    <t>C00125[c_11]</t>
  </si>
  <si>
    <t>s_0709</t>
  </si>
  <si>
    <t>ferricytochrome c</t>
  </si>
  <si>
    <t>ficytC_m</t>
  </si>
  <si>
    <t>YKL120W</t>
  </si>
  <si>
    <t>9139</t>
  </si>
  <si>
    <t>RT09011</t>
  </si>
  <si>
    <t>2.6.1.13</t>
  </si>
  <si>
    <t>r_0819</t>
  </si>
  <si>
    <t>ornithine transaminase</t>
  </si>
  <si>
    <t>ORNTA_c</t>
  </si>
  <si>
    <t>C04525[c_06]</t>
  </si>
  <si>
    <t>s_0702</t>
  </si>
  <si>
    <t>fecost_e</t>
  </si>
  <si>
    <t>YOR130C</t>
  </si>
  <si>
    <t>13447</t>
  </si>
  <si>
    <t>RT13319</t>
  </si>
  <si>
    <t>R02282</t>
  </si>
  <si>
    <t>2.3.1.35</t>
  </si>
  <si>
    <t>r_0818</t>
  </si>
  <si>
    <t>ornithine transacetylase</t>
  </si>
  <si>
    <t>ORNTACi_m</t>
  </si>
  <si>
    <t>C04525[c_03]</t>
  </si>
  <si>
    <t>s_0700</t>
  </si>
  <si>
    <t>fecost_c</t>
  </si>
  <si>
    <t>YGR260W</t>
  </si>
  <si>
    <t>12349</t>
  </si>
  <si>
    <t>RT12221</t>
  </si>
  <si>
    <t>4.1.1.17</t>
  </si>
  <si>
    <t>r_0817</t>
  </si>
  <si>
    <t>ornithine decarboxylase</t>
  </si>
  <si>
    <t>ORNDC_c</t>
  </si>
  <si>
    <t>META:FARNESYL-PP</t>
  </si>
  <si>
    <t>YMDB00229</t>
  </si>
  <si>
    <t>cpd00350</t>
  </si>
  <si>
    <t>445713</t>
  </si>
  <si>
    <t>C00448</t>
  </si>
  <si>
    <t>CHEBI:175763</t>
  </si>
  <si>
    <t>C00448[c_09]</t>
  </si>
  <si>
    <t>s_0692</t>
  </si>
  <si>
    <t>C15H25O7P2</t>
  </si>
  <si>
    <t>farnesyl diphosphate</t>
  </si>
  <si>
    <t>frdp_l</t>
  </si>
  <si>
    <t>YIL006W</t>
  </si>
  <si>
    <t>11089</t>
  </si>
  <si>
    <t>RT10961</t>
  </si>
  <si>
    <t>2.1.3.3</t>
  </si>
  <si>
    <t>r_0816</t>
  </si>
  <si>
    <t>ornithine carbamoyltransferase</t>
  </si>
  <si>
    <t>OCBT_c</t>
  </si>
  <si>
    <t>C01352[c_11]</t>
  </si>
  <si>
    <t>s_0690</t>
  </si>
  <si>
    <t>fadh2_m</t>
  </si>
  <si>
    <t>YBR180W</t>
  </si>
  <si>
    <t>11062</t>
  </si>
  <si>
    <t>RT10934</t>
  </si>
  <si>
    <t>R03260</t>
  </si>
  <si>
    <t>2.5.1.48</t>
  </si>
  <si>
    <t>r_0815</t>
  </si>
  <si>
    <t>rt1131 or rt3095</t>
  </si>
  <si>
    <t>O-succinylhomoserine lyase (L-cysteine)</t>
  </si>
  <si>
    <t>SHSL1_c</t>
  </si>
  <si>
    <t>C01352[c_03]</t>
  </si>
  <si>
    <t>s_0689</t>
  </si>
  <si>
    <t>fadh2_c</t>
  </si>
  <si>
    <t>YGR289C</t>
  </si>
  <si>
    <t>9265</t>
  </si>
  <si>
    <t>RT09137</t>
  </si>
  <si>
    <t>R01287</t>
  </si>
  <si>
    <t>2.5.1.49</t>
  </si>
  <si>
    <t>r_0813</t>
  </si>
  <si>
    <t>O-acetylhomoserine (thiol)-lyase</t>
  </si>
  <si>
    <t>AHSERL2_c</t>
  </si>
  <si>
    <t>C00016[c_11]</t>
  </si>
  <si>
    <t>s_0688</t>
  </si>
  <si>
    <t>fad_m</t>
  </si>
  <si>
    <t>YLR348C</t>
  </si>
  <si>
    <t>13638</t>
  </si>
  <si>
    <t>RT13510</t>
  </si>
  <si>
    <t>R00651</t>
  </si>
  <si>
    <t>r_0812</t>
  </si>
  <si>
    <t>AHSERL_c</t>
  </si>
  <si>
    <t>C00016[c_03]</t>
  </si>
  <si>
    <t>s_0687</t>
  </si>
  <si>
    <t>fad_c</t>
  </si>
  <si>
    <t>YGR055W</t>
  </si>
  <si>
    <t>11753</t>
  </si>
  <si>
    <t>RT11625</t>
  </si>
  <si>
    <t>R00156</t>
  </si>
  <si>
    <t>2.7.4.6</t>
  </si>
  <si>
    <t>r_0811</t>
  </si>
  <si>
    <t>rt7311 or rt0575</t>
  </si>
  <si>
    <t>nucleoside-diphosphate kinase (ATP:UDP)</t>
  </si>
  <si>
    <t>NDPK2_c</t>
  </si>
  <si>
    <t>C00849[c_06]</t>
  </si>
  <si>
    <t>s_0686</t>
  </si>
  <si>
    <t>etac_e</t>
  </si>
  <si>
    <t>YCL038C</t>
  </si>
  <si>
    <t>14997</t>
  </si>
  <si>
    <t>RT14869</t>
  </si>
  <si>
    <t>R00328</t>
  </si>
  <si>
    <t>3.6.1.42</t>
  </si>
  <si>
    <t>r_0810</t>
  </si>
  <si>
    <t>nucleoside-diphosphatase (GDP), Golgi</t>
  </si>
  <si>
    <t>NDP3_g</t>
  </si>
  <si>
    <t>C00849[c_03]</t>
  </si>
  <si>
    <t>s_0685</t>
  </si>
  <si>
    <t>etac_c</t>
  </si>
  <si>
    <t>YMR088C</t>
  </si>
  <si>
    <t>10445</t>
  </si>
  <si>
    <t>RT10317</t>
  </si>
  <si>
    <t>r_0807</t>
  </si>
  <si>
    <t>nucleoside triphosphatase</t>
  </si>
  <si>
    <t>NTP10_c</t>
  </si>
  <si>
    <t>META:ETHANOL-AMINE</t>
  </si>
  <si>
    <t>YMDB00009</t>
  </si>
  <si>
    <t>cpd00162</t>
  </si>
  <si>
    <t>C00189</t>
  </si>
  <si>
    <t>CHEBI:57603</t>
  </si>
  <si>
    <t>C00189[c_06]</t>
  </si>
  <si>
    <t>s_0684</t>
  </si>
  <si>
    <t>C2H8N1O1</t>
  </si>
  <si>
    <t>ethanolamine</t>
  </si>
  <si>
    <t>etha_e</t>
  </si>
  <si>
    <t>YCR075C</t>
  </si>
  <si>
    <t>15085</t>
  </si>
  <si>
    <t>RT14957</t>
  </si>
  <si>
    <t>r_0806</t>
  </si>
  <si>
    <t>NTP5_c</t>
  </si>
  <si>
    <t>C00189[c_03]</t>
  </si>
  <si>
    <t>s_0683</t>
  </si>
  <si>
    <t>etha_c</t>
  </si>
  <si>
    <t>YER119C</t>
  </si>
  <si>
    <t>8894</t>
  </si>
  <si>
    <t>RT08766</t>
  </si>
  <si>
    <t>r_0805</t>
  </si>
  <si>
    <t>NTP7_c</t>
  </si>
  <si>
    <t>C00469[c_11]</t>
  </si>
  <si>
    <t>s_0682</t>
  </si>
  <si>
    <t>etoh_m</t>
  </si>
  <si>
    <t>YKL146W</t>
  </si>
  <si>
    <t>12871</t>
  </si>
  <si>
    <t>RT12743</t>
  </si>
  <si>
    <t>r_0804</t>
  </si>
  <si>
    <t>rt0602 or rt5972 or rt7922</t>
  </si>
  <si>
    <t>NTP3_c</t>
  </si>
  <si>
    <t>C00469[c_06]</t>
  </si>
  <si>
    <t>s_0681</t>
  </si>
  <si>
    <t>etoh_e</t>
  </si>
  <si>
    <t>YJR001W</t>
  </si>
  <si>
    <t>16315</t>
  </si>
  <si>
    <t>RT16187</t>
  </si>
  <si>
    <t>R02331</t>
  </si>
  <si>
    <t>r_0803</t>
  </si>
  <si>
    <t>nucleoside diphosphate kinase</t>
  </si>
  <si>
    <t>NDPK6_c</t>
  </si>
  <si>
    <t>C00469[c_03]</t>
  </si>
  <si>
    <t>s_0680</t>
  </si>
  <si>
    <t>etoh_c</t>
  </si>
  <si>
    <t>YMR319C</t>
  </si>
  <si>
    <t>10583</t>
  </si>
  <si>
    <t>RT10455</t>
  </si>
  <si>
    <t>R03530</t>
  </si>
  <si>
    <t>r_0802</t>
  </si>
  <si>
    <t>NDPK10_c</t>
  </si>
  <si>
    <t>YMDB00719</t>
  </si>
  <si>
    <t>cpd19042</t>
  </si>
  <si>
    <t>440854</t>
  </si>
  <si>
    <t>C05947</t>
  </si>
  <si>
    <t>CHEBI:21285</t>
  </si>
  <si>
    <t>C05947[c_15]</t>
  </si>
  <si>
    <t>s_0679</t>
  </si>
  <si>
    <t>C5H8NO5</t>
  </si>
  <si>
    <t>erythro-4-hydroxy-L-glutamic acid</t>
  </si>
  <si>
    <t>e4hglu_x</t>
  </si>
  <si>
    <t>9492</t>
  </si>
  <si>
    <t>RT09364</t>
  </si>
  <si>
    <t>R00722</t>
  </si>
  <si>
    <t>r_0801</t>
  </si>
  <si>
    <t>NDPK9_c</t>
  </si>
  <si>
    <t>C05947[c_11]</t>
  </si>
  <si>
    <t>s_0678</t>
  </si>
  <si>
    <t>e4hglu_m</t>
  </si>
  <si>
    <t>YOL103W</t>
  </si>
  <si>
    <t>13170</t>
  </si>
  <si>
    <t>RT13042</t>
  </si>
  <si>
    <t>R00330</t>
  </si>
  <si>
    <t>r_0800</t>
  </si>
  <si>
    <t>NDPK1_c</t>
  </si>
  <si>
    <t>C05947[c_03]</t>
  </si>
  <si>
    <t>s_0677</t>
  </si>
  <si>
    <t>e4hglu_c</t>
  </si>
  <si>
    <t>YDR497C</t>
  </si>
  <si>
    <t>9230</t>
  </si>
  <si>
    <t>RT09102</t>
  </si>
  <si>
    <t>R02093</t>
  </si>
  <si>
    <t>r_0799</t>
  </si>
  <si>
    <t>NDPK4_c</t>
  </si>
  <si>
    <t>YMDB00777</t>
  </si>
  <si>
    <t>cpd16881</t>
  </si>
  <si>
    <t>44176397</t>
  </si>
  <si>
    <t>CHEBI:52973</t>
  </si>
  <si>
    <t>s_0670[c_03]</t>
  </si>
  <si>
    <t>s_0670</t>
  </si>
  <si>
    <t>C34H54O6</t>
  </si>
  <si>
    <t>ergosterol 3-beta-D-glucoside</t>
  </si>
  <si>
    <t>ergst3glc_c</t>
  </si>
  <si>
    <t>YDL198C</t>
  </si>
  <si>
    <t>13885</t>
  </si>
  <si>
    <t>RT13757</t>
  </si>
  <si>
    <t>R01857</t>
  </si>
  <si>
    <t>r_0798</t>
  </si>
  <si>
    <t>NDPK5_c</t>
  </si>
  <si>
    <t>C01694[c_09]</t>
  </si>
  <si>
    <t>s_0669</t>
  </si>
  <si>
    <t>ergst_l</t>
  </si>
  <si>
    <t>YPL265W</t>
  </si>
  <si>
    <t>9090</t>
  </si>
  <si>
    <t>RT08962</t>
  </si>
  <si>
    <t>R02326</t>
  </si>
  <si>
    <t>r_0797</t>
  </si>
  <si>
    <t>NDPK7_c</t>
  </si>
  <si>
    <t>C01694[c_06]</t>
  </si>
  <si>
    <t>s_0668</t>
  </si>
  <si>
    <t>ergst_e</t>
  </si>
  <si>
    <t>YKR039W</t>
  </si>
  <si>
    <t>14357</t>
  </si>
  <si>
    <t>RT14229</t>
  </si>
  <si>
    <t>R01137</t>
  </si>
  <si>
    <t>r_0796</t>
  </si>
  <si>
    <t>NDPK8_c</t>
  </si>
  <si>
    <t>C01694[c_04]</t>
  </si>
  <si>
    <t>s_0667</t>
  </si>
  <si>
    <t>ergst_r</t>
  </si>
  <si>
    <t>YCR098C</t>
  </si>
  <si>
    <t>12909</t>
  </si>
  <si>
    <t>RT12781</t>
  </si>
  <si>
    <t>R00570</t>
  </si>
  <si>
    <t>r_0795</t>
  </si>
  <si>
    <t>NDPK3_c</t>
  </si>
  <si>
    <t>C01694[c_03]</t>
  </si>
  <si>
    <t>s_0666</t>
  </si>
  <si>
    <t>ergst_c</t>
  </si>
  <si>
    <t>YDR135C</t>
  </si>
  <si>
    <t>13392</t>
  </si>
  <si>
    <t>RT13264</t>
  </si>
  <si>
    <t>r_0793</t>
  </si>
  <si>
    <t>nucleoside diphosphatase</t>
  </si>
  <si>
    <t>NDP10_c</t>
  </si>
  <si>
    <t>C01694[c_02]</t>
  </si>
  <si>
    <t>s_0665</t>
  </si>
  <si>
    <t>ergst_en</t>
  </si>
  <si>
    <t>YJL212C</t>
  </si>
  <si>
    <t>13667</t>
  </si>
  <si>
    <t>RT13539</t>
  </si>
  <si>
    <t>r_0792</t>
  </si>
  <si>
    <t>NDP5_c</t>
  </si>
  <si>
    <t>META:CPD-700</t>
  </si>
  <si>
    <t>YMDB00605</t>
  </si>
  <si>
    <t>cpd14515</t>
  </si>
  <si>
    <t>10894570</t>
  </si>
  <si>
    <t>C15778</t>
  </si>
  <si>
    <t>CHEBI:52972</t>
  </si>
  <si>
    <t>C15780[c_03]</t>
  </si>
  <si>
    <t>s_0664</t>
  </si>
  <si>
    <t>ergosta-5,7,24(28)-trien-3beta-ol</t>
  </si>
  <si>
    <t>ergtrol_c</t>
  </si>
  <si>
    <t>YGL225W</t>
  </si>
  <si>
    <t>12673</t>
  </si>
  <si>
    <t>RT12545</t>
  </si>
  <si>
    <t>G,O,U</t>
  </si>
  <si>
    <t>R00155</t>
  </si>
  <si>
    <t>r_0791</t>
  </si>
  <si>
    <t>rt1437 or rt0602</t>
  </si>
  <si>
    <t>NDP7_g</t>
  </si>
  <si>
    <t>C05440[c_04]</t>
  </si>
  <si>
    <t>s_0663</t>
  </si>
  <si>
    <t>ergtetrol_r</t>
  </si>
  <si>
    <t>YIL134W</t>
  </si>
  <si>
    <t>14287</t>
  </si>
  <si>
    <t>RT14159</t>
  </si>
  <si>
    <t>r_0790</t>
  </si>
  <si>
    <t>NDP7_c</t>
  </si>
  <si>
    <t>C05440[c_03]</t>
  </si>
  <si>
    <t>s_0662</t>
  </si>
  <si>
    <t>ergtetrol_c</t>
  </si>
  <si>
    <t>YKL217W</t>
  </si>
  <si>
    <t>10312</t>
  </si>
  <si>
    <t>RT10184</t>
  </si>
  <si>
    <t>r_0789</t>
  </si>
  <si>
    <t>NDP3_c</t>
  </si>
  <si>
    <t>C15777[c_06]</t>
  </si>
  <si>
    <t>s_0659</t>
  </si>
  <si>
    <t>epist_e</t>
  </si>
  <si>
    <t>YDR536W</t>
  </si>
  <si>
    <t>10832</t>
  </si>
  <si>
    <t>RT10704</t>
  </si>
  <si>
    <t>r_0788</t>
  </si>
  <si>
    <t>NDP1_c</t>
  </si>
  <si>
    <t>C15777[c_03]</t>
  </si>
  <si>
    <t>s_0657</t>
  </si>
  <si>
    <t>epist_c</t>
  </si>
  <si>
    <t>YBR192W</t>
  </si>
  <si>
    <t>12515</t>
  </si>
  <si>
    <t>RT12387</t>
  </si>
  <si>
    <t>R03348</t>
  </si>
  <si>
    <t>2.4.2.19</t>
  </si>
  <si>
    <t>r_0787</t>
  </si>
  <si>
    <t>nicotinate-nucleotide diphosphorylase (carboxylating)</t>
  </si>
  <si>
    <t>NNDPR_m</t>
  </si>
  <si>
    <t>META:DUTP</t>
  </si>
  <si>
    <t>YMDB00201</t>
  </si>
  <si>
    <t>cpd00358</t>
  </si>
  <si>
    <t>65070</t>
  </si>
  <si>
    <t>C00460</t>
  </si>
  <si>
    <t>CHEBI:58212</t>
  </si>
  <si>
    <t>C00460[c_03]</t>
  </si>
  <si>
    <t>s_0656</t>
  </si>
  <si>
    <t>C9H11N2O14P3</t>
  </si>
  <si>
    <t>dUTP</t>
  </si>
  <si>
    <t>dutp_c</t>
  </si>
  <si>
    <t>YHR002W</t>
  </si>
  <si>
    <t>9044</t>
  </si>
  <si>
    <t>RT08916</t>
  </si>
  <si>
    <t>r_0786</t>
  </si>
  <si>
    <t>NNDPR_c</t>
  </si>
  <si>
    <t>META:DUMP</t>
  </si>
  <si>
    <t>YMDB00221</t>
  </si>
  <si>
    <t>cpd00299</t>
  </si>
  <si>
    <t>65063</t>
  </si>
  <si>
    <t>C00365</t>
  </si>
  <si>
    <t>CHEBI:246422</t>
  </si>
  <si>
    <t>C00365[c_13]</t>
  </si>
  <si>
    <t>s_0655</t>
  </si>
  <si>
    <t>C9H11N2O8P1</t>
  </si>
  <si>
    <t>dUMP</t>
  </si>
  <si>
    <t>dump_n</t>
  </si>
  <si>
    <t>YBR291C</t>
  </si>
  <si>
    <t>10642</t>
  </si>
  <si>
    <t>RT10514</t>
  </si>
  <si>
    <t>R01269</t>
  </si>
  <si>
    <t>2.1.1.1</t>
  </si>
  <si>
    <t>r_0782</t>
  </si>
  <si>
    <t>rt8212 or rt4917 or rt5672</t>
  </si>
  <si>
    <t>nicotinamide N-methyltransferase</t>
  </si>
  <si>
    <t>NNMT_c</t>
  </si>
  <si>
    <t>C00365[c_03]</t>
  </si>
  <si>
    <t>s_0654</t>
  </si>
  <si>
    <t>dump_c</t>
  </si>
  <si>
    <t>YGL077C</t>
  </si>
  <si>
    <t>16119</t>
  </si>
  <si>
    <t>RT15991</t>
  </si>
  <si>
    <t>R01268</t>
  </si>
  <si>
    <t>3.5.1.19</t>
  </si>
  <si>
    <t>r_0781</t>
  </si>
  <si>
    <t>nicotinamidase</t>
  </si>
  <si>
    <t>NNAM_c</t>
  </si>
  <si>
    <t>META:DUDP</t>
  </si>
  <si>
    <t>YMDB00746</t>
  </si>
  <si>
    <t>cpd00978</t>
  </si>
  <si>
    <t>145729</t>
  </si>
  <si>
    <t>C01346</t>
  </si>
  <si>
    <t>CHEBI:60471</t>
  </si>
  <si>
    <t>C01346[c_13]</t>
  </si>
  <si>
    <t>s_0653</t>
  </si>
  <si>
    <t>C9H11N2O11P2</t>
  </si>
  <si>
    <t>dUDP</t>
  </si>
  <si>
    <t>dudp_n</t>
  </si>
  <si>
    <t>YOR100C</t>
  </si>
  <si>
    <t>9459</t>
  </si>
  <si>
    <t>RT09331</t>
  </si>
  <si>
    <t>R01724</t>
  </si>
  <si>
    <t>6.3.4.21</t>
  </si>
  <si>
    <t>r_0775</t>
  </si>
  <si>
    <t>NAPRtase</t>
  </si>
  <si>
    <t>NAMNPP_m</t>
  </si>
  <si>
    <t>C01346[c_03]</t>
  </si>
  <si>
    <t>s_0652</t>
  </si>
  <si>
    <t>dudp_c</t>
  </si>
  <si>
    <t>YPR021C</t>
  </si>
  <si>
    <t>16927</t>
  </si>
  <si>
    <t>RT16799</t>
  </si>
  <si>
    <t>r_0774</t>
  </si>
  <si>
    <t>NAMNPP_c</t>
  </si>
  <si>
    <t>META:TTP</t>
  </si>
  <si>
    <t>cpd00357</t>
  </si>
  <si>
    <t>64968</t>
  </si>
  <si>
    <t>C00459</t>
  </si>
  <si>
    <t>CHEBI:58370</t>
  </si>
  <si>
    <t>C00459[c_06]</t>
  </si>
  <si>
    <t>s_0651</t>
  </si>
  <si>
    <t>C10H13N2O14P3</t>
  </si>
  <si>
    <t>dTTP</t>
  </si>
  <si>
    <t>dttp_e</t>
  </si>
  <si>
    <t>YNL142W</t>
  </si>
  <si>
    <t>13054</t>
  </si>
  <si>
    <t>RT12926</t>
  </si>
  <si>
    <t>R00105</t>
  </si>
  <si>
    <t>2.7.1.23</t>
  </si>
  <si>
    <t>r_0772</t>
  </si>
  <si>
    <t>NADH kinase</t>
  </si>
  <si>
    <t>NADHK1_m</t>
  </si>
  <si>
    <t>C00459[c_03]</t>
  </si>
  <si>
    <t>s_0650</t>
  </si>
  <si>
    <t>dttp_c</t>
  </si>
  <si>
    <t>YIR028W</t>
  </si>
  <si>
    <t>13030</t>
  </si>
  <si>
    <t>RT12902</t>
  </si>
  <si>
    <t>r_0771</t>
  </si>
  <si>
    <t>NADHK1_c</t>
  </si>
  <si>
    <t>META:TMP</t>
  </si>
  <si>
    <t>YMDB00162</t>
  </si>
  <si>
    <t>cpd00298</t>
  </si>
  <si>
    <t>9700</t>
  </si>
  <si>
    <t>C00364</t>
  </si>
  <si>
    <t>CHEBI:17013</t>
  </si>
  <si>
    <t>C00364[c_03]</t>
  </si>
  <si>
    <t>s_0649</t>
  </si>
  <si>
    <t>C10H13N2O8P1</t>
  </si>
  <si>
    <t>dTMP</t>
  </si>
  <si>
    <t>dtmp_c</t>
  </si>
  <si>
    <t>YJR152W</t>
  </si>
  <si>
    <t>15198</t>
  </si>
  <si>
    <t>RT15070</t>
  </si>
  <si>
    <t>r_0770</t>
  </si>
  <si>
    <t>rt1441 or rt0604</t>
  </si>
  <si>
    <t>NADH dehydrogenase</t>
  </si>
  <si>
    <t>NADHq9_c</t>
  </si>
  <si>
    <t>META:TDP</t>
  </si>
  <si>
    <t>YMDB00205</t>
  </si>
  <si>
    <t>cpd00297</t>
  </si>
  <si>
    <t>164628</t>
  </si>
  <si>
    <t>C00363</t>
  </si>
  <si>
    <t>CHEBI:58369</t>
  </si>
  <si>
    <t>C00363[c_03]</t>
  </si>
  <si>
    <t>s_0647</t>
  </si>
  <si>
    <t>C10H13N2O11P2</t>
  </si>
  <si>
    <t>dTDP</t>
  </si>
  <si>
    <t>dtdp_c</t>
  </si>
  <si>
    <t>YMR241W</t>
  </si>
  <si>
    <t>16874</t>
  </si>
  <si>
    <t>RT16746</t>
  </si>
  <si>
    <t>R00257</t>
  </si>
  <si>
    <t>6.3.5.1</t>
  </si>
  <si>
    <t>r_0769</t>
  </si>
  <si>
    <t>NAD synthase</t>
  </si>
  <si>
    <t>NADS2_n</t>
  </si>
  <si>
    <t>YMDB00941</t>
  </si>
  <si>
    <t>cpd11619</t>
  </si>
  <si>
    <t>24892715</t>
  </si>
  <si>
    <t>C00110</t>
  </si>
  <si>
    <t>CHEBI:16214</t>
  </si>
  <si>
    <t>C00110[c_04]</t>
  </si>
  <si>
    <t>s_0646</t>
  </si>
  <si>
    <t>HO4PPolyprenyl</t>
  </si>
  <si>
    <t>dolichyl phosphate</t>
  </si>
  <si>
    <t>dolp_r</t>
  </si>
  <si>
    <t>YPR128C</t>
  </si>
  <si>
    <t>16273</t>
  </si>
  <si>
    <t>RT16145</t>
  </si>
  <si>
    <t>r_0768</t>
  </si>
  <si>
    <t>NADS2_c</t>
  </si>
  <si>
    <t>C00110[c_03]</t>
  </si>
  <si>
    <t>s_0645</t>
  </si>
  <si>
    <t>dolp_c</t>
  </si>
  <si>
    <t>YBL030C</t>
  </si>
  <si>
    <t>12832</t>
  </si>
  <si>
    <t>RT12704</t>
  </si>
  <si>
    <t>R00102</t>
  </si>
  <si>
    <t>3.2.2.5</t>
  </si>
  <si>
    <t>r_0767</t>
  </si>
  <si>
    <t>rt7872 or rt4419 or rt3107</t>
  </si>
  <si>
    <t>NAD nucleosidase</t>
  </si>
  <si>
    <t>NADN_n</t>
  </si>
  <si>
    <t>cpd12407</t>
  </si>
  <si>
    <t>24892739</t>
  </si>
  <si>
    <t>C03862</t>
  </si>
  <si>
    <t>CHEBI:15809</t>
  </si>
  <si>
    <t>C03862[c_04]</t>
  </si>
  <si>
    <t>s_0644</t>
  </si>
  <si>
    <t>dolichyl D-mannosyl phosphate</t>
  </si>
  <si>
    <t>dolmanp_r</t>
  </si>
  <si>
    <t>YAL022C</t>
  </si>
  <si>
    <t>14097</t>
  </si>
  <si>
    <t>RT13969</t>
  </si>
  <si>
    <t>R00104</t>
  </si>
  <si>
    <t>r_0766</t>
  </si>
  <si>
    <t>NAD kinase</t>
  </si>
  <si>
    <t>NADK_m</t>
  </si>
  <si>
    <t>cpd11662</t>
  </si>
  <si>
    <t>24892719</t>
  </si>
  <si>
    <t>C00381</t>
  </si>
  <si>
    <t>CHEBI:16091</t>
  </si>
  <si>
    <t>C00381[c_03]</t>
  </si>
  <si>
    <t>s_0642</t>
  </si>
  <si>
    <t>H2OPolyprenyl</t>
  </si>
  <si>
    <t>dolichol</t>
  </si>
  <si>
    <t>dolichol_c</t>
  </si>
  <si>
    <t>YER056C</t>
  </si>
  <si>
    <t>14686</t>
  </si>
  <si>
    <t>RT14558</t>
  </si>
  <si>
    <t>r_0765</t>
  </si>
  <si>
    <t>NADK_c</t>
  </si>
  <si>
    <t>META:CPD-9650</t>
  </si>
  <si>
    <t>YMDB00638</t>
  </si>
  <si>
    <t>25246061</t>
  </si>
  <si>
    <t>CHEBI:53041</t>
  </si>
  <si>
    <t>s_0641[c_09]</t>
  </si>
  <si>
    <t>s_0641</t>
  </si>
  <si>
    <t>C60H97O7P2</t>
  </si>
  <si>
    <t>dodecaprenyl diphosphate</t>
  </si>
  <si>
    <t>pren12dp_l</t>
  </si>
  <si>
    <t>YDL210W</t>
  </si>
  <si>
    <t>11397</t>
  </si>
  <si>
    <t>RT11269</t>
  </si>
  <si>
    <t>R00103</t>
  </si>
  <si>
    <t>3.6.1.9</t>
  </si>
  <si>
    <t>r_0764</t>
  </si>
  <si>
    <t>NAD diphosphatase</t>
  </si>
  <si>
    <t>NADDP_x</t>
  </si>
  <si>
    <t>YMDB00648</t>
  </si>
  <si>
    <t>44224039</t>
  </si>
  <si>
    <t>CHEBI:53031</t>
  </si>
  <si>
    <t>s_0640[c_09]</t>
  </si>
  <si>
    <t>s_0640</t>
  </si>
  <si>
    <t>C110H177O7P2</t>
  </si>
  <si>
    <t>docosaprenyl diphosphate</t>
  </si>
  <si>
    <t>pren22dp_l</t>
  </si>
  <si>
    <t>YOR222W</t>
  </si>
  <si>
    <t>10763</t>
  </si>
  <si>
    <t>RT10635</t>
  </si>
  <si>
    <t>R01959</t>
  </si>
  <si>
    <t>3.5.1.9</t>
  </si>
  <si>
    <t>r_0762</t>
  </si>
  <si>
    <t>rt6420 or rt0172 or rt3408</t>
  </si>
  <si>
    <t>N-formyl-L-kynurenine amidohydrolase</t>
  </si>
  <si>
    <t>FKYNH_c</t>
  </si>
  <si>
    <t>META:DITP</t>
  </si>
  <si>
    <t>cpd00977</t>
  </si>
  <si>
    <t>146302</t>
  </si>
  <si>
    <t>C01345</t>
  </si>
  <si>
    <t>CHEBI:61382</t>
  </si>
  <si>
    <t>C01345[c_03]</t>
  </si>
  <si>
    <t>s_0639</t>
  </si>
  <si>
    <t>C10H11N4O13P3</t>
  </si>
  <si>
    <t>dITP</t>
  </si>
  <si>
    <t>ditp_c</t>
  </si>
  <si>
    <t>YNL292W</t>
  </si>
  <si>
    <t>16216</t>
  </si>
  <si>
    <t>RT16088</t>
  </si>
  <si>
    <t>R00259</t>
  </si>
  <si>
    <t>2.3.1.1</t>
  </si>
  <si>
    <t>r_0761</t>
  </si>
  <si>
    <t>N-acteylglutamate synthase</t>
  </si>
  <si>
    <t>ACGS_m</t>
  </si>
  <si>
    <t>C00013[c_15]</t>
  </si>
  <si>
    <t>s_0638</t>
  </si>
  <si>
    <t>ppi_x</t>
  </si>
  <si>
    <t>YFL001W</t>
  </si>
  <si>
    <t>14564</t>
  </si>
  <si>
    <t>RT14436</t>
  </si>
  <si>
    <t>R02058</t>
  </si>
  <si>
    <t>2.3.1.4</t>
  </si>
  <si>
    <t>r_0760</t>
  </si>
  <si>
    <t>N-acetylglucosamine-6-phosphate synthase</t>
  </si>
  <si>
    <t>ACGAM6PS_c</t>
  </si>
  <si>
    <t>C00013[c_13]</t>
  </si>
  <si>
    <t>s_0637</t>
  </si>
  <si>
    <t>ppi_n</t>
  </si>
  <si>
    <t>YPL212C</t>
  </si>
  <si>
    <t>16551</t>
  </si>
  <si>
    <t>RT16423</t>
  </si>
  <si>
    <t>R03443</t>
  </si>
  <si>
    <t>1.2.1.38</t>
  </si>
  <si>
    <t>r_0759</t>
  </si>
  <si>
    <t>N-acetyl-g-glutamyl-phosphate reductase</t>
  </si>
  <si>
    <t>AGPRi_m</t>
  </si>
  <si>
    <t>C00013[c_11]</t>
  </si>
  <si>
    <t>s_0636</t>
  </si>
  <si>
    <t>ppi_m</t>
  </si>
  <si>
    <t>YGR194C</t>
  </si>
  <si>
    <t>16978</t>
  </si>
  <si>
    <t>RT16850</t>
  </si>
  <si>
    <t>5.5.1.4</t>
  </si>
  <si>
    <t>r_0758</t>
  </si>
  <si>
    <t>myo-inositol-1-phosphate synthase</t>
  </si>
  <si>
    <t>M1PS_c</t>
  </si>
  <si>
    <t>C00013[c_09]</t>
  </si>
  <si>
    <t>s_0635</t>
  </si>
  <si>
    <t>ppi_l</t>
  </si>
  <si>
    <t>YLR070C</t>
  </si>
  <si>
    <t>13105</t>
  </si>
  <si>
    <t>RT12977</t>
  </si>
  <si>
    <t>R01185</t>
  </si>
  <si>
    <t>3.1.3.25</t>
  </si>
  <si>
    <t>r_0757</t>
  </si>
  <si>
    <t>rt8001 or rt5340</t>
  </si>
  <si>
    <t>myo-inositol 1-phosphatase</t>
  </si>
  <si>
    <t>MI1PP_c</t>
  </si>
  <si>
    <t>C00013[c_03]</t>
  </si>
  <si>
    <t>s_0633</t>
  </si>
  <si>
    <t>ppi_c</t>
  </si>
  <si>
    <t>YJR133W</t>
  </si>
  <si>
    <t>12573</t>
  </si>
  <si>
    <t>RT12445</t>
  </si>
  <si>
    <t>R01121</t>
  </si>
  <si>
    <t>4.1.1.33</t>
  </si>
  <si>
    <t>r_0739</t>
  </si>
  <si>
    <t>mevalonate pyrophoshate decarboxylase</t>
  </si>
  <si>
    <t>DPMVD_c</t>
  </si>
  <si>
    <t>C00111[c_11]</t>
  </si>
  <si>
    <t>s_0632</t>
  </si>
  <si>
    <t>dhap_m</t>
  </si>
  <si>
    <t>YGR094W</t>
  </si>
  <si>
    <t>16656</t>
  </si>
  <si>
    <t>RT16528</t>
  </si>
  <si>
    <t>2.7.1.36</t>
  </si>
  <si>
    <t>r_0738</t>
  </si>
  <si>
    <t>mevalonate kinase (UTP)</t>
  </si>
  <si>
    <t>MEVK4_c</t>
  </si>
  <si>
    <t>C00111[c_03]</t>
  </si>
  <si>
    <t>s_0629</t>
  </si>
  <si>
    <t>dhap_c</t>
  </si>
  <si>
    <t>YKL035W</t>
  </si>
  <si>
    <t>11880</t>
  </si>
  <si>
    <t>RT11752</t>
  </si>
  <si>
    <t>r_0737</t>
  </si>
  <si>
    <t>mevalonate kinase (gtp)</t>
  </si>
  <si>
    <t>MEVK3_c</t>
  </si>
  <si>
    <t>cpd12225</t>
  </si>
  <si>
    <t>C02972</t>
  </si>
  <si>
    <t>CHEBI:16194</t>
  </si>
  <si>
    <t>C02972[c_11]</t>
  </si>
  <si>
    <t>s_0628</t>
  </si>
  <si>
    <t>H2Lipoylprotein</t>
  </si>
  <si>
    <t>dihydrolipoylprotein</t>
  </si>
  <si>
    <t>dhlpro_m</t>
  </si>
  <si>
    <t>YOR278W</t>
  </si>
  <si>
    <t>10643</t>
  </si>
  <si>
    <t>RT10515</t>
  </si>
  <si>
    <t>r_0736</t>
  </si>
  <si>
    <t>mevalonate kinase (ctp)</t>
  </si>
  <si>
    <t>MEVK2_c</t>
  </si>
  <si>
    <t>META:DIHYDROLIPOAMIDE</t>
  </si>
  <si>
    <t>YMDB00899</t>
  </si>
  <si>
    <t>cpd00449</t>
  </si>
  <si>
    <t>663</t>
  </si>
  <si>
    <t>C00579</t>
  </si>
  <si>
    <t>CHEBI:17694</t>
  </si>
  <si>
    <t>C00579[c_11]</t>
  </si>
  <si>
    <t>s_0627</t>
  </si>
  <si>
    <t>C8H17N1O1S2</t>
  </si>
  <si>
    <t>dihydrolipoamide</t>
  </si>
  <si>
    <t>dhlam_m</t>
  </si>
  <si>
    <t>YKR069W</t>
  </si>
  <si>
    <t>11178</t>
  </si>
  <si>
    <t>RT11050</t>
  </si>
  <si>
    <t>R02245</t>
  </si>
  <si>
    <t>r_0735</t>
  </si>
  <si>
    <t>mevalonate kinase (atp)</t>
  </si>
  <si>
    <t>MEVK1_c</t>
  </si>
  <si>
    <t>META:DIHYDROFOLATE</t>
  </si>
  <si>
    <t>YMDB00079</t>
  </si>
  <si>
    <t>cpd00330</t>
  </si>
  <si>
    <t>98792</t>
  </si>
  <si>
    <t>C00415</t>
  </si>
  <si>
    <t>CHEBI:57451</t>
  </si>
  <si>
    <t>C00415[c_11]</t>
  </si>
  <si>
    <t>s_0626</t>
  </si>
  <si>
    <t>C19H19N7O6</t>
  </si>
  <si>
    <t>dihydrofolic acid</t>
  </si>
  <si>
    <t>dhf_m</t>
  </si>
  <si>
    <t>YDR047W</t>
  </si>
  <si>
    <t>14307</t>
  </si>
  <si>
    <t>RT14179</t>
  </si>
  <si>
    <t>R00409</t>
  </si>
  <si>
    <t>4.1.3.30</t>
  </si>
  <si>
    <t>r_0734</t>
  </si>
  <si>
    <t>rt5794 or rt5654</t>
  </si>
  <si>
    <t>methylisocitrate lyase</t>
  </si>
  <si>
    <t>MCITL2_m</t>
  </si>
  <si>
    <t>C00415[c_03]</t>
  </si>
  <si>
    <t>s_0625</t>
  </si>
  <si>
    <t>dhf_c</t>
  </si>
  <si>
    <t>14369</t>
  </si>
  <si>
    <t>RT14241</t>
  </si>
  <si>
    <t>r_0733</t>
  </si>
  <si>
    <t>MTHFD_m</t>
  </si>
  <si>
    <t>META:CPD0-2231</t>
  </si>
  <si>
    <t>cpd00976</t>
  </si>
  <si>
    <t>439488</t>
  </si>
  <si>
    <t>C01344</t>
  </si>
  <si>
    <t>CHEBI:28823</t>
  </si>
  <si>
    <t>C01344[c_03]</t>
  </si>
  <si>
    <t>s_0618</t>
  </si>
  <si>
    <t>C10H11N4O10P2</t>
  </si>
  <si>
    <t>dIDP</t>
  </si>
  <si>
    <t>didp_c</t>
  </si>
  <si>
    <t>YKL024C</t>
  </si>
  <si>
    <t>13318</t>
  </si>
  <si>
    <t>RT13190</t>
  </si>
  <si>
    <t>R01218</t>
  </si>
  <si>
    <t>1.5.1.15</t>
  </si>
  <si>
    <t>r_0731</t>
  </si>
  <si>
    <t>methylenetetrahydrofolate dehydrogenase (NAD)</t>
  </si>
  <si>
    <t>MTHFD2i_c</t>
  </si>
  <si>
    <t>META:DGTP</t>
  </si>
  <si>
    <t>YMDB00744</t>
  </si>
  <si>
    <t>cpd00241</t>
  </si>
  <si>
    <t>65103</t>
  </si>
  <si>
    <t>C00286</t>
  </si>
  <si>
    <t>CHEBI:57794</t>
  </si>
  <si>
    <t>C00286[c_03]</t>
  </si>
  <si>
    <t>s_0617</t>
  </si>
  <si>
    <t>dGTP</t>
  </si>
  <si>
    <t>dgtp_c</t>
  </si>
  <si>
    <t>9097</t>
  </si>
  <si>
    <t>RT08969</t>
  </si>
  <si>
    <t>R03659</t>
  </si>
  <si>
    <t>6.1.1.10</t>
  </si>
  <si>
    <t>r_0730</t>
  </si>
  <si>
    <t>methionyl-tRNA synthetase</t>
  </si>
  <si>
    <t>METTRS_m</t>
  </si>
  <si>
    <t>META:DGMP</t>
  </si>
  <si>
    <t>YMDB00506</t>
  </si>
  <si>
    <t>cpd00296</t>
  </si>
  <si>
    <t>65059</t>
  </si>
  <si>
    <t>C00362</t>
  </si>
  <si>
    <t>CHEBI:57673</t>
  </si>
  <si>
    <t>C00362[c_11]</t>
  </si>
  <si>
    <t>s_0616</t>
  </si>
  <si>
    <t>dGMP</t>
  </si>
  <si>
    <t>dgmp_m</t>
  </si>
  <si>
    <t>YDL103C</t>
  </si>
  <si>
    <t>9207</t>
  </si>
  <si>
    <t>RT09079</t>
  </si>
  <si>
    <t>r_0729</t>
  </si>
  <si>
    <t>METTRS_c</t>
  </si>
  <si>
    <t>C00362[c_03]</t>
  </si>
  <si>
    <t>s_0615</t>
  </si>
  <si>
    <t>dgmp_c</t>
  </si>
  <si>
    <t>YLR189C</t>
  </si>
  <si>
    <t>13962</t>
  </si>
  <si>
    <t>RT13834</t>
  </si>
  <si>
    <t>C,G</t>
  </si>
  <si>
    <t>R03940</t>
  </si>
  <si>
    <t>2.1.2.9</t>
  </si>
  <si>
    <t>r_0728</t>
  </si>
  <si>
    <t>methionyl-tRNA formyltransferase</t>
  </si>
  <si>
    <t>FMETTRS_m</t>
  </si>
  <si>
    <t>META:DGDP</t>
  </si>
  <si>
    <t>YMDB00898</t>
  </si>
  <si>
    <t>cpd00295</t>
  </si>
  <si>
    <t>439220</t>
  </si>
  <si>
    <t>C00361</t>
  </si>
  <si>
    <t>CHEBI:58595</t>
  </si>
  <si>
    <t>C00361[c_13]</t>
  </si>
  <si>
    <t>s_0614</t>
  </si>
  <si>
    <t>dGDP</t>
  </si>
  <si>
    <t>dgdp_n</t>
  </si>
  <si>
    <t>YPL097W</t>
  </si>
  <si>
    <t>13265</t>
  </si>
  <si>
    <t>RT13137</t>
  </si>
  <si>
    <t>R00946</t>
  </si>
  <si>
    <t>2.1.1.14</t>
  </si>
  <si>
    <t>r_0727</t>
  </si>
  <si>
    <t>methionine synthase</t>
  </si>
  <si>
    <t>METS_c</t>
  </si>
  <si>
    <t>C00361[c_03]</t>
  </si>
  <si>
    <t>s_0613</t>
  </si>
  <si>
    <t>dgdp_c</t>
  </si>
  <si>
    <t>YGR185C</t>
  </si>
  <si>
    <t>16769</t>
  </si>
  <si>
    <t>RT16641</t>
  </si>
  <si>
    <t>R00177</t>
  </si>
  <si>
    <t>2.5.1.6</t>
  </si>
  <si>
    <t>r_0726</t>
  </si>
  <si>
    <t>methionine adenosyltransferase</t>
  </si>
  <si>
    <t>METAT_c</t>
  </si>
  <si>
    <t>C01909[c_03]</t>
  </si>
  <si>
    <t>s_0612</t>
  </si>
  <si>
    <t>dtbt_c</t>
  </si>
  <si>
    <t>YDR268W</t>
  </si>
  <si>
    <t>15661</t>
  </si>
  <si>
    <t>RT15533</t>
  </si>
  <si>
    <t>3.5.4.9</t>
  </si>
  <si>
    <t>r_0724</t>
  </si>
  <si>
    <t>MTHFC_m</t>
  </si>
  <si>
    <t>META:DEOXYCYTIDINE</t>
  </si>
  <si>
    <t>YMDB00504</t>
  </si>
  <si>
    <t>cpd00654</t>
  </si>
  <si>
    <t>13711</t>
  </si>
  <si>
    <t>C00881</t>
  </si>
  <si>
    <t>CHEBI:15698</t>
  </si>
  <si>
    <t>C00881[c_06]</t>
  </si>
  <si>
    <t>s_0611</t>
  </si>
  <si>
    <t>C9H13N3O4</t>
  </si>
  <si>
    <t>deoxycytidine</t>
  </si>
  <si>
    <t>dcyt_e</t>
  </si>
  <si>
    <t>YOL097C</t>
  </si>
  <si>
    <t>14837</t>
  </si>
  <si>
    <t>RT14709</t>
  </si>
  <si>
    <t>R00772</t>
  </si>
  <si>
    <t>5.3.1.8</t>
  </si>
  <si>
    <t>r_0723</t>
  </si>
  <si>
    <t>mannose-6-phosphate isomerase</t>
  </si>
  <si>
    <t>MAN6PI_c</t>
  </si>
  <si>
    <t>C00881[c_03]</t>
  </si>
  <si>
    <t>s_0610</t>
  </si>
  <si>
    <t>dcyt_c</t>
  </si>
  <si>
    <t>YGL026C</t>
  </si>
  <si>
    <t>9390</t>
  </si>
  <si>
    <t>RT09262</t>
  </si>
  <si>
    <t>R00885</t>
  </si>
  <si>
    <t>2.7.7.13</t>
  </si>
  <si>
    <t>r_0722</t>
  </si>
  <si>
    <t>mannose-1-phosphate guanylyltransferase</t>
  </si>
  <si>
    <t>MAN1PT_c</t>
  </si>
  <si>
    <t>YMDB00729</t>
  </si>
  <si>
    <t>9949656</t>
  </si>
  <si>
    <t>CHEBI:53027</t>
  </si>
  <si>
    <t>s_0609[c_13]</t>
  </si>
  <si>
    <t>s_0609</t>
  </si>
  <si>
    <t>C20H32O4</t>
  </si>
  <si>
    <t>Delta(6)-trans,Delta(8)-cis-leukotriene B4</t>
  </si>
  <si>
    <t>leuktrB4__6E8Z_n</t>
  </si>
  <si>
    <t>YDR050C</t>
  </si>
  <si>
    <t>9428</t>
  </si>
  <si>
    <t>RT09300</t>
  </si>
  <si>
    <t>R00214</t>
  </si>
  <si>
    <t>1.1.1.38</t>
  </si>
  <si>
    <t>r_0718</t>
  </si>
  <si>
    <t>malic enzyme (NAD)</t>
  </si>
  <si>
    <t>ME1_m</t>
  </si>
  <si>
    <t>s_0608[c_03]</t>
  </si>
  <si>
    <t>s_0608</t>
  </si>
  <si>
    <t>leuktrB4__6E8Z_c</t>
  </si>
  <si>
    <t>YLR354C</t>
  </si>
  <si>
    <t>10301</t>
  </si>
  <si>
    <t>RT10173</t>
  </si>
  <si>
    <t>r_0713</t>
  </si>
  <si>
    <t>MDH_m</t>
  </si>
  <si>
    <t>C06316[c_03]</t>
  </si>
  <si>
    <t>s_0607</t>
  </si>
  <si>
    <t>dhDara14lac_c</t>
  </si>
  <si>
    <t>YBR003W</t>
  </si>
  <si>
    <t>9028</t>
  </si>
  <si>
    <t>RT08900</t>
  </si>
  <si>
    <t>R03658</t>
  </si>
  <si>
    <t>6.1.1.6</t>
  </si>
  <si>
    <t>r_0711</t>
  </si>
  <si>
    <t>lysyl-tRNA synthetase</t>
  </si>
  <si>
    <t>LYSTRS_c</t>
  </si>
  <si>
    <t>META:CPD-9452</t>
  </si>
  <si>
    <t>YMDB00636</t>
  </si>
  <si>
    <t>cpd19241</t>
  </si>
  <si>
    <t>5462210</t>
  </si>
  <si>
    <t>C17432</t>
  </si>
  <si>
    <t>CHEBI:53043</t>
  </si>
  <si>
    <t>C17432[c_09]</t>
  </si>
  <si>
    <t>s_0606</t>
  </si>
  <si>
    <t>C50H81O7P2</t>
  </si>
  <si>
    <t>decaprenyl diphosphate</t>
  </si>
  <si>
    <t>pren10dp_l</t>
  </si>
  <si>
    <t>10973</t>
  </si>
  <si>
    <t>RT10845</t>
  </si>
  <si>
    <t>R03057</t>
  </si>
  <si>
    <t>3.3.2.6</t>
  </si>
  <si>
    <t>r_0708</t>
  </si>
  <si>
    <t>leukotriene A4 hydrolase</t>
  </si>
  <si>
    <t>LTA4H3_n</t>
  </si>
  <si>
    <t>C05274[c_15]</t>
  </si>
  <si>
    <t>s_0605</t>
  </si>
  <si>
    <t>dcacoa_x</t>
  </si>
  <si>
    <t>YIL078W</t>
  </si>
  <si>
    <t>15976</t>
  </si>
  <si>
    <t>RT15848</t>
  </si>
  <si>
    <t>r_0707</t>
  </si>
  <si>
    <t>LTA4H3_c</t>
  </si>
  <si>
    <t>META:CPD-3617</t>
  </si>
  <si>
    <t>YMDB00677</t>
  </si>
  <si>
    <t>cpd01107</t>
  </si>
  <si>
    <t>2969</t>
  </si>
  <si>
    <t>C01571</t>
  </si>
  <si>
    <t>CHEBI:27689</t>
  </si>
  <si>
    <t>C01571[c_15]</t>
  </si>
  <si>
    <t>s_0600</t>
  </si>
  <si>
    <t>C10H19O2</t>
  </si>
  <si>
    <t>decanoate</t>
  </si>
  <si>
    <t>dca_x</t>
  </si>
  <si>
    <t>YDR353W</t>
  </si>
  <si>
    <t>9816</t>
  </si>
  <si>
    <t>RT09688</t>
  </si>
  <si>
    <t>r_0706</t>
  </si>
  <si>
    <t>LTA4H2_n</t>
  </si>
  <si>
    <t>C01571[c_06]</t>
  </si>
  <si>
    <t>s_0597</t>
  </si>
  <si>
    <t>dca_e</t>
  </si>
  <si>
    <t>YIL010W</t>
  </si>
  <si>
    <t>15165</t>
  </si>
  <si>
    <t>RT15037</t>
  </si>
  <si>
    <t>r_0705</t>
  </si>
  <si>
    <t>LTA4H2_c</t>
  </si>
  <si>
    <t>C01571[c_03]</t>
  </si>
  <si>
    <t>s_0595</t>
  </si>
  <si>
    <t>dca_c</t>
  </si>
  <si>
    <t>YOR143C</t>
  </si>
  <si>
    <t>16612</t>
  </si>
  <si>
    <t>RT16484</t>
  </si>
  <si>
    <t>r_0704</t>
  </si>
  <si>
    <t>LTA4H_n</t>
  </si>
  <si>
    <t>META:DEAMIDO-NAD</t>
  </si>
  <si>
    <t>YMDB00306</t>
  </si>
  <si>
    <t>cpd00638</t>
  </si>
  <si>
    <t>165491</t>
  </si>
  <si>
    <t>C00857</t>
  </si>
  <si>
    <t>CHEBI:18304</t>
  </si>
  <si>
    <t>C00857[c_13]</t>
  </si>
  <si>
    <t>s_0593</t>
  </si>
  <si>
    <t>C21H24N6O15P2</t>
  </si>
  <si>
    <t>deamido-NAD(+)</t>
  </si>
  <si>
    <t>dnad_n</t>
  </si>
  <si>
    <t>YOR241W</t>
  </si>
  <si>
    <t>14931</t>
  </si>
  <si>
    <t>RT14803</t>
  </si>
  <si>
    <t>r_0703</t>
  </si>
  <si>
    <t>LTA4H_c</t>
  </si>
  <si>
    <t>C00857[c_03]</t>
  </si>
  <si>
    <t>s_0591</t>
  </si>
  <si>
    <t>dnad_c</t>
  </si>
  <si>
    <t>10354</t>
  </si>
  <si>
    <t>RT10226</t>
  </si>
  <si>
    <t>R03657</t>
  </si>
  <si>
    <t>6.1.1.4</t>
  </si>
  <si>
    <t>r_0701</t>
  </si>
  <si>
    <t>leucyl-tRNA synthetase</t>
  </si>
  <si>
    <t>LEUTRS_c</t>
  </si>
  <si>
    <t>META:DCTP</t>
  </si>
  <si>
    <t>YMDB00658</t>
  </si>
  <si>
    <t>cpd00356</t>
  </si>
  <si>
    <t>65091</t>
  </si>
  <si>
    <t>C00458</t>
  </si>
  <si>
    <t>CHEBI:57724</t>
  </si>
  <si>
    <t>C00458[c_03]</t>
  </si>
  <si>
    <t>s_0590</t>
  </si>
  <si>
    <t>C9H12N3O13P3</t>
  </si>
  <si>
    <t>dCTP</t>
  </si>
  <si>
    <t>dctp_c</t>
  </si>
  <si>
    <t>YFR030W</t>
  </si>
  <si>
    <t>10502</t>
  </si>
  <si>
    <t>RT10374</t>
  </si>
  <si>
    <t>R01090</t>
  </si>
  <si>
    <t>r_0700</t>
  </si>
  <si>
    <t>leucine transaminase</t>
  </si>
  <si>
    <t>LEUTA_m</t>
  </si>
  <si>
    <t>META:DCMP</t>
  </si>
  <si>
    <t>YMDB00206</t>
  </si>
  <si>
    <t>cpd00206</t>
  </si>
  <si>
    <t>13945</t>
  </si>
  <si>
    <t>C00239</t>
  </si>
  <si>
    <t>CHEBI:57566</t>
  </si>
  <si>
    <t>C00239[c_03]</t>
  </si>
  <si>
    <t>s_0589</t>
  </si>
  <si>
    <t>C9H12N3O7P1</t>
  </si>
  <si>
    <t>dCMP</t>
  </si>
  <si>
    <t>dcmp_c</t>
  </si>
  <si>
    <t>YJR137C</t>
  </si>
  <si>
    <t>8872</t>
  </si>
  <si>
    <t>RT08744</t>
  </si>
  <si>
    <t>r_0699</t>
  </si>
  <si>
    <t>LEUTA_c</t>
  </si>
  <si>
    <t>META:DCDP</t>
  </si>
  <si>
    <t>YMDB00916</t>
  </si>
  <si>
    <t>cpd00533</t>
  </si>
  <si>
    <t>150855</t>
  </si>
  <si>
    <t>C00705</t>
  </si>
  <si>
    <t>CHEBI:58593</t>
  </si>
  <si>
    <t>C00705[c_13]</t>
  </si>
  <si>
    <t>s_0588</t>
  </si>
  <si>
    <t>C9H12N3O10P2</t>
  </si>
  <si>
    <t>dCDP</t>
  </si>
  <si>
    <t>dcdp_n</t>
  </si>
  <si>
    <t>YJR010W</t>
  </si>
  <si>
    <t>13571</t>
  </si>
  <si>
    <t>RT13443</t>
  </si>
  <si>
    <t>R03199</t>
  </si>
  <si>
    <t>5.4.99.7</t>
  </si>
  <si>
    <t>r_0698</t>
  </si>
  <si>
    <t>lanosterol synthase</t>
  </si>
  <si>
    <t>LNSTLS_c</t>
  </si>
  <si>
    <t>C00705[c_03]</t>
  </si>
  <si>
    <t>s_0587</t>
  </si>
  <si>
    <t>dcdp_c</t>
  </si>
  <si>
    <t>YIL162W</t>
  </si>
  <si>
    <t>14954</t>
  </si>
  <si>
    <t>RT14826</t>
  </si>
  <si>
    <t>R02530</t>
  </si>
  <si>
    <t>4.4.1.5</t>
  </si>
  <si>
    <t>r_0697</t>
  </si>
  <si>
    <t>rt8152 or rt4897</t>
  </si>
  <si>
    <t>lactoylglutathione lyase</t>
  </si>
  <si>
    <t>LGTHL_c</t>
  </si>
  <si>
    <t>META:DATP</t>
  </si>
  <si>
    <t>YMDB00700</t>
  </si>
  <si>
    <t>cpd00115</t>
  </si>
  <si>
    <t>15993</t>
  </si>
  <si>
    <t>C00131</t>
  </si>
  <si>
    <t>CHEBI:61404</t>
  </si>
  <si>
    <t>C00131[c_03]</t>
  </si>
  <si>
    <t>s_0586</t>
  </si>
  <si>
    <t>C10H12N5O12P3</t>
  </si>
  <si>
    <t>dATP</t>
  </si>
  <si>
    <t>datp_c</t>
  </si>
  <si>
    <t>8820</t>
  </si>
  <si>
    <t>RT08692</t>
  </si>
  <si>
    <t>R01446</t>
  </si>
  <si>
    <t>1.2.1.22</t>
  </si>
  <si>
    <t>r_0696</t>
  </si>
  <si>
    <t>lactaldehyde dehydrogenase</t>
  </si>
  <si>
    <t>LCADi_c</t>
  </si>
  <si>
    <t>META:DAMP</t>
  </si>
  <si>
    <t>YMDB00451</t>
  </si>
  <si>
    <t>cpd00294</t>
  </si>
  <si>
    <t>12599</t>
  </si>
  <si>
    <t>C00360</t>
  </si>
  <si>
    <t>CHEBI:58245</t>
  </si>
  <si>
    <t>C00360[c_11]</t>
  </si>
  <si>
    <t>s_0585</t>
  </si>
  <si>
    <t>C10H12N5O6P1</t>
  </si>
  <si>
    <t>dAMP</t>
  </si>
  <si>
    <t>damp_m</t>
  </si>
  <si>
    <t>YLL041C</t>
  </si>
  <si>
    <t>12105</t>
  </si>
  <si>
    <t>RT11977</t>
  </si>
  <si>
    <t>R00678</t>
  </si>
  <si>
    <t>1.13.11.11</t>
  </si>
  <si>
    <t>r_0694</t>
  </si>
  <si>
    <t>L-tryptophan:oxygen 2,3-oxidoreductase (decyclizing)</t>
  </si>
  <si>
    <t>TRPO2_c</t>
  </si>
  <si>
    <t>C00360[c_03]</t>
  </si>
  <si>
    <t>s_0584</t>
  </si>
  <si>
    <t>damp_c</t>
  </si>
  <si>
    <t>YHR190W</t>
  </si>
  <si>
    <t>16719</t>
  </si>
  <si>
    <t>RT16591</t>
  </si>
  <si>
    <t>R00996</t>
  </si>
  <si>
    <t>r_0693</t>
  </si>
  <si>
    <t>rt3541 or rt0848</t>
  </si>
  <si>
    <t>L-threonine deaminase</t>
  </si>
  <si>
    <t>THRD_L_m</t>
  </si>
  <si>
    <t>META:DADP</t>
  </si>
  <si>
    <t>YMDB00901</t>
  </si>
  <si>
    <t>cpd00177</t>
  </si>
  <si>
    <t>188966</t>
  </si>
  <si>
    <t>C00206</t>
  </si>
  <si>
    <t>CHEBI:57667</t>
  </si>
  <si>
    <t>C00206[c_13]</t>
  </si>
  <si>
    <t>s_0583</t>
  </si>
  <si>
    <t>C10H12N5O9P2</t>
  </si>
  <si>
    <t>dADP</t>
  </si>
  <si>
    <t>dadp_n</t>
  </si>
  <si>
    <t>YGR175C</t>
  </si>
  <si>
    <t>13857</t>
  </si>
  <si>
    <t>RT13729</t>
  </si>
  <si>
    <t>1.1.1.14</t>
  </si>
  <si>
    <t>r_0691</t>
  </si>
  <si>
    <t>L-sorbitol dehydrogenase (L-sorbose-producing)</t>
  </si>
  <si>
    <t>SBTD_L_c</t>
  </si>
  <si>
    <t>C00206[c_03]</t>
  </si>
  <si>
    <t>s_0582</t>
  </si>
  <si>
    <t>dadp_c</t>
  </si>
  <si>
    <t>YLR260W</t>
  </si>
  <si>
    <t>10519</t>
  </si>
  <si>
    <t>RT10391</t>
  </si>
  <si>
    <t>I,T</t>
  </si>
  <si>
    <t>R06126</t>
  </si>
  <si>
    <t>1.1.1.276</t>
  </si>
  <si>
    <t>r_0690</t>
  </si>
  <si>
    <t>L-serine dehydrogenase</t>
  </si>
  <si>
    <t>LSERDHi_c</t>
  </si>
  <si>
    <t>C00231[c_03]</t>
  </si>
  <si>
    <t>s_0581</t>
  </si>
  <si>
    <t>xu5p__D_c</t>
  </si>
  <si>
    <t>YKR053C</t>
  </si>
  <si>
    <t>13540</t>
  </si>
  <si>
    <t>RT13412</t>
  </si>
  <si>
    <t>R02260</t>
  </si>
  <si>
    <t>1.1.1.283</t>
  </si>
  <si>
    <t>r_0688</t>
  </si>
  <si>
    <t>L-lactaldehyde:NADP+ 1-oxidoreductase</t>
  </si>
  <si>
    <t>LALDO3_c</t>
  </si>
  <si>
    <t>META:D-XYLULOSE</t>
  </si>
  <si>
    <t>YMDB00161</t>
  </si>
  <si>
    <t>cpd00259</t>
  </si>
  <si>
    <t>439204</t>
  </si>
  <si>
    <t>C00310</t>
  </si>
  <si>
    <t>CHEBI:17140</t>
  </si>
  <si>
    <t>C00310[c_03]</t>
  </si>
  <si>
    <t>s_0580</t>
  </si>
  <si>
    <t>D-xylulose</t>
  </si>
  <si>
    <t>xylu__D_c</t>
  </si>
  <si>
    <t>YBR213W</t>
  </si>
  <si>
    <t>13697</t>
  </si>
  <si>
    <t>RT13569</t>
  </si>
  <si>
    <t>R03293</t>
  </si>
  <si>
    <t>r_0687</t>
  </si>
  <si>
    <t>L-hydroxyproline reductase (NADP)</t>
  </si>
  <si>
    <t>HPRORy_c</t>
  </si>
  <si>
    <t>META:CPD-15377</t>
  </si>
  <si>
    <t>YMDB00779</t>
  </si>
  <si>
    <t>cpd00154</t>
  </si>
  <si>
    <t>135191</t>
  </si>
  <si>
    <t>C00181</t>
  </si>
  <si>
    <t>CHEBI:15936</t>
  </si>
  <si>
    <t>C00181[c_06]</t>
  </si>
  <si>
    <t>s_0579</t>
  </si>
  <si>
    <t>D-xylose</t>
  </si>
  <si>
    <t>xyl__D_e</t>
  </si>
  <si>
    <t>YHR011W</t>
  </si>
  <si>
    <t>14353</t>
  </si>
  <si>
    <t>RT14225</t>
  </si>
  <si>
    <t>r_0683</t>
  </si>
  <si>
    <t>rt0568 or rt5562</t>
  </si>
  <si>
    <t>EGHLAT_x</t>
  </si>
  <si>
    <t>C00181[c_03]</t>
  </si>
  <si>
    <t>s_0578</t>
  </si>
  <si>
    <t>xyl__D_c</t>
  </si>
  <si>
    <t>YDR023W</t>
  </si>
  <si>
    <t>10374</t>
  </si>
  <si>
    <t>RT10246</t>
  </si>
  <si>
    <t>r_0681</t>
  </si>
  <si>
    <t>rt0568 or rt1784</t>
  </si>
  <si>
    <t>EGHLAT_c</t>
  </si>
  <si>
    <t>META:RIBULOSE-5P</t>
  </si>
  <si>
    <t>YMDB00948</t>
  </si>
  <si>
    <t>cpd00171</t>
  </si>
  <si>
    <t>439184</t>
  </si>
  <si>
    <t>C00199</t>
  </si>
  <si>
    <t>CHEBI:58121</t>
  </si>
  <si>
    <t>C00199[c_03]</t>
  </si>
  <si>
    <t>s_0577</t>
  </si>
  <si>
    <t>D-ribulose 5-phosphate</t>
  </si>
  <si>
    <t>ru5p__D_c</t>
  </si>
  <si>
    <t>9553</t>
  </si>
  <si>
    <t>RT09425</t>
  </si>
  <si>
    <t>R03103</t>
  </si>
  <si>
    <t>1.2.1.31</t>
  </si>
  <si>
    <t>r_0678</t>
  </si>
  <si>
    <t>rt1127 and rt1852</t>
  </si>
  <si>
    <t>L-aminoadipate-semialdehyde dehydrogenase (NADPH)</t>
  </si>
  <si>
    <t>AASADy_c</t>
  </si>
  <si>
    <t>META:RIBOSE</t>
  </si>
  <si>
    <t>YMDB00253</t>
  </si>
  <si>
    <t>cpd00105</t>
  </si>
  <si>
    <t>5779</t>
  </si>
  <si>
    <t>C00121</t>
  </si>
  <si>
    <t>CHEBI:16988</t>
  </si>
  <si>
    <t>C00121[c_06]</t>
  </si>
  <si>
    <t>s_0576</t>
  </si>
  <si>
    <t>D-ribose</t>
  </si>
  <si>
    <t>rib__D_e</t>
  </si>
  <si>
    <t>YMR296C</t>
  </si>
  <si>
    <t>10431</t>
  </si>
  <si>
    <t>RT10303</t>
  </si>
  <si>
    <t>R10851</t>
  </si>
  <si>
    <t>r_0676</t>
  </si>
  <si>
    <t>L-allo-threonine dehydrogenase</t>
  </si>
  <si>
    <t>ATHRDHr_c</t>
  </si>
  <si>
    <t>C00121[c_03]</t>
  </si>
  <si>
    <t>s_0575</t>
  </si>
  <si>
    <t>rib__D_c</t>
  </si>
  <si>
    <t>YNR050C</t>
  </si>
  <si>
    <t>Dual function spermidine synthase and saccharopine dehydrogenase</t>
  </si>
  <si>
    <t>16961</t>
  </si>
  <si>
    <t>RT16833</t>
  </si>
  <si>
    <t>R06171</t>
  </si>
  <si>
    <t>4.1.2.48</t>
  </si>
  <si>
    <t>r_0675</t>
  </si>
  <si>
    <t>L-allo-threonine aldolase</t>
  </si>
  <si>
    <t>THRA2_c</t>
  </si>
  <si>
    <t>META:Mannose-6-phosphate</t>
  </si>
  <si>
    <t>YMDB00966</t>
  </si>
  <si>
    <t>cpd00235</t>
  </si>
  <si>
    <t>65127</t>
  </si>
  <si>
    <t>C00275</t>
  </si>
  <si>
    <t>CHEBI:17369</t>
  </si>
  <si>
    <t>C00275[c_03]</t>
  </si>
  <si>
    <t>s_0574</t>
  </si>
  <si>
    <t>D-mannose 6-phosphate</t>
  </si>
  <si>
    <t>man6p_c</t>
  </si>
  <si>
    <t>YIR034C</t>
  </si>
  <si>
    <t>14215</t>
  </si>
  <si>
    <t>RT14087</t>
  </si>
  <si>
    <t>R05051</t>
  </si>
  <si>
    <t>1.2.1.88</t>
  </si>
  <si>
    <t>r_0673</t>
  </si>
  <si>
    <t>L-4-hydroxyglutamate semialdehyde dehydrogenase</t>
  </si>
  <si>
    <t>4HGLSD_m</t>
  </si>
  <si>
    <t>META:MANNOSE-1P</t>
  </si>
  <si>
    <t>YMDB00386</t>
  </si>
  <si>
    <t>cpd00485</t>
  </si>
  <si>
    <t>439279</t>
  </si>
  <si>
    <t>C00636</t>
  </si>
  <si>
    <t>CHEBI:35374</t>
  </si>
  <si>
    <t>C00636[c_03]</t>
  </si>
  <si>
    <t>s_0573</t>
  </si>
  <si>
    <t>D-mannose 1-phosphate</t>
  </si>
  <si>
    <t>man1p_c</t>
  </si>
  <si>
    <t>9772</t>
  </si>
  <si>
    <t>RT09644</t>
  </si>
  <si>
    <t>R04444</t>
  </si>
  <si>
    <t>1.5.1.12</t>
  </si>
  <si>
    <t>r_0672</t>
  </si>
  <si>
    <t>L-1-pyrroline-3-hydroxy-5-carboxylate dehydrogenase</t>
  </si>
  <si>
    <t>PHCD_m</t>
  </si>
  <si>
    <t>C00159[c_06]</t>
  </si>
  <si>
    <t>s_0572</t>
  </si>
  <si>
    <t>man_e</t>
  </si>
  <si>
    <t>YML008C</t>
  </si>
  <si>
    <t>13188</t>
  </si>
  <si>
    <t>RT13060</t>
  </si>
  <si>
    <t>I,R</t>
  </si>
  <si>
    <t>R01960</t>
  </si>
  <si>
    <t>1.14.13.9</t>
  </si>
  <si>
    <t>r_0671</t>
  </si>
  <si>
    <t>kynurenine 3-monooxygenase</t>
  </si>
  <si>
    <t>KYN3OX_c</t>
  </si>
  <si>
    <t>C00159[c_03]</t>
  </si>
  <si>
    <t>s_0571</t>
  </si>
  <si>
    <t>man_c</t>
  </si>
  <si>
    <t>YJL121C</t>
  </si>
  <si>
    <t>16392</t>
  </si>
  <si>
    <t>RT16264</t>
  </si>
  <si>
    <t>R00987</t>
  </si>
  <si>
    <t>3.7.1.3</t>
  </si>
  <si>
    <t>r_0670</t>
  </si>
  <si>
    <t>kynureninase</t>
  </si>
  <si>
    <t>KYN_c</t>
  </si>
  <si>
    <t>META:GLYCERALD</t>
  </si>
  <si>
    <t>YMDB00575</t>
  </si>
  <si>
    <t>cpd00448</t>
  </si>
  <si>
    <t>79014</t>
  </si>
  <si>
    <t>C00577</t>
  </si>
  <si>
    <t>CHEBI:17378</t>
  </si>
  <si>
    <t>C00577[c_03]</t>
  </si>
  <si>
    <t>s_0570</t>
  </si>
  <si>
    <t>D-glyceraldehyde</t>
  </si>
  <si>
    <t>glyald_c</t>
  </si>
  <si>
    <t>YNL129W</t>
  </si>
  <si>
    <t>14702</t>
  </si>
  <si>
    <t>RT14574</t>
  </si>
  <si>
    <t>1.1.1.86</t>
  </si>
  <si>
    <t>r_0669</t>
  </si>
  <si>
    <t>ketol-acid reductoisomerase (2-aceto-2-hydroxybutanoate)</t>
  </si>
  <si>
    <t>KARA2i_m</t>
  </si>
  <si>
    <t>META:Glucose-6-phosphate</t>
  </si>
  <si>
    <t>YMDB00947</t>
  </si>
  <si>
    <t>cpd00079</t>
  </si>
  <si>
    <t>5958</t>
  </si>
  <si>
    <t>C00092</t>
  </si>
  <si>
    <t>CHEBI:14314</t>
  </si>
  <si>
    <t>C00092[c_03]</t>
  </si>
  <si>
    <t>s_0568</t>
  </si>
  <si>
    <t>D-glucose 6-phosphate</t>
  </si>
  <si>
    <t>g6p_c</t>
  </si>
  <si>
    <t>YOR095C</t>
  </si>
  <si>
    <t>13416</t>
  </si>
  <si>
    <t>RT13288</t>
  </si>
  <si>
    <t>R02404</t>
  </si>
  <si>
    <t>r_0668</t>
  </si>
  <si>
    <t>itaconate-CoA ligase (ADP-forming)</t>
  </si>
  <si>
    <t>ITCOAL_m</t>
  </si>
  <si>
    <t>META:GLC-1-P</t>
  </si>
  <si>
    <t>YMDB00288</t>
  </si>
  <si>
    <t>cpd00089</t>
  </si>
  <si>
    <t>65533</t>
  </si>
  <si>
    <t>C00103</t>
  </si>
  <si>
    <t>CHEBI:57629</t>
  </si>
  <si>
    <t>C00103[c_03]</t>
  </si>
  <si>
    <t>s_0567</t>
  </si>
  <si>
    <t>D-glucose 1-phosphate</t>
  </si>
  <si>
    <t>g1p_c</t>
  </si>
  <si>
    <t>YER070W</t>
  </si>
  <si>
    <t>11418</t>
  </si>
  <si>
    <t>RT11290</t>
  </si>
  <si>
    <t>R01123</t>
  </si>
  <si>
    <t>5.3.3.2</t>
  </si>
  <si>
    <t>r_0667</t>
  </si>
  <si>
    <t>isopentenyl-diphosphate D-isomerase</t>
  </si>
  <si>
    <t>IPDDI_c</t>
  </si>
  <si>
    <t>C00031[c_17]</t>
  </si>
  <si>
    <t>s_0566</t>
  </si>
  <si>
    <t>glc__D_v</t>
  </si>
  <si>
    <t>14365</t>
  </si>
  <si>
    <t>RT14237</t>
  </si>
  <si>
    <t>R03656</t>
  </si>
  <si>
    <t>6.1.1.5</t>
  </si>
  <si>
    <t>r_0666</t>
  </si>
  <si>
    <t>isoleucyl-tRNA synthetase</t>
  </si>
  <si>
    <t>ILETRS_m</t>
  </si>
  <si>
    <t>C00031[c_06]</t>
  </si>
  <si>
    <t>s_0565</t>
  </si>
  <si>
    <t>glc__D_e</t>
  </si>
  <si>
    <t>YBR256C</t>
  </si>
  <si>
    <t>12623</t>
  </si>
  <si>
    <t>RT12495</t>
  </si>
  <si>
    <t>r_0665</t>
  </si>
  <si>
    <t>ILETRS_c</t>
  </si>
  <si>
    <t>C00031[c_03]</t>
  </si>
  <si>
    <t>s_0563</t>
  </si>
  <si>
    <t>glc__D_c</t>
  </si>
  <si>
    <t>YOL143C</t>
  </si>
  <si>
    <t>9406</t>
  </si>
  <si>
    <t>RT09278</t>
  </si>
  <si>
    <t>R02199</t>
  </si>
  <si>
    <t>r_0664</t>
  </si>
  <si>
    <t>isoleucine transaminase</t>
  </si>
  <si>
    <t>ILETA_m</t>
  </si>
  <si>
    <t>META:SORBITOL</t>
  </si>
  <si>
    <t>YMDB00656</t>
  </si>
  <si>
    <t>cpd00588</t>
  </si>
  <si>
    <t>5780</t>
  </si>
  <si>
    <t>C00794</t>
  </si>
  <si>
    <t>CHEBI:17924</t>
  </si>
  <si>
    <t>C00794[c_06]</t>
  </si>
  <si>
    <t>s_0562</t>
  </si>
  <si>
    <t>D-glucitol</t>
  </si>
  <si>
    <t>sbt__D_e</t>
  </si>
  <si>
    <t>YDR236C</t>
  </si>
  <si>
    <t>9426</t>
  </si>
  <si>
    <t>RT09298</t>
  </si>
  <si>
    <t>r_0663</t>
  </si>
  <si>
    <t>ILETA_c</t>
  </si>
  <si>
    <t>C00794[c_03]</t>
  </si>
  <si>
    <t>s_0561</t>
  </si>
  <si>
    <t>sbt__D_c</t>
  </si>
  <si>
    <t>YAL038W</t>
  </si>
  <si>
    <t>13130</t>
  </si>
  <si>
    <t>RT13002</t>
  </si>
  <si>
    <t>R00479</t>
  </si>
  <si>
    <t>4.1.3.1</t>
  </si>
  <si>
    <t>r_0662</t>
  </si>
  <si>
    <t>isocitrate lyase</t>
  </si>
  <si>
    <t>ICL_1_c</t>
  </si>
  <si>
    <t>META:CPD-15633</t>
  </si>
  <si>
    <t>YMDB00674</t>
  </si>
  <si>
    <t>cpd00280</t>
  </si>
  <si>
    <t>439215</t>
  </si>
  <si>
    <t>C00333</t>
  </si>
  <si>
    <t>CHEBI:12952</t>
  </si>
  <si>
    <t>C00333[c_06]</t>
  </si>
  <si>
    <t>s_0560</t>
  </si>
  <si>
    <t>D-galacturonate</t>
  </si>
  <si>
    <t>galur_e</t>
  </si>
  <si>
    <t>YNL071W</t>
  </si>
  <si>
    <t>14254</t>
  </si>
  <si>
    <t>RT14126</t>
  </si>
  <si>
    <t>R00709</t>
  </si>
  <si>
    <t>1.1.1.41</t>
  </si>
  <si>
    <t>r_0658</t>
  </si>
  <si>
    <t>rt3314 and rt3313</t>
  </si>
  <si>
    <t>isocitrate dehydrogenase (NAD+)</t>
  </si>
  <si>
    <t>ICDHx_m</t>
  </si>
  <si>
    <t>META:ALPHA-D-GALACTOSE</t>
  </si>
  <si>
    <t>YMDB00072</t>
  </si>
  <si>
    <t>cpd00724</t>
  </si>
  <si>
    <t>439357</t>
  </si>
  <si>
    <t>C00984</t>
  </si>
  <si>
    <t>CHEBI:12936</t>
  </si>
  <si>
    <t>C00984[c_06]</t>
  </si>
  <si>
    <t>s_0559</t>
  </si>
  <si>
    <t>D-galactose</t>
  </si>
  <si>
    <t>gal_e</t>
  </si>
  <si>
    <t>13758</t>
  </si>
  <si>
    <t>RT13630</t>
  </si>
  <si>
    <t>3.1.-.-</t>
  </si>
  <si>
    <t>r_0657</t>
  </si>
  <si>
    <t>isobutyl acetate-hydrolyzing esterase</t>
  </si>
  <si>
    <t>ACHLE2_c</t>
  </si>
  <si>
    <t>C00984[c_03]</t>
  </si>
  <si>
    <t>s_0558</t>
  </si>
  <si>
    <t>gal_c</t>
  </si>
  <si>
    <t>YGR193C</t>
  </si>
  <si>
    <t>13850</t>
  </si>
  <si>
    <t>RT13722</t>
  </si>
  <si>
    <t>r_0656</t>
  </si>
  <si>
    <t>isoamyl acetate-hydrolyzing esterase</t>
  </si>
  <si>
    <t>ACHLE1_c</t>
  </si>
  <si>
    <t>META:FRUCTOSE-6P</t>
  </si>
  <si>
    <t>YMDB00078</t>
  </si>
  <si>
    <t>cpd00072</t>
  </si>
  <si>
    <t>439160</t>
  </si>
  <si>
    <t>C00085</t>
  </si>
  <si>
    <t>CHEBI:57579</t>
  </si>
  <si>
    <t>C00085[c_03]</t>
  </si>
  <si>
    <t>s_0557</t>
  </si>
  <si>
    <t>D-fructose 6-phosphate</t>
  </si>
  <si>
    <t>f6p_c</t>
  </si>
  <si>
    <t>14076</t>
  </si>
  <si>
    <t>RT13948</t>
  </si>
  <si>
    <t>R03433</t>
  </si>
  <si>
    <t>2.7.1.151</t>
  </si>
  <si>
    <t>r_0575</t>
  </si>
  <si>
    <t>inositol-1,4,5-trisphosphate 3-kinase</t>
  </si>
  <si>
    <t>IPK5_n</t>
  </si>
  <si>
    <t>META:CPD-15970</t>
  </si>
  <si>
    <t>YMDB00655</t>
  </si>
  <si>
    <t>cpd00802</t>
  </si>
  <si>
    <t>439394</t>
  </si>
  <si>
    <t>C01094</t>
  </si>
  <si>
    <t>CHEBI:18105</t>
  </si>
  <si>
    <t>C01094[c_03]</t>
  </si>
  <si>
    <t>s_0556</t>
  </si>
  <si>
    <t>D-fructose 1-phosphate</t>
  </si>
  <si>
    <t>f1p_c</t>
  </si>
  <si>
    <t>YGL062W</t>
  </si>
  <si>
    <t>15821</t>
  </si>
  <si>
    <t>RT15693</t>
  </si>
  <si>
    <t>R05800</t>
  </si>
  <si>
    <t>r_0574</t>
  </si>
  <si>
    <t>inositol-1,4,5-triphosphate 6-kinase</t>
  </si>
  <si>
    <t>IPK4_n</t>
  </si>
  <si>
    <t>META:FRUCTOSE-16-DIPHOSPHATE</t>
  </si>
  <si>
    <t>YMDB00687</t>
  </si>
  <si>
    <t>cpd00290</t>
  </si>
  <si>
    <t>172313</t>
  </si>
  <si>
    <t>C00354</t>
  </si>
  <si>
    <t>CHEBI:16905</t>
  </si>
  <si>
    <t>C00354[c_03]</t>
  </si>
  <si>
    <t>s_0555</t>
  </si>
  <si>
    <t>C6H10O12P2</t>
  </si>
  <si>
    <t>D-fructose 1,6-bisphosphate</t>
  </si>
  <si>
    <t>fdp_c</t>
  </si>
  <si>
    <t>YBR218C</t>
  </si>
  <si>
    <t>16758</t>
  </si>
  <si>
    <t>RT16630</t>
  </si>
  <si>
    <t>R05801</t>
  </si>
  <si>
    <t>r_0573</t>
  </si>
  <si>
    <t>inositol-1,4,5,6- tetrakisphosphate 3-kinase</t>
  </si>
  <si>
    <t>IPK3_n</t>
  </si>
  <si>
    <t>META:FRU</t>
  </si>
  <si>
    <t>YMDB00657</t>
  </si>
  <si>
    <t>cpd00082</t>
  </si>
  <si>
    <t>439163</t>
  </si>
  <si>
    <t>C00095</t>
  </si>
  <si>
    <t>CHEBI:15824</t>
  </si>
  <si>
    <t>C00095[c_06]</t>
  </si>
  <si>
    <t>s_0554</t>
  </si>
  <si>
    <t>D-fructose</t>
  </si>
  <si>
    <t>fru_e</t>
  </si>
  <si>
    <t>YBR035C</t>
  </si>
  <si>
    <t>10808</t>
  </si>
  <si>
    <t>RT10680</t>
  </si>
  <si>
    <t>R10953</t>
  </si>
  <si>
    <t>r_0572</t>
  </si>
  <si>
    <t>inositol-1,3,4,5-triphosphate 6-kinase</t>
  </si>
  <si>
    <t>IPK2_n</t>
  </si>
  <si>
    <t>C00095[c_03]</t>
  </si>
  <si>
    <t>s_0553</t>
  </si>
  <si>
    <t>fru_c</t>
  </si>
  <si>
    <t>YLR209C</t>
  </si>
  <si>
    <t>16404</t>
  </si>
  <si>
    <t>RT16276</t>
  </si>
  <si>
    <t>R00004</t>
  </si>
  <si>
    <t>3.6.1.1</t>
  </si>
  <si>
    <t>r_0568</t>
  </si>
  <si>
    <t>inorganic diphosphatase</t>
  </si>
  <si>
    <t>PPA_c</t>
  </si>
  <si>
    <t>META:ERYTHROSE-4P</t>
  </si>
  <si>
    <t>YMDB00223</t>
  </si>
  <si>
    <t>cpd00236</t>
  </si>
  <si>
    <t>122357</t>
  </si>
  <si>
    <t>C00279</t>
  </si>
  <si>
    <t>CHEBI:16897</t>
  </si>
  <si>
    <t>C00279[c_11]</t>
  </si>
  <si>
    <t>s_0552</t>
  </si>
  <si>
    <t>C4H7O7P1</t>
  </si>
  <si>
    <t>D-erythrose 4-phosphate</t>
  </si>
  <si>
    <t>e4p_m</t>
  </si>
  <si>
    <t>12512</t>
  </si>
  <si>
    <t>RT12384</t>
  </si>
  <si>
    <t>R01974</t>
  </si>
  <si>
    <t>4.1.1.43</t>
  </si>
  <si>
    <t>r_0567</t>
  </si>
  <si>
    <t>indole-3-pyruvate decarboxylase</t>
  </si>
  <si>
    <t>INDPYRD_c</t>
  </si>
  <si>
    <t>C00279[c_03]</t>
  </si>
  <si>
    <t>s_0551</t>
  </si>
  <si>
    <t>e4p_c</t>
  </si>
  <si>
    <t>YER014W</t>
  </si>
  <si>
    <t>11995</t>
  </si>
  <si>
    <t>RT11867</t>
  </si>
  <si>
    <t>R03508</t>
  </si>
  <si>
    <t>4.1.3.27</t>
  </si>
  <si>
    <t>r_0566</t>
  </si>
  <si>
    <t>indole-3-glycerol-phosphate synthase</t>
  </si>
  <si>
    <t>IGPS_c</t>
  </si>
  <si>
    <t>META:D-ERYTHRO-IMIDAZOLE-GLYCEROL-P</t>
  </si>
  <si>
    <t>YMDB00089</t>
  </si>
  <si>
    <t>cpd02843</t>
  </si>
  <si>
    <t>440431</t>
  </si>
  <si>
    <t>C04666</t>
  </si>
  <si>
    <t>CHEBI:58278</t>
  </si>
  <si>
    <t>C04666[c_03]</t>
  </si>
  <si>
    <t>s_0550</t>
  </si>
  <si>
    <t>C6H9N2O6P1</t>
  </si>
  <si>
    <t>D-erythro-1-(imidazol-4-yl)glycerol 3-phosphate</t>
  </si>
  <si>
    <t>eig3p_c</t>
  </si>
  <si>
    <t>11614</t>
  </si>
  <si>
    <t>RT11486</t>
  </si>
  <si>
    <t>R03457</t>
  </si>
  <si>
    <t>4.2.1.19</t>
  </si>
  <si>
    <t>r_0564</t>
  </si>
  <si>
    <t>imidazoleglycerol-phosphate dehydratase</t>
  </si>
  <si>
    <t>IGPDH_c</t>
  </si>
  <si>
    <t>META:D-ARABINOSE</t>
  </si>
  <si>
    <t>YMDB00654</t>
  </si>
  <si>
    <t>cpd00185</t>
  </si>
  <si>
    <t>6902</t>
  </si>
  <si>
    <t>C00216</t>
  </si>
  <si>
    <t>CHEBI:17108</t>
  </si>
  <si>
    <t>C00216[c_06]</t>
  </si>
  <si>
    <t>s_0549</t>
  </si>
  <si>
    <t>D-arabinose</t>
  </si>
  <si>
    <t>arab__D_e</t>
  </si>
  <si>
    <t>YLR142W</t>
  </si>
  <si>
    <t>14730</t>
  </si>
  <si>
    <t>RT14602</t>
  </si>
  <si>
    <t>R04558</t>
  </si>
  <si>
    <t>2.4.2.-</t>
  </si>
  <si>
    <t>r_0563</t>
  </si>
  <si>
    <t>Imidazole-glycerol-3-phosphate synthase</t>
  </si>
  <si>
    <t>IG3PS_c</t>
  </si>
  <si>
    <t>C00216[c_03]</t>
  </si>
  <si>
    <t>s_0548</t>
  </si>
  <si>
    <t>arab__D_c</t>
  </si>
  <si>
    <t>YBR166C</t>
  </si>
  <si>
    <t>16353</t>
  </si>
  <si>
    <t>RT16225</t>
  </si>
  <si>
    <t>R03471</t>
  </si>
  <si>
    <t>2.7.1.49</t>
  </si>
  <si>
    <t>r_0561</t>
  </si>
  <si>
    <t>hydroxymethylpyrimidine kinase (ATP)</t>
  </si>
  <si>
    <t>HMPK1_c</t>
  </si>
  <si>
    <t>C00652[c_03]</t>
  </si>
  <si>
    <t>s_0547</t>
  </si>
  <si>
    <t>Dara14lac_c</t>
  </si>
  <si>
    <t>YNL316C</t>
  </si>
  <si>
    <t>14323</t>
  </si>
  <si>
    <t>RT14195</t>
  </si>
  <si>
    <t>R01978</t>
  </si>
  <si>
    <t>2.3.3.10</t>
  </si>
  <si>
    <t>YML126C was localized to both cytosol and mitochondria in yeast76 model. This is shut down to prevent acetyl-CoA transport via HMGCOAS_m and HMGCOA system. This will redirect the flux toward ACITL for cytosolic acetyl-CoA production.</t>
  </si>
  <si>
    <t>r_0560</t>
  </si>
  <si>
    <t>hydroxymethylglutaryl CoA synthase</t>
  </si>
  <si>
    <t>HMGCOAS_m</t>
  </si>
  <si>
    <t>META:CYTOSINE</t>
  </si>
  <si>
    <t>YMDB00651</t>
  </si>
  <si>
    <t>cpd00307</t>
  </si>
  <si>
    <t>597</t>
  </si>
  <si>
    <t>C00380</t>
  </si>
  <si>
    <t>CHEBI:16040</t>
  </si>
  <si>
    <t>C00380[c_06]</t>
  </si>
  <si>
    <t>s_0546</t>
  </si>
  <si>
    <t>C4H5N3O1</t>
  </si>
  <si>
    <t>cytosine</t>
  </si>
  <si>
    <t>csn_e</t>
  </si>
  <si>
    <t>YGL040C</t>
  </si>
  <si>
    <t>13522</t>
  </si>
  <si>
    <t>RT13394</t>
  </si>
  <si>
    <t>r_0559</t>
  </si>
  <si>
    <t>HMGCOAS_c</t>
  </si>
  <si>
    <t>C00380[c_03]</t>
  </si>
  <si>
    <t>s_0545</t>
  </si>
  <si>
    <t>csn_c</t>
  </si>
  <si>
    <t>YMR020W</t>
  </si>
  <si>
    <t>16067</t>
  </si>
  <si>
    <t>RT15939</t>
  </si>
  <si>
    <t>R02082</t>
  </si>
  <si>
    <t>1.1.1.34</t>
  </si>
  <si>
    <t>r_0558</t>
  </si>
  <si>
    <t>hydroxymethylglutaryl CoA reductase</t>
  </si>
  <si>
    <t>HMGCOAR_c</t>
  </si>
  <si>
    <t>META:CYTIDINE</t>
  </si>
  <si>
    <t>YMDB00051</t>
  </si>
  <si>
    <t>cpd00367</t>
  </si>
  <si>
    <t>6175</t>
  </si>
  <si>
    <t>C00475</t>
  </si>
  <si>
    <t>CHEBI:17562</t>
  </si>
  <si>
    <t>C00475[c_06]</t>
  </si>
  <si>
    <t>s_0544</t>
  </si>
  <si>
    <t>C9H13N3O5</t>
  </si>
  <si>
    <t>cytidine</t>
  </si>
  <si>
    <t>cytd_e</t>
  </si>
  <si>
    <t>YDR294C</t>
  </si>
  <si>
    <t>12053</t>
  </si>
  <si>
    <t>RT11925</t>
  </si>
  <si>
    <t>R00084</t>
  </si>
  <si>
    <t>2.5.1.61</t>
  </si>
  <si>
    <t>r_0557</t>
  </si>
  <si>
    <t>hydroxymethylbilane synthase</t>
  </si>
  <si>
    <t>PPBNGD_c</t>
  </si>
  <si>
    <t>C00475[c_03]</t>
  </si>
  <si>
    <t>s_0543</t>
  </si>
  <si>
    <t>cytd_c</t>
  </si>
  <si>
    <t>YOR184W</t>
  </si>
  <si>
    <t>15532</t>
  </si>
  <si>
    <t>RT15404</t>
  </si>
  <si>
    <t>E,H</t>
  </si>
  <si>
    <t>R04448</t>
  </si>
  <si>
    <t>r_0556</t>
  </si>
  <si>
    <t>hydroxyethylthiazole kinase</t>
  </si>
  <si>
    <t>HETZK_c</t>
  </si>
  <si>
    <t>cpd12255</t>
  </si>
  <si>
    <t>C03125</t>
  </si>
  <si>
    <t>CHEBI:29152</t>
  </si>
  <si>
    <t>C03125[c_03]</t>
  </si>
  <si>
    <t>s_0542</t>
  </si>
  <si>
    <t>C3H6NOSTrnacys</t>
  </si>
  <si>
    <t>Cys-tRNA(Cys)</t>
  </si>
  <si>
    <t>cystrna_c</t>
  </si>
  <si>
    <t>YMR300C</t>
  </si>
  <si>
    <t>15428</t>
  </si>
  <si>
    <t>RT15300</t>
  </si>
  <si>
    <t>r_0553</t>
  </si>
  <si>
    <t>GLYOX_c</t>
  </si>
  <si>
    <t>C00063[c_11]</t>
  </si>
  <si>
    <t>s_0541</t>
  </si>
  <si>
    <t>ctp_m</t>
  </si>
  <si>
    <t>YOR128C</t>
  </si>
  <si>
    <t>12260</t>
  </si>
  <si>
    <t>RT12132</t>
  </si>
  <si>
    <t>r_0552</t>
  </si>
  <si>
    <t>(rt6971 and rt4894) or (rt7651 and rt4894)</t>
  </si>
  <si>
    <t>THIORDXi_x</t>
  </si>
  <si>
    <t>C00063[c_03]</t>
  </si>
  <si>
    <t>s_0539</t>
  </si>
  <si>
    <t>ctp_c</t>
  </si>
  <si>
    <t>YAR015W</t>
  </si>
  <si>
    <t>9348</t>
  </si>
  <si>
    <t>RT09220</t>
  </si>
  <si>
    <t>R01776</t>
  </si>
  <si>
    <t>2.3.1.31</t>
  </si>
  <si>
    <t>r_0549</t>
  </si>
  <si>
    <t>homoserine O-trans-acetylase</t>
  </si>
  <si>
    <t>HSERTA_c</t>
  </si>
  <si>
    <t>META:COPROPORPHYRINOGEN_III</t>
  </si>
  <si>
    <t>YMDB00084</t>
  </si>
  <si>
    <t>cpd02083</t>
  </si>
  <si>
    <t>321</t>
  </si>
  <si>
    <t>C03263</t>
  </si>
  <si>
    <t>CHEBI:57309</t>
  </si>
  <si>
    <t>C03263[c_03]</t>
  </si>
  <si>
    <t>s_0538</t>
  </si>
  <si>
    <t>C36H40N4O8</t>
  </si>
  <si>
    <t>coproporphyrinogen III</t>
  </si>
  <si>
    <t>cpppg3_c</t>
  </si>
  <si>
    <t>YKL088W</t>
  </si>
  <si>
    <t>8664</t>
  </si>
  <si>
    <t>RT08536</t>
  </si>
  <si>
    <t>D,P</t>
  </si>
  <si>
    <t>R01771</t>
  </si>
  <si>
    <t>2.7.1.39</t>
  </si>
  <si>
    <t>r_0548</t>
  </si>
  <si>
    <t>homoserine kinase</t>
  </si>
  <si>
    <t>HSK_c</t>
  </si>
  <si>
    <t>C00010[c_15]</t>
  </si>
  <si>
    <t>s_0534</t>
  </si>
  <si>
    <t>coa_x</t>
  </si>
  <si>
    <t>YIL083C</t>
  </si>
  <si>
    <t>9006</t>
  </si>
  <si>
    <t>RT08878</t>
  </si>
  <si>
    <t>r_0547</t>
  </si>
  <si>
    <t>homoserine dehydrogenase (NADP)</t>
  </si>
  <si>
    <t>HSDy_c</t>
  </si>
  <si>
    <t>C00010[c_13]</t>
  </si>
  <si>
    <t>s_0533</t>
  </si>
  <si>
    <t>coa_n</t>
  </si>
  <si>
    <t>YMR220W</t>
  </si>
  <si>
    <t>8830</t>
  </si>
  <si>
    <t>RT08702</t>
  </si>
  <si>
    <t>R01934</t>
  </si>
  <si>
    <t>1.1.1.87</t>
  </si>
  <si>
    <t>r_0545</t>
  </si>
  <si>
    <t>homoisocitrate dehydrogenase</t>
  </si>
  <si>
    <t>HICITD_m</t>
  </si>
  <si>
    <t>C00010[c_11]</t>
  </si>
  <si>
    <t>s_0532</t>
  </si>
  <si>
    <t>coa_m</t>
  </si>
  <si>
    <t>YFL045C</t>
  </si>
  <si>
    <t>9369</t>
  </si>
  <si>
    <t>RT09241</t>
  </si>
  <si>
    <t>R00650</t>
  </si>
  <si>
    <t>2.1.1.10</t>
  </si>
  <si>
    <t>r_0544</t>
  </si>
  <si>
    <t>homocysteine S-methyltransferase</t>
  </si>
  <si>
    <t>HCYSMT_c</t>
  </si>
  <si>
    <t>C00010[c_09]</t>
  </si>
  <si>
    <t>s_0531</t>
  </si>
  <si>
    <t>coa_l</t>
  </si>
  <si>
    <t>YCR012W</t>
  </si>
  <si>
    <t>15849</t>
  </si>
  <si>
    <t>RT15721</t>
  </si>
  <si>
    <t>R04371</t>
  </si>
  <si>
    <t>4.2.1.36</t>
  </si>
  <si>
    <t>r_0542</t>
  </si>
  <si>
    <t>rt7648 or rt3256 or rt6232</t>
  </si>
  <si>
    <t>homoacontinate hydratase</t>
  </si>
  <si>
    <t>HACNH_m</t>
  </si>
  <si>
    <t>C00010[c_04]</t>
  </si>
  <si>
    <t>s_0530</t>
  </si>
  <si>
    <t>coa_r</t>
  </si>
  <si>
    <t>YIL074C</t>
  </si>
  <si>
    <t>9643</t>
  </si>
  <si>
    <t>RT09515</t>
  </si>
  <si>
    <t>R01159</t>
  </si>
  <si>
    <t>2.1.1.-</t>
  </si>
  <si>
    <t>r_0541</t>
  </si>
  <si>
    <t>rt7912 or rt7917 or rt3356 or rt1648</t>
  </si>
  <si>
    <t>hnRNP arginine N-methyltransferase</t>
  </si>
  <si>
    <t>ARMT_c</t>
  </si>
  <si>
    <t>C00010[c_03]</t>
  </si>
  <si>
    <t>s_0529</t>
  </si>
  <si>
    <t>coa_c</t>
  </si>
  <si>
    <t>YGR256W</t>
  </si>
  <si>
    <t>15295</t>
  </si>
  <si>
    <t>RT15167</t>
  </si>
  <si>
    <t>R03655</t>
  </si>
  <si>
    <t>6.1.1.21</t>
  </si>
  <si>
    <t>r_0540</t>
  </si>
  <si>
    <t>histidyl-tRNA synthetase</t>
  </si>
  <si>
    <t>HISTRS_m</t>
  </si>
  <si>
    <t>C00055[c_11]</t>
  </si>
  <si>
    <t>s_0528</t>
  </si>
  <si>
    <t>cmp_m</t>
  </si>
  <si>
    <t>YMR278W</t>
  </si>
  <si>
    <t>13839</t>
  </si>
  <si>
    <t>RT13711</t>
  </si>
  <si>
    <t>r_0539</t>
  </si>
  <si>
    <t>HISTRS_c</t>
  </si>
  <si>
    <t>C00055[c_03]</t>
  </si>
  <si>
    <t>s_0526</t>
  </si>
  <si>
    <t>cmp_c</t>
  </si>
  <si>
    <t>YMR205C</t>
  </si>
  <si>
    <t>8987</t>
  </si>
  <si>
    <t>RT08859</t>
  </si>
  <si>
    <t>R03243</t>
  </si>
  <si>
    <t>2.6.1.9</t>
  </si>
  <si>
    <t>r_0538</t>
  </si>
  <si>
    <t>histidinol-phosphate transaminase</t>
  </si>
  <si>
    <t>HSTPT_c</t>
  </si>
  <si>
    <t>META:CIT</t>
  </si>
  <si>
    <t>YMDB00086</t>
  </si>
  <si>
    <t>cpd00137</t>
  </si>
  <si>
    <t>311</t>
  </si>
  <si>
    <t>C00158</t>
  </si>
  <si>
    <t>CHEBI:16947</t>
  </si>
  <si>
    <t>C00158[c_15]</t>
  </si>
  <si>
    <t>s_0525</t>
  </si>
  <si>
    <t>citrate</t>
  </si>
  <si>
    <t>cit_x</t>
  </si>
  <si>
    <t>YKR097W</t>
  </si>
  <si>
    <t>10969</t>
  </si>
  <si>
    <t>RT10841</t>
  </si>
  <si>
    <t>R03013</t>
  </si>
  <si>
    <t>3.1.3.15</t>
  </si>
  <si>
    <t>r_0537</t>
  </si>
  <si>
    <t>histidinol-phosphatase</t>
  </si>
  <si>
    <t>HISTP_c</t>
  </si>
  <si>
    <t>C00158[c_11]</t>
  </si>
  <si>
    <t>s_0524</t>
  </si>
  <si>
    <t>cit_m</t>
  </si>
  <si>
    <t>YPR167C</t>
  </si>
  <si>
    <t>11869</t>
  </si>
  <si>
    <t>RT11741</t>
  </si>
  <si>
    <t>R01158</t>
  </si>
  <si>
    <t>r_0536</t>
  </si>
  <si>
    <t>histidinol dehydrogenase</t>
  </si>
  <si>
    <t>HISTD_c</t>
  </si>
  <si>
    <t>C00158[c_06]</t>
  </si>
  <si>
    <t>s_0523</t>
  </si>
  <si>
    <t>cit_e</t>
  </si>
  <si>
    <t>YEL058W</t>
  </si>
  <si>
    <t>13093</t>
  </si>
  <si>
    <t>RT12965</t>
  </si>
  <si>
    <t>R01326</t>
  </si>
  <si>
    <t>2.7.1.1</t>
  </si>
  <si>
    <t>r_0535</t>
  </si>
  <si>
    <t>hexokinase (D-mannose:ATP)</t>
  </si>
  <si>
    <t>HEX4_c</t>
  </si>
  <si>
    <t>C00158[c_03]</t>
  </si>
  <si>
    <t>s_0522</t>
  </si>
  <si>
    <t>cit_c</t>
  </si>
  <si>
    <t>YGL234W</t>
  </si>
  <si>
    <t>14387</t>
  </si>
  <si>
    <t>RT14259</t>
  </si>
  <si>
    <t>R00299</t>
  </si>
  <si>
    <t>2.7.1.1,2.7.1.2</t>
  </si>
  <si>
    <t>r_0534</t>
  </si>
  <si>
    <t>rt3614 or rt1896</t>
  </si>
  <si>
    <t>hexokinase (D-glucose:ATP)</t>
  </si>
  <si>
    <t>HEX1_c</t>
  </si>
  <si>
    <t>META:CIS-ACONITATE</t>
  </si>
  <si>
    <t>YMDB00630</t>
  </si>
  <si>
    <t>cpd00331</t>
  </si>
  <si>
    <t>643757</t>
  </si>
  <si>
    <t>C00417</t>
  </si>
  <si>
    <t>CHEBI:16383</t>
  </si>
  <si>
    <t>C00417[c_11]</t>
  </si>
  <si>
    <t>s_0517</t>
  </si>
  <si>
    <t>cis-aconitate</t>
  </si>
  <si>
    <t>acon_C_m</t>
  </si>
  <si>
    <t>YPR047W</t>
  </si>
  <si>
    <t>13526</t>
  </si>
  <si>
    <t>RT13398</t>
  </si>
  <si>
    <t>R00760</t>
  </si>
  <si>
    <t>r_0533</t>
  </si>
  <si>
    <t>hexokinase (D-fructose:ATP)</t>
  </si>
  <si>
    <t>HEX7_c</t>
  </si>
  <si>
    <t>C00417[c_03]</t>
  </si>
  <si>
    <t>s_0516</t>
  </si>
  <si>
    <t>acon_C_c</t>
  </si>
  <si>
    <t>YLR060W</t>
  </si>
  <si>
    <t>13377</t>
  </si>
  <si>
    <t>RT13249</t>
  </si>
  <si>
    <t>R07411</t>
  </si>
  <si>
    <t>2.5.1.141</t>
  </si>
  <si>
    <t>r_0531</t>
  </si>
  <si>
    <t>Heme O synthase</t>
  </si>
  <si>
    <t>HEMEOS_m</t>
  </si>
  <si>
    <t>META:CHORISMATE</t>
  </si>
  <si>
    <t>YMDB00148</t>
  </si>
  <si>
    <t>cpd00216</t>
  </si>
  <si>
    <t>12039</t>
  </si>
  <si>
    <t>C00251</t>
  </si>
  <si>
    <t>CHEBI:29748</t>
  </si>
  <si>
    <t>C00251[c_03]</t>
  </si>
  <si>
    <t>s_0515</t>
  </si>
  <si>
    <t>chorismate</t>
  </si>
  <si>
    <t>chor_c</t>
  </si>
  <si>
    <t>YFL022C</t>
  </si>
  <si>
    <t>12598</t>
  </si>
  <si>
    <t>RT12470</t>
  </si>
  <si>
    <t>1.18.1.6</t>
  </si>
  <si>
    <t>r_0530</t>
  </si>
  <si>
    <t>rt7217 and rt8407 and rt1860</t>
  </si>
  <si>
    <t>heme O monooxygenase</t>
  </si>
  <si>
    <t>HOMOX_m</t>
  </si>
  <si>
    <t>META:PHOSPHORYL-CHOLINE</t>
  </si>
  <si>
    <t>YMDB00191</t>
  </si>
  <si>
    <t>cpd00457</t>
  </si>
  <si>
    <t>1014</t>
  </si>
  <si>
    <t>C00588</t>
  </si>
  <si>
    <t>CHEBI:295975</t>
  </si>
  <si>
    <t>C00588[c_03]</t>
  </si>
  <si>
    <t>s_0514</t>
  </si>
  <si>
    <t>C5H13N1O4P1</t>
  </si>
  <si>
    <t>choline phosphate</t>
  </si>
  <si>
    <t>cholp_c</t>
  </si>
  <si>
    <t>YIL145C</t>
  </si>
  <si>
    <t>10603</t>
  </si>
  <si>
    <t>RT10475</t>
  </si>
  <si>
    <t>2.7.4.8</t>
  </si>
  <si>
    <t>r_0529</t>
  </si>
  <si>
    <t>guanylate kinase (GMP:dATP)</t>
  </si>
  <si>
    <t>GK2_c</t>
  </si>
  <si>
    <t>META:CHOLINE</t>
  </si>
  <si>
    <t>YMDB00227</t>
  </si>
  <si>
    <t>cpd00098</t>
  </si>
  <si>
    <t>305</t>
  </si>
  <si>
    <t>C00114</t>
  </si>
  <si>
    <t>CHEBI:15354</t>
  </si>
  <si>
    <t>C00114[c_06]</t>
  </si>
  <si>
    <t>s_0513</t>
  </si>
  <si>
    <t>C5H14N1O1</t>
  </si>
  <si>
    <t>choline</t>
  </si>
  <si>
    <t>chol_e</t>
  </si>
  <si>
    <t>YDR531W</t>
  </si>
  <si>
    <t>14313</t>
  </si>
  <si>
    <t>RT14185</t>
  </si>
  <si>
    <t>R00332</t>
  </si>
  <si>
    <t>r_0528</t>
  </si>
  <si>
    <t>rt3157 or rt3670</t>
  </si>
  <si>
    <t>guanylate kinase</t>
  </si>
  <si>
    <t>GK1_c</t>
  </si>
  <si>
    <t>C00114[c_03]</t>
  </si>
  <si>
    <t>s_0512</t>
  </si>
  <si>
    <t>chol_c</t>
  </si>
  <si>
    <t>YGR277C</t>
  </si>
  <si>
    <t>14977</t>
  </si>
  <si>
    <t>RT14849</t>
  </si>
  <si>
    <t>R01676</t>
  </si>
  <si>
    <t>3.5.4.3</t>
  </si>
  <si>
    <t>r_0526</t>
  </si>
  <si>
    <t>rt0682 or rt3492 or rt1340</t>
  </si>
  <si>
    <t>guanine deaminase</t>
  </si>
  <si>
    <t>GUAD_1_c</t>
  </si>
  <si>
    <t>C00114[c_02]</t>
  </si>
  <si>
    <t>s_0511</t>
  </si>
  <si>
    <t>chol_en</t>
  </si>
  <si>
    <t>YEL021W</t>
  </si>
  <si>
    <t>12246</t>
  </si>
  <si>
    <t>RT12118</t>
  </si>
  <si>
    <t>R00425</t>
  </si>
  <si>
    <t>3.5.4.25</t>
  </si>
  <si>
    <t>r_0525</t>
  </si>
  <si>
    <t>GTP cyclohydrolase II</t>
  </si>
  <si>
    <t>GTPCII2_c</t>
  </si>
  <si>
    <t>META:Chitosan</t>
  </si>
  <si>
    <t>cpd11741</t>
  </si>
  <si>
    <t>C00734</t>
  </si>
  <si>
    <t>CHEBI:16261</t>
  </si>
  <si>
    <t>C00734[c_02]</t>
  </si>
  <si>
    <t>s_0510</t>
  </si>
  <si>
    <t>C6H11NO4</t>
  </si>
  <si>
    <t>chitosan</t>
  </si>
  <si>
    <t>chitos_en</t>
  </si>
  <si>
    <t>YML106W</t>
  </si>
  <si>
    <t>10844</t>
  </si>
  <si>
    <t>RT10716</t>
  </si>
  <si>
    <t>R00424</t>
  </si>
  <si>
    <t>3.5.4.16</t>
  </si>
  <si>
    <t>r_0524</t>
  </si>
  <si>
    <t>GTP cyclohydrolase I</t>
  </si>
  <si>
    <t>GTPCI_c</t>
  </si>
  <si>
    <t>C00461[c_03]</t>
  </si>
  <si>
    <t>s_0509</t>
  </si>
  <si>
    <t>chtn_c</t>
  </si>
  <si>
    <t>YLR438W</t>
  </si>
  <si>
    <t>15194</t>
  </si>
  <si>
    <t>RT15066</t>
  </si>
  <si>
    <t>R01231</t>
  </si>
  <si>
    <t>6.3.5.2</t>
  </si>
  <si>
    <t>r_0514</t>
  </si>
  <si>
    <t>GMP synthase</t>
  </si>
  <si>
    <t>GMPS2_c</t>
  </si>
  <si>
    <t>s_0507[c_04]</t>
  </si>
  <si>
    <t>s_0507</t>
  </si>
  <si>
    <t>hxca_r</t>
  </si>
  <si>
    <t>YKL184W</t>
  </si>
  <si>
    <t>12763</t>
  </si>
  <si>
    <t>RT12635</t>
  </si>
  <si>
    <t>R03654</t>
  </si>
  <si>
    <t>6.1.1.14</t>
  </si>
  <si>
    <t>r_0512</t>
  </si>
  <si>
    <t>glycyl-tRNA synthetase</t>
  </si>
  <si>
    <t>GLYTRS_c</t>
  </si>
  <si>
    <t>META:CPD-16361</t>
  </si>
  <si>
    <t>53356671</t>
  </si>
  <si>
    <t>CHEBI:60384</t>
  </si>
  <si>
    <t>s_0502[c_04]</t>
  </si>
  <si>
    <t>s_0502</t>
  </si>
  <si>
    <t>C44H89N1O6</t>
  </si>
  <si>
    <t>ceramide-4 (C26)</t>
  </si>
  <si>
    <t>cer4_26_r</t>
  </si>
  <si>
    <t>YJL088W</t>
  </si>
  <si>
    <t>13430</t>
  </si>
  <si>
    <t>RT13302</t>
  </si>
  <si>
    <t>2.4.1.1</t>
  </si>
  <si>
    <t>r_0511</t>
  </si>
  <si>
    <t>glycogen phosphorylase</t>
  </si>
  <si>
    <t>GLCP_c</t>
  </si>
  <si>
    <t>META:CPD-16360</t>
  </si>
  <si>
    <t>53356672</t>
  </si>
  <si>
    <t>CHEBI:60256</t>
  </si>
  <si>
    <t>s_0499[c_04]</t>
  </si>
  <si>
    <t>s_0499</t>
  </si>
  <si>
    <t>C42H85N1O6</t>
  </si>
  <si>
    <t>ceramide-4 (C24)</t>
  </si>
  <si>
    <t>cer4_24_r</t>
  </si>
  <si>
    <t>15807</t>
  </si>
  <si>
    <t>RT15679</t>
  </si>
  <si>
    <t>2.4.1.11</t>
  </si>
  <si>
    <t>r_0510</t>
  </si>
  <si>
    <t>rt1228 and rt5634</t>
  </si>
  <si>
    <t>glycogen (starch) synthase</t>
  </si>
  <si>
    <t>GLYGS_c</t>
  </si>
  <si>
    <t>META:CPD-16359</t>
  </si>
  <si>
    <t>cpd15227</t>
  </si>
  <si>
    <t>52931128</t>
  </si>
  <si>
    <t>CHEBI:52374</t>
  </si>
  <si>
    <t>s_0496[c_04]</t>
  </si>
  <si>
    <t>s_0496</t>
  </si>
  <si>
    <t>C44H89N1O5</t>
  </si>
  <si>
    <t>ceramide-3 (C26)</t>
  </si>
  <si>
    <t>cer3_26_r</t>
  </si>
  <si>
    <t>YEL042W</t>
  </si>
  <si>
    <t>9933</t>
  </si>
  <si>
    <t>RT09805</t>
  </si>
  <si>
    <t>r_0502</t>
  </si>
  <si>
    <t>GHMT2r_c</t>
  </si>
  <si>
    <t>META:CPD-8458</t>
  </si>
  <si>
    <t>cpd15226</t>
  </si>
  <si>
    <t>52931127</t>
  </si>
  <si>
    <t>CHEBI:52373</t>
  </si>
  <si>
    <t>s_0493[c_04]</t>
  </si>
  <si>
    <t>s_0493</t>
  </si>
  <si>
    <t>C42H85N1O5</t>
  </si>
  <si>
    <t>ceramide-3 (C24)</t>
  </si>
  <si>
    <t>cer3_24_r</t>
  </si>
  <si>
    <t>YFR047C</t>
  </si>
  <si>
    <t>10459</t>
  </si>
  <si>
    <t>RT10331</t>
  </si>
  <si>
    <t>R01221</t>
  </si>
  <si>
    <t>1.4.4.2</t>
  </si>
  <si>
    <t>r_0501</t>
  </si>
  <si>
    <t>rt6816 and rt4530 and rt1672 and rt1837</t>
  </si>
  <si>
    <t>glycine cleavage system</t>
  </si>
  <si>
    <t>GLYCL_m</t>
  </si>
  <si>
    <t>META:CPD-16356</t>
  </si>
  <si>
    <t>53262288</t>
  </si>
  <si>
    <t>CHEBI:52372</t>
  </si>
  <si>
    <t>s_0490[c_04]</t>
  </si>
  <si>
    <t>s_0490</t>
  </si>
  <si>
    <t>C44H89N1O4</t>
  </si>
  <si>
    <t>ceramide-2' (C26)</t>
  </si>
  <si>
    <t>cer2B_26_r</t>
  </si>
  <si>
    <t>16708</t>
  </si>
  <si>
    <t>RT16580</t>
  </si>
  <si>
    <t>R00371</t>
  </si>
  <si>
    <t>2.3.1.29</t>
  </si>
  <si>
    <t>This rxn should be shut down since it does not have GPR and can participate in cytosolic acetyl-CoA production (I would call it glycine shuttle). There is no literature about such function.</t>
  </si>
  <si>
    <t>r_0500</t>
  </si>
  <si>
    <t>Acetyl-CoA:glycine C-acetyltransferase</t>
  </si>
  <si>
    <t>GLYAT_c</t>
  </si>
  <si>
    <t>META:CPD-16354</t>
  </si>
  <si>
    <t>53262287</t>
  </si>
  <si>
    <t>CHEBI:52371</t>
  </si>
  <si>
    <t>s_0487[c_04]</t>
  </si>
  <si>
    <t>s_0487</t>
  </si>
  <si>
    <t>C42H85N1O4</t>
  </si>
  <si>
    <t>ceramide-2' (C24)</t>
  </si>
  <si>
    <t>cer2B_24_r</t>
  </si>
  <si>
    <t>YGL037C</t>
  </si>
  <si>
    <t>11789</t>
  </si>
  <si>
    <t>RT11661</t>
  </si>
  <si>
    <t>R04325</t>
  </si>
  <si>
    <t>2.1.2.2</t>
  </si>
  <si>
    <t>r_0499</t>
  </si>
  <si>
    <t>glycinamide ribotide transformylase</t>
  </si>
  <si>
    <t>GARFT_c</t>
  </si>
  <si>
    <t>META:CPD-16357</t>
  </si>
  <si>
    <t>10417280</t>
  </si>
  <si>
    <t>CHEBI:52980</t>
  </si>
  <si>
    <t>s_0486[c_11]</t>
  </si>
  <si>
    <t>s_0486</t>
  </si>
  <si>
    <t>ceramide-2 (C26)</t>
  </si>
  <si>
    <t>cer2A_26_m</t>
  </si>
  <si>
    <t>YOR209C</t>
  </si>
  <si>
    <t>10420</t>
  </si>
  <si>
    <t>RT10292</t>
  </si>
  <si>
    <t>knockout to prevent thermoinfeasible cycle with G3PD1r_c</t>
  </si>
  <si>
    <t>r_0492</t>
  </si>
  <si>
    <t>G3PD1i_m</t>
  </si>
  <si>
    <t>s_0485[c_07]</t>
  </si>
  <si>
    <t>s_0485</t>
  </si>
  <si>
    <t>cer2A_26_g</t>
  </si>
  <si>
    <t>9937</t>
  </si>
  <si>
    <t>RT09809</t>
  </si>
  <si>
    <t>reversible glyc3p dehydrogenase to perform both mitochondrial and peroxisomal NADH shuttle function (PMID:28928432)</t>
  </si>
  <si>
    <t>r_0491</t>
  </si>
  <si>
    <t>Phospholipid biosynthesis</t>
  </si>
  <si>
    <t>rt3786 or rt6208</t>
  </si>
  <si>
    <t>G3PD1r_c</t>
  </si>
  <si>
    <t>s_0484[c_04]</t>
  </si>
  <si>
    <t>s_0484</t>
  </si>
  <si>
    <t>cer2A_26_r</t>
  </si>
  <si>
    <t>YMR145C</t>
  </si>
  <si>
    <t>9100</t>
  </si>
  <si>
    <t>RT08972</t>
  </si>
  <si>
    <t>R00848</t>
  </si>
  <si>
    <t>1.1.5.3</t>
  </si>
  <si>
    <t>r_0490</t>
  </si>
  <si>
    <t>glycerol-3-phosphate dehydrogenase (fad)</t>
  </si>
  <si>
    <t>G3PDf_m</t>
  </si>
  <si>
    <t>META:CPD-16355</t>
  </si>
  <si>
    <t>10462091</t>
  </si>
  <si>
    <t>CHEBI:52979</t>
  </si>
  <si>
    <t>s_0483[c_11]</t>
  </si>
  <si>
    <t>s_0483</t>
  </si>
  <si>
    <t>ceramide-2 (C24)</t>
  </si>
  <si>
    <t>cer2A_24_m</t>
  </si>
  <si>
    <t>YHR074W</t>
  </si>
  <si>
    <t>9411</t>
  </si>
  <si>
    <t>RT09283</t>
  </si>
  <si>
    <t>H,R</t>
  </si>
  <si>
    <t>R00847</t>
  </si>
  <si>
    <t>2.7.1.30</t>
  </si>
  <si>
    <t>r_0488</t>
  </si>
  <si>
    <t>glycerol kinase</t>
  </si>
  <si>
    <t>GLYK_c</t>
  </si>
  <si>
    <t>s_0482[c_07]</t>
  </si>
  <si>
    <t>s_0482</t>
  </si>
  <si>
    <t>cer2A_24_g</t>
  </si>
  <si>
    <t>YOR025W</t>
  </si>
  <si>
    <t>12915</t>
  </si>
  <si>
    <t>RT12787</t>
  </si>
  <si>
    <t>R01061</t>
  </si>
  <si>
    <t>1.2.1.12</t>
  </si>
  <si>
    <t>r_0486</t>
  </si>
  <si>
    <t>rt2245 or rt3311</t>
  </si>
  <si>
    <t>glyceraldehyde-3-phosphate dehydrogenase</t>
  </si>
  <si>
    <t>GAPD_c</t>
  </si>
  <si>
    <t>s_0481[c_04]</t>
  </si>
  <si>
    <t>s_0481</t>
  </si>
  <si>
    <t>cer2A_24_r</t>
  </si>
  <si>
    <t>YDL042C</t>
  </si>
  <si>
    <t>16368</t>
  </si>
  <si>
    <t>RT16240</t>
  </si>
  <si>
    <t>R00497</t>
  </si>
  <si>
    <t>6.3.2.3</t>
  </si>
  <si>
    <t>r_0485</t>
  </si>
  <si>
    <t>glutathione synthetase</t>
  </si>
  <si>
    <t>GTHS_c</t>
  </si>
  <si>
    <t>META:CPD-16353</t>
  </si>
  <si>
    <t>cpd15221</t>
  </si>
  <si>
    <t>644245</t>
  </si>
  <si>
    <t>CHEBI:52962</t>
  </si>
  <si>
    <t>s_0480[c_11]</t>
  </si>
  <si>
    <t>s_0480</t>
  </si>
  <si>
    <t>C44H89N1O3</t>
  </si>
  <si>
    <t>ceramide-1 (C26)</t>
  </si>
  <si>
    <t>cer1_26_m</t>
  </si>
  <si>
    <t>YPL015C</t>
  </si>
  <si>
    <t>11603</t>
  </si>
  <si>
    <t>RT11475</t>
  </si>
  <si>
    <t>R00274</t>
  </si>
  <si>
    <t>1.11.1.9</t>
  </si>
  <si>
    <t>r_0484</t>
  </si>
  <si>
    <t>rt0882 or rt0422</t>
  </si>
  <si>
    <t>glutathione peroxidase</t>
  </si>
  <si>
    <t>GTHP_m</t>
  </si>
  <si>
    <t>s_0479[c_07]</t>
  </si>
  <si>
    <t>s_0479</t>
  </si>
  <si>
    <t>cer1_26_g</t>
  </si>
  <si>
    <t>YEL041W</t>
  </si>
  <si>
    <t>10310</t>
  </si>
  <si>
    <t>RT10182</t>
  </si>
  <si>
    <t>1.11.1.9,1.11.1.15</t>
  </si>
  <si>
    <t>r_0483</t>
  </si>
  <si>
    <t>rt0211 or rt8181 or rt2565</t>
  </si>
  <si>
    <t>GTHP_c</t>
  </si>
  <si>
    <t>s_0478[c_04]</t>
  </si>
  <si>
    <t>s_0478</t>
  </si>
  <si>
    <t>cer1_26_r</t>
  </si>
  <si>
    <t>YGL067W</t>
  </si>
  <si>
    <t>12562</t>
  </si>
  <si>
    <t>RT12434</t>
  </si>
  <si>
    <t>R00115</t>
  </si>
  <si>
    <t>1.8.1.7</t>
  </si>
  <si>
    <t>r_0482</t>
  </si>
  <si>
    <t>rt0882 and rt7114</t>
  </si>
  <si>
    <t>glutathione oxidoreductase</t>
  </si>
  <si>
    <t>GTHO_m</t>
  </si>
  <si>
    <t>META:CPD-16352</t>
  </si>
  <si>
    <t>cpd15220</t>
  </si>
  <si>
    <t>5283577</t>
  </si>
  <si>
    <t>CHEBI:52961</t>
  </si>
  <si>
    <t>s_0477[c_11]</t>
  </si>
  <si>
    <t>s_0477</t>
  </si>
  <si>
    <t>C42H85N1O3</t>
  </si>
  <si>
    <t>ceramide-1 (C24)</t>
  </si>
  <si>
    <t>cer1_24_m</t>
  </si>
  <si>
    <t>YDR428C</t>
  </si>
  <si>
    <t>14916</t>
  </si>
  <si>
    <t>RT14788</t>
  </si>
  <si>
    <t>r_0481</t>
  </si>
  <si>
    <t>(rt8181 and rt7114) or (rt0422 and rt7114)</t>
  </si>
  <si>
    <t>GTHO_c</t>
  </si>
  <si>
    <t>s_0476[c_07]</t>
  </si>
  <si>
    <t>s_0476</t>
  </si>
  <si>
    <t>cer1_24_g</t>
  </si>
  <si>
    <t>YJL071W</t>
  </si>
  <si>
    <t>16395</t>
  </si>
  <si>
    <t>RT16267</t>
  </si>
  <si>
    <t>R05578</t>
  </si>
  <si>
    <t>6.1.1.17</t>
  </si>
  <si>
    <t>r_0480</t>
  </si>
  <si>
    <t>glutamyl-tRNA synthetase</t>
  </si>
  <si>
    <t>GLUTRS_m</t>
  </si>
  <si>
    <t>s_0475[c_04]</t>
  </si>
  <si>
    <t>s_0475</t>
  </si>
  <si>
    <t>cer1_24_r</t>
  </si>
  <si>
    <t>YMR062C</t>
  </si>
  <si>
    <t>16336</t>
  </si>
  <si>
    <t>RT16208</t>
  </si>
  <si>
    <t>r_0479</t>
  </si>
  <si>
    <t>GLUTRS_c</t>
  </si>
  <si>
    <t>C00570[c_03]</t>
  </si>
  <si>
    <t>s_0474</t>
  </si>
  <si>
    <t>cdpea_c</t>
  </si>
  <si>
    <t>YFL017C</t>
  </si>
  <si>
    <t>12603</t>
  </si>
  <si>
    <t>RT12475</t>
  </si>
  <si>
    <t>R03652</t>
  </si>
  <si>
    <t>6.1.1.18</t>
  </si>
  <si>
    <t>r_0478</t>
  </si>
  <si>
    <t>glutaminyl-tRNA synthetase</t>
  </si>
  <si>
    <t>GLNTRS_c</t>
  </si>
  <si>
    <t>C00307[c_03]</t>
  </si>
  <si>
    <t>s_0469</t>
  </si>
  <si>
    <t>cdpchol_c</t>
  </si>
  <si>
    <t>YJL153C</t>
  </si>
  <si>
    <t>10264</t>
  </si>
  <si>
    <t>RT10136</t>
  </si>
  <si>
    <t>R00768</t>
  </si>
  <si>
    <t>2.6.1.16</t>
  </si>
  <si>
    <t>r_0477</t>
  </si>
  <si>
    <t>rt3730 and rt3731</t>
  </si>
  <si>
    <t>glutamine-fructose-6-phosphate transaminase</t>
  </si>
  <si>
    <t>GF6PTA_c</t>
  </si>
  <si>
    <t>C00112[c_13]</t>
  </si>
  <si>
    <t>s_0468</t>
  </si>
  <si>
    <t>cdp_n</t>
  </si>
  <si>
    <t>YDR287W</t>
  </si>
  <si>
    <t>16497</t>
  </si>
  <si>
    <t>RT16369</t>
  </si>
  <si>
    <t>R00253</t>
  </si>
  <si>
    <t>6.3.1.2</t>
  </si>
  <si>
    <t>r_0476</t>
  </si>
  <si>
    <t>glutamine synthetase</t>
  </si>
  <si>
    <t>GLNS_c</t>
  </si>
  <si>
    <t>C00112[c_03]</t>
  </si>
  <si>
    <t>s_0467</t>
  </si>
  <si>
    <t>cdp_c</t>
  </si>
  <si>
    <t>YHR046C</t>
  </si>
  <si>
    <t>13836</t>
  </si>
  <si>
    <t>RT13708</t>
  </si>
  <si>
    <t>r_0475</t>
  </si>
  <si>
    <t>GLUN_c</t>
  </si>
  <si>
    <t>C00011[c_15]</t>
  </si>
  <si>
    <t>s_0462</t>
  </si>
  <si>
    <t>co2_x</t>
  </si>
  <si>
    <t>YPL057C</t>
  </si>
  <si>
    <t>glycosyltransferase family 32 protein</t>
  </si>
  <si>
    <t>16581</t>
  </si>
  <si>
    <t>RT16453</t>
  </si>
  <si>
    <t>R03313</t>
  </si>
  <si>
    <t>1.2.1.41</t>
  </si>
  <si>
    <t>r_0473</t>
  </si>
  <si>
    <t>glutamate-5-semialdehyde dehydrogenase</t>
  </si>
  <si>
    <t>G5SDy_c</t>
  </si>
  <si>
    <t>C00011[c_13]</t>
  </si>
  <si>
    <t>s_0461</t>
  </si>
  <si>
    <t>co2_n</t>
  </si>
  <si>
    <t>YNR043W</t>
  </si>
  <si>
    <t>12038</t>
  </si>
  <si>
    <t>RT11910</t>
  </si>
  <si>
    <t>R00093</t>
  </si>
  <si>
    <t>1.4.1.14</t>
  </si>
  <si>
    <t>r_0472</t>
  </si>
  <si>
    <t>glutamate synthase (NADH2)</t>
  </si>
  <si>
    <t>GLUSx_c</t>
  </si>
  <si>
    <t>C00011[c_11]</t>
  </si>
  <si>
    <t>s_0460</t>
  </si>
  <si>
    <t>co2_m</t>
  </si>
  <si>
    <t>YMR208W</t>
  </si>
  <si>
    <t>8886</t>
  </si>
  <si>
    <t>RT08758</t>
  </si>
  <si>
    <t>R00248</t>
  </si>
  <si>
    <t>1.4.1.4</t>
  </si>
  <si>
    <t>r_0471</t>
  </si>
  <si>
    <t>glutamate dehydrogenase (NADP)</t>
  </si>
  <si>
    <t>GLUDy_c</t>
  </si>
  <si>
    <t>C00011[c_06]</t>
  </si>
  <si>
    <t>s_0458</t>
  </si>
  <si>
    <t>co2_e</t>
  </si>
  <si>
    <t>YPR006C</t>
  </si>
  <si>
    <t>14290</t>
  </si>
  <si>
    <t>RT14162</t>
  </si>
  <si>
    <t>R00243</t>
  </si>
  <si>
    <t>1.4.1.2</t>
  </si>
  <si>
    <t>r_0470</t>
  </si>
  <si>
    <t>glutamate dehydrogenase (NAD)</t>
  </si>
  <si>
    <t>GLUDxi_c</t>
  </si>
  <si>
    <t>C00011[c_04]</t>
  </si>
  <si>
    <t>s_0457</t>
  </si>
  <si>
    <t>co2_r</t>
  </si>
  <si>
    <t>YKR080W</t>
  </si>
  <si>
    <t>12753</t>
  </si>
  <si>
    <t>RT12625</t>
  </si>
  <si>
    <t>R00261</t>
  </si>
  <si>
    <t>4.1.1.15</t>
  </si>
  <si>
    <t>r_0469</t>
  </si>
  <si>
    <t>rt1067 or rt2354 or rt1066</t>
  </si>
  <si>
    <t>glutamate decarboxylase</t>
  </si>
  <si>
    <t>GLUDC_c</t>
  </si>
  <si>
    <t>C00011[c_03]</t>
  </si>
  <si>
    <t>s_0456</t>
  </si>
  <si>
    <t>co2_c</t>
  </si>
  <si>
    <t>YGR171C</t>
  </si>
  <si>
    <t>15646</t>
  </si>
  <si>
    <t>RT15518</t>
  </si>
  <si>
    <t>R00239</t>
  </si>
  <si>
    <t>2.7.2.11</t>
  </si>
  <si>
    <t>r_0468</t>
  </si>
  <si>
    <t>glutamate 5-kinase</t>
  </si>
  <si>
    <t>GLU5K_c</t>
  </si>
  <si>
    <t>META:CARBAMOYL-P</t>
  </si>
  <si>
    <t>YMDB00082</t>
  </si>
  <si>
    <t>cpd00146</t>
  </si>
  <si>
    <t>278</t>
  </si>
  <si>
    <t>C00169</t>
  </si>
  <si>
    <t>CHEBI:58228</t>
  </si>
  <si>
    <t>C00169[c_03]</t>
  </si>
  <si>
    <t>s_0455</t>
  </si>
  <si>
    <t>C1H2N1O5P1</t>
  </si>
  <si>
    <t>carbamoyl phosphate</t>
  </si>
  <si>
    <t>cbp_c</t>
  </si>
  <si>
    <t>YGR264C</t>
  </si>
  <si>
    <t>13268</t>
  </si>
  <si>
    <t>RT13140</t>
  </si>
  <si>
    <t>R00771</t>
  </si>
  <si>
    <t>5.3.1.9</t>
  </si>
  <si>
    <t>r_0467</t>
  </si>
  <si>
    <t>glucose-6-phosphate isomerase</t>
  </si>
  <si>
    <t>PGI_c</t>
  </si>
  <si>
    <t>META:HOMO-CIS-ACONITATE</t>
  </si>
  <si>
    <t>YMDB00269</t>
  </si>
  <si>
    <t>cpd02483</t>
  </si>
  <si>
    <t>5280640</t>
  </si>
  <si>
    <t>C04002</t>
  </si>
  <si>
    <t>CHEBI:58174</t>
  </si>
  <si>
    <t>C04002[c_11]</t>
  </si>
  <si>
    <t>s_0454</t>
  </si>
  <si>
    <t>C7H5O6</t>
  </si>
  <si>
    <t>but-1-ene-1,2,4-tricarboxylic acid</t>
  </si>
  <si>
    <t>hacon_C_m</t>
  </si>
  <si>
    <t>YBL013W</t>
  </si>
  <si>
    <t>12027</t>
  </si>
  <si>
    <t>RT11899</t>
  </si>
  <si>
    <t>R00835</t>
  </si>
  <si>
    <t>1.1.1.49</t>
  </si>
  <si>
    <t>r_0466</t>
  </si>
  <si>
    <t>glucose 6-phosphate dehydrogenase</t>
  </si>
  <si>
    <t>G6PDH2i_c</t>
  </si>
  <si>
    <t>META:BIO-5-AMP</t>
  </si>
  <si>
    <t>YMDB00602</t>
  </si>
  <si>
    <t>cpd03517</t>
  </si>
  <si>
    <t>5326875</t>
  </si>
  <si>
    <t>C05921</t>
  </si>
  <si>
    <t>CHEBI:62414</t>
  </si>
  <si>
    <t>C05921[c_03]</t>
  </si>
  <si>
    <t>s_0453</t>
  </si>
  <si>
    <t>C20H27N7O9P1S1</t>
  </si>
  <si>
    <t>biotinyl-5'-AMP</t>
  </si>
  <si>
    <t>btamp_c</t>
  </si>
  <si>
    <t>YDR502C</t>
  </si>
  <si>
    <t>13899</t>
  </si>
  <si>
    <t>RT13771</t>
  </si>
  <si>
    <t>R00765</t>
  </si>
  <si>
    <t>3.5.99.6</t>
  </si>
  <si>
    <t>r_0465</t>
  </si>
  <si>
    <t>glucosamine-6-phosphate deaminase</t>
  </si>
  <si>
    <t>G6PDA_c</t>
  </si>
  <si>
    <t>C00120[c_03]</t>
  </si>
  <si>
    <t>s_0451</t>
  </si>
  <si>
    <t>btn_c</t>
  </si>
  <si>
    <t>YER003C</t>
  </si>
  <si>
    <t>8735</t>
  </si>
  <si>
    <t>RT08607</t>
  </si>
  <si>
    <t>3.2.1.3</t>
  </si>
  <si>
    <t>r_0464</t>
  </si>
  <si>
    <t>glucan 1,4-alpha-glucosidase</t>
  </si>
  <si>
    <t>GLCGSD_v</t>
  </si>
  <si>
    <t>META:HCO3</t>
  </si>
  <si>
    <t>YMDB00382</t>
  </si>
  <si>
    <t>cpd00242</t>
  </si>
  <si>
    <t>769</t>
  </si>
  <si>
    <t>C00288</t>
  </si>
  <si>
    <t>CHEBI:17544</t>
  </si>
  <si>
    <t>C00288[c_13]</t>
  </si>
  <si>
    <t>s_0448</t>
  </si>
  <si>
    <t>C1H1O3</t>
  </si>
  <si>
    <t>bicarbonate</t>
  </si>
  <si>
    <t>hco3_n</t>
  </si>
  <si>
    <t>YDL055C</t>
  </si>
  <si>
    <t>rt2596</t>
  </si>
  <si>
    <t>15084</t>
  </si>
  <si>
    <t>RT14956</t>
  </si>
  <si>
    <t>2.4.1.25</t>
  </si>
  <si>
    <t>r_0463</t>
  </si>
  <si>
    <t>rt4271 or (rt4271 and rt3625)</t>
  </si>
  <si>
    <t>GLCGSD_c</t>
  </si>
  <si>
    <t>C00288[c_11]</t>
  </si>
  <si>
    <t>s_0447</t>
  </si>
  <si>
    <t>hco3_m</t>
  </si>
  <si>
    <t>14045</t>
  </si>
  <si>
    <t>RT13917</t>
  </si>
  <si>
    <t>R02003</t>
  </si>
  <si>
    <t>2.5.1.1</t>
  </si>
  <si>
    <t>r_0462</t>
  </si>
  <si>
    <t>geranyltranstransferase</t>
  </si>
  <si>
    <t>GRTT_c</t>
  </si>
  <si>
    <t>C00288[c_06]</t>
  </si>
  <si>
    <t>s_0446</t>
  </si>
  <si>
    <t>hco3_e</t>
  </si>
  <si>
    <t>11306</t>
  </si>
  <si>
    <t>RT11178</t>
  </si>
  <si>
    <t>R07475</t>
  </si>
  <si>
    <t>2.5.1.81</t>
  </si>
  <si>
    <t>r_0461</t>
  </si>
  <si>
    <t>geranylgeranyltranstransferase</t>
  </si>
  <si>
    <t>GGTT_c</t>
  </si>
  <si>
    <t>C00288[c_03]</t>
  </si>
  <si>
    <t>s_0445</t>
  </si>
  <si>
    <t>hco3_c</t>
  </si>
  <si>
    <t>YDR037W</t>
  </si>
  <si>
    <t>12073</t>
  </si>
  <si>
    <t>RT11945</t>
  </si>
  <si>
    <t>R00894</t>
  </si>
  <si>
    <t>6.3.2.2</t>
  </si>
  <si>
    <t>r_0460</t>
  </si>
  <si>
    <t>rt3639 or rt3654</t>
  </si>
  <si>
    <t>gamma-glutamylcysteine synthetase</t>
  </si>
  <si>
    <t>GLUCYS_c</t>
  </si>
  <si>
    <t>YMDB00935</t>
  </si>
  <si>
    <t>cpd12789</t>
  </si>
  <si>
    <t>24892765</t>
  </si>
  <si>
    <t>C05860</t>
  </si>
  <si>
    <t>CHEBI:18396</t>
  </si>
  <si>
    <t>C05860[c_07]</t>
  </si>
  <si>
    <t>s_0444</t>
  </si>
  <si>
    <t>C37H64N2O22P2</t>
  </si>
  <si>
    <t>beta-D-mannosyldiacetylchitobiosyldiphosphodolichol</t>
  </si>
  <si>
    <t>mpdol_g</t>
  </si>
  <si>
    <t>YNL045W</t>
  </si>
  <si>
    <t>11139</t>
  </si>
  <si>
    <t>RT11011</t>
  </si>
  <si>
    <t>E,I,O,V</t>
  </si>
  <si>
    <t>R00502</t>
  </si>
  <si>
    <t>r_0459</t>
  </si>
  <si>
    <t>galactose-1-phosphate uridylyltransferase</t>
  </si>
  <si>
    <t>GALT_c</t>
  </si>
  <si>
    <t>C05860[c_03]</t>
  </si>
  <si>
    <t>s_0443</t>
  </si>
  <si>
    <t>mpdol_c</t>
  </si>
  <si>
    <t>YPL160W</t>
  </si>
  <si>
    <t>10272</t>
  </si>
  <si>
    <t>RT10144</t>
  </si>
  <si>
    <t>R01092</t>
  </si>
  <si>
    <t>2.7.1.6</t>
  </si>
  <si>
    <t>r_0458</t>
  </si>
  <si>
    <t>galactokinase</t>
  </si>
  <si>
    <t>GALKi_c</t>
  </si>
  <si>
    <t>META:CPD-535</t>
  </si>
  <si>
    <t>YMDB00011</t>
  </si>
  <si>
    <t>cpd00503</t>
  </si>
  <si>
    <t>105021</t>
  </si>
  <si>
    <t>C00665</t>
  </si>
  <si>
    <t>CHEBI:58579</t>
  </si>
  <si>
    <t>C00665[c_03]</t>
  </si>
  <si>
    <t>s_0442</t>
  </si>
  <si>
    <t>beta-D-fructose 2,6-bisphosphate</t>
  </si>
  <si>
    <t>f26bp_c</t>
  </si>
  <si>
    <t>YHR072W</t>
  </si>
  <si>
    <t>9368</t>
  </si>
  <si>
    <t>RT09240</t>
  </si>
  <si>
    <t>2.3.2.2</t>
  </si>
  <si>
    <t>r_0457</t>
  </si>
  <si>
    <t>g-glutamyltransferase</t>
  </si>
  <si>
    <t>GTMLT_c</t>
  </si>
  <si>
    <t>META:B-ALANINE</t>
  </si>
  <si>
    <t>YMDB00195</t>
  </si>
  <si>
    <t>cpd00085</t>
  </si>
  <si>
    <t>239</t>
  </si>
  <si>
    <t>C00099</t>
  </si>
  <si>
    <t>CHEBI:16958</t>
  </si>
  <si>
    <t>C00099[c_03]</t>
  </si>
  <si>
    <t>s_0441</t>
  </si>
  <si>
    <t>beta-alanine</t>
  </si>
  <si>
    <t>ala_B_c</t>
  </si>
  <si>
    <t>13393</t>
  </si>
  <si>
    <t>RT13265</t>
  </si>
  <si>
    <t>R00408</t>
  </si>
  <si>
    <t>1.3.1.6</t>
  </si>
  <si>
    <t>r_0455</t>
  </si>
  <si>
    <t>soluble fumarate reductase</t>
  </si>
  <si>
    <t>FRD_c</t>
  </si>
  <si>
    <t>C00002[c_15]</t>
  </si>
  <si>
    <t>s_0439</t>
  </si>
  <si>
    <t>atp_x</t>
  </si>
  <si>
    <t>YJR078W</t>
  </si>
  <si>
    <t>16051</t>
  </si>
  <si>
    <t>RT15923</t>
  </si>
  <si>
    <t>R01867</t>
  </si>
  <si>
    <t>1.3.3.1</t>
  </si>
  <si>
    <t>r_0453</t>
  </si>
  <si>
    <t>dihydoorotic acid dehydrogenase</t>
  </si>
  <si>
    <t>DHORDfum_c</t>
  </si>
  <si>
    <t>C00002[c_13]</t>
  </si>
  <si>
    <t>s_0438</t>
  </si>
  <si>
    <t>atp_n</t>
  </si>
  <si>
    <t>YER086W</t>
  </si>
  <si>
    <t>12037</t>
  </si>
  <si>
    <t>RT11909</t>
  </si>
  <si>
    <t>R01082</t>
  </si>
  <si>
    <t>4.2.1.2</t>
  </si>
  <si>
    <t>r_0452</t>
  </si>
  <si>
    <t>fumarase</t>
  </si>
  <si>
    <t>FUM_c</t>
  </si>
  <si>
    <t>C00002[c_11]</t>
  </si>
  <si>
    <t>s_0437</t>
  </si>
  <si>
    <t>atp_m</t>
  </si>
  <si>
    <t>YOL151W</t>
  </si>
  <si>
    <t>12279</t>
  </si>
  <si>
    <t>RT12151</t>
  </si>
  <si>
    <t>r_0451</t>
  </si>
  <si>
    <t>FUM_m</t>
  </si>
  <si>
    <t>C00002[c_04]</t>
  </si>
  <si>
    <t>s_0435</t>
  </si>
  <si>
    <t>atp_r</t>
  </si>
  <si>
    <t>YER023W</t>
  </si>
  <si>
    <t>13560</t>
  </si>
  <si>
    <t>RT13432</t>
  </si>
  <si>
    <t>R01068</t>
  </si>
  <si>
    <t>r_0450</t>
  </si>
  <si>
    <t>fructose-bisphosphate aldolase</t>
  </si>
  <si>
    <t>FBA_c</t>
  </si>
  <si>
    <t>C00002[c_03]</t>
  </si>
  <si>
    <t>s_0434</t>
  </si>
  <si>
    <t>atp_c</t>
  </si>
  <si>
    <t>YBR115C</t>
  </si>
  <si>
    <t>9623</t>
  </si>
  <si>
    <t>RT09495</t>
  </si>
  <si>
    <t>R00762</t>
  </si>
  <si>
    <t>r_0449</t>
  </si>
  <si>
    <t>fructose-bisphosphatase</t>
  </si>
  <si>
    <t>FBP_c</t>
  </si>
  <si>
    <t>cpd12226</t>
  </si>
  <si>
    <t>C02984</t>
  </si>
  <si>
    <t>CHEBI:29158</t>
  </si>
  <si>
    <t>C02984[c_03]</t>
  </si>
  <si>
    <t>s_0432</t>
  </si>
  <si>
    <t>C4H5NO3Trnaasp</t>
  </si>
  <si>
    <t>Asp-tRNA(Asp)</t>
  </si>
  <si>
    <t>asptrna_c</t>
  </si>
  <si>
    <t>YGL154C</t>
  </si>
  <si>
    <t>10348</t>
  </si>
  <si>
    <t>RT10220</t>
  </si>
  <si>
    <t>R00763</t>
  </si>
  <si>
    <t>3.1.3.46</t>
  </si>
  <si>
    <t>r_0448</t>
  </si>
  <si>
    <t>rt6827 or rt7376</t>
  </si>
  <si>
    <t>fructose-2,6-bisphosphate 2-phosphatase</t>
  </si>
  <si>
    <t>FBP2_c</t>
  </si>
  <si>
    <t>cpd12313</t>
  </si>
  <si>
    <t>C03402</t>
  </si>
  <si>
    <t>CHEBI:29265</t>
  </si>
  <si>
    <t>C03402[c_11]</t>
  </si>
  <si>
    <t>s_0431</t>
  </si>
  <si>
    <t>C4H7N2O2Trnaasn</t>
  </si>
  <si>
    <t>Asn-tRNA(Asn)</t>
  </si>
  <si>
    <t>asntrna_m</t>
  </si>
  <si>
    <t>10340</t>
  </si>
  <si>
    <t>RT10212</t>
  </si>
  <si>
    <t>r_0447</t>
  </si>
  <si>
    <t>FTHFL_m</t>
  </si>
  <si>
    <t>C03402[c_03]</t>
  </si>
  <si>
    <t>s_0430</t>
  </si>
  <si>
    <t>asntrna_c</t>
  </si>
  <si>
    <t>9350</t>
  </si>
  <si>
    <t>RT09222</t>
  </si>
  <si>
    <t>R00519</t>
  </si>
  <si>
    <t>1.2.1.2</t>
  </si>
  <si>
    <t>r_0445</t>
  </si>
  <si>
    <t>formate dehydrogenase</t>
  </si>
  <si>
    <t>FDH_c</t>
  </si>
  <si>
    <t>cpd12036</t>
  </si>
  <si>
    <t>C02163</t>
  </si>
  <si>
    <t>CHEBI:18366</t>
  </si>
  <si>
    <t>C02163[c_03]</t>
  </si>
  <si>
    <t>s_0428</t>
  </si>
  <si>
    <t>C6H14N4OTrnaarg</t>
  </si>
  <si>
    <t>Arg-tRNA(Arg)</t>
  </si>
  <si>
    <t>argtrna_c</t>
  </si>
  <si>
    <t>9395</t>
  </si>
  <si>
    <t>RT09267</t>
  </si>
  <si>
    <t>1.1.1.284</t>
  </si>
  <si>
    <t>r_0443</t>
  </si>
  <si>
    <t>formaldehyde dehydrogenase</t>
  </si>
  <si>
    <t>FALDH_c</t>
  </si>
  <si>
    <t>META:ANTHRANILATE</t>
  </si>
  <si>
    <t>YMDB00278</t>
  </si>
  <si>
    <t>cpd00093</t>
  </si>
  <si>
    <t>227</t>
  </si>
  <si>
    <t>C00108</t>
  </si>
  <si>
    <t>CHEBI:16567</t>
  </si>
  <si>
    <t>C00108[c_03]</t>
  </si>
  <si>
    <t>s_0427</t>
  </si>
  <si>
    <t>C7H6N1O2</t>
  </si>
  <si>
    <t>anthranilate</t>
  </si>
  <si>
    <t>anth_c</t>
  </si>
  <si>
    <t>YGR244C</t>
  </si>
  <si>
    <t>16095</t>
  </si>
  <si>
    <t>RT15967</t>
  </si>
  <si>
    <t>r_0440</t>
  </si>
  <si>
    <t>AFAT_c</t>
  </si>
  <si>
    <t>C00020[c_15]</t>
  </si>
  <si>
    <t>s_0426</t>
  </si>
  <si>
    <t>amp_x</t>
  </si>
  <si>
    <t>16272</t>
  </si>
  <si>
    <t>RT16144</t>
  </si>
  <si>
    <t>R00017</t>
  </si>
  <si>
    <t>1.11.1.5</t>
  </si>
  <si>
    <t>r_0437</t>
  </si>
  <si>
    <t>rt0434 and (rt4793 or rt2443)</t>
  </si>
  <si>
    <t>ferrocytochrome-c:hydrogen-peroxide oxidoreductase</t>
  </si>
  <si>
    <t>FECPOR_m</t>
  </si>
  <si>
    <t>C00020[c_13]</t>
  </si>
  <si>
    <t>s_0425</t>
  </si>
  <si>
    <t>amp_n</t>
  </si>
  <si>
    <t>YPL117C</t>
  </si>
  <si>
    <t>16331</t>
  </si>
  <si>
    <t>RT16203</t>
  </si>
  <si>
    <t>r_0412</t>
  </si>
  <si>
    <t>FACOAL140_x</t>
  </si>
  <si>
    <t>C00020[c_11]</t>
  </si>
  <si>
    <t>s_0424</t>
  </si>
  <si>
    <t>amp_m</t>
  </si>
  <si>
    <t>YPL040C</t>
  </si>
  <si>
    <t>15684</t>
  </si>
  <si>
    <t>RT15556</t>
  </si>
  <si>
    <t>r_0410</t>
  </si>
  <si>
    <t>FACOAL80_x</t>
  </si>
  <si>
    <t>C00020[c_03]</t>
  </si>
  <si>
    <t>s_0423</t>
  </si>
  <si>
    <t>amp_c</t>
  </si>
  <si>
    <t>YBL076C</t>
  </si>
  <si>
    <t>13574</t>
  </si>
  <si>
    <t>RT13446</t>
  </si>
  <si>
    <t>r_0402</t>
  </si>
  <si>
    <t>FACOAL160_x</t>
  </si>
  <si>
    <t>C00014[c_11]</t>
  </si>
  <si>
    <t>s_0421</t>
  </si>
  <si>
    <t>nh4_m</t>
  </si>
  <si>
    <t>YER065C</t>
  </si>
  <si>
    <t>14150</t>
  </si>
  <si>
    <t>RT14022</t>
  </si>
  <si>
    <t>r_0400</t>
  </si>
  <si>
    <t>FACOAL120_x</t>
  </si>
  <si>
    <t>C00014[c_06]</t>
  </si>
  <si>
    <t>s_0420</t>
  </si>
  <si>
    <t>nh4_e</t>
  </si>
  <si>
    <t>YOR136W</t>
  </si>
  <si>
    <t>11809</t>
  </si>
  <si>
    <t>RT11681</t>
  </si>
  <si>
    <t>r_0399</t>
  </si>
  <si>
    <t>FACOAL100_x</t>
  </si>
  <si>
    <t>C00014[c_03]</t>
  </si>
  <si>
    <t>s_0419</t>
  </si>
  <si>
    <t>nh4_c</t>
  </si>
  <si>
    <t>YNL037C</t>
  </si>
  <si>
    <t>11810</t>
  </si>
  <si>
    <t>RT11682</t>
  </si>
  <si>
    <t>R02061</t>
  </si>
  <si>
    <t>r_0373</t>
  </si>
  <si>
    <t>farnesyltranstransferase</t>
  </si>
  <si>
    <t>FRTT_c</t>
  </si>
  <si>
    <t>META:AMINO-ACETONE</t>
  </si>
  <si>
    <t>YMDB00892</t>
  </si>
  <si>
    <t>cpd01298</t>
  </si>
  <si>
    <t>215</t>
  </si>
  <si>
    <t>C01888</t>
  </si>
  <si>
    <t>CHEBI:58320</t>
  </si>
  <si>
    <t>C01888[c_03]</t>
  </si>
  <si>
    <t>s_0418</t>
  </si>
  <si>
    <t>C3H8N1O1</t>
  </si>
  <si>
    <t>aminoacetone</t>
  </si>
  <si>
    <t>aact_c</t>
  </si>
  <si>
    <t>YER019W</t>
  </si>
  <si>
    <t>15985</t>
  </si>
  <si>
    <t>RT15857</t>
  </si>
  <si>
    <t>R00308</t>
  </si>
  <si>
    <t>3.2.1.39</t>
  </si>
  <si>
    <t>r_0370</t>
  </si>
  <si>
    <t>exo-1,3-beta-glucan glucohydrase</t>
  </si>
  <si>
    <t>13BGH_e</t>
  </si>
  <si>
    <t>META:CPD-1772</t>
  </si>
  <si>
    <t>YMDB00771</t>
  </si>
  <si>
    <t>cpd04122</t>
  </si>
  <si>
    <t>363</t>
  </si>
  <si>
    <t>C06735</t>
  </si>
  <si>
    <t>CHEBI:58213</t>
  </si>
  <si>
    <t>C06735[c_03]</t>
  </si>
  <si>
    <t>s_0417</t>
  </si>
  <si>
    <t>C2H6N1O1</t>
  </si>
  <si>
    <t>aminoacetaldehyde</t>
  </si>
  <si>
    <t>aacald_c</t>
  </si>
  <si>
    <t>YDR173C</t>
  </si>
  <si>
    <t>13388</t>
  </si>
  <si>
    <t>RT13260</t>
  </si>
  <si>
    <t>I,K,T</t>
  </si>
  <si>
    <t>r_0369</t>
  </si>
  <si>
    <t>ethyl acetate-hydrolyzing esterase</t>
  </si>
  <si>
    <t>ACHLE3_c</t>
  </si>
  <si>
    <t>META:RIBOSE-1P</t>
  </si>
  <si>
    <t>YMDB00061</t>
  </si>
  <si>
    <t>cpd00475</t>
  </si>
  <si>
    <t>439236</t>
  </si>
  <si>
    <t>C00620</t>
  </si>
  <si>
    <t>CHEBI:57720</t>
  </si>
  <si>
    <t>C00620[c_11]</t>
  </si>
  <si>
    <t>s_0416</t>
  </si>
  <si>
    <t>alpha-D-ribose 1-phosphate</t>
  </si>
  <si>
    <t>r1p_m</t>
  </si>
  <si>
    <t>YBR011C</t>
  </si>
  <si>
    <t>16007</t>
  </si>
  <si>
    <t>RT15879</t>
  </si>
  <si>
    <t>R01468</t>
  </si>
  <si>
    <t>2.7.1.82</t>
  </si>
  <si>
    <t>r_0368</t>
  </si>
  <si>
    <t>ethanolamine kinase</t>
  </si>
  <si>
    <t>ETHAK_c</t>
  </si>
  <si>
    <t>C00620[c_03]</t>
  </si>
  <si>
    <t>s_0415</t>
  </si>
  <si>
    <t>r1p_c</t>
  </si>
  <si>
    <t>YOR202W</t>
  </si>
  <si>
    <t>8835</t>
  </si>
  <si>
    <t>RT08707</t>
  </si>
  <si>
    <t>R00658</t>
  </si>
  <si>
    <t>4.2.1.11</t>
  </si>
  <si>
    <t>r_0366</t>
  </si>
  <si>
    <t>enolase</t>
  </si>
  <si>
    <t>ENO_c</t>
  </si>
  <si>
    <t>YMDB00581</t>
  </si>
  <si>
    <t>cpd12790</t>
  </si>
  <si>
    <t>24892766</t>
  </si>
  <si>
    <t>C05861</t>
  </si>
  <si>
    <t>CHEBI:28067</t>
  </si>
  <si>
    <t>C05861[c_07]</t>
  </si>
  <si>
    <t>s_0414</t>
  </si>
  <si>
    <t>C43H74N2O27P2</t>
  </si>
  <si>
    <t>alpha-D-mannosyl-beta-D-mannosyldiacetylchitobiosyldiphosphodolichol</t>
  </si>
  <si>
    <t>mmpdol_g</t>
  </si>
  <si>
    <t>YBR248C</t>
  </si>
  <si>
    <t>9212</t>
  </si>
  <si>
    <t>RT09084</t>
  </si>
  <si>
    <t>3.2.1.15</t>
  </si>
  <si>
    <t>r_0365</t>
  </si>
  <si>
    <t>endopolygalacturonase</t>
  </si>
  <si>
    <t>EPGALURS_e</t>
  </si>
  <si>
    <t>YMDB00044</t>
  </si>
  <si>
    <t>cpd00288</t>
  </si>
  <si>
    <t>440997</t>
  </si>
  <si>
    <t>C00352</t>
  </si>
  <si>
    <t>CHEBI:15873</t>
  </si>
  <si>
    <t>C00352[c_06]</t>
  </si>
  <si>
    <t>s_0413</t>
  </si>
  <si>
    <t>C6H13NO8P</t>
  </si>
  <si>
    <t>alpha-D-glucosamine 6-phosphate</t>
  </si>
  <si>
    <t>gam6p_e</t>
  </si>
  <si>
    <t>YOL055C</t>
  </si>
  <si>
    <t>12906</t>
  </si>
  <si>
    <t>RT12778</t>
  </si>
  <si>
    <t>H,K</t>
  </si>
  <si>
    <t>R02100</t>
  </si>
  <si>
    <t>3.6.1.23</t>
  </si>
  <si>
    <t>r_0364</t>
  </si>
  <si>
    <t>rt0031 or rt5532</t>
  </si>
  <si>
    <t>dUTP diphosphatase</t>
  </si>
  <si>
    <t>DUTPDP_c</t>
  </si>
  <si>
    <t>C00352[c_03]</t>
  </si>
  <si>
    <t>s_0412</t>
  </si>
  <si>
    <t>gam6p_c</t>
  </si>
  <si>
    <t>YML126C</t>
  </si>
  <si>
    <t>12250</t>
  </si>
  <si>
    <t>RT12122</t>
  </si>
  <si>
    <t>R02094</t>
  </si>
  <si>
    <t>2.7.4.9</t>
  </si>
  <si>
    <t>r_0363</t>
  </si>
  <si>
    <t>dTMP kinase</t>
  </si>
  <si>
    <t>DTMPK_c</t>
  </si>
  <si>
    <t>META:GLUCOSAMINE-1P</t>
  </si>
  <si>
    <t>YMDB00754</t>
  </si>
  <si>
    <t>cpd03671</t>
  </si>
  <si>
    <t>188960</t>
  </si>
  <si>
    <t>C06156</t>
  </si>
  <si>
    <t>CHEBI:58516</t>
  </si>
  <si>
    <t>C06156[c_03]</t>
  </si>
  <si>
    <t>s_0411</t>
  </si>
  <si>
    <t>C6H13N1O8P1</t>
  </si>
  <si>
    <t>alpha-D-glucosamine 1-phosphate</t>
  </si>
  <si>
    <t>gam1p_c</t>
  </si>
  <si>
    <t>YLR450W</t>
  </si>
  <si>
    <t>9702</t>
  </si>
  <si>
    <t>RT09574</t>
  </si>
  <si>
    <t>r_0362</t>
  </si>
  <si>
    <t>dolichyl-phosphate-mannose--protein mannosyltransferase</t>
  </si>
  <si>
    <t>DOLPMMT_r</t>
  </si>
  <si>
    <t>META:GALACTOSE-1P</t>
  </si>
  <si>
    <t>YMDB00004</t>
  </si>
  <si>
    <t>cpd00348</t>
  </si>
  <si>
    <t>123912</t>
  </si>
  <si>
    <t>C00446</t>
  </si>
  <si>
    <t>CHEBI:58336</t>
  </si>
  <si>
    <t>C00446[c_03]</t>
  </si>
  <si>
    <t>s_0410</t>
  </si>
  <si>
    <t>alpha-D-galactose 1-phosphate</t>
  </si>
  <si>
    <t>gal1p_c</t>
  </si>
  <si>
    <t>YDL205C</t>
  </si>
  <si>
    <t>14846</t>
  </si>
  <si>
    <t>RT14718</t>
  </si>
  <si>
    <t>R01009</t>
  </si>
  <si>
    <t>2.4.1.83</t>
  </si>
  <si>
    <t>r_0361</t>
  </si>
  <si>
    <t>dolichyl-phosphate D-mannosyltransferase</t>
  </si>
  <si>
    <t>DOLPMT_c</t>
  </si>
  <si>
    <t>META:TREHALOSE-6P</t>
  </si>
  <si>
    <t>YMDB00137</t>
  </si>
  <si>
    <t>cpd00523</t>
  </si>
  <si>
    <t>122336</t>
  </si>
  <si>
    <t>C00689</t>
  </si>
  <si>
    <t>CHEBI:58429</t>
  </si>
  <si>
    <t>C00689[c_03]</t>
  </si>
  <si>
    <t>s_0409</t>
  </si>
  <si>
    <t>alpha,alpha-trehalose 6-phosphate</t>
  </si>
  <si>
    <t>tre6p_c</t>
  </si>
  <si>
    <t>YPL214C</t>
  </si>
  <si>
    <t>16341</t>
  </si>
  <si>
    <t>RT16213</t>
  </si>
  <si>
    <t>R01018</t>
  </si>
  <si>
    <t>2.7.1.108</t>
  </si>
  <si>
    <t>r_0360</t>
  </si>
  <si>
    <t>dolichol kinase</t>
  </si>
  <si>
    <t>DOLK_c</t>
  </si>
  <si>
    <t>META:S-ALLANTOIN</t>
  </si>
  <si>
    <t>YMDB00213</t>
  </si>
  <si>
    <t>cpd19020</t>
  </si>
  <si>
    <t>439714</t>
  </si>
  <si>
    <t>C02350</t>
  </si>
  <si>
    <t>CHEBI:15676</t>
  </si>
  <si>
    <t>C02350[c_06]</t>
  </si>
  <si>
    <t>s_0408</t>
  </si>
  <si>
    <t>C4H6N4O3</t>
  </si>
  <si>
    <t>allantoin</t>
  </si>
  <si>
    <t>alltn_e</t>
  </si>
  <si>
    <t>YNR041C</t>
  </si>
  <si>
    <t>15365</t>
  </si>
  <si>
    <t>RT15237</t>
  </si>
  <si>
    <t>R04481</t>
  </si>
  <si>
    <t>2.1.1.98</t>
  </si>
  <si>
    <t>r_0359</t>
  </si>
  <si>
    <t>diphthine synthase</t>
  </si>
  <si>
    <t>DIPS_c</t>
  </si>
  <si>
    <t>C02350[c_03]</t>
  </si>
  <si>
    <t>s_0407</t>
  </si>
  <si>
    <t>alltn_c</t>
  </si>
  <si>
    <t>YDR272W</t>
  </si>
  <si>
    <t>13169</t>
  </si>
  <si>
    <t>RT13041</t>
  </si>
  <si>
    <t>2.7.4.21</t>
  </si>
  <si>
    <t>r_0358</t>
  </si>
  <si>
    <t>diphosphoinositol-1,3,4,6-tetrakisphosphate synthase</t>
  </si>
  <si>
    <t>PMI1346PS_c</t>
  </si>
  <si>
    <t>META:ALLANTOATE</t>
  </si>
  <si>
    <t>YMDB00199</t>
  </si>
  <si>
    <t>cpd00388</t>
  </si>
  <si>
    <t>203</t>
  </si>
  <si>
    <t>C00499</t>
  </si>
  <si>
    <t>CHEBI:17536</t>
  </si>
  <si>
    <t>C00499[c_06]</t>
  </si>
  <si>
    <t>s_0406</t>
  </si>
  <si>
    <t>C4H7N4O4</t>
  </si>
  <si>
    <t>allantoate</t>
  </si>
  <si>
    <t>alltt_e</t>
  </si>
  <si>
    <t>YLR109W</t>
  </si>
  <si>
    <t>13390</t>
  </si>
  <si>
    <t>RT13262</t>
  </si>
  <si>
    <t>R01662</t>
  </si>
  <si>
    <t>5.4.2.4</t>
  </si>
  <si>
    <t>r_0356</t>
  </si>
  <si>
    <t>diphosphoglyceromutase</t>
  </si>
  <si>
    <t>DPGM_c</t>
  </si>
  <si>
    <t>C00499[c_03]</t>
  </si>
  <si>
    <t>s_0405</t>
  </si>
  <si>
    <t>alltt_c</t>
  </si>
  <si>
    <t>YGR209C</t>
  </si>
  <si>
    <t>15467</t>
  </si>
  <si>
    <t>RT15339</t>
  </si>
  <si>
    <t>R01658</t>
  </si>
  <si>
    <t>r_0355</t>
  </si>
  <si>
    <t>dimethylallyltranstransferase</t>
  </si>
  <si>
    <t>DMATT_c</t>
  </si>
  <si>
    <t>cpd11770</t>
  </si>
  <si>
    <t>C00886</t>
  </si>
  <si>
    <t>CHEBI:17732</t>
  </si>
  <si>
    <t>C00886[c_03]</t>
  </si>
  <si>
    <t>s_0404</t>
  </si>
  <si>
    <t>C3H6NOTrnaala</t>
  </si>
  <si>
    <t>Ala-tRNA(Ala)</t>
  </si>
  <si>
    <t>alatrna_c</t>
  </si>
  <si>
    <t>YLR043C</t>
  </si>
  <si>
    <t>16147</t>
  </si>
  <si>
    <t>RT16019</t>
  </si>
  <si>
    <t>R01011</t>
  </si>
  <si>
    <t>2.7.1.29</t>
  </si>
  <si>
    <t>r_0354</t>
  </si>
  <si>
    <t>dihydroxyacetone kinase</t>
  </si>
  <si>
    <t>DHAK_c</t>
  </si>
  <si>
    <t>META:AICAR</t>
  </si>
  <si>
    <t>YMDB00562</t>
  </si>
  <si>
    <t>cpd02851</t>
  </si>
  <si>
    <t>65110</t>
  </si>
  <si>
    <t>C04677</t>
  </si>
  <si>
    <t>CHEBI:58475</t>
  </si>
  <si>
    <t>C04677[c_03]</t>
  </si>
  <si>
    <t>s_0403</t>
  </si>
  <si>
    <t>C9H13N4O8P1</t>
  </si>
  <si>
    <t>AICAR</t>
  </si>
  <si>
    <t>aicar_c</t>
  </si>
  <si>
    <t>12641</t>
  </si>
  <si>
    <t>RT12513</t>
  </si>
  <si>
    <t>r_0353</t>
  </si>
  <si>
    <t>DHAD2_m</t>
  </si>
  <si>
    <t>YMDB00360</t>
  </si>
  <si>
    <t>C00301[c_13]</t>
  </si>
  <si>
    <t>s_0402</t>
  </si>
  <si>
    <t>adprib_n</t>
  </si>
  <si>
    <t>YHR025W</t>
  </si>
  <si>
    <t>8779</t>
  </si>
  <si>
    <t>RT08651</t>
  </si>
  <si>
    <t>r_0352</t>
  </si>
  <si>
    <t>DHAD1_m</t>
  </si>
  <si>
    <t>C00008[c_15]</t>
  </si>
  <si>
    <t>s_0399</t>
  </si>
  <si>
    <t>adp_x</t>
  </si>
  <si>
    <t>12208</t>
  </si>
  <si>
    <t>RT12080</t>
  </si>
  <si>
    <t>R03067</t>
  </si>
  <si>
    <t>2.5.1.15</t>
  </si>
  <si>
    <t>r_0351</t>
  </si>
  <si>
    <t>dihydropteroate synthase</t>
  </si>
  <si>
    <t>FOLD3_m</t>
  </si>
  <si>
    <t>C00008[c_13]</t>
  </si>
  <si>
    <t>s_0398</t>
  </si>
  <si>
    <t>adp_n</t>
  </si>
  <si>
    <t>YIL094C</t>
  </si>
  <si>
    <t>10556</t>
  </si>
  <si>
    <t>RT10428</t>
  </si>
  <si>
    <t>R03066</t>
  </si>
  <si>
    <t>r_0350</t>
  </si>
  <si>
    <t>DHPTS_m</t>
  </si>
  <si>
    <t>C00008[c_11]</t>
  </si>
  <si>
    <t>s_0397</t>
  </si>
  <si>
    <t>adp_m</t>
  </si>
  <si>
    <t>YLL062C</t>
  </si>
  <si>
    <t>15887</t>
  </si>
  <si>
    <t>RT15759</t>
  </si>
  <si>
    <t>R01993</t>
  </si>
  <si>
    <t>3.5.2.3</t>
  </si>
  <si>
    <t>r_0349</t>
  </si>
  <si>
    <t>dihydroorotase</t>
  </si>
  <si>
    <t>DHORTS_c</t>
  </si>
  <si>
    <t>C00008[c_04]</t>
  </si>
  <si>
    <t>s_0395</t>
  </si>
  <si>
    <t>adp_r</t>
  </si>
  <si>
    <t>16408</t>
  </si>
  <si>
    <t>RT16280</t>
  </si>
  <si>
    <t>R04621</t>
  </si>
  <si>
    <t>3.6.1.-</t>
  </si>
  <si>
    <t>r_0348</t>
  </si>
  <si>
    <t>dihydroneopterin monophosphate dephosphorylase</t>
  </si>
  <si>
    <t>DNMPPA_c</t>
  </si>
  <si>
    <t>C00008[c_03]</t>
  </si>
  <si>
    <t>s_0394</t>
  </si>
  <si>
    <t>adp_c</t>
  </si>
  <si>
    <t>YPR033C</t>
  </si>
  <si>
    <t>8703</t>
  </si>
  <si>
    <t>RT08575</t>
  </si>
  <si>
    <t>R03504</t>
  </si>
  <si>
    <t>4.1.2.25</t>
  </si>
  <si>
    <t>r_0347</t>
  </si>
  <si>
    <t>dihydroneopterin aldolase</t>
  </si>
  <si>
    <t>DHNPA2i_m</t>
  </si>
  <si>
    <t>META:ADENYLOSUCC</t>
  </si>
  <si>
    <t>YMDB00012</t>
  </si>
  <si>
    <t>cpd02375</t>
  </si>
  <si>
    <t>447145</t>
  </si>
  <si>
    <t>C03794</t>
  </si>
  <si>
    <t>CHEBI:57567</t>
  </si>
  <si>
    <t>C03794[c_03]</t>
  </si>
  <si>
    <t>s_0393</t>
  </si>
  <si>
    <t>C14H14N5O11P1</t>
  </si>
  <si>
    <t>adenylo-succinate</t>
  </si>
  <si>
    <t>dcamp_c</t>
  </si>
  <si>
    <t>YIL116W</t>
  </si>
  <si>
    <t>13358</t>
  </si>
  <si>
    <t>RT13230</t>
  </si>
  <si>
    <t>R02237</t>
  </si>
  <si>
    <t>r_0346</t>
  </si>
  <si>
    <t>dihydrofolate synthase</t>
  </si>
  <si>
    <t>DHFS_1_c</t>
  </si>
  <si>
    <t>META:3-5-ADP</t>
  </si>
  <si>
    <t>YMDB00349</t>
  </si>
  <si>
    <t>cpd00045</t>
  </si>
  <si>
    <t>159296</t>
  </si>
  <si>
    <t>C00054</t>
  </si>
  <si>
    <t>CHEBI:58343</t>
  </si>
  <si>
    <t>C00054[c_11]</t>
  </si>
  <si>
    <t>s_0392</t>
  </si>
  <si>
    <t>C10H11N5O10P2</t>
  </si>
  <si>
    <t>adenosine 3',5'-bismonophosphate</t>
  </si>
  <si>
    <t>pap_m</t>
  </si>
  <si>
    <t>YFR025C</t>
  </si>
  <si>
    <t>10334</t>
  </si>
  <si>
    <t>RT10206</t>
  </si>
  <si>
    <t>R00939</t>
  </si>
  <si>
    <t>r_0345</t>
  </si>
  <si>
    <t>dihydrofolate reductase</t>
  </si>
  <si>
    <t>DHFRi_m</t>
  </si>
  <si>
    <t>C00054[c_06]</t>
  </si>
  <si>
    <t>s_0391</t>
  </si>
  <si>
    <t>pap_e</t>
  </si>
  <si>
    <t>YCL030C</t>
  </si>
  <si>
    <t>11774</t>
  </si>
  <si>
    <t>RT11646</t>
  </si>
  <si>
    <t>r_0344</t>
  </si>
  <si>
    <t>DHFRi_c</t>
  </si>
  <si>
    <t>C00054[c_03]</t>
  </si>
  <si>
    <t>s_0390</t>
  </si>
  <si>
    <t>pap_c</t>
  </si>
  <si>
    <t>YGL253W</t>
  </si>
  <si>
    <t>12110</t>
  </si>
  <si>
    <t>RT11982</t>
  </si>
  <si>
    <t>R02750</t>
  </si>
  <si>
    <t>r_0332</t>
  </si>
  <si>
    <t>deoxyribokinase</t>
  </si>
  <si>
    <t>DRBK_c</t>
  </si>
  <si>
    <t>META:ADENOSINE</t>
  </si>
  <si>
    <t>YMDB00058</t>
  </si>
  <si>
    <t>cpd00182</t>
  </si>
  <si>
    <t>60961</t>
  </si>
  <si>
    <t>C00212</t>
  </si>
  <si>
    <t>CHEBI:16335</t>
  </si>
  <si>
    <t>C00212[c_06]</t>
  </si>
  <si>
    <t>s_0387</t>
  </si>
  <si>
    <t>C10H13N5O4</t>
  </si>
  <si>
    <t>adenosine</t>
  </si>
  <si>
    <t>adn_e</t>
  </si>
  <si>
    <t>YPL172C</t>
  </si>
  <si>
    <t>11231</t>
  </si>
  <si>
    <t>RT11103</t>
  </si>
  <si>
    <t>2.5.1.46</t>
  </si>
  <si>
    <t>r_0331</t>
  </si>
  <si>
    <t>deoxyhypusine synthase</t>
  </si>
  <si>
    <t>DXHPSq9_c</t>
  </si>
  <si>
    <t>C00212[c_03]</t>
  </si>
  <si>
    <t>s_0386</t>
  </si>
  <si>
    <t>adn_c</t>
  </si>
  <si>
    <t>YER141W</t>
  </si>
  <si>
    <t>10356</t>
  </si>
  <si>
    <t>RT10228</t>
  </si>
  <si>
    <t>R02090</t>
  </si>
  <si>
    <t>r_0330</t>
  </si>
  <si>
    <t>deoxyguanylate kinase (dGMP:ATP)</t>
  </si>
  <si>
    <t>DGK1_c</t>
  </si>
  <si>
    <t>META:ADENINE</t>
  </si>
  <si>
    <t>YMDB00887</t>
  </si>
  <si>
    <t>cpd00128</t>
  </si>
  <si>
    <t>190</t>
  </si>
  <si>
    <t>C00147</t>
  </si>
  <si>
    <t>CHEBI:16708</t>
  </si>
  <si>
    <t>C00147[c_11]</t>
  </si>
  <si>
    <t>s_0385</t>
  </si>
  <si>
    <t>C5H5N5</t>
  </si>
  <si>
    <t>adenine</t>
  </si>
  <si>
    <t>ade_m</t>
  </si>
  <si>
    <t>9178</t>
  </si>
  <si>
    <t>RT09050</t>
  </si>
  <si>
    <t>R02485</t>
  </si>
  <si>
    <t>3.5.4.5</t>
  </si>
  <si>
    <t>r_0329</t>
  </si>
  <si>
    <t>deoxycytidine deaminase</t>
  </si>
  <si>
    <t>DCYTD_c</t>
  </si>
  <si>
    <t>C00147[c_06]</t>
  </si>
  <si>
    <t>s_0384</t>
  </si>
  <si>
    <t>ade_e</t>
  </si>
  <si>
    <t>YBL033C</t>
  </si>
  <si>
    <t>12679</t>
  </si>
  <si>
    <t>RT12551</t>
  </si>
  <si>
    <t>R02556</t>
  </si>
  <si>
    <t>3.5.4.4</t>
  </si>
  <si>
    <t>r_0328</t>
  </si>
  <si>
    <t>deoxyadenosine deaminase</t>
  </si>
  <si>
    <t>DADA_c</t>
  </si>
  <si>
    <t>C00147[c_03]</t>
  </si>
  <si>
    <t>s_0383</t>
  </si>
  <si>
    <t>ade_c</t>
  </si>
  <si>
    <t>YGR267C</t>
  </si>
  <si>
    <t>10460</t>
  </si>
  <si>
    <t>RT10332</t>
  </si>
  <si>
    <t>R02325</t>
  </si>
  <si>
    <t>3.5.4.12</t>
  </si>
  <si>
    <t>r_0327</t>
  </si>
  <si>
    <t>dCTP deaminase</t>
  </si>
  <si>
    <t>DCTPD_c</t>
  </si>
  <si>
    <t>C00024[c_15]</t>
  </si>
  <si>
    <t>s_0378</t>
  </si>
  <si>
    <t>accoa_x</t>
  </si>
  <si>
    <t>YLL031C</t>
  </si>
  <si>
    <t>12565</t>
  </si>
  <si>
    <t>RT12437</t>
  </si>
  <si>
    <t>R01663</t>
  </si>
  <si>
    <t>r_0326</t>
  </si>
  <si>
    <t>rt0757 or rt8268</t>
  </si>
  <si>
    <t>dCMP deaminase</t>
  </si>
  <si>
    <t>DCMPDA_c</t>
  </si>
  <si>
    <t>C00024[c_13]</t>
  </si>
  <si>
    <t>s_0377</t>
  </si>
  <si>
    <t>accoa_n</t>
  </si>
  <si>
    <t>YDR302W</t>
  </si>
  <si>
    <t>9059</t>
  </si>
  <si>
    <t>RT08931</t>
  </si>
  <si>
    <t>R00875</t>
  </si>
  <si>
    <t>r_0323</t>
  </si>
  <si>
    <t>D-sorbitol dehydrogenase (D-fructose producing)</t>
  </si>
  <si>
    <t>SBTD_D2_c</t>
  </si>
  <si>
    <t>C00024[c_11]</t>
  </si>
  <si>
    <t>s_0376</t>
  </si>
  <si>
    <t>accoa_m</t>
  </si>
  <si>
    <t>YGL142C</t>
  </si>
  <si>
    <t>13089</t>
  </si>
  <si>
    <t>RT12961</t>
  </si>
  <si>
    <t>R02568</t>
  </si>
  <si>
    <t>r_0322</t>
  </si>
  <si>
    <t>D-fructose 1-phosphate D-glyceraldehyde-3-phosphate-lyase</t>
  </si>
  <si>
    <t>FBA2_c</t>
  </si>
  <si>
    <t>C00024[c_03]</t>
  </si>
  <si>
    <t>s_0373</t>
  </si>
  <si>
    <t>accoa_c</t>
  </si>
  <si>
    <t>YBR004C</t>
  </si>
  <si>
    <t>11573</t>
  </si>
  <si>
    <t>RT11445</t>
  </si>
  <si>
    <t>R01574</t>
  </si>
  <si>
    <t>1.1.1.116</t>
  </si>
  <si>
    <t>r_0320</t>
  </si>
  <si>
    <t>D-arabinose 1-dehydrogenase (NAD)</t>
  </si>
  <si>
    <t>ARAB1Dx_c</t>
  </si>
  <si>
    <t>C03939[c_11]</t>
  </si>
  <si>
    <t>s_0372</t>
  </si>
  <si>
    <t>acACP_m</t>
  </si>
  <si>
    <t>YKL165C</t>
  </si>
  <si>
    <t>16917</t>
  </si>
  <si>
    <t>RT16789</t>
  </si>
  <si>
    <t>R02715</t>
  </si>
  <si>
    <t>1.1.3.37</t>
  </si>
  <si>
    <t>r_0319</t>
  </si>
  <si>
    <t>ARAB14LO_c</t>
  </si>
  <si>
    <t>C00332[c_11]</t>
  </si>
  <si>
    <t>s_0370</t>
  </si>
  <si>
    <t>aacoa_m</t>
  </si>
  <si>
    <t>YMR281W</t>
  </si>
  <si>
    <t>10015</t>
  </si>
  <si>
    <t>RT09887</t>
  </si>
  <si>
    <t>R00974</t>
  </si>
  <si>
    <t>3.5.4.1</t>
  </si>
  <si>
    <t>r_0318</t>
  </si>
  <si>
    <t>cytosine deaminase</t>
  </si>
  <si>
    <t>CSND_c</t>
  </si>
  <si>
    <t>C00332[c_03]</t>
  </si>
  <si>
    <t>s_0367</t>
  </si>
  <si>
    <t>aacoa_c</t>
  </si>
  <si>
    <t>YMR217W</t>
  </si>
  <si>
    <t>15884</t>
  </si>
  <si>
    <t>RT15756</t>
  </si>
  <si>
    <t>R05640</t>
  </si>
  <si>
    <t>r_0317</t>
  </si>
  <si>
    <t>rt4475 and rt4918</t>
  </si>
  <si>
    <t>cytochrome P450 lanosterol 14-alpha-demethylase (NADP)</t>
  </si>
  <si>
    <t>LNS14DMy_c</t>
  </si>
  <si>
    <t>C00033[c_13]</t>
  </si>
  <si>
    <t>s_0366</t>
  </si>
  <si>
    <t>ac_n</t>
  </si>
  <si>
    <t>YBR121C</t>
  </si>
  <si>
    <t>15632</t>
  </si>
  <si>
    <t>RT15504</t>
  </si>
  <si>
    <t>R00517</t>
  </si>
  <si>
    <t>r_0315</t>
  </si>
  <si>
    <t>cytidine kinase (GTP)</t>
  </si>
  <si>
    <t>CYTDK2_c</t>
  </si>
  <si>
    <t>C00033[c_11]</t>
  </si>
  <si>
    <t>s_0365</t>
  </si>
  <si>
    <t>ac_m</t>
  </si>
  <si>
    <t>YPR160W</t>
  </si>
  <si>
    <t>14384</t>
  </si>
  <si>
    <t>RT14256</t>
  </si>
  <si>
    <t>R01878</t>
  </si>
  <si>
    <t>r_0314</t>
  </si>
  <si>
    <t>cytidine deaminase</t>
  </si>
  <si>
    <t>CYTD_c</t>
  </si>
  <si>
    <t>C00033[c_06]</t>
  </si>
  <si>
    <t>s_0364</t>
  </si>
  <si>
    <t>ac_e</t>
  </si>
  <si>
    <t>YKR058W</t>
  </si>
  <si>
    <t>14130</t>
  </si>
  <si>
    <t>RT14002</t>
  </si>
  <si>
    <t>R03650</t>
  </si>
  <si>
    <t>6.1.1.16</t>
  </si>
  <si>
    <t>r_0313</t>
  </si>
  <si>
    <t>cysteinyl-tRNA synthetase</t>
  </si>
  <si>
    <t>CYSTRS_c</t>
  </si>
  <si>
    <t>C00033[c_03]</t>
  </si>
  <si>
    <t>s_0362</t>
  </si>
  <si>
    <t>ac_c</t>
  </si>
  <si>
    <t>YFR015C</t>
  </si>
  <si>
    <t>9724</t>
  </si>
  <si>
    <t>RT09596</t>
  </si>
  <si>
    <t>R00897</t>
  </si>
  <si>
    <t>2.5.1.47</t>
  </si>
  <si>
    <t>r_0312</t>
  </si>
  <si>
    <t>cysteine synthase</t>
  </si>
  <si>
    <t>CYSS_c</t>
  </si>
  <si>
    <t>META:ACETALD</t>
  </si>
  <si>
    <t>YMDB00022</t>
  </si>
  <si>
    <t>cpd00071</t>
  </si>
  <si>
    <t>C00084</t>
  </si>
  <si>
    <t>CHEBI:15343</t>
  </si>
  <si>
    <t>C00084[c_11]</t>
  </si>
  <si>
    <t>s_0361</t>
  </si>
  <si>
    <t>C2H4O1</t>
  </si>
  <si>
    <t>acetaldehyde</t>
  </si>
  <si>
    <t>acald_m</t>
  </si>
  <si>
    <t>YDR148C</t>
  </si>
  <si>
    <t>12244</t>
  </si>
  <si>
    <t>RT12116</t>
  </si>
  <si>
    <t>R03217</t>
  </si>
  <si>
    <t>r_0311</t>
  </si>
  <si>
    <t>rt3095 or rt8357 or rt8374</t>
  </si>
  <si>
    <t>cystathionine gamma-synthase</t>
  </si>
  <si>
    <t>METB1_c</t>
  </si>
  <si>
    <t>C00084[c_06]</t>
  </si>
  <si>
    <t>s_0360</t>
  </si>
  <si>
    <t>acald_e</t>
  </si>
  <si>
    <t>10135</t>
  </si>
  <si>
    <t>RT10007</t>
  </si>
  <si>
    <t>R01001</t>
  </si>
  <si>
    <t>4.4.1.1</t>
  </si>
  <si>
    <t>r_0310</t>
  </si>
  <si>
    <t>cystathionine g-lyase</t>
  </si>
  <si>
    <t>CYSTGL_c</t>
  </si>
  <si>
    <t>C00084[c_03]</t>
  </si>
  <si>
    <t>s_0359</t>
  </si>
  <si>
    <t>acald_c</t>
  </si>
  <si>
    <t>YLR058C</t>
  </si>
  <si>
    <t>9795</t>
  </si>
  <si>
    <t>RT09667</t>
  </si>
  <si>
    <t>R01290</t>
  </si>
  <si>
    <t>4.2.1.22</t>
  </si>
  <si>
    <t>r_0309</t>
  </si>
  <si>
    <t>cystathionine beta-synthase</t>
  </si>
  <si>
    <t>CYSTS_c</t>
  </si>
  <si>
    <t>META:XANTHINE</t>
  </si>
  <si>
    <t>YMDB00263</t>
  </si>
  <si>
    <t>cpd00309</t>
  </si>
  <si>
    <t>1188</t>
  </si>
  <si>
    <t>C00385</t>
  </si>
  <si>
    <t>CHEBI:17712</t>
  </si>
  <si>
    <t>C00385[c_06]</t>
  </si>
  <si>
    <t>s_0358</t>
  </si>
  <si>
    <t>C5H4N4O2</t>
  </si>
  <si>
    <t>9H-xanthine</t>
  </si>
  <si>
    <t>xan_e</t>
  </si>
  <si>
    <t>YMR189W</t>
  </si>
  <si>
    <t>10333</t>
  </si>
  <si>
    <t>RT10205</t>
  </si>
  <si>
    <t>R01286</t>
  </si>
  <si>
    <t>4.4.1.8</t>
  </si>
  <si>
    <t>r_0308</t>
  </si>
  <si>
    <t>rt0391 or rt0389</t>
  </si>
  <si>
    <t>cystathionine b-lyase</t>
  </si>
  <si>
    <t>CBL_c</t>
  </si>
  <si>
    <t>C00385[c_03]</t>
  </si>
  <si>
    <t>s_0357</t>
  </si>
  <si>
    <t>xan_c</t>
  </si>
  <si>
    <t>YAL044C</t>
  </si>
  <si>
    <t>15312</t>
  </si>
  <si>
    <t>RT15184</t>
  </si>
  <si>
    <t>R00571</t>
  </si>
  <si>
    <t>6.3.4.2</t>
  </si>
  <si>
    <t>turn off since CTPS2_c is the biochemically correct reaction</t>
  </si>
  <si>
    <t>r_0307</t>
  </si>
  <si>
    <t>CTP synthase (NH3)</t>
  </si>
  <si>
    <t>CTPS1_c</t>
  </si>
  <si>
    <t>META:8-AMINO-7-OXONONANOATE</t>
  </si>
  <si>
    <t>YMDB00905</t>
  </si>
  <si>
    <t>cpd00800</t>
  </si>
  <si>
    <t>C01092</t>
  </si>
  <si>
    <t>CHEBI:15830</t>
  </si>
  <si>
    <t>C01092[c_06]</t>
  </si>
  <si>
    <t>s_0354</t>
  </si>
  <si>
    <t>C9H17N1O3</t>
  </si>
  <si>
    <t>8-amino-7-oxononanoate</t>
  </si>
  <si>
    <t>8aonn_e</t>
  </si>
  <si>
    <t>YFL018C</t>
  </si>
  <si>
    <t>10168</t>
  </si>
  <si>
    <t>RT10040</t>
  </si>
  <si>
    <t>R00573</t>
  </si>
  <si>
    <t>r_0306</t>
  </si>
  <si>
    <t>CTP synthase (glutamine)</t>
  </si>
  <si>
    <t>CTPS2_c</t>
  </si>
  <si>
    <t>C01092[c_03]</t>
  </si>
  <si>
    <t>s_0352</t>
  </si>
  <si>
    <t>8aonn_c</t>
  </si>
  <si>
    <t>YDR019C</t>
  </si>
  <si>
    <t>13026</t>
  </si>
  <si>
    <t>RT12898</t>
  </si>
  <si>
    <t>R03220</t>
  </si>
  <si>
    <t>1.3.3.3</t>
  </si>
  <si>
    <t>r_0304</t>
  </si>
  <si>
    <t>coproporphyrinogen oxidase (O2 required)</t>
  </si>
  <si>
    <t>CPPPGO_c</t>
  </si>
  <si>
    <t>META:3-DEOXY-D-ARABINO-HEPTULOSONATE-7-P</t>
  </si>
  <si>
    <t>YMDB00031</t>
  </si>
  <si>
    <t>cpd02857</t>
  </si>
  <si>
    <t>160647</t>
  </si>
  <si>
    <t>C04691</t>
  </si>
  <si>
    <t>CHEBI:58394</t>
  </si>
  <si>
    <t>C04691[c_11]</t>
  </si>
  <si>
    <t>s_0350</t>
  </si>
  <si>
    <t>C7H10O10P1</t>
  </si>
  <si>
    <t>7-phospho-2-dehydro-3-deoxy-D-arabino-heptonic acid</t>
  </si>
  <si>
    <t>2dda7p_m</t>
  </si>
  <si>
    <t>YDR408C</t>
  </si>
  <si>
    <t>13723</t>
  </si>
  <si>
    <t>RT13595</t>
  </si>
  <si>
    <t>R00351</t>
  </si>
  <si>
    <t>2.3.3.1</t>
  </si>
  <si>
    <t>r_0301</t>
  </si>
  <si>
    <t>citrate synthase</t>
  </si>
  <si>
    <t>CS_x</t>
  </si>
  <si>
    <t>C04691[c_03]</t>
  </si>
  <si>
    <t>s_0349</t>
  </si>
  <si>
    <t>2dda7p_c</t>
  </si>
  <si>
    <t>YDL022W</t>
  </si>
  <si>
    <t>confirm in PubMed 29521624</t>
  </si>
  <si>
    <t>12282</t>
  </si>
  <si>
    <t>RT12154</t>
  </si>
  <si>
    <t>r_0300</t>
  </si>
  <si>
    <t>rt2963 or (rt2963 and rt2960)</t>
  </si>
  <si>
    <t>CS_m</t>
  </si>
  <si>
    <t>META:7-8-DIHYDROPTEROATE</t>
  </si>
  <si>
    <t>YMDB00293</t>
  </si>
  <si>
    <t>cpd00683</t>
  </si>
  <si>
    <t>170</t>
  </si>
  <si>
    <t>C00921</t>
  </si>
  <si>
    <t>CHEBI:17839</t>
  </si>
  <si>
    <t>C00921[c_11]</t>
  </si>
  <si>
    <t>s_0348</t>
  </si>
  <si>
    <t>C14H13N6O3</t>
  </si>
  <si>
    <t>7,8-dihydropteroate</t>
  </si>
  <si>
    <t>dhpt_m</t>
  </si>
  <si>
    <t>YOL059W</t>
  </si>
  <si>
    <t>14704</t>
  </si>
  <si>
    <t>RT14576</t>
  </si>
  <si>
    <t>2.5.1.87</t>
  </si>
  <si>
    <t>r_0299</t>
  </si>
  <si>
    <t>cis-prenyltransferase step 19</t>
  </si>
  <si>
    <t>PRENT21_l</t>
  </si>
  <si>
    <t>C00921[c_03]</t>
  </si>
  <si>
    <t>s_0347</t>
  </si>
  <si>
    <t>dhpt_c</t>
  </si>
  <si>
    <t>YIL155C</t>
  </si>
  <si>
    <t>11167</t>
  </si>
  <si>
    <t>RT11039</t>
  </si>
  <si>
    <t>r_0298</t>
  </si>
  <si>
    <t>cis-prenyltransferase step 18</t>
  </si>
  <si>
    <t>PRENT20_l</t>
  </si>
  <si>
    <t>META:DIHYDRONEOPTERIN-P3</t>
  </si>
  <si>
    <t>YMDB00578</t>
  </si>
  <si>
    <t>cpd02978</t>
  </si>
  <si>
    <t>121885</t>
  </si>
  <si>
    <t>C04895</t>
  </si>
  <si>
    <t>CHEBI:58462</t>
  </si>
  <si>
    <t>C04895[c_03]</t>
  </si>
  <si>
    <t>s_0346</t>
  </si>
  <si>
    <t>C9H12N5O13P3</t>
  </si>
  <si>
    <t>7,8-dihydroneopterin 3'-triphosphate</t>
  </si>
  <si>
    <t>ahdt_c</t>
  </si>
  <si>
    <t>YHL032C</t>
  </si>
  <si>
    <t>11150</t>
  </si>
  <si>
    <t>RT11022</t>
  </si>
  <si>
    <t>r_0297</t>
  </si>
  <si>
    <t>cis-prenyltransferase step 17</t>
  </si>
  <si>
    <t>PRENT19_l</t>
  </si>
  <si>
    <t>META:DIHYDRONEOPTERIN-P</t>
  </si>
  <si>
    <t>YMDB00668</t>
  </si>
  <si>
    <t>cpd03521</t>
  </si>
  <si>
    <t>24771767</t>
  </si>
  <si>
    <t>C05925</t>
  </si>
  <si>
    <t>CHEBI:58762</t>
  </si>
  <si>
    <t>C05925[c_03]</t>
  </si>
  <si>
    <t>s_0345</t>
  </si>
  <si>
    <t>C9H12N5O7P1</t>
  </si>
  <si>
    <t>7,8-dihydroneopterin 3'-phosphate</t>
  </si>
  <si>
    <t>dhpmp_c</t>
  </si>
  <si>
    <t>YJL052W</t>
  </si>
  <si>
    <t>10741</t>
  </si>
  <si>
    <t>RT10613</t>
  </si>
  <si>
    <t>r_0296</t>
  </si>
  <si>
    <t>cis-prenyltransferase step 16</t>
  </si>
  <si>
    <t>PRENT18_l</t>
  </si>
  <si>
    <t>META:DIHYDRO-NEO-PTERIN</t>
  </si>
  <si>
    <t>YMDB00579</t>
  </si>
  <si>
    <t>cpd02961</t>
  </si>
  <si>
    <t>65074</t>
  </si>
  <si>
    <t>C04874</t>
  </si>
  <si>
    <t>CHEBI:17001</t>
  </si>
  <si>
    <t>C04874[c_11]</t>
  </si>
  <si>
    <t>s_0344</t>
  </si>
  <si>
    <t>C9H13N5O4</t>
  </si>
  <si>
    <t>7,8-dihydroneopterin</t>
  </si>
  <si>
    <t>dhnpt_m</t>
  </si>
  <si>
    <t>YOL049W</t>
  </si>
  <si>
    <t>10057</t>
  </si>
  <si>
    <t>RT09929</t>
  </si>
  <si>
    <t>r_0295</t>
  </si>
  <si>
    <t>cis-prenyltransferase step 15</t>
  </si>
  <si>
    <t>PRENT17_l</t>
  </si>
  <si>
    <t>C04874[c_03]</t>
  </si>
  <si>
    <t>s_0343</t>
  </si>
  <si>
    <t>dhnpt_c</t>
  </si>
  <si>
    <t>YBR244W</t>
  </si>
  <si>
    <t>8707</t>
  </si>
  <si>
    <t>RT08579</t>
  </si>
  <si>
    <t>r_0294</t>
  </si>
  <si>
    <t>cis-prenyltransferase step 14</t>
  </si>
  <si>
    <t>PRENT16_l</t>
  </si>
  <si>
    <t>META:DIAMINONONANOATE</t>
  </si>
  <si>
    <t>YMDB00102</t>
  </si>
  <si>
    <t>cpd00764</t>
  </si>
  <si>
    <t>652</t>
  </si>
  <si>
    <t>C01037</t>
  </si>
  <si>
    <t>CHEBI:17830</t>
  </si>
  <si>
    <t>C01037[c_06]</t>
  </si>
  <si>
    <t>s_0342</t>
  </si>
  <si>
    <t>C9H21N2O2</t>
  </si>
  <si>
    <t>7,8-diaminononanoate</t>
  </si>
  <si>
    <t>dann_e</t>
  </si>
  <si>
    <t>YPL059W</t>
  </si>
  <si>
    <t>RT09250</t>
  </si>
  <si>
    <t>r_0293</t>
  </si>
  <si>
    <t>cis-prenyltransferase step 13</t>
  </si>
  <si>
    <t>PRENT15_l</t>
  </si>
  <si>
    <t>C01037[c_03]</t>
  </si>
  <si>
    <t>s_0341</t>
  </si>
  <si>
    <t>dann_c</t>
  </si>
  <si>
    <t>YDR513W</t>
  </si>
  <si>
    <t>16677</t>
  </si>
  <si>
    <t>RT16549</t>
  </si>
  <si>
    <t>r_0292</t>
  </si>
  <si>
    <t>cis-prenyltransferase step 12</t>
  </si>
  <si>
    <t>PRENT14_l</t>
  </si>
  <si>
    <t>META:CPD-2961</t>
  </si>
  <si>
    <t>YMDB00218</t>
  </si>
  <si>
    <t>cpd00284</t>
  </si>
  <si>
    <t>91493</t>
  </si>
  <si>
    <t>C00345</t>
  </si>
  <si>
    <t>CHEBI:58759</t>
  </si>
  <si>
    <t>C00345[c_03]</t>
  </si>
  <si>
    <t>s_0340</t>
  </si>
  <si>
    <t>C6H10O10P1</t>
  </si>
  <si>
    <t>6-phospho-D-gluconate</t>
  </si>
  <si>
    <t>6pgc_c</t>
  </si>
  <si>
    <t>YPL091W</t>
  </si>
  <si>
    <t>15610</t>
  </si>
  <si>
    <t>RT15482</t>
  </si>
  <si>
    <t>r_0291</t>
  </si>
  <si>
    <t>cis-prenyltransferase step 11</t>
  </si>
  <si>
    <t>PRENT13_l</t>
  </si>
  <si>
    <t>META:D-6-P-GLUCONO-DELTA-LACTONE</t>
  </si>
  <si>
    <t>YMDB00140</t>
  </si>
  <si>
    <t>cpd00911</t>
  </si>
  <si>
    <t>439452</t>
  </si>
  <si>
    <t>C01236</t>
  </si>
  <si>
    <t>CHEBI:57955</t>
  </si>
  <si>
    <t>C01236[c_03]</t>
  </si>
  <si>
    <t>s_0335</t>
  </si>
  <si>
    <t>C6H9O9P1</t>
  </si>
  <si>
    <t>6-O-phosphono-D-glucono-1,5-lactone</t>
  </si>
  <si>
    <t>6pgl_c</t>
  </si>
  <si>
    <t>YOL033W</t>
  </si>
  <si>
    <t>14693</t>
  </si>
  <si>
    <t>RT14565</t>
  </si>
  <si>
    <t>r_0290</t>
  </si>
  <si>
    <t>cis-prenyltransferase step 10</t>
  </si>
  <si>
    <t>PRENT12_l</t>
  </si>
  <si>
    <t>YMDB00523</t>
  </si>
  <si>
    <t>16752673</t>
  </si>
  <si>
    <t>CHEBI:53065</t>
  </si>
  <si>
    <t>s_0333[c_03]</t>
  </si>
  <si>
    <t>s_0333</t>
  </si>
  <si>
    <t>C6H19O27P7</t>
  </si>
  <si>
    <t>6-diphospho-1D-myo-inositol pentakisphosphate</t>
  </si>
  <si>
    <t>6dpmipp_c</t>
  </si>
  <si>
    <t>YGL245W</t>
  </si>
  <si>
    <t>10881</t>
  </si>
  <si>
    <t>RT10753</t>
  </si>
  <si>
    <t>r_0289</t>
  </si>
  <si>
    <t>cis-prenyltransferase step 09</t>
  </si>
  <si>
    <t>PRENT11_l</t>
  </si>
  <si>
    <t>META:DIMETHYL-D-RIBITYL-LUMAZINE</t>
  </si>
  <si>
    <t>YMDB00766</t>
  </si>
  <si>
    <t>cpd02656</t>
  </si>
  <si>
    <t>168989</t>
  </si>
  <si>
    <t>C04332</t>
  </si>
  <si>
    <t>CHEBI:58201</t>
  </si>
  <si>
    <t>C04332[c_03]</t>
  </si>
  <si>
    <t>s_0328</t>
  </si>
  <si>
    <t>C13H17N4O6</t>
  </si>
  <si>
    <t>6,7-dimethyl-8-(1-D-ribityl)lumazine</t>
  </si>
  <si>
    <t>dmlz_c</t>
  </si>
  <si>
    <t>YOR168W</t>
  </si>
  <si>
    <t>13508</t>
  </si>
  <si>
    <t>RT13380</t>
  </si>
  <si>
    <t>r_0288</t>
  </si>
  <si>
    <t>cis-prenyltransferase step 08</t>
  </si>
  <si>
    <t>PRENT10_l</t>
  </si>
  <si>
    <t>META:5-P-BETA-D-RIBOSYL-AMINE</t>
  </si>
  <si>
    <t>YMDB00067</t>
  </si>
  <si>
    <t>cpd01982</t>
  </si>
  <si>
    <t>439905</t>
  </si>
  <si>
    <t>C03090</t>
  </si>
  <si>
    <t>CHEBI:58681</t>
  </si>
  <si>
    <t>C03090[c_03]</t>
  </si>
  <si>
    <t>s_0327</t>
  </si>
  <si>
    <t>C5H11N1O7P1</t>
  </si>
  <si>
    <t>5-phosphoribosylamine</t>
  </si>
  <si>
    <t>pram_c</t>
  </si>
  <si>
    <t>12227</t>
  </si>
  <si>
    <t>RT12099</t>
  </si>
  <si>
    <t>R08747</t>
  </si>
  <si>
    <t>r_0287</t>
  </si>
  <si>
    <t>cis-prenyltransferase step 07</t>
  </si>
  <si>
    <t>PRENT9_l</t>
  </si>
  <si>
    <t>META:PHOSPHORIBOSYL-ATP</t>
  </si>
  <si>
    <t>YMDB00165</t>
  </si>
  <si>
    <t>cpd01775</t>
  </si>
  <si>
    <t>11050836</t>
  </si>
  <si>
    <t>C02739</t>
  </si>
  <si>
    <t>CHEBI:58424</t>
  </si>
  <si>
    <t>C02739[c_03]</t>
  </si>
  <si>
    <t>s_0326</t>
  </si>
  <si>
    <t>C15H20N5O20P4</t>
  </si>
  <si>
    <t>5-phosphoribosyl-ATP</t>
  </si>
  <si>
    <t>prbatp_c</t>
  </si>
  <si>
    <t>YPR035W</t>
  </si>
  <si>
    <t>11972</t>
  </si>
  <si>
    <t>RT11844</t>
  </si>
  <si>
    <t>R07267</t>
  </si>
  <si>
    <t>2.5.1.84</t>
  </si>
  <si>
    <t>r_0286</t>
  </si>
  <si>
    <t>cis-prenyltransferase step 06</t>
  </si>
  <si>
    <t>PRENT8_l</t>
  </si>
  <si>
    <t>META:5-PHOSPHO-RIBOSYL-GLYCINEAMIDE</t>
  </si>
  <si>
    <t>YMDB00374</t>
  </si>
  <si>
    <t>cpd02394</t>
  </si>
  <si>
    <t>160913</t>
  </si>
  <si>
    <t>C03838</t>
  </si>
  <si>
    <t>CHEBI:58457</t>
  </si>
  <si>
    <t>C03838[c_03]</t>
  </si>
  <si>
    <t>s_0325</t>
  </si>
  <si>
    <t>C7H14N2O8P1</t>
  </si>
  <si>
    <t>5-phospho-ribosyl-glycineamide</t>
  </si>
  <si>
    <t>gar_c</t>
  </si>
  <si>
    <t>YOR323C</t>
  </si>
  <si>
    <t>16401</t>
  </si>
  <si>
    <t>RT16273</t>
  </si>
  <si>
    <t>R05611</t>
  </si>
  <si>
    <t>r_0285</t>
  </si>
  <si>
    <t>cis-prenyltransferase step 05</t>
  </si>
  <si>
    <t>PRENT7_l</t>
  </si>
  <si>
    <t>META:3-ENOLPYRUVYL-SHIKIMATE-5P</t>
  </si>
  <si>
    <t>YMDB00361</t>
  </si>
  <si>
    <t>cpd00932</t>
  </si>
  <si>
    <t>439463</t>
  </si>
  <si>
    <t>C01269</t>
  </si>
  <si>
    <t>CHEBI:57701</t>
  </si>
  <si>
    <t>C01269[c_03]</t>
  </si>
  <si>
    <t>s_0324</t>
  </si>
  <si>
    <t>C10H9O10P1</t>
  </si>
  <si>
    <t>5-O-(1-carboxyvinyl)-3-phosphoshikimic acid</t>
  </si>
  <si>
    <t>3psme_c</t>
  </si>
  <si>
    <t>YDL171C</t>
  </si>
  <si>
    <t>15841</t>
  </si>
  <si>
    <t>RT15713</t>
  </si>
  <si>
    <t>R05612</t>
  </si>
  <si>
    <t>r_0284</t>
  </si>
  <si>
    <t>cis-prenyltransferase step 04</t>
  </si>
  <si>
    <t>PRENT6_l</t>
  </si>
  <si>
    <t>META:CPD-1302</t>
  </si>
  <si>
    <t>YMDB00518</t>
  </si>
  <si>
    <t>cpd02738</t>
  </si>
  <si>
    <t>16722111</t>
  </si>
  <si>
    <t>C04489</t>
  </si>
  <si>
    <t>CHEBI:58207</t>
  </si>
  <si>
    <t>C04489[c_03]</t>
  </si>
  <si>
    <t>s_0323</t>
  </si>
  <si>
    <t>C30H35N9O12</t>
  </si>
  <si>
    <t>5-methyltetrahydropteroyltri-L-glutamic acid</t>
  </si>
  <si>
    <t>mhpglu_c</t>
  </si>
  <si>
    <t>YAL062W</t>
  </si>
  <si>
    <t>12376</t>
  </si>
  <si>
    <t>RT12248</t>
  </si>
  <si>
    <t>r_0283</t>
  </si>
  <si>
    <t>PPTT_l</t>
  </si>
  <si>
    <t>META:5-METHYL-THF</t>
  </si>
  <si>
    <t>YMDB00238</t>
  </si>
  <si>
    <t>cpd00345</t>
  </si>
  <si>
    <t>444412</t>
  </si>
  <si>
    <t>C00440</t>
  </si>
  <si>
    <t>CHEBI:18608</t>
  </si>
  <si>
    <t>C00440[c_03]</t>
  </si>
  <si>
    <t>s_0322</t>
  </si>
  <si>
    <t>C20H23N7O6</t>
  </si>
  <si>
    <t>5-methyltetrahydrofolate</t>
  </si>
  <si>
    <t>5mthf_c</t>
  </si>
  <si>
    <t>YDL215C</t>
  </si>
  <si>
    <t>9984</t>
  </si>
  <si>
    <t>RT09856</t>
  </si>
  <si>
    <t>r_0282</t>
  </si>
  <si>
    <t>GGTT_l</t>
  </si>
  <si>
    <t>META:5-FORMYL-THF</t>
  </si>
  <si>
    <t>YMDB00516</t>
  </si>
  <si>
    <t>cpd02197</t>
  </si>
  <si>
    <t>149436</t>
  </si>
  <si>
    <t>C03479</t>
  </si>
  <si>
    <t>CHEBI:57457</t>
  </si>
  <si>
    <t>C03479[c_11]</t>
  </si>
  <si>
    <t>s_0321</t>
  </si>
  <si>
    <t>C20H21N7O7</t>
  </si>
  <si>
    <t>5-formyltetrahydrofolic acid</t>
  </si>
  <si>
    <t>5fthf_m</t>
  </si>
  <si>
    <t>9563</t>
  </si>
  <si>
    <t>RT09435</t>
  </si>
  <si>
    <t>2.5.1.29</t>
  </si>
  <si>
    <t>r_0281</t>
  </si>
  <si>
    <t>FRTT_l</t>
  </si>
  <si>
    <t>C03479[c_06]</t>
  </si>
  <si>
    <t>s_0320</t>
  </si>
  <si>
    <t>5fthf_e</t>
  </si>
  <si>
    <t>YDR300C</t>
  </si>
  <si>
    <t>15316</t>
  </si>
  <si>
    <t>RT15188</t>
  </si>
  <si>
    <t>R01714</t>
  </si>
  <si>
    <t>4.2.3.5</t>
  </si>
  <si>
    <t>r_0279</t>
  </si>
  <si>
    <t>chorismate synthase</t>
  </si>
  <si>
    <t>CHORS_c</t>
  </si>
  <si>
    <t>C03479[c_03]</t>
  </si>
  <si>
    <t>s_0319</t>
  </si>
  <si>
    <t>5fthf_c</t>
  </si>
  <si>
    <t>YBR196C</t>
  </si>
  <si>
    <t>9717</t>
  </si>
  <si>
    <t>RT09589</t>
  </si>
  <si>
    <t>R01715</t>
  </si>
  <si>
    <t>5.4.99.5</t>
  </si>
  <si>
    <t>r_0278</t>
  </si>
  <si>
    <t>chorismate mutase</t>
  </si>
  <si>
    <t>CHORM_c</t>
  </si>
  <si>
    <t>META:5-DIPHOSPHO-1D-MYO-INOSITOL-12346P</t>
  </si>
  <si>
    <t>YMDB00013</t>
  </si>
  <si>
    <t>cpd08361</t>
  </si>
  <si>
    <t>443247</t>
  </si>
  <si>
    <t>C11526</t>
  </si>
  <si>
    <t>CHEBI:58628</t>
  </si>
  <si>
    <t>C11526[c_03]</t>
  </si>
  <si>
    <t>s_0318</t>
  </si>
  <si>
    <t>C6H6O27P7</t>
  </si>
  <si>
    <t>5-diphospho-1D-myo-inositol pentakisphosphate</t>
  </si>
  <si>
    <t>5dpmipp_c</t>
  </si>
  <si>
    <t>YNL241C</t>
  </si>
  <si>
    <t>10128</t>
  </si>
  <si>
    <t>RT10000</t>
  </si>
  <si>
    <t>R01890</t>
  </si>
  <si>
    <t>2.7.7.15</t>
  </si>
  <si>
    <t>r_0274</t>
  </si>
  <si>
    <t>Phosphonate and phosphinate metabolism</t>
  </si>
  <si>
    <t>choline phosphate cytididyltransferase</t>
  </si>
  <si>
    <t>CHLPCTD_c</t>
  </si>
  <si>
    <t>META:5-AMINO-LEVULINATE</t>
  </si>
  <si>
    <t>YMDB00083</t>
  </si>
  <si>
    <t>cpd00338</t>
  </si>
  <si>
    <t>C00430</t>
  </si>
  <si>
    <t>CHEBI:17549</t>
  </si>
  <si>
    <t>C00430[c_11]</t>
  </si>
  <si>
    <t>s_0317</t>
  </si>
  <si>
    <t>5-aminolevulinate</t>
  </si>
  <si>
    <t>5aop_m</t>
  </si>
  <si>
    <t>YIL099W</t>
  </si>
  <si>
    <t>14871</t>
  </si>
  <si>
    <t>RT14743</t>
  </si>
  <si>
    <t>R01021</t>
  </si>
  <si>
    <t>2.7.1.32</t>
  </si>
  <si>
    <t>r_0273</t>
  </si>
  <si>
    <t>choline kinase</t>
  </si>
  <si>
    <t>CHOLK_c</t>
  </si>
  <si>
    <t>C00430[c_06]</t>
  </si>
  <si>
    <t>s_0316</t>
  </si>
  <si>
    <t>5aop_e</t>
  </si>
  <si>
    <t>YPR184W</t>
  </si>
  <si>
    <t>12767</t>
  </si>
  <si>
    <t>RT12639</t>
  </si>
  <si>
    <t>R02335</t>
  </si>
  <si>
    <t>2.4.1.16</t>
  </si>
  <si>
    <t>r_0272</t>
  </si>
  <si>
    <t>rt6173 or rt1343 or rt0540 or rt6592 or rt7460 or rt0073 or rt0144 or rt1388</t>
  </si>
  <si>
    <t>chitin synthase</t>
  </si>
  <si>
    <t>CHTNS_c</t>
  </si>
  <si>
    <t>C00430[c_03]</t>
  </si>
  <si>
    <t>s_0315</t>
  </si>
  <si>
    <t>5aop_c</t>
  </si>
  <si>
    <t>12135</t>
  </si>
  <si>
    <t>RT12007</t>
  </si>
  <si>
    <t>R02333</t>
  </si>
  <si>
    <t>3.5.1.41</t>
  </si>
  <si>
    <t>r_0271</t>
  </si>
  <si>
    <t>rt0086 or rt6259 or rt4385 or rt6255 or rt0089</t>
  </si>
  <si>
    <t>chitin deacetylase</t>
  </si>
  <si>
    <t>CHTNDA_c</t>
  </si>
  <si>
    <t>META:AMINO-RIBOSYLAMINO-1H-3H-PYR-DIONE</t>
  </si>
  <si>
    <t>YMDB00765</t>
  </si>
  <si>
    <t>cpd02882</t>
  </si>
  <si>
    <t>193516</t>
  </si>
  <si>
    <t>C04732</t>
  </si>
  <si>
    <t>CHEBI:15934</t>
  </si>
  <si>
    <t>C04732[c_03]</t>
  </si>
  <si>
    <t>s_0314</t>
  </si>
  <si>
    <t>C9H16N4O6</t>
  </si>
  <si>
    <t>5-amino-6-(D-ribitylamino)uracil</t>
  </si>
  <si>
    <t>4r5au_c</t>
  </si>
  <si>
    <t>YBR018C</t>
  </si>
  <si>
    <t>11460</t>
  </si>
  <si>
    <t>RT11332</t>
  </si>
  <si>
    <t>1.-.-.-</t>
  </si>
  <si>
    <t>r_0270</t>
  </si>
  <si>
    <t>ceramide-4 synthase (26C)</t>
  </si>
  <si>
    <t>CERH326_r</t>
  </si>
  <si>
    <t>META:CPD-1086</t>
  </si>
  <si>
    <t>YMDB00300</t>
  </si>
  <si>
    <t>cpd02720</t>
  </si>
  <si>
    <t>18666812</t>
  </si>
  <si>
    <t>C04454</t>
  </si>
  <si>
    <t>CHEBI:58421</t>
  </si>
  <si>
    <t>C04454[c_03]</t>
  </si>
  <si>
    <t>s_0313</t>
  </si>
  <si>
    <t>C9H15N4O9P1</t>
  </si>
  <si>
    <t>5-amino-6-(5-phosphoribitylamino)uracil</t>
  </si>
  <si>
    <t>5aprbu_c</t>
  </si>
  <si>
    <t>YBR020W</t>
  </si>
  <si>
    <t>14118</t>
  </si>
  <si>
    <t>RT13990</t>
  </si>
  <si>
    <t>r_0269</t>
  </si>
  <si>
    <t>ceramide-4 synthase (24C)</t>
  </si>
  <si>
    <t>CERH324_r</t>
  </si>
  <si>
    <t>META:PHOSPHORIBULOSYL-FORMIMINO-AICAR-P</t>
  </si>
  <si>
    <t>cpd02991</t>
  </si>
  <si>
    <t>193735</t>
  </si>
  <si>
    <t>C04916</t>
  </si>
  <si>
    <t>CHEBI:58525</t>
  </si>
  <si>
    <t>C04916[c_03]</t>
  </si>
  <si>
    <t>s_0312</t>
  </si>
  <si>
    <t>C15H21N5O15P2</t>
  </si>
  <si>
    <t>5-[(5-phospho-1-deoxy-D-ribulos-1-ylamino)methylideneamino]-1-(5-phospho-D-ribosyl)imidazole-4-carboxamide</t>
  </si>
  <si>
    <t>prlp_c</t>
  </si>
  <si>
    <t>YLR299W</t>
  </si>
  <si>
    <t>9966</t>
  </si>
  <si>
    <t>RT09838</t>
  </si>
  <si>
    <t>r_0268</t>
  </si>
  <si>
    <t>ceramide-3 synthase (26C)</t>
  </si>
  <si>
    <t>CERH2A26_r</t>
  </si>
  <si>
    <t>META:CPD-8999</t>
  </si>
  <si>
    <t>YMDB00024</t>
  </si>
  <si>
    <t>cpd11295</t>
  </si>
  <si>
    <t>561</t>
  </si>
  <si>
    <t>C15650</t>
  </si>
  <si>
    <t>CHEBI:58828</t>
  </si>
  <si>
    <t>C15650[c_03]</t>
  </si>
  <si>
    <t>s_0311</t>
  </si>
  <si>
    <t>C6H9O6S1P1</t>
  </si>
  <si>
    <t>5-(methylsulfanyl)-2,3-dioxopentyl phosphate</t>
  </si>
  <si>
    <t>dkmpp_c</t>
  </si>
  <si>
    <t>YEL047C</t>
  </si>
  <si>
    <t>11548</t>
  </si>
  <si>
    <t>RT11420</t>
  </si>
  <si>
    <t>r_0267</t>
  </si>
  <si>
    <t>ceramide-3 synthase (24C)</t>
  </si>
  <si>
    <t>CERH2A24_r</t>
  </si>
  <si>
    <t>META:THZ</t>
  </si>
  <si>
    <t>YMDB00706</t>
  </si>
  <si>
    <t>cpd02636</t>
  </si>
  <si>
    <t>1136</t>
  </si>
  <si>
    <t>C04294</t>
  </si>
  <si>
    <t>CHEBI:17957</t>
  </si>
  <si>
    <t>C04294[c_03]</t>
  </si>
  <si>
    <t>s_0310</t>
  </si>
  <si>
    <t>C6H9N1O1S1</t>
  </si>
  <si>
    <t>5-(2-hydroxyethyl)-4-methylthiazole</t>
  </si>
  <si>
    <t>4mhetz_c</t>
  </si>
  <si>
    <t>YKL216W</t>
  </si>
  <si>
    <t>14994</t>
  </si>
  <si>
    <t>RT14866</t>
  </si>
  <si>
    <t>r_0262</t>
  </si>
  <si>
    <t>ceramide-1 hydroxylase (26C)</t>
  </si>
  <si>
    <t>CERH126B_r</t>
  </si>
  <si>
    <t>YMDB00521</t>
  </si>
  <si>
    <t>25245165</t>
  </si>
  <si>
    <t>CHEBI:52965</t>
  </si>
  <si>
    <t>s_0309[c_03]</t>
  </si>
  <si>
    <t>s_0309</t>
  </si>
  <si>
    <t>C6H20O30P8</t>
  </si>
  <si>
    <t>5,6-bis(diphospho)-1D-myo-inositol tetrakisphosphate</t>
  </si>
  <si>
    <t>56dpmitp_c</t>
  </si>
  <si>
    <t>YPL262W</t>
  </si>
  <si>
    <t>14129</t>
  </si>
  <si>
    <t>RT14001</t>
  </si>
  <si>
    <t>r_0261</t>
  </si>
  <si>
    <t>CERH126A_r</t>
  </si>
  <si>
    <t>YMDB00773</t>
  </si>
  <si>
    <t>cpd19097</t>
  </si>
  <si>
    <t>90658597</t>
  </si>
  <si>
    <t>C09332</t>
  </si>
  <si>
    <t>CHEBI:27650</t>
  </si>
  <si>
    <t>C09332[c_03]</t>
  </si>
  <si>
    <t>s_0308</t>
  </si>
  <si>
    <t>C24H27N8O9</t>
  </si>
  <si>
    <t>5,6,7,8-tetrahydrofolyl-L-glutamic acid</t>
  </si>
  <si>
    <t>thfglu_c</t>
  </si>
  <si>
    <t>YLR377C</t>
  </si>
  <si>
    <t>15551</t>
  </si>
  <si>
    <t>RT15423</t>
  </si>
  <si>
    <t>r_0260</t>
  </si>
  <si>
    <t>ceramide-1 hydroxylase (24C)</t>
  </si>
  <si>
    <t>CERH124B_r</t>
  </si>
  <si>
    <t>META:METHYLENE-THF</t>
  </si>
  <si>
    <t>YMDB00260</t>
  </si>
  <si>
    <t>cpd00125</t>
  </si>
  <si>
    <t>439175</t>
  </si>
  <si>
    <t>C00143</t>
  </si>
  <si>
    <t>CHEBI:12071</t>
  </si>
  <si>
    <t>C00143[c_11]</t>
  </si>
  <si>
    <t>s_0307</t>
  </si>
  <si>
    <t>C20H21N7O6</t>
  </si>
  <si>
    <t>5,10-methylenetetrahydrofolate</t>
  </si>
  <si>
    <t>mlthf_m</t>
  </si>
  <si>
    <t>YJL155C</t>
  </si>
  <si>
    <t>15323</t>
  </si>
  <si>
    <t>RT15195</t>
  </si>
  <si>
    <t>r_0259</t>
  </si>
  <si>
    <t>CERH124A_r</t>
  </si>
  <si>
    <t>C00143[c_03]</t>
  </si>
  <si>
    <t>s_0306</t>
  </si>
  <si>
    <t>mlthf_c</t>
  </si>
  <si>
    <t>YBR084W</t>
  </si>
  <si>
    <t>tri</t>
  </si>
  <si>
    <t>15494</t>
  </si>
  <si>
    <t>RT15366</t>
  </si>
  <si>
    <t>R00009</t>
  </si>
  <si>
    <t>1.11.1.6</t>
  </si>
  <si>
    <t>r_0256</t>
  </si>
  <si>
    <t>catalase</t>
  </si>
  <si>
    <t>CAT_x</t>
  </si>
  <si>
    <t>META:5-10-METHENYL-THF</t>
  </si>
  <si>
    <t>YMDB00879</t>
  </si>
  <si>
    <t>cpd00347</t>
  </si>
  <si>
    <t>439237</t>
  </si>
  <si>
    <t>C00445</t>
  </si>
  <si>
    <t>CHEBI:57455</t>
  </si>
  <si>
    <t>C00445[c_11]</t>
  </si>
  <si>
    <t>s_0305</t>
  </si>
  <si>
    <t>C20H20N7O6</t>
  </si>
  <si>
    <t>5,10-methenyl-THF</t>
  </si>
  <si>
    <t>methf_m</t>
  </si>
  <si>
    <t>YOR388C</t>
  </si>
  <si>
    <t>12080</t>
  </si>
  <si>
    <t>RT11952</t>
  </si>
  <si>
    <t>r_0255</t>
  </si>
  <si>
    <t>CAT_c</t>
  </si>
  <si>
    <t>C00445[c_03]</t>
  </si>
  <si>
    <t>s_0304</t>
  </si>
  <si>
    <t>methf_c</t>
  </si>
  <si>
    <t>YDL045C</t>
  </si>
  <si>
    <t>11670</t>
  </si>
  <si>
    <t>RT11542</t>
  </si>
  <si>
    <t>r_0253</t>
  </si>
  <si>
    <t>CRNOAT_x</t>
  </si>
  <si>
    <t>META:5-METHYLTHIOADENOSINE</t>
  </si>
  <si>
    <t>YMDB00178</t>
  </si>
  <si>
    <t>cpd00147</t>
  </si>
  <si>
    <t>439176</t>
  </si>
  <si>
    <t>C00170</t>
  </si>
  <si>
    <t>CHEBI:17509</t>
  </si>
  <si>
    <t>C00170[c_03]</t>
  </si>
  <si>
    <t>s_0303</t>
  </si>
  <si>
    <t>C11H15N5O3S1</t>
  </si>
  <si>
    <t>5'-S-methyl-5'-thioadenosine</t>
  </si>
  <si>
    <t>5mta_c</t>
  </si>
  <si>
    <t>YFR033C</t>
  </si>
  <si>
    <t>15886</t>
  </si>
  <si>
    <t>RT15758</t>
  </si>
  <si>
    <t>r_0252</t>
  </si>
  <si>
    <t>CRNOAT_c</t>
  </si>
  <si>
    <t>META:5-PHOSPHORIBOSYL-N-FORMYLGLYCINEAMIDINE</t>
  </si>
  <si>
    <t>YMDB00758</t>
  </si>
  <si>
    <t>cpd02826</t>
  </si>
  <si>
    <t>5462266</t>
  </si>
  <si>
    <t>C04640</t>
  </si>
  <si>
    <t>CHEBI:58478</t>
  </si>
  <si>
    <t>C04640[c_03]</t>
  </si>
  <si>
    <t>s_0302</t>
  </si>
  <si>
    <t>C8H15N3O8P1</t>
  </si>
  <si>
    <t>5'-phosphoribosyl-N-formylglycineamidine</t>
  </si>
  <si>
    <t>fpram_c</t>
  </si>
  <si>
    <t>YEL024W</t>
  </si>
  <si>
    <t>13742</t>
  </si>
  <si>
    <t>RT13614</t>
  </si>
  <si>
    <t>R00575</t>
  </si>
  <si>
    <t>6.3.5.5</t>
  </si>
  <si>
    <t>r_0250</t>
  </si>
  <si>
    <t>rt4929 and rt8313 and rt3934</t>
  </si>
  <si>
    <t>carbamoyl-phosphate synthase (glutamine-hydrolysing)</t>
  </si>
  <si>
    <t>CBPS_c</t>
  </si>
  <si>
    <t>META:5-P-RIBOSYL-N-FORMYLGLYCINEAMIDE</t>
  </si>
  <si>
    <t>YMDB00001</t>
  </si>
  <si>
    <t>cpd02678</t>
  </si>
  <si>
    <t>130805</t>
  </si>
  <si>
    <t>C04376</t>
  </si>
  <si>
    <t>CHEBI:58426</t>
  </si>
  <si>
    <t>C04376[c_03]</t>
  </si>
  <si>
    <t>s_0301</t>
  </si>
  <si>
    <t>C8H13N2O9P1</t>
  </si>
  <si>
    <t>5'-phosphoribosyl-N-formylglycineamide</t>
  </si>
  <si>
    <t>fgam_c</t>
  </si>
  <si>
    <t>YOR065W</t>
  </si>
  <si>
    <t>9326</t>
  </si>
  <si>
    <t>RT09198</t>
  </si>
  <si>
    <t>R05641</t>
  </si>
  <si>
    <t>1.3.1.71</t>
  </si>
  <si>
    <t>r_0244</t>
  </si>
  <si>
    <t>C-s24 sterol reductase</t>
  </si>
  <si>
    <t>C24STR_r</t>
  </si>
  <si>
    <t>META:5-PHOSPHORIBOSYL-5-AMINOIMIDAZOLE</t>
  </si>
  <si>
    <t>YMDB00065</t>
  </si>
  <si>
    <t>cpd02140</t>
  </si>
  <si>
    <t>161500</t>
  </si>
  <si>
    <t>C03373</t>
  </si>
  <si>
    <t>CHEBI:58592</t>
  </si>
  <si>
    <t>C03373[c_03]</t>
  </si>
  <si>
    <t>s_0300</t>
  </si>
  <si>
    <t>C8H13N3O7P1</t>
  </si>
  <si>
    <t>5'-phosphoribosyl-5-aminoimidazole</t>
  </si>
  <si>
    <t>air_c</t>
  </si>
  <si>
    <t>YDR529C</t>
  </si>
  <si>
    <t>15809</t>
  </si>
  <si>
    <t>RT15681</t>
  </si>
  <si>
    <t>R07497</t>
  </si>
  <si>
    <t>5.-.-.-</t>
  </si>
  <si>
    <t>r_0243</t>
  </si>
  <si>
    <t>C-8 sterol isomerase</t>
  </si>
  <si>
    <t>C8STI_c</t>
  </si>
  <si>
    <t>META:P-RIBOSYL-4-SUCCCARB-AMINOIMIDAZOLE</t>
  </si>
  <si>
    <t>YMDB00350</t>
  </si>
  <si>
    <t>cpd19032</t>
  </si>
  <si>
    <t>160666</t>
  </si>
  <si>
    <t>C04823</t>
  </si>
  <si>
    <t>CHEBI:58443</t>
  </si>
  <si>
    <t>C04823[c_03]</t>
  </si>
  <si>
    <t>s_0299</t>
  </si>
  <si>
    <t>C13H15N4O12P1</t>
  </si>
  <si>
    <t>5'-phosphoribosyl-4-(N-succinocarboxamide)-5-aminoimidazole</t>
  </si>
  <si>
    <t>25aics_c</t>
  </si>
  <si>
    <t>YJL166W</t>
  </si>
  <si>
    <t>13094</t>
  </si>
  <si>
    <t>RT12966</t>
  </si>
  <si>
    <t>1.14.19.20</t>
  </si>
  <si>
    <t>r_0242</t>
  </si>
  <si>
    <t>C-5 sterol desaturase</t>
  </si>
  <si>
    <t>C5STDS_c</t>
  </si>
  <si>
    <t>META:APS</t>
  </si>
  <si>
    <t>YMDB00256</t>
  </si>
  <si>
    <t>cpd00193</t>
  </si>
  <si>
    <t>10238</t>
  </si>
  <si>
    <t>C00224</t>
  </si>
  <si>
    <t>CHEBI:58243</t>
  </si>
  <si>
    <t>C00224[c_03]</t>
  </si>
  <si>
    <t>s_0298</t>
  </si>
  <si>
    <t>C10H12N5O10P1S1</t>
  </si>
  <si>
    <t>5'-adenylyl sulfate</t>
  </si>
  <si>
    <t>aps_c</t>
  </si>
  <si>
    <t>YPR191W</t>
  </si>
  <si>
    <t>11746</t>
  </si>
  <si>
    <t>RT11618</t>
  </si>
  <si>
    <t>R07509</t>
  </si>
  <si>
    <t>1.14.13.72</t>
  </si>
  <si>
    <t>r_0241</t>
  </si>
  <si>
    <t>C-4 sterol methyl oxidase (4,4-dimethylzymosterol)</t>
  </si>
  <si>
    <t>C4STMO4_c</t>
  </si>
  <si>
    <t>YMDB00610</t>
  </si>
  <si>
    <t>cpd14544</t>
  </si>
  <si>
    <t>23724596</t>
  </si>
  <si>
    <t>C15808</t>
  </si>
  <si>
    <t>CHEBI:50591</t>
  </si>
  <si>
    <t>C15808[c_03]</t>
  </si>
  <si>
    <t>s_0297</t>
  </si>
  <si>
    <t>C29H45O3</t>
  </si>
  <si>
    <t>4beta-methylzymosterol-4alpha-carboxylic acid</t>
  </si>
  <si>
    <t>4mzym4c_c</t>
  </si>
  <si>
    <t>YGR183C</t>
  </si>
  <si>
    <t>15359</t>
  </si>
  <si>
    <t>RT15231</t>
  </si>
  <si>
    <t>r_0240</t>
  </si>
  <si>
    <t>C-4 methyl sterol oxidase</t>
  </si>
  <si>
    <t>C4STMO3_c</t>
  </si>
  <si>
    <t>META:4-METHYL-824-CHOLESTADIENOL</t>
  </si>
  <si>
    <t>YMDB00611</t>
  </si>
  <si>
    <t>cpd03035</t>
  </si>
  <si>
    <t>23724484</t>
  </si>
  <si>
    <t>C05103</t>
  </si>
  <si>
    <t>CHEBI:1949</t>
  </si>
  <si>
    <t>C05103[c_03]</t>
  </si>
  <si>
    <t>s_0296</t>
  </si>
  <si>
    <t>4alpha-methylzymosterol</t>
  </si>
  <si>
    <t>4mzym_c</t>
  </si>
  <si>
    <t>YHR001W-A</t>
  </si>
  <si>
    <t>13736</t>
  </si>
  <si>
    <t>RT13608</t>
  </si>
  <si>
    <t>r_0239</t>
  </si>
  <si>
    <t>C4STMO2_c</t>
  </si>
  <si>
    <t>META:L-BETA-ASPARTYL-P</t>
  </si>
  <si>
    <t>YMDB00113</t>
  </si>
  <si>
    <t>cpd01977</t>
  </si>
  <si>
    <t>152441</t>
  </si>
  <si>
    <t>C03082</t>
  </si>
  <si>
    <t>CHEBI:30407</t>
  </si>
  <si>
    <t>C03082[c_03]</t>
  </si>
  <si>
    <t>s_0295</t>
  </si>
  <si>
    <t>C4H6N1O7P1</t>
  </si>
  <si>
    <t>4-phospho-L-aspartate</t>
  </si>
  <si>
    <t>4pasp_c</t>
  </si>
  <si>
    <t>YIL111W</t>
  </si>
  <si>
    <t>su 5b</t>
  </si>
  <si>
    <t>13756</t>
  </si>
  <si>
    <t>RT13628</t>
  </si>
  <si>
    <t>r_0238</t>
  </si>
  <si>
    <t>C4STMO1_c</t>
  </si>
  <si>
    <t>META:CPD-479</t>
  </si>
  <si>
    <t>YMDB00421</t>
  </si>
  <si>
    <t>cpd00869</t>
  </si>
  <si>
    <t>473</t>
  </si>
  <si>
    <t>C01180</t>
  </si>
  <si>
    <t>CHEBI:16723</t>
  </si>
  <si>
    <t>C01180[c_03]</t>
  </si>
  <si>
    <t>s_0294</t>
  </si>
  <si>
    <t>C5H7O3S1</t>
  </si>
  <si>
    <t>4-methylthio-2-oxobutanoate</t>
  </si>
  <si>
    <t>2kmb_c</t>
  </si>
  <si>
    <t>YGL191W</t>
  </si>
  <si>
    <t>su 6a</t>
  </si>
  <si>
    <t>13135</t>
  </si>
  <si>
    <t>RT13007</t>
  </si>
  <si>
    <t>1.1.1.170</t>
  </si>
  <si>
    <t>r_0235</t>
  </si>
  <si>
    <t>rt0467 or (rt0467 and rt5356)</t>
  </si>
  <si>
    <t>C-3 sterol dehydrogenase (4-methylzymosterol)</t>
  </si>
  <si>
    <t>C3STDH1_c</t>
  </si>
  <si>
    <t>META:THZ-P</t>
  </si>
  <si>
    <t>YMDB00319</t>
  </si>
  <si>
    <t>cpd02654</t>
  </si>
  <si>
    <t>1137</t>
  </si>
  <si>
    <t>C04327</t>
  </si>
  <si>
    <t>CHEBI:58296</t>
  </si>
  <si>
    <t>C04327[c_03]</t>
  </si>
  <si>
    <t>s_0293</t>
  </si>
  <si>
    <t>C6H8N1O4P1S1</t>
  </si>
  <si>
    <t>4-methyl-5-(2-phosphonooxyethyl)thiazole</t>
  </si>
  <si>
    <t>4mpetz_c</t>
  </si>
  <si>
    <t>YGL187C</t>
  </si>
  <si>
    <t>su 4</t>
  </si>
  <si>
    <t>9293</t>
  </si>
  <si>
    <t>RT09165</t>
  </si>
  <si>
    <t>r_0234</t>
  </si>
  <si>
    <t>C-3 sterol dehydrogenase</t>
  </si>
  <si>
    <t>C3STDH2_c</t>
  </si>
  <si>
    <t>META:2K-4CH3-PENTANOATE</t>
  </si>
  <si>
    <t>YMDB00388</t>
  </si>
  <si>
    <t>cpd00200</t>
  </si>
  <si>
    <t>70</t>
  </si>
  <si>
    <t>C00233</t>
  </si>
  <si>
    <t>CHEBI:17865</t>
  </si>
  <si>
    <t>C00233[c_11]</t>
  </si>
  <si>
    <t>s_0292</t>
  </si>
  <si>
    <t>C6H9O3</t>
  </si>
  <si>
    <t>4-methyl-2-oxopentanoate</t>
  </si>
  <si>
    <t>4mop_m</t>
  </si>
  <si>
    <t>YLR038C</t>
  </si>
  <si>
    <t>su 6b</t>
  </si>
  <si>
    <t>11445</t>
  </si>
  <si>
    <t>RT11317</t>
  </si>
  <si>
    <t>r_0233</t>
  </si>
  <si>
    <t>C-22 sterol desaturase (NADP)</t>
  </si>
  <si>
    <t>C22STDSy_c</t>
  </si>
  <si>
    <t>C00233[c_03]</t>
  </si>
  <si>
    <t>s_0291</t>
  </si>
  <si>
    <t>4mop_c</t>
  </si>
  <si>
    <t>13289</t>
  </si>
  <si>
    <t>RT13161</t>
  </si>
  <si>
    <t>R05639</t>
  </si>
  <si>
    <t>1.3.1.70</t>
  </si>
  <si>
    <t>r_0231</t>
  </si>
  <si>
    <t>C-14 sterol reductase</t>
  </si>
  <si>
    <t>C14STR_c</t>
  </si>
  <si>
    <t>C00156[c_11]</t>
  </si>
  <si>
    <t>s_0287</t>
  </si>
  <si>
    <t>4hbz_m</t>
  </si>
  <si>
    <t>YER015W</t>
  </si>
  <si>
    <t>medium-chain</t>
  </si>
  <si>
    <t>12683</t>
  </si>
  <si>
    <t>RT12555</t>
  </si>
  <si>
    <t>R01074</t>
  </si>
  <si>
    <t>6.3.4.9</t>
  </si>
  <si>
    <t>r_0230</t>
  </si>
  <si>
    <t>biotin-[acetyl-CoA-carboxylase] ligase</t>
  </si>
  <si>
    <t>BACCL_c</t>
  </si>
  <si>
    <t>C00156[c_03]</t>
  </si>
  <si>
    <t>s_0286</t>
  </si>
  <si>
    <t>4hbz_c</t>
  </si>
  <si>
    <t>YPL069C</t>
  </si>
  <si>
    <t>16631</t>
  </si>
  <si>
    <t>RT16503</t>
  </si>
  <si>
    <t>2.8.1.6</t>
  </si>
  <si>
    <t>r_0229</t>
  </si>
  <si>
    <t>BTS1_c</t>
  </si>
  <si>
    <t>META:CPD0-2189</t>
  </si>
  <si>
    <t>YMDB00494</t>
  </si>
  <si>
    <t>cpd03608</t>
  </si>
  <si>
    <t>193577</t>
  </si>
  <si>
    <t>C06056</t>
  </si>
  <si>
    <t>CHEBI:28330</t>
  </si>
  <si>
    <t>C06056[c_03]</t>
  </si>
  <si>
    <t>s_0285</t>
  </si>
  <si>
    <t>C4H9N1O4</t>
  </si>
  <si>
    <t>4-hydroxy-L-threonine</t>
  </si>
  <si>
    <t>4hthr_c</t>
  </si>
  <si>
    <t>YOR126C</t>
  </si>
  <si>
    <t>15368</t>
  </si>
  <si>
    <t>RT15240</t>
  </si>
  <si>
    <t>R04502</t>
  </si>
  <si>
    <t>r_0228</t>
  </si>
  <si>
    <t>beta-1,4 mannosyltransferase</t>
  </si>
  <si>
    <t>14BMANTF_c</t>
  </si>
  <si>
    <t>META:CPD-15015</t>
  </si>
  <si>
    <t>YMDB00722</t>
  </si>
  <si>
    <t>cpd00830</t>
  </si>
  <si>
    <t>599</t>
  </si>
  <si>
    <t>C01127</t>
  </si>
  <si>
    <t>CHEBI:17742</t>
  </si>
  <si>
    <t>C01127[c_15]</t>
  </si>
  <si>
    <t>s_0284</t>
  </si>
  <si>
    <t>C5H4O6</t>
  </si>
  <si>
    <t>4-hydroxy-2-oxoglutarate</t>
  </si>
  <si>
    <t>4h2oglt_x</t>
  </si>
  <si>
    <t>YGR254W</t>
  </si>
  <si>
    <t>9165</t>
  </si>
  <si>
    <t>RT09037</t>
  </si>
  <si>
    <t>22488179</t>
  </si>
  <si>
    <t>3.6.3.6</t>
  </si>
  <si>
    <t>stoichiometry or proton pump efficiency was based on S. cerevisiae PMA1 study</t>
  </si>
  <si>
    <t>r_0227</t>
  </si>
  <si>
    <t>rt7216 or rt5249 or rt0602</t>
  </si>
  <si>
    <t>ATPase</t>
  </si>
  <si>
    <t>ATPASEP2e_c</t>
  </si>
  <si>
    <t>C01127[c_11]</t>
  </si>
  <si>
    <t>s_0283</t>
  </si>
  <si>
    <t>4h2oglt_m</t>
  </si>
  <si>
    <t>YJR153W</t>
  </si>
  <si>
    <t>10612</t>
  </si>
  <si>
    <t>RT10484</t>
  </si>
  <si>
    <t>R01071</t>
  </si>
  <si>
    <t>2.4.2.17</t>
  </si>
  <si>
    <t>r_0225</t>
  </si>
  <si>
    <t>ATP phosphoribosyltransferase</t>
  </si>
  <si>
    <t>ATPPRT_c</t>
  </si>
  <si>
    <t>C01127[c_03]</t>
  </si>
  <si>
    <t>s_0282</t>
  </si>
  <si>
    <t>4h2oglt_c</t>
  </si>
  <si>
    <t>YBR252W</t>
  </si>
  <si>
    <t>8527</t>
  </si>
  <si>
    <t>RT08399</t>
  </si>
  <si>
    <t>R00126</t>
  </si>
  <si>
    <t>2.7.7.53</t>
  </si>
  <si>
    <t>r_0222</t>
  </si>
  <si>
    <t>rt5328 or rt8184</t>
  </si>
  <si>
    <t>ATP adenylyltransferase</t>
  </si>
  <si>
    <t>ATPATF1_c</t>
  </si>
  <si>
    <t>YMDB00585</t>
  </si>
  <si>
    <t>cpd00762</t>
  </si>
  <si>
    <t>500</t>
  </si>
  <si>
    <t>C01035</t>
  </si>
  <si>
    <t>CHEBI:15728</t>
  </si>
  <si>
    <t>C01035[c_03]</t>
  </si>
  <si>
    <t>s_0281</t>
  </si>
  <si>
    <t>C5H11N3O2</t>
  </si>
  <si>
    <t>4-guanidinobutanoic acid</t>
  </si>
  <si>
    <t>4gudbutn_c</t>
  </si>
  <si>
    <t>YJR057W</t>
  </si>
  <si>
    <t>15380</t>
  </si>
  <si>
    <t>RT15252</t>
  </si>
  <si>
    <t>R05577</t>
  </si>
  <si>
    <t>6.1.1.12</t>
  </si>
  <si>
    <t>r_0220</t>
  </si>
  <si>
    <t>Aspartyl-tRNA synthetase</t>
  </si>
  <si>
    <t>ASPTRS_c</t>
  </si>
  <si>
    <t>META:4-GUANIDO-BUTYRAMIDE</t>
  </si>
  <si>
    <t>YMDB00586</t>
  </si>
  <si>
    <t>cpd01973</t>
  </si>
  <si>
    <t>123</t>
  </si>
  <si>
    <t>C03078</t>
  </si>
  <si>
    <t>CHEBI:58365</t>
  </si>
  <si>
    <t>C03078[c_03]</t>
  </si>
  <si>
    <t>s_0280</t>
  </si>
  <si>
    <t>C5H13N4O1</t>
  </si>
  <si>
    <t>4-guanidinobutanamide</t>
  </si>
  <si>
    <t>4gudbd_c</t>
  </si>
  <si>
    <t>YDL095W</t>
  </si>
  <si>
    <t>8896</t>
  </si>
  <si>
    <t>RT08768</t>
  </si>
  <si>
    <t>R02291</t>
  </si>
  <si>
    <t>1.2.1.11</t>
  </si>
  <si>
    <t>r_0219</t>
  </si>
  <si>
    <t>aspartate-semialdehyde dehydrogenase</t>
  </si>
  <si>
    <t>ASAD_c</t>
  </si>
  <si>
    <t>YMDB00501</t>
  </si>
  <si>
    <t>16752671</t>
  </si>
  <si>
    <t>CHEBI:53064</t>
  </si>
  <si>
    <t>s_0279[c_03]</t>
  </si>
  <si>
    <t>s_0279</t>
  </si>
  <si>
    <t>4-diphospho-1D-myo-inositol pentakisphosphate</t>
  </si>
  <si>
    <t>4dpmipp_c</t>
  </si>
  <si>
    <t>YJR143C</t>
  </si>
  <si>
    <t>12249</t>
  </si>
  <si>
    <t>RT12121</t>
  </si>
  <si>
    <t>r_0218</t>
  </si>
  <si>
    <t>ASPTA_x</t>
  </si>
  <si>
    <t>META:4-AMINO-BUTYRALDEHYDE</t>
  </si>
  <si>
    <t>YMDB00587</t>
  </si>
  <si>
    <t>cpd00434</t>
  </si>
  <si>
    <t>118</t>
  </si>
  <si>
    <t>C00555</t>
  </si>
  <si>
    <t>CHEBI:58264</t>
  </si>
  <si>
    <t>C00555[c_11]</t>
  </si>
  <si>
    <t>s_0275</t>
  </si>
  <si>
    <t>C4H10N1O1</t>
  </si>
  <si>
    <t>4-aminobutanal</t>
  </si>
  <si>
    <t>4abutn_m</t>
  </si>
  <si>
    <t>YAL023C</t>
  </si>
  <si>
    <t>13968</t>
  </si>
  <si>
    <t>RT13840</t>
  </si>
  <si>
    <t>r_0216</t>
  </si>
  <si>
    <t>ASPTA_c</t>
  </si>
  <si>
    <t>C00555[c_03]</t>
  </si>
  <si>
    <t>s_0274</t>
  </si>
  <si>
    <t>4abutn_c</t>
  </si>
  <si>
    <t>YPR183W</t>
  </si>
  <si>
    <t>13612</t>
  </si>
  <si>
    <t>RT13484</t>
  </si>
  <si>
    <t>R00480</t>
  </si>
  <si>
    <t>2.7.2.4</t>
  </si>
  <si>
    <t>r_0215</t>
  </si>
  <si>
    <t>aspartate kinase</t>
  </si>
  <si>
    <t>ASPK_c</t>
  </si>
  <si>
    <t>META:P-AMINO-BENZOATE</t>
  </si>
  <si>
    <t>YMDB00493</t>
  </si>
  <si>
    <t>cpd00443</t>
  </si>
  <si>
    <t>978</t>
  </si>
  <si>
    <t>C00568</t>
  </si>
  <si>
    <t>CHEBI:17836</t>
  </si>
  <si>
    <t>C00568[c_11]</t>
  </si>
  <si>
    <t>s_0273</t>
  </si>
  <si>
    <t>4-aminobenzoate</t>
  </si>
  <si>
    <t>4abz_m</t>
  </si>
  <si>
    <t>YMR013C</t>
  </si>
  <si>
    <t>9040</t>
  </si>
  <si>
    <t>RT08912</t>
  </si>
  <si>
    <t>R01397</t>
  </si>
  <si>
    <t>r_0214</t>
  </si>
  <si>
    <t>aspartate carbamoyltransferase</t>
  </si>
  <si>
    <t>ASPCT_c</t>
  </si>
  <si>
    <t>C00568[c_06]</t>
  </si>
  <si>
    <t>s_0272</t>
  </si>
  <si>
    <t>4abz_e</t>
  </si>
  <si>
    <t>YLR172C</t>
  </si>
  <si>
    <t>16633</t>
  </si>
  <si>
    <t>RT16505</t>
  </si>
  <si>
    <t>R03648</t>
  </si>
  <si>
    <t>6.1.1.22</t>
  </si>
  <si>
    <t>r_0213</t>
  </si>
  <si>
    <t>asparaginyl-tRNA synthetase, miotchondrial</t>
  </si>
  <si>
    <t>ASNTRS_m</t>
  </si>
  <si>
    <t>C00568[c_03]</t>
  </si>
  <si>
    <t>s_0271</t>
  </si>
  <si>
    <t>4abz_c</t>
  </si>
  <si>
    <t>YKL152C</t>
  </si>
  <si>
    <t>10038</t>
  </si>
  <si>
    <t>RT09910</t>
  </si>
  <si>
    <t>r_0212</t>
  </si>
  <si>
    <t>ASNTRS_c</t>
  </si>
  <si>
    <t>META:HMP</t>
  </si>
  <si>
    <t>YMDB00118</t>
  </si>
  <si>
    <t>cpd00939</t>
  </si>
  <si>
    <t>777</t>
  </si>
  <si>
    <t>C01279</t>
  </si>
  <si>
    <t>CHEBI:16892</t>
  </si>
  <si>
    <t>C01279[c_03]</t>
  </si>
  <si>
    <t>s_0270</t>
  </si>
  <si>
    <t>C6H9N3O1</t>
  </si>
  <si>
    <t>4-amino-5-hydroxymethyl-2-methylpyrimidine</t>
  </si>
  <si>
    <t>4ahmmp_c</t>
  </si>
  <si>
    <t>YJL167W</t>
  </si>
  <si>
    <t>13072</t>
  </si>
  <si>
    <t>RT12944</t>
  </si>
  <si>
    <t>R00578</t>
  </si>
  <si>
    <t>6.3.5.4</t>
  </si>
  <si>
    <t>r_0211</t>
  </si>
  <si>
    <t>asparagine synthase (glutamine-hydrolysing)</t>
  </si>
  <si>
    <t>ASNS1_c</t>
  </si>
  <si>
    <t>META:4-AMINO-4-DEOXYCHORISMATE</t>
  </si>
  <si>
    <t>YMDB00314</t>
  </si>
  <si>
    <t>cpd08210</t>
  </si>
  <si>
    <t>443142</t>
  </si>
  <si>
    <t>C11355</t>
  </si>
  <si>
    <t>CHEBI:35181</t>
  </si>
  <si>
    <t>C11355[c_03]</t>
  </si>
  <si>
    <t>s_0269</t>
  </si>
  <si>
    <t>C10H10N1O5</t>
  </si>
  <si>
    <t>4-amino-4-deoxychorismate</t>
  </si>
  <si>
    <t>4adcho_c</t>
  </si>
  <si>
    <t>YFL053W</t>
  </si>
  <si>
    <t>12397</t>
  </si>
  <si>
    <t>RT12269</t>
  </si>
  <si>
    <t>R03646</t>
  </si>
  <si>
    <t>6.1.1.19</t>
  </si>
  <si>
    <t>r_0209</t>
  </si>
  <si>
    <t>arginyl-tRNA synthetase</t>
  </si>
  <si>
    <t>ARGTRS_c</t>
  </si>
  <si>
    <t>META:AMINO-HYDROXYMETHYL-METHYL-PYR-P</t>
  </si>
  <si>
    <t>YMDB00128</t>
  </si>
  <si>
    <t>cpd02775</t>
  </si>
  <si>
    <t>216</t>
  </si>
  <si>
    <t>C04556</t>
  </si>
  <si>
    <t>CHEBI:58354</t>
  </si>
  <si>
    <t>C04556[c_03]</t>
  </si>
  <si>
    <t>s_0268</t>
  </si>
  <si>
    <t>C6H8N3O4P1</t>
  </si>
  <si>
    <t>4-amino-2-methyl-5-phosphomethylpyrimidine</t>
  </si>
  <si>
    <t>4ampm_c</t>
  </si>
  <si>
    <t>14754</t>
  </si>
  <si>
    <t>RT14626</t>
  </si>
  <si>
    <t>R01954</t>
  </si>
  <si>
    <t>6.3.4.5</t>
  </si>
  <si>
    <t>r_0208</t>
  </si>
  <si>
    <t>argininosuccinate synthase</t>
  </si>
  <si>
    <t>ARGSS_c</t>
  </si>
  <si>
    <t>META:AMINO-HYDROXYMETHYL-METHYLPYRIMIDINE-PP</t>
  </si>
  <si>
    <t>YMDB00117</t>
  </si>
  <si>
    <t>cpd02894</t>
  </si>
  <si>
    <t>217</t>
  </si>
  <si>
    <t>C04752</t>
  </si>
  <si>
    <t>CHEBI:57841</t>
  </si>
  <si>
    <t>C04752[c_03]</t>
  </si>
  <si>
    <t>s_0267</t>
  </si>
  <si>
    <t>C6H8N3O7P2</t>
  </si>
  <si>
    <t>4-amino-2-methyl-5-diphosphomethylpyrimidine</t>
  </si>
  <si>
    <t>2mahmp_c</t>
  </si>
  <si>
    <t>YLR420W</t>
  </si>
  <si>
    <t>12419</t>
  </si>
  <si>
    <t>RT12291</t>
  </si>
  <si>
    <t>R01086</t>
  </si>
  <si>
    <t>4.3.2.1</t>
  </si>
  <si>
    <t>r_0207</t>
  </si>
  <si>
    <t>argininosuccinate lyase</t>
  </si>
  <si>
    <t>ARGSL_c</t>
  </si>
  <si>
    <t>META:4-PHOSPHONOOXY-THREONINE</t>
  </si>
  <si>
    <t>YMDB00355</t>
  </si>
  <si>
    <t>cpd03607</t>
  </si>
  <si>
    <t>440901</t>
  </si>
  <si>
    <t>C06055</t>
  </si>
  <si>
    <t>CHEBI:58452</t>
  </si>
  <si>
    <t>C06055[c_03]</t>
  </si>
  <si>
    <t>s_0264</t>
  </si>
  <si>
    <t>C4H8N1O7P1</t>
  </si>
  <si>
    <t>4-(phosphonooxy)-L-threonine</t>
  </si>
  <si>
    <t>phthr_c</t>
  </si>
  <si>
    <t>YDL100C</t>
  </si>
  <si>
    <t>14743</t>
  </si>
  <si>
    <t>RT14615</t>
  </si>
  <si>
    <t>3.5.3.1</t>
  </si>
  <si>
    <t>r_0206</t>
  </si>
  <si>
    <t>arginase</t>
  </si>
  <si>
    <t>ARGN_c</t>
  </si>
  <si>
    <t>YMDB00502</t>
  </si>
  <si>
    <t>44224022</t>
  </si>
  <si>
    <t>CHEBI:53066</t>
  </si>
  <si>
    <t>s_0263[c_03]</t>
  </si>
  <si>
    <t>s_0263</t>
  </si>
  <si>
    <t>4,5-bis(diphospho)-1D-myo-inositol tetrakisphosphate</t>
  </si>
  <si>
    <t>45dpmitp_c</t>
  </si>
  <si>
    <t>YMR113W</t>
  </si>
  <si>
    <t>10588</t>
  </si>
  <si>
    <t>RT10460</t>
  </si>
  <si>
    <t>R00125</t>
  </si>
  <si>
    <t>3.6.1.41</t>
  </si>
  <si>
    <t>r_0204</t>
  </si>
  <si>
    <t>Ap4A hydrolase</t>
  </si>
  <si>
    <t>AP4AH_c</t>
  </si>
  <si>
    <t>META:44-DIMETHYL-CHOLESTA-814-24-TRIENOL</t>
  </si>
  <si>
    <t>YMDB00268</t>
  </si>
  <si>
    <t>cpd08302</t>
  </si>
  <si>
    <t>443212</t>
  </si>
  <si>
    <t>C11455</t>
  </si>
  <si>
    <t>CHEBI:17813</t>
  </si>
  <si>
    <t>C11455[c_03]</t>
  </si>
  <si>
    <t>s_0262</t>
  </si>
  <si>
    <t>C29H46O1</t>
  </si>
  <si>
    <t>4,4-dimethyl-5alpha-cholesta-8,14,24-trien-3beta-ol</t>
  </si>
  <si>
    <t>44mctr_c</t>
  </si>
  <si>
    <t>YOR236W</t>
  </si>
  <si>
    <t>12287</t>
  </si>
  <si>
    <t>RT12159</t>
  </si>
  <si>
    <t>R00986</t>
  </si>
  <si>
    <t>r_0203</t>
  </si>
  <si>
    <t>rt6741 and rt8196</t>
  </si>
  <si>
    <t>anthranilate synthase</t>
  </si>
  <si>
    <t>ANS_c</t>
  </si>
  <si>
    <t>META:SHIKIMATE-5P</t>
  </si>
  <si>
    <t>YMDB00332</t>
  </si>
  <si>
    <t>cpd02030</t>
  </si>
  <si>
    <t>121947</t>
  </si>
  <si>
    <t>C03175</t>
  </si>
  <si>
    <t>CHEBI:145989</t>
  </si>
  <si>
    <t>C03175[c_03]</t>
  </si>
  <si>
    <t>s_0261</t>
  </si>
  <si>
    <t>C7H8O8P1</t>
  </si>
  <si>
    <t>3-phosphoshikimic acid</t>
  </si>
  <si>
    <t>skm5p_c</t>
  </si>
  <si>
    <t>YDR196C</t>
  </si>
  <si>
    <t>11242</t>
  </si>
  <si>
    <t>RT11114</t>
  </si>
  <si>
    <t>R01073</t>
  </si>
  <si>
    <t>2.4.2.18</t>
  </si>
  <si>
    <t>r_0202</t>
  </si>
  <si>
    <t>anthranilate phosphoribosyltransferase</t>
  </si>
  <si>
    <t>ANPRT_c</t>
  </si>
  <si>
    <t>META:G3P</t>
  </si>
  <si>
    <t>YMDB00341</t>
  </si>
  <si>
    <t>cpd00169</t>
  </si>
  <si>
    <t>439183</t>
  </si>
  <si>
    <t>C00197</t>
  </si>
  <si>
    <t>CHEBI:58272</t>
  </si>
  <si>
    <t>C00197[c_03]</t>
  </si>
  <si>
    <t>s_0260</t>
  </si>
  <si>
    <t>C3H4O7P1</t>
  </si>
  <si>
    <t>3-phosphoglycerate</t>
  </si>
  <si>
    <t>3pg_c</t>
  </si>
  <si>
    <t>YCR036W</t>
  </si>
  <si>
    <t>10997</t>
  </si>
  <si>
    <t>RT10869</t>
  </si>
  <si>
    <t>R02549</t>
  </si>
  <si>
    <t>r_0201</t>
  </si>
  <si>
    <t>Aminobutyraldehyde dehydrogenase</t>
  </si>
  <si>
    <t>ABUTD_m</t>
  </si>
  <si>
    <t>META:3-P-SERINE</t>
  </si>
  <si>
    <t>YMDB00076</t>
  </si>
  <si>
    <t>cpd00738</t>
  </si>
  <si>
    <t>68841</t>
  </si>
  <si>
    <t>C01005</t>
  </si>
  <si>
    <t>CHEBI:57524</t>
  </si>
  <si>
    <t>C01005[c_03]</t>
  </si>
  <si>
    <t>s_0259</t>
  </si>
  <si>
    <t>C3H6N1O6P1</t>
  </si>
  <si>
    <t>3-phospho-serine</t>
  </si>
  <si>
    <t>pser__L_c</t>
  </si>
  <si>
    <t>YHR068W</t>
  </si>
  <si>
    <t>10326</t>
  </si>
  <si>
    <t>RT10198</t>
  </si>
  <si>
    <t>R02529</t>
  </si>
  <si>
    <t>1.4.3.4</t>
  </si>
  <si>
    <t>r_0200</t>
  </si>
  <si>
    <t>Aminoacetone:oxygen oxidoreductase(deaminating)(flavin-containing)</t>
  </si>
  <si>
    <t>AACTOOR_c</t>
  </si>
  <si>
    <t>META:3-P-HYDROXYPYRUVATE</t>
  </si>
  <si>
    <t>YMDB00393</t>
  </si>
  <si>
    <t>cpd02069</t>
  </si>
  <si>
    <t>105</t>
  </si>
  <si>
    <t>C03232</t>
  </si>
  <si>
    <t>CHEBI:18110</t>
  </si>
  <si>
    <t>C03232[c_03]</t>
  </si>
  <si>
    <t>s_0258</t>
  </si>
  <si>
    <t>C3H2O7P1</t>
  </si>
  <si>
    <t>3-phospho-hydroxypyruvate</t>
  </si>
  <si>
    <t>3php_c</t>
  </si>
  <si>
    <t>YDR454C</t>
  </si>
  <si>
    <t>11653</t>
  </si>
  <si>
    <t>RT11525</t>
  </si>
  <si>
    <t>R03180</t>
  </si>
  <si>
    <t>r_0199</t>
  </si>
  <si>
    <t>rt3257 or rt1908</t>
  </si>
  <si>
    <t>amidase</t>
  </si>
  <si>
    <t>AMID_c</t>
  </si>
  <si>
    <t>C05261[c_15]</t>
  </si>
  <si>
    <t>s_0257</t>
  </si>
  <si>
    <t>3otdcoa_x</t>
  </si>
  <si>
    <t>YHR144C</t>
  </si>
  <si>
    <t>9253</t>
  </si>
  <si>
    <t>RT09125</t>
  </si>
  <si>
    <t>R00836</t>
  </si>
  <si>
    <t>2.4.1.15</t>
  </si>
  <si>
    <t>r_0195</t>
  </si>
  <si>
    <t>alpha,alpha-trehalose-phosphate synthase (UDP-forming)</t>
  </si>
  <si>
    <t>TRE6PS_c</t>
  </si>
  <si>
    <t>C05259[c_15]</t>
  </si>
  <si>
    <t>s_0253</t>
  </si>
  <si>
    <t>3ohdcoa_x</t>
  </si>
  <si>
    <t>YJR159W</t>
  </si>
  <si>
    <t>13102</t>
  </si>
  <si>
    <t>RT12974</t>
  </si>
  <si>
    <t>R00010</t>
  </si>
  <si>
    <t>3.2.1.28</t>
  </si>
  <si>
    <t>r_0193</t>
  </si>
  <si>
    <t>rt0212 or rt0008</t>
  </si>
  <si>
    <t>alpha,alpha-trehalase</t>
  </si>
  <si>
    <t>TREH_v</t>
  </si>
  <si>
    <t>C16216[c_15]</t>
  </si>
  <si>
    <t>s_0250</t>
  </si>
  <si>
    <t>3ohodcoa_x</t>
  </si>
  <si>
    <t>YKL060C</t>
  </si>
  <si>
    <t>15548</t>
  </si>
  <si>
    <t>RT15420</t>
  </si>
  <si>
    <t>R05002</t>
  </si>
  <si>
    <t>r_0192</t>
  </si>
  <si>
    <t>rt7201 or rt2093</t>
  </si>
  <si>
    <t>alpha 1,2-mannosyltransferase</t>
  </si>
  <si>
    <t>12AMANTF_g</t>
  </si>
  <si>
    <t>C05263[c_15]</t>
  </si>
  <si>
    <t>s_0247</t>
  </si>
  <si>
    <t>3oddcoa_x</t>
  </si>
  <si>
    <t>YMR041C</t>
  </si>
  <si>
    <t>16841</t>
  </si>
  <si>
    <t>RT16713</t>
  </si>
  <si>
    <t>R00005</t>
  </si>
  <si>
    <t>r_0191</t>
  </si>
  <si>
    <t>allophanate hydrolase</t>
  </si>
  <si>
    <t>ALPHNH_c</t>
  </si>
  <si>
    <t>s_0243[c_15]</t>
  </si>
  <si>
    <t>s_0243</t>
  </si>
  <si>
    <t>3ohxccoa_x</t>
  </si>
  <si>
    <t>13861</t>
  </si>
  <si>
    <t>RT13733</t>
  </si>
  <si>
    <t>R02425</t>
  </si>
  <si>
    <t>3.5.2.5</t>
  </si>
  <si>
    <t>r_0190</t>
  </si>
  <si>
    <t>allantoinase, reaction</t>
  </si>
  <si>
    <t>ALLTN_c</t>
  </si>
  <si>
    <t>C05265[c_15]</t>
  </si>
  <si>
    <t>s_0239</t>
  </si>
  <si>
    <t>3odcoa_x</t>
  </si>
  <si>
    <t>YPR062W</t>
  </si>
  <si>
    <t>14687</t>
  </si>
  <si>
    <t>RT14559</t>
  </si>
  <si>
    <t>3.5.3.4</t>
  </si>
  <si>
    <t>r_0189</t>
  </si>
  <si>
    <t>allantoate amidinohydrolase</t>
  </si>
  <si>
    <t>ATAH_c</t>
  </si>
  <si>
    <t>META:CPD-7031</t>
  </si>
  <si>
    <t>YMDB00499</t>
  </si>
  <si>
    <t>cpd04534</t>
  </si>
  <si>
    <t>11552</t>
  </si>
  <si>
    <t>C07329</t>
  </si>
  <si>
    <t>CHEBI:16638</t>
  </si>
  <si>
    <t>C07329[c_11]</t>
  </si>
  <si>
    <t>s_0236</t>
  </si>
  <si>
    <t>C5H10O1</t>
  </si>
  <si>
    <t>3-methylbutanal</t>
  </si>
  <si>
    <t>3mbald_m</t>
  </si>
  <si>
    <t>YHR007C</t>
  </si>
  <si>
    <t>12971</t>
  </si>
  <si>
    <t>RT12843</t>
  </si>
  <si>
    <t>R04620</t>
  </si>
  <si>
    <t>r_0188</t>
  </si>
  <si>
    <t>rt5041 or rt3253</t>
  </si>
  <si>
    <t>alkaline phosphatase (dihydroneopterin)</t>
  </si>
  <si>
    <t>AKP1_c</t>
  </si>
  <si>
    <t>C07329[c_06]</t>
  </si>
  <si>
    <t>s_0235</t>
  </si>
  <si>
    <t>3mbald_e</t>
  </si>
  <si>
    <t>YHR042W</t>
  </si>
  <si>
    <t>13414</t>
  </si>
  <si>
    <t>RT13286</t>
  </si>
  <si>
    <t>R02679</t>
  </si>
  <si>
    <t>1.1.1.1,1.1.1.284</t>
  </si>
  <si>
    <t>r_0187</t>
  </si>
  <si>
    <t>rt0733 or rt3939</t>
  </si>
  <si>
    <t>aldehyde dehydrogenase (tryptophol, NAD)</t>
  </si>
  <si>
    <t>ALCD26xi_m</t>
  </si>
  <si>
    <t>C07329[c_03]</t>
  </si>
  <si>
    <t>s_0234</t>
  </si>
  <si>
    <t>3mbald_c</t>
  </si>
  <si>
    <t>YNR012W</t>
  </si>
  <si>
    <t>8761</t>
  </si>
  <si>
    <t>RT08633</t>
  </si>
  <si>
    <t>r_0186</t>
  </si>
  <si>
    <t>rt7110 or rt5740 or rt8149</t>
  </si>
  <si>
    <t>ALCD26xi_c</t>
  </si>
  <si>
    <t>META:2-KETO-ISOVALERATE</t>
  </si>
  <si>
    <t>YMDB00365</t>
  </si>
  <si>
    <t>cpd00123</t>
  </si>
  <si>
    <t>49</t>
  </si>
  <si>
    <t>C00141</t>
  </si>
  <si>
    <t>CHEBI:11851</t>
  </si>
  <si>
    <t>C00141[c_11]</t>
  </si>
  <si>
    <t>s_0233</t>
  </si>
  <si>
    <t>C5H7O3</t>
  </si>
  <si>
    <t>3-methyl-2-oxobutanoate</t>
  </si>
  <si>
    <t>3mob_m</t>
  </si>
  <si>
    <t>YLR245C</t>
  </si>
  <si>
    <t>16415</t>
  </si>
  <si>
    <t>RT16287</t>
  </si>
  <si>
    <t>1.1.1.2</t>
  </si>
  <si>
    <t>r_0184</t>
  </si>
  <si>
    <t>rt5194 or rt5579 or rt1661 or rt4416 or rt5186</t>
  </si>
  <si>
    <t>aldehyde dehydrogenase (isobutyl alcohol, NADP)</t>
  </si>
  <si>
    <t>ALCD23yi_c</t>
  </si>
  <si>
    <t>C00141[c_03]</t>
  </si>
  <si>
    <t>s_0232</t>
  </si>
  <si>
    <t>3mob_c</t>
  </si>
  <si>
    <t>9983</t>
  </si>
  <si>
    <t>RT09855</t>
  </si>
  <si>
    <t>r_0183</t>
  </si>
  <si>
    <t>aldehyde dehydrogenase (isobutyl alcohol, NAD)</t>
  </si>
  <si>
    <t>ALCD23xi_m</t>
  </si>
  <si>
    <t>META:DEHYDROSPHINGANINE</t>
  </si>
  <si>
    <t>YMDB00183</t>
  </si>
  <si>
    <t>cpd01879</t>
  </si>
  <si>
    <t>439853</t>
  </si>
  <si>
    <t>C02934</t>
  </si>
  <si>
    <t>CHEBI:58299</t>
  </si>
  <si>
    <t>C02934[c_04]</t>
  </si>
  <si>
    <t>s_0231</t>
  </si>
  <si>
    <t>C18H38N1O2</t>
  </si>
  <si>
    <t>3-ketosphinganine</t>
  </si>
  <si>
    <t>3dsphgn_r</t>
  </si>
  <si>
    <t>YLR303W</t>
  </si>
  <si>
    <t>16746</t>
  </si>
  <si>
    <t>RT16618</t>
  </si>
  <si>
    <t>r_0182</t>
  </si>
  <si>
    <t>ALCD23xi_c</t>
  </si>
  <si>
    <t>META:3-HYDROXY-ANTHRANILATE</t>
  </si>
  <si>
    <t>YMDB00254</t>
  </si>
  <si>
    <t>cpd00483</t>
  </si>
  <si>
    <t>86</t>
  </si>
  <si>
    <t>C00632</t>
  </si>
  <si>
    <t>CHEBI:36559</t>
  </si>
  <si>
    <t>C00632[c_03]</t>
  </si>
  <si>
    <t>s_0224</t>
  </si>
  <si>
    <t>C7H6N1O3</t>
  </si>
  <si>
    <t>3-hydroxyanthranilate</t>
  </si>
  <si>
    <t>3hanthrn_c</t>
  </si>
  <si>
    <t>YJR130C</t>
  </si>
  <si>
    <t>11591</t>
  </si>
  <si>
    <t>RT11463</t>
  </si>
  <si>
    <t>R05686</t>
  </si>
  <si>
    <t>r_0181</t>
  </si>
  <si>
    <t>aldehyde dehydrogenase (isoamyl alcohol, NADP)</t>
  </si>
  <si>
    <t>ALCD24yi_c</t>
  </si>
  <si>
    <t>META:3-HYDROXY-L-KYNURENINE</t>
  </si>
  <si>
    <t>YMDB00105</t>
  </si>
  <si>
    <t>cpd02065</t>
  </si>
  <si>
    <t>11811</t>
  </si>
  <si>
    <t>C03227</t>
  </si>
  <si>
    <t>CHEBI:17380</t>
  </si>
  <si>
    <t>C03227[c_03]</t>
  </si>
  <si>
    <t>s_0222</t>
  </si>
  <si>
    <t>C10H12N2O4</t>
  </si>
  <si>
    <t>3-hydroxy-L-kynurenine</t>
  </si>
  <si>
    <t>hLkynr_c</t>
  </si>
  <si>
    <t>YAL012W</t>
  </si>
  <si>
    <t>9627</t>
  </si>
  <si>
    <t>RT09499</t>
  </si>
  <si>
    <t>R05685</t>
  </si>
  <si>
    <t>r_0180</t>
  </si>
  <si>
    <t>aldehyde dehydrogenase (isoamyl alcohol, NAD)</t>
  </si>
  <si>
    <t>ALCD24xi_m</t>
  </si>
  <si>
    <t>META:3-HYDROXY-3-METHYL-GLUTARYL-COA</t>
  </si>
  <si>
    <t>YMDB00708</t>
  </si>
  <si>
    <t>cpd00292</t>
  </si>
  <si>
    <t>445127</t>
  </si>
  <si>
    <t>C00356</t>
  </si>
  <si>
    <t>CHEBI:11814</t>
  </si>
  <si>
    <t>C00356[c_11]</t>
  </si>
  <si>
    <t>s_0221</t>
  </si>
  <si>
    <t>C27H39N7O20P3S1</t>
  </si>
  <si>
    <t>3-hydroxy-3-methylglutaryl-CoA</t>
  </si>
  <si>
    <t>hmgcoa_m</t>
  </si>
  <si>
    <t>YGR155W</t>
  </si>
  <si>
    <t>15840</t>
  </si>
  <si>
    <t>RT15712</t>
  </si>
  <si>
    <t>r_0179</t>
  </si>
  <si>
    <t>ALCD24xi_c</t>
  </si>
  <si>
    <t>C00356[c_03]</t>
  </si>
  <si>
    <t>s_0218</t>
  </si>
  <si>
    <t>hmgcoa_c</t>
  </si>
  <si>
    <t>YGL184C</t>
  </si>
  <si>
    <t>8887</t>
  </si>
  <si>
    <t>RT08759</t>
  </si>
  <si>
    <t>r_0178</t>
  </si>
  <si>
    <t>ALDD20y_m</t>
  </si>
  <si>
    <t>YMDB00481</t>
  </si>
  <si>
    <t>44176395</t>
  </si>
  <si>
    <t>CHEBI:52960</t>
  </si>
  <si>
    <t>s_0217[c_03]</t>
  </si>
  <si>
    <t>s_0217</t>
  </si>
  <si>
    <t>C8H13O5</t>
  </si>
  <si>
    <t>3-hydroxy-2-isopropyl-4-methoxy-4-oxobutanoate</t>
  </si>
  <si>
    <t>3h2ip4mo4obut_c</t>
  </si>
  <si>
    <t>YBL039C</t>
  </si>
  <si>
    <t>16603</t>
  </si>
  <si>
    <t>RT16475</t>
  </si>
  <si>
    <t>R02678</t>
  </si>
  <si>
    <t>r_0176</t>
  </si>
  <si>
    <t>aldehyde dehydrogenase (indole-3-acetaldehyde, NAD)</t>
  </si>
  <si>
    <t>ALDD20x_m</t>
  </si>
  <si>
    <t>YMDB00459</t>
  </si>
  <si>
    <t>cpd09429</t>
  </si>
  <si>
    <t>11954011</t>
  </si>
  <si>
    <t>C13425</t>
  </si>
  <si>
    <t>CHEBI:31116</t>
  </si>
  <si>
    <t>C13425[c_11]</t>
  </si>
  <si>
    <t>s_0216</t>
  </si>
  <si>
    <t>C37H53O3</t>
  </si>
  <si>
    <t>3-hexaprenyl-4-hydroxybenzoic acid</t>
  </si>
  <si>
    <t>3hxphb_m</t>
  </si>
  <si>
    <t>YDR044W</t>
  </si>
  <si>
    <t>14325</t>
  </si>
  <si>
    <t>RT14197</t>
  </si>
  <si>
    <t>r_0171</t>
  </si>
  <si>
    <t>aldehyde dehydrogenase (2-phenylethanol, NADP)</t>
  </si>
  <si>
    <t>ALCD25yi_c</t>
  </si>
  <si>
    <t>C13425[c_03]</t>
  </si>
  <si>
    <t>s_0215</t>
  </si>
  <si>
    <t>3hxphb_c</t>
  </si>
  <si>
    <t>YCR005C</t>
  </si>
  <si>
    <t>8676</t>
  </si>
  <si>
    <t>RT08548</t>
  </si>
  <si>
    <t>R02611</t>
  </si>
  <si>
    <t>r_0170</t>
  </si>
  <si>
    <t>aldehyde dehydrogenase (2-phenylethanol, NAD)</t>
  </si>
  <si>
    <t>ALCD25xi_m</t>
  </si>
  <si>
    <t>META:3-DEHYDRO-SHIKIMATE</t>
  </si>
  <si>
    <t>YMDB00390</t>
  </si>
  <si>
    <t>cpd01716</t>
  </si>
  <si>
    <t>439774</t>
  </si>
  <si>
    <t>C02637</t>
  </si>
  <si>
    <t>CHEBI:16630</t>
  </si>
  <si>
    <t>C02637[c_03]</t>
  </si>
  <si>
    <t>s_0211</t>
  </si>
  <si>
    <t>C7H7O5</t>
  </si>
  <si>
    <t>3-dehydroshikimate</t>
  </si>
  <si>
    <t>3dhsk_c</t>
  </si>
  <si>
    <t>YNR001C</t>
  </si>
  <si>
    <t>11459</t>
  </si>
  <si>
    <t>RT11331</t>
  </si>
  <si>
    <t>r_0169</t>
  </si>
  <si>
    <t>ALCD25xi_c</t>
  </si>
  <si>
    <t>META:DEHYDROQUINATE</t>
  </si>
  <si>
    <t>YMDB00100</t>
  </si>
  <si>
    <t>cpd00699</t>
  </si>
  <si>
    <t>439351</t>
  </si>
  <si>
    <t>C00944</t>
  </si>
  <si>
    <t>CHEBI:32364</t>
  </si>
  <si>
    <t>C00944[c_03]</t>
  </si>
  <si>
    <t>s_0210</t>
  </si>
  <si>
    <t>C7H9O6</t>
  </si>
  <si>
    <t>3-dehydroquinate</t>
  </si>
  <si>
    <t>3dhq_c</t>
  </si>
  <si>
    <t>YBR002C</t>
  </si>
  <si>
    <t>12777</t>
  </si>
  <si>
    <t>RT12649</t>
  </si>
  <si>
    <t>r_0168</t>
  </si>
  <si>
    <t>rt5194 or rt3514 or rt5579 or rt1661 or rt4416 or rt5186</t>
  </si>
  <si>
    <t>aldehyde dehydrogenase (2-methylbutanol, NADP)</t>
  </si>
  <si>
    <t>ALCD22yi_c</t>
  </si>
  <si>
    <t>META:CPD-4578</t>
  </si>
  <si>
    <t>YMDB00609</t>
  </si>
  <si>
    <t>cpd14552</t>
  </si>
  <si>
    <t>23724597</t>
  </si>
  <si>
    <t>C15816</t>
  </si>
  <si>
    <t>CHEBI:50593</t>
  </si>
  <si>
    <t>C15816[c_03]</t>
  </si>
  <si>
    <t>s_0209</t>
  </si>
  <si>
    <t>3-dehydro-4-methylzymosterol</t>
  </si>
  <si>
    <t>3d4mzym_c</t>
  </si>
  <si>
    <t>YGL148W</t>
  </si>
  <si>
    <t>14165</t>
  </si>
  <si>
    <t>RT14037</t>
  </si>
  <si>
    <t>r_0167</t>
  </si>
  <si>
    <t>aldehyde dehydrogenase (2-methylbutanol, NAD)</t>
  </si>
  <si>
    <t>ALCD22xi_m</t>
  </si>
  <si>
    <t>META:CPD-6082</t>
  </si>
  <si>
    <t>YMDB00048</t>
  </si>
  <si>
    <t>cpd01504</t>
  </si>
  <si>
    <t>75</t>
  </si>
  <si>
    <t>C05665</t>
  </si>
  <si>
    <t>CHEBI:58374</t>
  </si>
  <si>
    <t>C05665[c_03]</t>
  </si>
  <si>
    <t>s_0208</t>
  </si>
  <si>
    <t>3-aminopropanal</t>
  </si>
  <si>
    <t>aproa_c</t>
  </si>
  <si>
    <t>YPR060C</t>
  </si>
  <si>
    <t>9832</t>
  </si>
  <si>
    <t>RT09704</t>
  </si>
  <si>
    <t>r_0166</t>
  </si>
  <si>
    <t>ALCD22xi_c</t>
  </si>
  <si>
    <t>META:IMIDAZOLE-ACETOL-P</t>
  </si>
  <si>
    <t>YMDB00070</t>
  </si>
  <si>
    <t>cpd00930</t>
  </si>
  <si>
    <t>792</t>
  </si>
  <si>
    <t>C01267</t>
  </si>
  <si>
    <t>CHEBI:57766</t>
  </si>
  <si>
    <t>C01267[c_03]</t>
  </si>
  <si>
    <t>s_0207</t>
  </si>
  <si>
    <t>C6H7N2O5P1</t>
  </si>
  <si>
    <t>3-(imidazol-4-yl)-2-oxopropyl dihydrogen phosphate</t>
  </si>
  <si>
    <t>imacp_c</t>
  </si>
  <si>
    <t>YGR202C</t>
  </si>
  <si>
    <t>10668</t>
  </si>
  <si>
    <t>RT10540</t>
  </si>
  <si>
    <t>r_0165</t>
  </si>
  <si>
    <t>ALCD2i2_m</t>
  </si>
  <si>
    <t>C01179[c_15]</t>
  </si>
  <si>
    <t>s_0206</t>
  </si>
  <si>
    <t>34hpp_x</t>
  </si>
  <si>
    <t>YLR133W</t>
  </si>
  <si>
    <t>16110</t>
  </si>
  <si>
    <t>RT15982</t>
  </si>
  <si>
    <t>R01041</t>
  </si>
  <si>
    <t>r_0164</t>
  </si>
  <si>
    <t>alcohol dehydrogenase (glycerol, NADP)</t>
  </si>
  <si>
    <t>ALCD19y_c</t>
  </si>
  <si>
    <t>C01179[c_03]</t>
  </si>
  <si>
    <t>s_0204</t>
  </si>
  <si>
    <t>34hpp_c</t>
  </si>
  <si>
    <t>9839</t>
  </si>
  <si>
    <t>RT09711</t>
  </si>
  <si>
    <t>genes are verified with best hit to SC and localization predicted by DeepLoc, no mitochondrial compartmentalized ADH</t>
  </si>
  <si>
    <t>r_0163</t>
  </si>
  <si>
    <t>alcohol dehydrogenase (ethanol to acetaldehyde)</t>
  </si>
  <si>
    <t>ALCD2i1_c</t>
  </si>
  <si>
    <t>META:PAPS</t>
  </si>
  <si>
    <t>YMDB00120</t>
  </si>
  <si>
    <t>cpd00044</t>
  </si>
  <si>
    <t>10214</t>
  </si>
  <si>
    <t>C00053</t>
  </si>
  <si>
    <t>CHEBI:58339</t>
  </si>
  <si>
    <t>C00053[c_03]</t>
  </si>
  <si>
    <t>s_0201</t>
  </si>
  <si>
    <t>C10H11N5O13P2S1</t>
  </si>
  <si>
    <t>3'-phospho-5'-adenylyl sulfate</t>
  </si>
  <si>
    <t>paps_c</t>
  </si>
  <si>
    <t>14669</t>
  </si>
  <si>
    <t>RT14541</t>
  </si>
  <si>
    <t>R03038</t>
  </si>
  <si>
    <t>6.1.1.7</t>
  </si>
  <si>
    <t>r_0157</t>
  </si>
  <si>
    <t>alanyl-tRNA synthetase</t>
  </si>
  <si>
    <t>ALATRS_c</t>
  </si>
  <si>
    <t>META:DEPHOSPHO-COA</t>
  </si>
  <si>
    <t>YMDB00664</t>
  </si>
  <si>
    <t>cpd00655</t>
  </si>
  <si>
    <t>444485</t>
  </si>
  <si>
    <t>C00882</t>
  </si>
  <si>
    <t>CHEBI:57328</t>
  </si>
  <si>
    <t>C00882[c_03]</t>
  </si>
  <si>
    <t>s_0197</t>
  </si>
  <si>
    <t>C21H33N7O13P2S1</t>
  </si>
  <si>
    <t>3'-dephospho-CoA</t>
  </si>
  <si>
    <t>dpcoa_c</t>
  </si>
  <si>
    <t>YLR308W</t>
  </si>
  <si>
    <t>14755</t>
  </si>
  <si>
    <t>RT14627</t>
  </si>
  <si>
    <t>R00369</t>
  </si>
  <si>
    <t>2.6.1.44</t>
  </si>
  <si>
    <t>r_0156</t>
  </si>
  <si>
    <t>alanine glyoxylate aminotransferase</t>
  </si>
  <si>
    <t>AGTi_c</t>
  </si>
  <si>
    <t>YMDB00453</t>
  </si>
  <si>
    <t>cpd00698</t>
  </si>
  <si>
    <t>19069</t>
  </si>
  <si>
    <t>C00943</t>
  </si>
  <si>
    <t>CHEBI:27541</t>
  </si>
  <si>
    <t>C00943[c_03]</t>
  </si>
  <si>
    <t>s_0196</t>
  </si>
  <si>
    <t>C10H10N4O7P</t>
  </si>
  <si>
    <t>3',5'-cyclic IMP</t>
  </si>
  <si>
    <t>35cimp_c</t>
  </si>
  <si>
    <t>RT08454</t>
  </si>
  <si>
    <t>R00509</t>
  </si>
  <si>
    <t>2.7.1.25</t>
  </si>
  <si>
    <t>r_0154</t>
  </si>
  <si>
    <t>adenylyl-sulfate kinase</t>
  </si>
  <si>
    <t>ADSK_c</t>
  </si>
  <si>
    <t>META:CGMP</t>
  </si>
  <si>
    <t>YMDB00454</t>
  </si>
  <si>
    <t>cpd00697</t>
  </si>
  <si>
    <t>24316</t>
  </si>
  <si>
    <t>C00942</t>
  </si>
  <si>
    <t>CHEBI:57746</t>
  </si>
  <si>
    <t>C00942[c_03]</t>
  </si>
  <si>
    <t>s_0195</t>
  </si>
  <si>
    <t>C10H11N5O7P1</t>
  </si>
  <si>
    <t>3',5'-cyclic GMP</t>
  </si>
  <si>
    <t>35cgmp_c</t>
  </si>
  <si>
    <t>YMR272C</t>
  </si>
  <si>
    <t>ok, in model already</t>
  </si>
  <si>
    <t>9792</t>
  </si>
  <si>
    <t>RT09664</t>
  </si>
  <si>
    <t>R01135</t>
  </si>
  <si>
    <t>6.3.4.4</t>
  </si>
  <si>
    <t>r_0153</t>
  </si>
  <si>
    <t>adenylosuccinate synthase</t>
  </si>
  <si>
    <t>ADSS_c</t>
  </si>
  <si>
    <t>YMDB00452</t>
  </si>
  <si>
    <t>cpd00713</t>
  </si>
  <si>
    <t>188955</t>
  </si>
  <si>
    <t>C00968</t>
  </si>
  <si>
    <t>CHEBI:28074</t>
  </si>
  <si>
    <t>C00968[c_03]</t>
  </si>
  <si>
    <t>s_0194</t>
  </si>
  <si>
    <t>C10H11N5O5P</t>
  </si>
  <si>
    <t>3',5'-cyclic dAMP</t>
  </si>
  <si>
    <t>35cdamp_c</t>
  </si>
  <si>
    <t>YDR297W</t>
  </si>
  <si>
    <t>15442</t>
  </si>
  <si>
    <t>RT15314</t>
  </si>
  <si>
    <t>R01083</t>
  </si>
  <si>
    <t>4.3.2.2</t>
  </si>
  <si>
    <t>r_0152</t>
  </si>
  <si>
    <t>adenylosuccinate lyase</t>
  </si>
  <si>
    <t>ADSL1r_c</t>
  </si>
  <si>
    <t>META:CPD-683</t>
  </si>
  <si>
    <t>YMDB00455</t>
  </si>
  <si>
    <t>cpd00696</t>
  </si>
  <si>
    <t>19236</t>
  </si>
  <si>
    <t>C00941</t>
  </si>
  <si>
    <t>CHEBI:58003</t>
  </si>
  <si>
    <t>C00941[c_03]</t>
  </si>
  <si>
    <t>s_0193</t>
  </si>
  <si>
    <t>C9H11N3O7P1</t>
  </si>
  <si>
    <t>3',5'-cyclic CMP</t>
  </si>
  <si>
    <t>35ccmp_c</t>
  </si>
  <si>
    <t>YDR256C</t>
  </si>
  <si>
    <t>15433</t>
  </si>
  <si>
    <t>RT15305</t>
  </si>
  <si>
    <t>R04559</t>
  </si>
  <si>
    <t>r_0151</t>
  </si>
  <si>
    <t>adenylosuccinate lyase (AICAR)</t>
  </si>
  <si>
    <t>ADSL2i_c</t>
  </si>
  <si>
    <t>META:CAMP</t>
  </si>
  <si>
    <t>YMDB00023</t>
  </si>
  <si>
    <t>cpd00446</t>
  </si>
  <si>
    <t>6076</t>
  </si>
  <si>
    <t>C00575</t>
  </si>
  <si>
    <t>CHEBI:58165</t>
  </si>
  <si>
    <t>C00575[c_03]</t>
  </si>
  <si>
    <t>s_0192</t>
  </si>
  <si>
    <t>C10H11N5O6P1</t>
  </si>
  <si>
    <t>3',5'-cyclic AMP</t>
  </si>
  <si>
    <t>camp_c</t>
  </si>
  <si>
    <t>YGR088W</t>
  </si>
  <si>
    <t>9482</t>
  </si>
  <si>
    <t>RT09354</t>
  </si>
  <si>
    <t>r_0150</t>
  </si>
  <si>
    <t>rt6761 or rt7128</t>
  </si>
  <si>
    <t>adenylate kinase (GTP)</t>
  </si>
  <si>
    <t>ADK3_m</t>
  </si>
  <si>
    <t>C00448[c_11]</t>
  </si>
  <si>
    <t>s_0191</t>
  </si>
  <si>
    <t>frdp_m</t>
  </si>
  <si>
    <t>14373</t>
  </si>
  <si>
    <t>RT14245</t>
  </si>
  <si>
    <t>R00127</t>
  </si>
  <si>
    <t>r_0149</t>
  </si>
  <si>
    <t>adenylate kinase</t>
  </si>
  <si>
    <t>ADK1_m</t>
  </si>
  <si>
    <t>C00448[c_03]</t>
  </si>
  <si>
    <t>s_0190</t>
  </si>
  <si>
    <t>frdp_c</t>
  </si>
  <si>
    <t>YAR035W</t>
  </si>
  <si>
    <t>13708</t>
  </si>
  <si>
    <t>RT13580</t>
  </si>
  <si>
    <t>r_0148</t>
  </si>
  <si>
    <t>rt7128 or rt3932</t>
  </si>
  <si>
    <t>ADK1_c</t>
  </si>
  <si>
    <t>C00353[c_03]</t>
  </si>
  <si>
    <t>s_0189</t>
  </si>
  <si>
    <t>ggdp_c</t>
  </si>
  <si>
    <t>YOR303W</t>
  </si>
  <si>
    <t>13425</t>
  </si>
  <si>
    <t>RT13297</t>
  </si>
  <si>
    <t>R00089</t>
  </si>
  <si>
    <t>4.6.1.1</t>
  </si>
  <si>
    <t>r_0147</t>
  </si>
  <si>
    <t>adenylate cyclase</t>
  </si>
  <si>
    <t>ADNCYC_c</t>
  </si>
  <si>
    <t>META:2-PG</t>
  </si>
  <si>
    <t>YMDB00675</t>
  </si>
  <si>
    <t>cpd00482</t>
  </si>
  <si>
    <t>439278</t>
  </si>
  <si>
    <t>C00631</t>
  </si>
  <si>
    <t>CHEBI:58289</t>
  </si>
  <si>
    <t>C00631[c_03]</t>
  </si>
  <si>
    <t>s_0188</t>
  </si>
  <si>
    <t>2-phospho-D-glyceric acid</t>
  </si>
  <si>
    <t>2pg_c</t>
  </si>
  <si>
    <t>YJR019C</t>
  </si>
  <si>
    <t>acyl-CoA thioesterase 8 (in peroxisome)</t>
  </si>
  <si>
    <t>16176</t>
  </si>
  <si>
    <t>RT16048</t>
  </si>
  <si>
    <t>R03231</t>
  </si>
  <si>
    <t>2.6.1.62</t>
  </si>
  <si>
    <t>r_0146</t>
  </si>
  <si>
    <t>adenosylmethionine-8-amino-7-oxononanoate transaminase</t>
  </si>
  <si>
    <t>AMAOTr_c</t>
  </si>
  <si>
    <t>META:CPD-7035</t>
  </si>
  <si>
    <t>YMDB01072</t>
  </si>
  <si>
    <t>cpd03481</t>
  </si>
  <si>
    <t>6054</t>
  </si>
  <si>
    <t>C05853</t>
  </si>
  <si>
    <t>CHEBI:49000</t>
  </si>
  <si>
    <t>C05853[c_11]</t>
  </si>
  <si>
    <t>s_0187</t>
  </si>
  <si>
    <t>C8H10O1</t>
  </si>
  <si>
    <t>2-phenylethanol</t>
  </si>
  <si>
    <t>2phetoh_m</t>
  </si>
  <si>
    <t>YGL012W</t>
  </si>
  <si>
    <t>11109</t>
  </si>
  <si>
    <t>RT10981</t>
  </si>
  <si>
    <t>R00178</t>
  </si>
  <si>
    <t>4.1.1.50</t>
  </si>
  <si>
    <t>r_0145</t>
  </si>
  <si>
    <t>adenosylmethionine decarboxylase</t>
  </si>
  <si>
    <t>ADMDC_c</t>
  </si>
  <si>
    <t>C05853[c_06]</t>
  </si>
  <si>
    <t>s_0186</t>
  </si>
  <si>
    <t>2phetoh_e</t>
  </si>
  <si>
    <t>YMR202W</t>
  </si>
  <si>
    <t>10241</t>
  </si>
  <si>
    <t>RT10113</t>
  </si>
  <si>
    <t>R00192</t>
  </si>
  <si>
    <t>3.3.1.1</t>
  </si>
  <si>
    <t>r_0144</t>
  </si>
  <si>
    <t>adenosylhomocysteinase</t>
  </si>
  <si>
    <t>AHCi_c</t>
  </si>
  <si>
    <t>C05853[c_03]</t>
  </si>
  <si>
    <t>s_0185</t>
  </si>
  <si>
    <t>2phetoh_c</t>
  </si>
  <si>
    <t>YLR056W</t>
  </si>
  <si>
    <t>8909</t>
  </si>
  <si>
    <t>RT08781</t>
  </si>
  <si>
    <t>R00181</t>
  </si>
  <si>
    <t>3.5.4.6</t>
  </si>
  <si>
    <t>r_0143</t>
  </si>
  <si>
    <t>adenosine monophosphate deaminase</t>
  </si>
  <si>
    <t>AMPDA_c</t>
  </si>
  <si>
    <t>META:2-KETOGLUTARATE</t>
  </si>
  <si>
    <t>YMDB00153</t>
  </si>
  <si>
    <t>cpd00024</t>
  </si>
  <si>
    <t>51</t>
  </si>
  <si>
    <t>C00026</t>
  </si>
  <si>
    <t>CHEBI:16810</t>
  </si>
  <si>
    <t>C00026[c_15]</t>
  </si>
  <si>
    <t>s_0184</t>
  </si>
  <si>
    <t>C5H4O5</t>
  </si>
  <si>
    <t>2-oxoglutarate</t>
  </si>
  <si>
    <t>akg_x</t>
  </si>
  <si>
    <t>YGR060W</t>
  </si>
  <si>
    <t>16768</t>
  </si>
  <si>
    <t>RT16640</t>
  </si>
  <si>
    <t>R00185</t>
  </si>
  <si>
    <t>2.7.1.20</t>
  </si>
  <si>
    <t>r_0142</t>
  </si>
  <si>
    <t>adenosine kinase</t>
  </si>
  <si>
    <t>ADNK1_c</t>
  </si>
  <si>
    <t>C00026[c_13]</t>
  </si>
  <si>
    <t>s_0183</t>
  </si>
  <si>
    <t>akg_n</t>
  </si>
  <si>
    <t>YGL001C</t>
  </si>
  <si>
    <t>C-3 sterol dehydrogenase, confirm with NP11 and sgd, in model</t>
  </si>
  <si>
    <t>8963</t>
  </si>
  <si>
    <t>RT08835</t>
  </si>
  <si>
    <t>R01560</t>
  </si>
  <si>
    <t>r_0140</t>
  </si>
  <si>
    <t>adenosine deaminase</t>
  </si>
  <si>
    <t>ADA_c</t>
  </si>
  <si>
    <t>C00026[c_11]</t>
  </si>
  <si>
    <t>s_0182</t>
  </si>
  <si>
    <t>akg_m</t>
  </si>
  <si>
    <t>YMR015C</t>
  </si>
  <si>
    <t>11844</t>
  </si>
  <si>
    <t>RT11716</t>
  </si>
  <si>
    <t>R00190</t>
  </si>
  <si>
    <t>2.4.2.7</t>
  </si>
  <si>
    <t>r_0139</t>
  </si>
  <si>
    <t>adenine phosphoribosyltransferase</t>
  </si>
  <si>
    <t>ADPT_c</t>
  </si>
  <si>
    <t>C00026[c_06]</t>
  </si>
  <si>
    <t>s_0181</t>
  </si>
  <si>
    <t>akg_e</t>
  </si>
  <si>
    <t>YNL280C</t>
  </si>
  <si>
    <t>8799</t>
  </si>
  <si>
    <t>RT08671</t>
  </si>
  <si>
    <t>R01244</t>
  </si>
  <si>
    <t>r_0138</t>
  </si>
  <si>
    <t>rt8364 or rt3300</t>
  </si>
  <si>
    <t>adenine deaminase</t>
  </si>
  <si>
    <t>ADD_c</t>
  </si>
  <si>
    <t>C00026[c_03]</t>
  </si>
  <si>
    <t>s_0180</t>
  </si>
  <si>
    <t>akg_c</t>
  </si>
  <si>
    <t>YGR286C</t>
  </si>
  <si>
    <t>16036</t>
  </si>
  <si>
    <t>RT15908</t>
  </si>
  <si>
    <t>r_0125</t>
  </si>
  <si>
    <t>acyl-CoA oxidase (tetradecanoyl-CoA)</t>
  </si>
  <si>
    <t>ACOAO140_x</t>
  </si>
  <si>
    <t>META:2-OXOBUTANOATE</t>
  </si>
  <si>
    <t>YMDB00071</t>
  </si>
  <si>
    <t>cpd00094</t>
  </si>
  <si>
    <t>58</t>
  </si>
  <si>
    <t>C00109</t>
  </si>
  <si>
    <t>CHEBI:16763</t>
  </si>
  <si>
    <t>C00109[c_11]</t>
  </si>
  <si>
    <t>s_0179</t>
  </si>
  <si>
    <t>2-oxobutanoate</t>
  </si>
  <si>
    <t>2obut_m</t>
  </si>
  <si>
    <t>YBR110W</t>
  </si>
  <si>
    <t>14794</t>
  </si>
  <si>
    <t>RT14666</t>
  </si>
  <si>
    <t>r_0124</t>
  </si>
  <si>
    <t>acyl-CoA oxidase (octadecanoyl-CoA)</t>
  </si>
  <si>
    <t>ACOAO180_x</t>
  </si>
  <si>
    <t>C00109[c_03]</t>
  </si>
  <si>
    <t>s_0178</t>
  </si>
  <si>
    <t>2obut_c</t>
  </si>
  <si>
    <t>YER005W</t>
  </si>
  <si>
    <t>9098</t>
  </si>
  <si>
    <t>RT08970</t>
  </si>
  <si>
    <t>r_0123</t>
  </si>
  <si>
    <t>acyl-CoA oxidase (hexadecanoyl-CoA)</t>
  </si>
  <si>
    <t>ACOAO160_x</t>
  </si>
  <si>
    <t>META:2K-ADIPATE</t>
  </si>
  <si>
    <t>YMDB00142</t>
  </si>
  <si>
    <t>cpd00269</t>
  </si>
  <si>
    <t>71</t>
  </si>
  <si>
    <t>C00322</t>
  </si>
  <si>
    <t>CHEBI:57499</t>
  </si>
  <si>
    <t>C00322[c_11]</t>
  </si>
  <si>
    <t>s_0177</t>
  </si>
  <si>
    <t>2-oxoadipic acid</t>
  </si>
  <si>
    <t>2oxoadp_m</t>
  </si>
  <si>
    <t>YDR298C</t>
  </si>
  <si>
    <t>(subunit 5)</t>
  </si>
  <si>
    <t>13552</t>
  </si>
  <si>
    <t>RT13424</t>
  </si>
  <si>
    <t>r_0122</t>
  </si>
  <si>
    <t>acyl-CoA oxidase (hexacosanoyl-CoA)</t>
  </si>
  <si>
    <t>ACOAO260_x</t>
  </si>
  <si>
    <t>C00322[c_03]</t>
  </si>
  <si>
    <t>s_0176</t>
  </si>
  <si>
    <t>2oxoadp_c</t>
  </si>
  <si>
    <t>YML081C-A</t>
  </si>
  <si>
    <t>(subunit j or I)</t>
  </si>
  <si>
    <t>13887</t>
  </si>
  <si>
    <t>RT13759</t>
  </si>
  <si>
    <t>r_0121</t>
  </si>
  <si>
    <t>acyl-CoA oxidase (dodecanoyl-CoA)</t>
  </si>
  <si>
    <t>ACOAO120_x</t>
  </si>
  <si>
    <t>META:CPD-622</t>
  </si>
  <si>
    <t>YMDB00978</t>
  </si>
  <si>
    <t>cpd01501</t>
  </si>
  <si>
    <t>12898022</t>
  </si>
  <si>
    <t>C02225</t>
  </si>
  <si>
    <t>CHEBI:15598</t>
  </si>
  <si>
    <t>C02225[c_11]</t>
  </si>
  <si>
    <t>s_0174</t>
  </si>
  <si>
    <t>2-methylcitrate</t>
  </si>
  <si>
    <t>2mcit_m</t>
  </si>
  <si>
    <t>YBL099W</t>
  </si>
  <si>
    <t>(F1, subunit alpha)</t>
  </si>
  <si>
    <t>16487</t>
  </si>
  <si>
    <t>RT16359</t>
  </si>
  <si>
    <t>r_0120</t>
  </si>
  <si>
    <t>acyl-CoA oxidase (decanoyl-CoA)</t>
  </si>
  <si>
    <t>ACOAO100_x</t>
  </si>
  <si>
    <t>META:CPD-19624</t>
  </si>
  <si>
    <t>YMDB00568</t>
  </si>
  <si>
    <t>cpd16872</t>
  </si>
  <si>
    <t>12209</t>
  </si>
  <si>
    <t>CHEBI:50585</t>
  </si>
  <si>
    <t>s_0173[c_06]</t>
  </si>
  <si>
    <t>s_0173</t>
  </si>
  <si>
    <t>2-methylbutyl acetate</t>
  </si>
  <si>
    <t>2mbac_e</t>
  </si>
  <si>
    <t>YDR377W</t>
  </si>
  <si>
    <t>(F0, subunit f)</t>
  </si>
  <si>
    <t>10068</t>
  </si>
  <si>
    <t>RT09940</t>
  </si>
  <si>
    <t>R02283</t>
  </si>
  <si>
    <t>2.6.1.11</t>
  </si>
  <si>
    <t>r_0118</t>
  </si>
  <si>
    <t>acteylornithine transaminase</t>
  </si>
  <si>
    <t>ACOTAi_m</t>
  </si>
  <si>
    <t>s_0172[c_03]</t>
  </si>
  <si>
    <t>s_0172</t>
  </si>
  <si>
    <t>2mbac_c</t>
  </si>
  <si>
    <t>YPL078C</t>
  </si>
  <si>
    <t>(subunit b)</t>
  </si>
  <si>
    <t>14914</t>
  </si>
  <si>
    <t>RT14786</t>
  </si>
  <si>
    <t>r_0117</t>
  </si>
  <si>
    <t>aconitase</t>
  </si>
  <si>
    <t>ACONT2_m</t>
  </si>
  <si>
    <t>META:CPD-7033</t>
  </si>
  <si>
    <t>YMDB00567</t>
  </si>
  <si>
    <t>cpd16873</t>
  </si>
  <si>
    <t>8723</t>
  </si>
  <si>
    <t>CHEBI:48945</t>
  </si>
  <si>
    <t>s_0171[c_11]</t>
  </si>
  <si>
    <t>s_0171</t>
  </si>
  <si>
    <t>2-methylbutanol</t>
  </si>
  <si>
    <t>2mbtoh_m</t>
  </si>
  <si>
    <t>YDL004W</t>
  </si>
  <si>
    <t>(subunit delta)</t>
  </si>
  <si>
    <t>12095</t>
  </si>
  <si>
    <t>RT11967</t>
  </si>
  <si>
    <t>R00548</t>
  </si>
  <si>
    <t>r_0116</t>
  </si>
  <si>
    <t>rt5051 or rt1163</t>
  </si>
  <si>
    <t>acid phosphatase (secreted)</t>
  </si>
  <si>
    <t>ACP1_e</t>
  </si>
  <si>
    <t>s_0170[c_06]</t>
  </si>
  <si>
    <t>s_0170</t>
  </si>
  <si>
    <t>2mbtoh_e</t>
  </si>
  <si>
    <t>YKL016C</t>
  </si>
  <si>
    <t>(subunit d)</t>
  </si>
  <si>
    <t>15040</t>
  </si>
  <si>
    <t>RT14912</t>
  </si>
  <si>
    <t>R02649</t>
  </si>
  <si>
    <t>2.7.2.8</t>
  </si>
  <si>
    <t>r_0115</t>
  </si>
  <si>
    <t>acetylglutamate kinase</t>
  </si>
  <si>
    <t>ACGK_m</t>
  </si>
  <si>
    <t>s_0169[c_03]</t>
  </si>
  <si>
    <t>s_0169</t>
  </si>
  <si>
    <t>2mbtoh_c</t>
  </si>
  <si>
    <t>YPR020W</t>
  </si>
  <si>
    <t>(subunit g)</t>
  </si>
  <si>
    <t>9208</t>
  </si>
  <si>
    <t>RT09080</t>
  </si>
  <si>
    <t>r_0114</t>
  </si>
  <si>
    <t>ACS_n</t>
  </si>
  <si>
    <t>META:METHYLBUT-CPD</t>
  </si>
  <si>
    <t>YMDB00485</t>
  </si>
  <si>
    <t>cpd01499</t>
  </si>
  <si>
    <t>7284</t>
  </si>
  <si>
    <t>C02223</t>
  </si>
  <si>
    <t>CHEBI:16182</t>
  </si>
  <si>
    <t>C02223[c_11]</t>
  </si>
  <si>
    <t>s_0168</t>
  </si>
  <si>
    <t>2-methylbutanal</t>
  </si>
  <si>
    <t>2mbald_m</t>
  </si>
  <si>
    <t>YBR039W</t>
  </si>
  <si>
    <t>(F1, subunit gamma)</t>
  </si>
  <si>
    <t>12086</t>
  </si>
  <si>
    <t>RT11958</t>
  </si>
  <si>
    <t>R04742</t>
  </si>
  <si>
    <t>r_0107</t>
  </si>
  <si>
    <t>ACACT120i_x</t>
  </si>
  <si>
    <t>C02223[c_06]</t>
  </si>
  <si>
    <t>s_0167</t>
  </si>
  <si>
    <t>2mbald_e</t>
  </si>
  <si>
    <t>YJR121W</t>
  </si>
  <si>
    <t>(F1, subunit beta)</t>
  </si>
  <si>
    <t>15717</t>
  </si>
  <si>
    <t>RT15589</t>
  </si>
  <si>
    <t>R03778</t>
  </si>
  <si>
    <t>r_0106</t>
  </si>
  <si>
    <t>ACACT100i_x</t>
  </si>
  <si>
    <t>C02223[c_03]</t>
  </si>
  <si>
    <t>s_0166</t>
  </si>
  <si>
    <t>2mbald_c</t>
  </si>
  <si>
    <t>YER055C</t>
  </si>
  <si>
    <t>10016</t>
  </si>
  <si>
    <t>RT09888</t>
  </si>
  <si>
    <t>R03858</t>
  </si>
  <si>
    <t>r_0105</t>
  </si>
  <si>
    <t>ACACT140i_x</t>
  </si>
  <si>
    <t>META:CPD-9451</t>
  </si>
  <si>
    <t>YMDB00442</t>
  </si>
  <si>
    <t>cpd01710</t>
  </si>
  <si>
    <t>5280533</t>
  </si>
  <si>
    <t>C02631</t>
  </si>
  <si>
    <t>CHEBI:58085</t>
  </si>
  <si>
    <t>C02631[c_03]</t>
  </si>
  <si>
    <t>s_0165</t>
  </si>
  <si>
    <t>C7H8O4</t>
  </si>
  <si>
    <t>2-isopropylmaleic acid</t>
  </si>
  <si>
    <t>2ippm_c</t>
  </si>
  <si>
    <t>16680</t>
  </si>
  <si>
    <t>RT16552</t>
  </si>
  <si>
    <t>r_0103</t>
  </si>
  <si>
    <t>acetyl-CoA C-acetyltransferase</t>
  </si>
  <si>
    <t>ACACT40ir_c</t>
  </si>
  <si>
    <t>META:3-CARBOXY-3-HYDROXY-ISOCAPROATE</t>
  </si>
  <si>
    <t>YMDB00106</t>
  </si>
  <si>
    <t>cpd01646</t>
  </si>
  <si>
    <t>5280523</t>
  </si>
  <si>
    <t>C02504</t>
  </si>
  <si>
    <t>CHEBI:35129</t>
  </si>
  <si>
    <t>C02504[c_11]</t>
  </si>
  <si>
    <t>s_0164</t>
  </si>
  <si>
    <t>C7H10O5</t>
  </si>
  <si>
    <t>2-isopropylmalate</t>
  </si>
  <si>
    <t>3c3hmp_m</t>
  </si>
  <si>
    <t>YLL018C</t>
  </si>
  <si>
    <t>14386</t>
  </si>
  <si>
    <t>RT14258</t>
  </si>
  <si>
    <t>R03991</t>
  </si>
  <si>
    <t>r_0102</t>
  </si>
  <si>
    <t>ACACT160i_x</t>
  </si>
  <si>
    <t>C02504[c_06]</t>
  </si>
  <si>
    <t>s_0163</t>
  </si>
  <si>
    <t>3c3hmp_e</t>
  </si>
  <si>
    <t>YDR158W</t>
  </si>
  <si>
    <t>10458</t>
  </si>
  <si>
    <t>RT10330</t>
  </si>
  <si>
    <t>r_0101</t>
  </si>
  <si>
    <t>ACACT260i_x</t>
  </si>
  <si>
    <t>C02504[c_03]</t>
  </si>
  <si>
    <t>s_0162</t>
  </si>
  <si>
    <t>3c3hmp_c</t>
  </si>
  <si>
    <t>9064</t>
  </si>
  <si>
    <t>RT08936</t>
  </si>
  <si>
    <t>r_0100</t>
  </si>
  <si>
    <t>ACACT180i_x</t>
  </si>
  <si>
    <t>META:CPD-14766</t>
  </si>
  <si>
    <t>YMDB00763</t>
  </si>
  <si>
    <t>18987871</t>
  </si>
  <si>
    <t>CHEBI:50626</t>
  </si>
  <si>
    <t>s_0161[c_04]</t>
  </si>
  <si>
    <t>s_0161</t>
  </si>
  <si>
    <t>C16H32O2</t>
  </si>
  <si>
    <t>2-hydroxyhexadecanal</t>
  </si>
  <si>
    <t>hhxdcal_r</t>
  </si>
  <si>
    <t>YER052C</t>
  </si>
  <si>
    <t>14790</t>
  </si>
  <si>
    <t>RT14662</t>
  </si>
  <si>
    <t>R01624</t>
  </si>
  <si>
    <t>2.3.1.38</t>
  </si>
  <si>
    <t>r_0099</t>
  </si>
  <si>
    <t>ACOATA_m</t>
  </si>
  <si>
    <t>META:DIHYDROXY-BUTANONE-P</t>
  </si>
  <si>
    <t>YMDB00456</t>
  </si>
  <si>
    <t>cpd11225</t>
  </si>
  <si>
    <t>669</t>
  </si>
  <si>
    <t>C15556</t>
  </si>
  <si>
    <t>CHEBI:50606</t>
  </si>
  <si>
    <t>C15556[c_03]</t>
  </si>
  <si>
    <t>s_0158</t>
  </si>
  <si>
    <t>C4H7O6P1</t>
  </si>
  <si>
    <t>2-hydroxy-3-oxobutyl phosphate</t>
  </si>
  <si>
    <t>db4p_c</t>
  </si>
  <si>
    <t>YJL130C</t>
  </si>
  <si>
    <t>16809</t>
  </si>
  <si>
    <t>RT16681</t>
  </si>
  <si>
    <t>R00006</t>
  </si>
  <si>
    <t>2.2.1.6</t>
  </si>
  <si>
    <t>r_0097</t>
  </si>
  <si>
    <t>(rt1432 and rt7317) or rt7317</t>
  </si>
  <si>
    <t>acetolactate synthase</t>
  </si>
  <si>
    <t>ACLS_m</t>
  </si>
  <si>
    <t>META:DEOXY-RIBOSE-5P</t>
  </si>
  <si>
    <t>YMDB00662</t>
  </si>
  <si>
    <t>cpd00510</t>
  </si>
  <si>
    <t>439288</t>
  </si>
  <si>
    <t>C00673</t>
  </si>
  <si>
    <t>CHEBI:57651</t>
  </si>
  <si>
    <t>C00673[c_03]</t>
  </si>
  <si>
    <t>s_0153</t>
  </si>
  <si>
    <t>C5H9O7P</t>
  </si>
  <si>
    <t>2-deoxy-D-ribose 5-phosphate</t>
  </si>
  <si>
    <t>2dr5p_c</t>
  </si>
  <si>
    <t>YCR024C</t>
  </si>
  <si>
    <t>12251</t>
  </si>
  <si>
    <t>RT12123</t>
  </si>
  <si>
    <t>r_0096</t>
  </si>
  <si>
    <t>acetohydroxy acid isomeroreductase</t>
  </si>
  <si>
    <t>KARA1i_m</t>
  </si>
  <si>
    <t>META:2-DEOXYRIBOSE</t>
  </si>
  <si>
    <t>YMDB00661</t>
  </si>
  <si>
    <t>cpd01242</t>
  </si>
  <si>
    <t>9828112</t>
  </si>
  <si>
    <t>C01801</t>
  </si>
  <si>
    <t>CHEBI:28816</t>
  </si>
  <si>
    <t>C01801[c_03]</t>
  </si>
  <si>
    <t>s_0152</t>
  </si>
  <si>
    <t>C5H10O4</t>
  </si>
  <si>
    <t>2-deoxy-D-ribose</t>
  </si>
  <si>
    <t>drib_c</t>
  </si>
  <si>
    <t>YHR019C</t>
  </si>
  <si>
    <t>9295</t>
  </si>
  <si>
    <t>RT09167</t>
  </si>
  <si>
    <t>r_0095</t>
  </si>
  <si>
    <t>acetaldehyde condensation</t>
  </si>
  <si>
    <t>ACALDCD_c</t>
  </si>
  <si>
    <t>META:2-DEHYDROPANTOATE</t>
  </si>
  <si>
    <t>YMDB00093</t>
  </si>
  <si>
    <t>cpd00712</t>
  </si>
  <si>
    <t>38</t>
  </si>
  <si>
    <t>C00966</t>
  </si>
  <si>
    <t>CHEBI:11561</t>
  </si>
  <si>
    <t>C00966[c_11]</t>
  </si>
  <si>
    <t>s_0150</t>
  </si>
  <si>
    <t>C6H9O4</t>
  </si>
  <si>
    <t>2-dehydropantoate</t>
  </si>
  <si>
    <t>2dhp_m</t>
  </si>
  <si>
    <t>YGR124W</t>
  </si>
  <si>
    <t>15265</t>
  </si>
  <si>
    <t>RT15137</t>
  </si>
  <si>
    <t>r_0093</t>
  </si>
  <si>
    <t>6PP-IP5 pyrophosphorylation to 5,6-PP2-IP4</t>
  </si>
  <si>
    <t>IPPYP4_c</t>
  </si>
  <si>
    <t>C00966[c_03]</t>
  </si>
  <si>
    <t>s_0149</t>
  </si>
  <si>
    <t>2dhp_c</t>
  </si>
  <si>
    <t>10207</t>
  </si>
  <si>
    <t>RT10079</t>
  </si>
  <si>
    <t>R05779</t>
  </si>
  <si>
    <t>3.6.1.52</t>
  </si>
  <si>
    <t>r_0092</t>
  </si>
  <si>
    <t>rt1973 or rt1395</t>
  </si>
  <si>
    <t>6PP-IP5 depyrophosphorylation to IP6</t>
  </si>
  <si>
    <t>6DPMIPPH_c</t>
  </si>
  <si>
    <t>META:AMINO-OH-HYDROXYMETHYL-DIHYDROPTERIDINE</t>
  </si>
  <si>
    <t>YMDB00149</t>
  </si>
  <si>
    <t>cpd00954</t>
  </si>
  <si>
    <t>218</t>
  </si>
  <si>
    <t>C01300</t>
  </si>
  <si>
    <t>CHEBI:17083</t>
  </si>
  <si>
    <t>C01300[c_11]</t>
  </si>
  <si>
    <t>s_0148</t>
  </si>
  <si>
    <t>C7H9N5O2</t>
  </si>
  <si>
    <t>2-amino-6-(hydroxymethyl)-7,8-dihydropteridin-4-ol</t>
  </si>
  <si>
    <t>6hmhpt_m</t>
  </si>
  <si>
    <t>YOL058W</t>
  </si>
  <si>
    <t>16324</t>
  </si>
  <si>
    <t>RT16196</t>
  </si>
  <si>
    <t>2.7.4.21|2.7.4.24</t>
  </si>
  <si>
    <t>r_0089</t>
  </si>
  <si>
    <t>5PP-IP5 pyrophosphorylation to 5,6-PP2-IP4</t>
  </si>
  <si>
    <t>IPPYP3_c</t>
  </si>
  <si>
    <t>META:2-AMINO-3-3-OXOPROP-2-ENYL-BUT-2-ENEDI</t>
  </si>
  <si>
    <t>YMDB00265</t>
  </si>
  <si>
    <t>cpd02692</t>
  </si>
  <si>
    <t>5280673</t>
  </si>
  <si>
    <t>C04409</t>
  </si>
  <si>
    <t>CHEBI:995</t>
  </si>
  <si>
    <t>C04409[c_03]</t>
  </si>
  <si>
    <t>s_0147</t>
  </si>
  <si>
    <t>C7H5N1O5</t>
  </si>
  <si>
    <t>2-amino-3-carboxymuconate-6-semialdehyde</t>
  </si>
  <si>
    <t>cmusa_c</t>
  </si>
  <si>
    <t>YHR018C</t>
  </si>
  <si>
    <t>11732</t>
  </si>
  <si>
    <t>RT11604</t>
  </si>
  <si>
    <t>r_0088</t>
  </si>
  <si>
    <t>5PP-IP5 pyrophosphorylation to 4,5-PP2-IP4</t>
  </si>
  <si>
    <t>IPPYP2_c</t>
  </si>
  <si>
    <t>META:2-ACETO-LACTATE</t>
  </si>
  <si>
    <t>cpd00668</t>
  </si>
  <si>
    <t>22</t>
  </si>
  <si>
    <t>C00900</t>
  </si>
  <si>
    <t>CHEBI:57774</t>
  </si>
  <si>
    <t>C00900[c_11]</t>
  </si>
  <si>
    <t>s_0146</t>
  </si>
  <si>
    <t>C5H7O4</t>
  </si>
  <si>
    <t>2-acetyllactic acid</t>
  </si>
  <si>
    <t>alac_m</t>
  </si>
  <si>
    <t>YPL111W</t>
  </si>
  <si>
    <t>16309</t>
  </si>
  <si>
    <t>RT16181</t>
  </si>
  <si>
    <t>R04420</t>
  </si>
  <si>
    <t>5.3.1.23</t>
  </si>
  <si>
    <t>r_0087</t>
  </si>
  <si>
    <t>5-methylthioribose-1-phosphate isomerase</t>
  </si>
  <si>
    <t>MTRI_c</t>
  </si>
  <si>
    <t>META:CPD-469</t>
  </si>
  <si>
    <t>YMDB00255</t>
  </si>
  <si>
    <t>cpd00918</t>
  </si>
  <si>
    <t>192878</t>
  </si>
  <si>
    <t>C01250</t>
  </si>
  <si>
    <t>CHEBI:29123</t>
  </si>
  <si>
    <t>C01250[c_11]</t>
  </si>
  <si>
    <t>s_0145</t>
  </si>
  <si>
    <t>C7H10N1O4</t>
  </si>
  <si>
    <t>2-acetamido-5-oxopentanoate</t>
  </si>
  <si>
    <t>acg5sa_m</t>
  </si>
  <si>
    <t>YDR305C</t>
  </si>
  <si>
    <t>8580</t>
  </si>
  <si>
    <t>RT08452</t>
  </si>
  <si>
    <t>F,R</t>
  </si>
  <si>
    <t>R07392</t>
  </si>
  <si>
    <t>4.2.1.109</t>
  </si>
  <si>
    <t>r_0086</t>
  </si>
  <si>
    <t>5-methylthio-5-deoxy-D-ribulose 1-phosphate dehydratase</t>
  </si>
  <si>
    <t>MDRPD_c</t>
  </si>
  <si>
    <t>META:2-3-CARBOXY-3-METHYLAMMONIOPROPYL-L-</t>
  </si>
  <si>
    <t>cpd02858</t>
  </si>
  <si>
    <t>25203042</t>
  </si>
  <si>
    <t>C04692</t>
  </si>
  <si>
    <t>CHEBI:57784</t>
  </si>
  <si>
    <t>C04692[c_03]</t>
  </si>
  <si>
    <t>s_0144</t>
  </si>
  <si>
    <t>C11H18N4O4</t>
  </si>
  <si>
    <t>2-[3-carboxy-3-(methylammonio)propyl]-L-histidine</t>
  </si>
  <si>
    <t>cmaphis_c</t>
  </si>
  <si>
    <t>YKL211C</t>
  </si>
  <si>
    <t>16692</t>
  </si>
  <si>
    <t>RT16564</t>
  </si>
  <si>
    <t>R04405</t>
  </si>
  <si>
    <t>r_0085</t>
  </si>
  <si>
    <t>5-methyltetrahydropteroyltriglutamate-homocysteine S-methyltransferase</t>
  </si>
  <si>
    <t>MHPGLUT_c</t>
  </si>
  <si>
    <t>YMDB00017</t>
  </si>
  <si>
    <t>cpd02710</t>
  </si>
  <si>
    <t>440342</t>
  </si>
  <si>
    <t>C04441</t>
  </si>
  <si>
    <t>CHEBI:17144</t>
  </si>
  <si>
    <t>C04441[c_03]</t>
  </si>
  <si>
    <t>s_0143</t>
  </si>
  <si>
    <t>C10H16N4O4</t>
  </si>
  <si>
    <t>2-(3-amino-3-carboxypropyl)-L-histidine</t>
  </si>
  <si>
    <t>caphis_c</t>
  </si>
  <si>
    <t>YER090W</t>
  </si>
  <si>
    <t>15237</t>
  </si>
  <si>
    <t>RT15109</t>
  </si>
  <si>
    <t>R02301</t>
  </si>
  <si>
    <t>6.3.3.2</t>
  </si>
  <si>
    <t>r_0084</t>
  </si>
  <si>
    <t>5-formethyltetrahydrofolate cyclo-ligase</t>
  </si>
  <si>
    <t>FTHFCL_c</t>
  </si>
  <si>
    <t>YMDB00424</t>
  </si>
  <si>
    <t>cpd15807</t>
  </si>
  <si>
    <t>25271619</t>
  </si>
  <si>
    <t>C18910</t>
  </si>
  <si>
    <t>CHEBI:52957</t>
  </si>
  <si>
    <t>C18910[c_03]</t>
  </si>
  <si>
    <t>s_0142</t>
  </si>
  <si>
    <t>C9H16N5O8P</t>
  </si>
  <si>
    <t>2,5-diamino-6-(5-phosphono)ribitylamino-4(3H)-pyrimidinone</t>
  </si>
  <si>
    <t>25dhtpp_c</t>
  </si>
  <si>
    <t>YDR354W</t>
  </si>
  <si>
    <t>10028</t>
  </si>
  <si>
    <t>RT09900</t>
  </si>
  <si>
    <t>R09087</t>
  </si>
  <si>
    <t>r_0083</t>
  </si>
  <si>
    <t>5-diphosphoinositol-1,2,3,4,6-pentakisphosphate synthase</t>
  </si>
  <si>
    <t>PMI12346PS_c</t>
  </si>
  <si>
    <t>META:DIAMINO-OH-PHOSPHORIBOSYLAMINO-PYR</t>
  </si>
  <si>
    <t>YMDB00147</t>
  </si>
  <si>
    <t>cpd00957</t>
  </si>
  <si>
    <t>439480</t>
  </si>
  <si>
    <t>C01304</t>
  </si>
  <si>
    <t>CHEBI:58614</t>
  </si>
  <si>
    <t>C01304[c_03]</t>
  </si>
  <si>
    <t>s_0141</t>
  </si>
  <si>
    <t>C9H14N5O8P1</t>
  </si>
  <si>
    <t>2,5-diamino-4-hydroxy-6-(5-phosphoribosylamino)pyrimidine</t>
  </si>
  <si>
    <t>25drapp_c</t>
  </si>
  <si>
    <t>YBR126C</t>
  </si>
  <si>
    <t>11517</t>
  </si>
  <si>
    <t>RT11389</t>
  </si>
  <si>
    <t>R00830</t>
  </si>
  <si>
    <t>2.3.1.37</t>
  </si>
  <si>
    <t>r_0081</t>
  </si>
  <si>
    <t>5-aminolevulinate synthase</t>
  </si>
  <si>
    <t>ALAS_m</t>
  </si>
  <si>
    <t>META:23-DIPHOSPHOGLYCERATE</t>
  </si>
  <si>
    <t>YMDB00671</t>
  </si>
  <si>
    <t>cpd00853</t>
  </si>
  <si>
    <t>186004</t>
  </si>
  <si>
    <t>C01159</t>
  </si>
  <si>
    <t>CHEBI:58248</t>
  </si>
  <si>
    <t>C01159[c_03]</t>
  </si>
  <si>
    <t>s_0140</t>
  </si>
  <si>
    <t>C3H3O10P2</t>
  </si>
  <si>
    <t>2,3-bisphospho-D-glyceric acid</t>
  </si>
  <si>
    <t>23dpg_c</t>
  </si>
  <si>
    <t>YPR026W</t>
  </si>
  <si>
    <t>8504</t>
  </si>
  <si>
    <t>RT08376</t>
  </si>
  <si>
    <t>R01224</t>
  </si>
  <si>
    <t>1.5.1.20</t>
  </si>
  <si>
    <t>Coradetti2018 reported that MET12 and MET13 mutant were both methionine auxotrophic thus suggest the gpr of rt7115 and rt0876</t>
  </si>
  <si>
    <t>r_0080</t>
  </si>
  <si>
    <t>rt7115 and rt0876</t>
  </si>
  <si>
    <t>5,10-methylenetetrahydrofolate reductase (NADPH)</t>
  </si>
  <si>
    <t>MTHFR3_c</t>
  </si>
  <si>
    <t>META:DEOXYURIDINE</t>
  </si>
  <si>
    <t>YMDB00508</t>
  </si>
  <si>
    <t>cpd00412</t>
  </si>
  <si>
    <t>13712</t>
  </si>
  <si>
    <t>C00526</t>
  </si>
  <si>
    <t>CHEBI:16450</t>
  </si>
  <si>
    <t>C00526[c_06]</t>
  </si>
  <si>
    <t>s_0139</t>
  </si>
  <si>
    <t>C9H12N2O5</t>
  </si>
  <si>
    <t>2'-deoxyuridine</t>
  </si>
  <si>
    <t>duri_e</t>
  </si>
  <si>
    <t>15697</t>
  </si>
  <si>
    <t>RT15569</t>
  </si>
  <si>
    <t>R04463</t>
  </si>
  <si>
    <t>6.3.5.3</t>
  </si>
  <si>
    <t>r_0079</t>
  </si>
  <si>
    <t>5'-phosphoribosylformyl glycinamidine synthetase</t>
  </si>
  <si>
    <t>PRFGS_c</t>
  </si>
  <si>
    <t>C00526[c_03]</t>
  </si>
  <si>
    <t>s_0138</t>
  </si>
  <si>
    <t>duri_c</t>
  </si>
  <si>
    <t>10589</t>
  </si>
  <si>
    <t>RT10461</t>
  </si>
  <si>
    <t>R00963</t>
  </si>
  <si>
    <t>r_0078</t>
  </si>
  <si>
    <t>5'-nucleotidase (UMP)</t>
  </si>
  <si>
    <t>NTD2pp_c</t>
  </si>
  <si>
    <t>META:DEOXYINOSINE</t>
  </si>
  <si>
    <t>YMDB00659</t>
  </si>
  <si>
    <t>cpd03279</t>
  </si>
  <si>
    <t>65058</t>
  </si>
  <si>
    <t>C05512</t>
  </si>
  <si>
    <t>CHEBI:28997</t>
  </si>
  <si>
    <t>C05512[c_06]</t>
  </si>
  <si>
    <t>s_0137</t>
  </si>
  <si>
    <t>C10H12N4O4</t>
  </si>
  <si>
    <t>2'-deoxyinosine</t>
  </si>
  <si>
    <t>din_e</t>
  </si>
  <si>
    <t>9454</t>
  </si>
  <si>
    <t>RT09326</t>
  </si>
  <si>
    <t>R00511</t>
  </si>
  <si>
    <t>r_0076</t>
  </si>
  <si>
    <t>5'-nucleotidase (CMP)</t>
  </si>
  <si>
    <t>NTD4pp_c</t>
  </si>
  <si>
    <t>C05512[c_03]</t>
  </si>
  <si>
    <t>s_0136</t>
  </si>
  <si>
    <t>din_c</t>
  </si>
  <si>
    <t>12012</t>
  </si>
  <si>
    <t>RT11884</t>
  </si>
  <si>
    <t>R01402</t>
  </si>
  <si>
    <t>2.4.2.28</t>
  </si>
  <si>
    <t>r_0075</t>
  </si>
  <si>
    <t>5'-methylthioadenosine phosphorylase</t>
  </si>
  <si>
    <t>MTAP_c</t>
  </si>
  <si>
    <t>META:DEOXYGUANOSINE</t>
  </si>
  <si>
    <t>YMDB00505</t>
  </si>
  <si>
    <t>cpd00277</t>
  </si>
  <si>
    <t>187790</t>
  </si>
  <si>
    <t>C00330</t>
  </si>
  <si>
    <t>CHEBI:17172</t>
  </si>
  <si>
    <t>C00330[c_06]</t>
  </si>
  <si>
    <t>s_0135</t>
  </si>
  <si>
    <t>2'-deoxyguanosine</t>
  </si>
  <si>
    <t>dgsn_e</t>
  </si>
  <si>
    <t>YIR029W</t>
  </si>
  <si>
    <t>14852</t>
  </si>
  <si>
    <t>RT14724</t>
  </si>
  <si>
    <t>r_0074</t>
  </si>
  <si>
    <t>4PP-IP5 pyrophosphorylation to 4,5-PP2-IP4</t>
  </si>
  <si>
    <t>IPPYP1_c</t>
  </si>
  <si>
    <t>C00330[c_03]</t>
  </si>
  <si>
    <t>s_0134</t>
  </si>
  <si>
    <t>dgsn_c</t>
  </si>
  <si>
    <t>YDR481C</t>
  </si>
  <si>
    <t>13537</t>
  </si>
  <si>
    <t>RT13409</t>
  </si>
  <si>
    <t>r_0073</t>
  </si>
  <si>
    <t>4PP-IP5 depyrophosphorylation to IP6</t>
  </si>
  <si>
    <t>4DPMIPPH_c</t>
  </si>
  <si>
    <t>META:DEOXYADENOSINE</t>
  </si>
  <si>
    <t>YMDB00503</t>
  </si>
  <si>
    <t>cpd00438</t>
  </si>
  <si>
    <t>13730</t>
  </si>
  <si>
    <t>C00559</t>
  </si>
  <si>
    <t>CHEBI:17256</t>
  </si>
  <si>
    <t>C00559[c_06]</t>
  </si>
  <si>
    <t>s_0133</t>
  </si>
  <si>
    <t>2'-deoxyadenosine</t>
  </si>
  <si>
    <t>dad_2_e</t>
  </si>
  <si>
    <t>12170</t>
  </si>
  <si>
    <t>RT12042</t>
  </si>
  <si>
    <t>R05086</t>
  </si>
  <si>
    <t>r_0069</t>
  </si>
  <si>
    <t>4-hydroxy-L-threonine synthase</t>
  </si>
  <si>
    <t>4HTHRS_c</t>
  </si>
  <si>
    <t>C00559[c_03]</t>
  </si>
  <si>
    <t>s_0132</t>
  </si>
  <si>
    <t>dad_2_c</t>
  </si>
  <si>
    <t>11252</t>
  </si>
  <si>
    <t>RT11124</t>
  </si>
  <si>
    <t>R01648</t>
  </si>
  <si>
    <t>2.6.1.19</t>
  </si>
  <si>
    <t>r_0068</t>
  </si>
  <si>
    <t>rt7537 or rt2569</t>
  </si>
  <si>
    <t>4-aminobutyrate transaminase</t>
  </si>
  <si>
    <t>ABTA_c</t>
  </si>
  <si>
    <t>C04006[c_11]</t>
  </si>
  <si>
    <t>s_0129</t>
  </si>
  <si>
    <t>mi3p__D_m</t>
  </si>
  <si>
    <t>14075</t>
  </si>
  <si>
    <t>RT13947</t>
  </si>
  <si>
    <t>R05553</t>
  </si>
  <si>
    <t>4.1.3.38</t>
  </si>
  <si>
    <t>r_0067</t>
  </si>
  <si>
    <t>4-aminobenzoate synthase</t>
  </si>
  <si>
    <t>ADCL_c</t>
  </si>
  <si>
    <t>META:D-MYO-INOSITOL-1-MONOPHOSPHATE</t>
  </si>
  <si>
    <t>YMDB00714</t>
  </si>
  <si>
    <t>cpd00867</t>
  </si>
  <si>
    <t>107737</t>
  </si>
  <si>
    <t>C01177</t>
  </si>
  <si>
    <t>CHEBI:58433</t>
  </si>
  <si>
    <t>C01177[c_04]</t>
  </si>
  <si>
    <t>s_0127</t>
  </si>
  <si>
    <t>1D-myo-inositol 1-phosphate</t>
  </si>
  <si>
    <t>mi1p__D_r</t>
  </si>
  <si>
    <t>YCR105W</t>
  </si>
  <si>
    <t>13690</t>
  </si>
  <si>
    <t>RT13562</t>
  </si>
  <si>
    <t>R01716</t>
  </si>
  <si>
    <t>2.6.1.85</t>
  </si>
  <si>
    <t>r_0066</t>
  </si>
  <si>
    <t>4-amino-4-deoxychorismate synthase</t>
  </si>
  <si>
    <t>ADCS_c</t>
  </si>
  <si>
    <t>C01177[c_03]</t>
  </si>
  <si>
    <t>s_0126</t>
  </si>
  <si>
    <t>mi1p__D_c</t>
  </si>
  <si>
    <t>YBR145W</t>
  </si>
  <si>
    <t>15606</t>
  </si>
  <si>
    <t>RT15478</t>
  </si>
  <si>
    <t>R03460</t>
  </si>
  <si>
    <t>r_0065</t>
  </si>
  <si>
    <t>3-phosphoshikimate 1-carboxyvinyltransferase</t>
  </si>
  <si>
    <t>PSCIT_c</t>
  </si>
  <si>
    <t>C01245[c_13]</t>
  </si>
  <si>
    <t>s_0125</t>
  </si>
  <si>
    <t>mi145p_n</t>
  </si>
  <si>
    <t>YOL086C</t>
  </si>
  <si>
    <t>16645</t>
  </si>
  <si>
    <t>RT16517</t>
  </si>
  <si>
    <t>R03894</t>
  </si>
  <si>
    <t>4.1.1.72</t>
  </si>
  <si>
    <t>r_0064</t>
  </si>
  <si>
    <t>3-methyl-2-oxopentanoate decarboxylase</t>
  </si>
  <si>
    <t>3MOPDC_c</t>
  </si>
  <si>
    <t>META:INOSITOL-1456-TETRAKISPHOSPHATE</t>
  </si>
  <si>
    <t>YMDB00006</t>
  </si>
  <si>
    <t>cpd08377</t>
  </si>
  <si>
    <t>443266</t>
  </si>
  <si>
    <t>C11555</t>
  </si>
  <si>
    <t>CHEBI:57627</t>
  </si>
  <si>
    <t>C11555[c_13]</t>
  </si>
  <si>
    <t>s_0124</t>
  </si>
  <si>
    <t>C6H8O18P4</t>
  </si>
  <si>
    <t>1D-myo-inositol 1,4,5,6-tetrakisphosphate</t>
  </si>
  <si>
    <t>mi1456p_n</t>
  </si>
  <si>
    <t>YDL168W</t>
  </si>
  <si>
    <t>14236</t>
  </si>
  <si>
    <t>RT14108</t>
  </si>
  <si>
    <t>R01226</t>
  </si>
  <si>
    <t>2.1.2.11</t>
  </si>
  <si>
    <t>r_0063</t>
  </si>
  <si>
    <t>3-methyl-2-oxobutanoate hydroxymethyltransferase</t>
  </si>
  <si>
    <t>MTMOHT_m</t>
  </si>
  <si>
    <t>META:CPD-506</t>
  </si>
  <si>
    <t>YMDB00711</t>
  </si>
  <si>
    <t>cpd00934</t>
  </si>
  <si>
    <t>107758</t>
  </si>
  <si>
    <t>C01272</t>
  </si>
  <si>
    <t>CHEBI:57895</t>
  </si>
  <si>
    <t>C01272[c_13]</t>
  </si>
  <si>
    <t>s_0123</t>
  </si>
  <si>
    <t>1D-myo-inositol 1,3,4,5-tetrakisphosphate</t>
  </si>
  <si>
    <t>mi1345p_n</t>
  </si>
  <si>
    <t>9229</t>
  </si>
  <si>
    <t>RT09101</t>
  </si>
  <si>
    <t>r_0062</t>
  </si>
  <si>
    <t>3-methyl-2-oxobutanoate decarboxylase</t>
  </si>
  <si>
    <t>3MOBDC_c</t>
  </si>
  <si>
    <t>C05108[c_03]</t>
  </si>
  <si>
    <t>s_0122</t>
  </si>
  <si>
    <t>14dmlanost_c</t>
  </si>
  <si>
    <t>YMR083W</t>
  </si>
  <si>
    <t>15566</t>
  </si>
  <si>
    <t>RT15438</t>
  </si>
  <si>
    <t>R04426</t>
  </si>
  <si>
    <t>1.1.1.85</t>
  </si>
  <si>
    <t>r_0061</t>
  </si>
  <si>
    <t>3-isopropylmalate dehydrogenase</t>
  </si>
  <si>
    <t>IPMD_c</t>
  </si>
  <si>
    <t>META:10-FORMYL-THF</t>
  </si>
  <si>
    <t>YMDB00080</t>
  </si>
  <si>
    <t>cpd00201</t>
  </si>
  <si>
    <t>6326742</t>
  </si>
  <si>
    <t>C00234</t>
  </si>
  <si>
    <t>CHEBI:57454</t>
  </si>
  <si>
    <t>C00234[c_11]</t>
  </si>
  <si>
    <t>s_0121</t>
  </si>
  <si>
    <t>10-formyl-THF</t>
  </si>
  <si>
    <t>10fthf_m</t>
  </si>
  <si>
    <t>12010</t>
  </si>
  <si>
    <t>RT11882</t>
  </si>
  <si>
    <t>R04001</t>
  </si>
  <si>
    <t>4.2.1.33</t>
  </si>
  <si>
    <t>r_0060</t>
  </si>
  <si>
    <t>3-isopropylmalate dehydratase</t>
  </si>
  <si>
    <t>IPPMIa_c</t>
  </si>
  <si>
    <t>C00234[c_03]</t>
  </si>
  <si>
    <t>s_0120</t>
  </si>
  <si>
    <t>10fthf_c</t>
  </si>
  <si>
    <t>YMR303C</t>
  </si>
  <si>
    <t>11778</t>
  </si>
  <si>
    <t>RT11650</t>
  </si>
  <si>
    <t>2.1.1.145</t>
  </si>
  <si>
    <t>r_0059</t>
  </si>
  <si>
    <t>3-isopropylmalate 3-methyltransferase</t>
  </si>
  <si>
    <t>3IPM3MT_c</t>
  </si>
  <si>
    <t>META:L-DELTA1-PYRROLINE_5-CARBOXYLATE</t>
  </si>
  <si>
    <t>YMDB00243</t>
  </si>
  <si>
    <t>cpd02431</t>
  </si>
  <si>
    <t>440162</t>
  </si>
  <si>
    <t>C03912</t>
  </si>
  <si>
    <t>CHEBI:17388</t>
  </si>
  <si>
    <t>C03912[c_11]</t>
  </si>
  <si>
    <t>s_0119</t>
  </si>
  <si>
    <t>C5H6N1O2</t>
  </si>
  <si>
    <t>1-pyrroline-5-carboxylate</t>
  </si>
  <si>
    <t>1pyr5c_m</t>
  </si>
  <si>
    <t>YOR335C</t>
  </si>
  <si>
    <t>12101</t>
  </si>
  <si>
    <t>RT11973</t>
  </si>
  <si>
    <t>R02665</t>
  </si>
  <si>
    <t>1.13.11.6</t>
  </si>
  <si>
    <t>r_0058</t>
  </si>
  <si>
    <t>3-hydroxyanthranilate 3,4-dioxygenase</t>
  </si>
  <si>
    <t>3HAO_c</t>
  </si>
  <si>
    <t>C03912[c_03]</t>
  </si>
  <si>
    <t>s_0118</t>
  </si>
  <si>
    <t>1pyr5c_c</t>
  </si>
  <si>
    <t>YFL030W</t>
  </si>
  <si>
    <t>8947</t>
  </si>
  <si>
    <t>RT08819</t>
  </si>
  <si>
    <t>R04739</t>
  </si>
  <si>
    <t>r_0057</t>
  </si>
  <si>
    <t>HACD140i_x</t>
  </si>
  <si>
    <t>YMDB00718</t>
  </si>
  <si>
    <t>cpd02625</t>
  </si>
  <si>
    <t>11966267</t>
  </si>
  <si>
    <t>C04281</t>
  </si>
  <si>
    <t>CHEBI:58509</t>
  </si>
  <si>
    <t>C04281[c_11]</t>
  </si>
  <si>
    <t>s_0117</t>
  </si>
  <si>
    <t>1-pyrroline-3-hydroxy-5-carboxylic acid</t>
  </si>
  <si>
    <t>1p3h5c_m</t>
  </si>
  <si>
    <t>YKL001C</t>
  </si>
  <si>
    <t>8837</t>
  </si>
  <si>
    <t>RT08709</t>
  </si>
  <si>
    <t>R02668</t>
  </si>
  <si>
    <t>r_0045</t>
  </si>
  <si>
    <t>3-hydroxy-L-kynurenine hydrolase</t>
  </si>
  <si>
    <t>HKYNH_c</t>
  </si>
  <si>
    <t>C04281[c_03]</t>
  </si>
  <si>
    <t>s_0116</t>
  </si>
  <si>
    <t>1p3h5c_c</t>
  </si>
  <si>
    <t>YNL220W</t>
  </si>
  <si>
    <t>12298</t>
  </si>
  <si>
    <t>RT12170</t>
  </si>
  <si>
    <t>R01826</t>
  </si>
  <si>
    <t>2.5.1.54</t>
  </si>
  <si>
    <t>r_0042</t>
  </si>
  <si>
    <t>rt2234 or (rt2234 and rt3787)</t>
  </si>
  <si>
    <t>3-deoxy-D-arabino-heptulosonate 7-phosphate synthetase</t>
  </si>
  <si>
    <t>DDPA_c</t>
  </si>
  <si>
    <t>META:CPD-396</t>
  </si>
  <si>
    <t>YMDB00348</t>
  </si>
  <si>
    <t>cpd01866</t>
  </si>
  <si>
    <t>457</t>
  </si>
  <si>
    <t>C02918</t>
  </si>
  <si>
    <t>CHEBI:16797</t>
  </si>
  <si>
    <t>C02918[c_03]</t>
  </si>
  <si>
    <t>s_0087</t>
  </si>
  <si>
    <t>C7H9N2O1</t>
  </si>
  <si>
    <t>1-methylnicotinamide</t>
  </si>
  <si>
    <t>1mncam_c</t>
  </si>
  <si>
    <t>YLR359W</t>
  </si>
  <si>
    <t>15933</t>
  </si>
  <si>
    <t>RT15805</t>
  </si>
  <si>
    <t>R02978</t>
  </si>
  <si>
    <t>1.1.1.102</t>
  </si>
  <si>
    <t>r_0041</t>
  </si>
  <si>
    <t>3-dehydrosphinganine reductase</t>
  </si>
  <si>
    <t>3DSPHR_r</t>
  </si>
  <si>
    <t>META:INDOLE-3-GLYCEROL-P</t>
  </si>
  <si>
    <t>YMDB00709</t>
  </si>
  <si>
    <t>cpd02210</t>
  </si>
  <si>
    <t>444150</t>
  </si>
  <si>
    <t>C03506</t>
  </si>
  <si>
    <t>CHEBI:60820</t>
  </si>
  <si>
    <t>C03506[c_03]</t>
  </si>
  <si>
    <t>s_0086</t>
  </si>
  <si>
    <t>C11H12N1O6P1</t>
  </si>
  <si>
    <t>1-C-(indol-3-yl)glycerol 3-phosphate</t>
  </si>
  <si>
    <t>3ig3p_c</t>
  </si>
  <si>
    <t>YER170W</t>
  </si>
  <si>
    <t>15257</t>
  </si>
  <si>
    <t>RT15129</t>
  </si>
  <si>
    <t>R03083</t>
  </si>
  <si>
    <t>r_0040</t>
  </si>
  <si>
    <t>rt5884 or rt3937</t>
  </si>
  <si>
    <t>3-dehydroquinate synthase</t>
  </si>
  <si>
    <t>DHQS_c</t>
  </si>
  <si>
    <t>C01225[c_06]</t>
  </si>
  <si>
    <t>s_0080</t>
  </si>
  <si>
    <t>g3pi_e</t>
  </si>
  <si>
    <t>YDR226W</t>
  </si>
  <si>
    <t>15624</t>
  </si>
  <si>
    <t>RT15496</t>
  </si>
  <si>
    <t>R03084</t>
  </si>
  <si>
    <t>r_0039</t>
  </si>
  <si>
    <t>rt5884 or rt2204</t>
  </si>
  <si>
    <t>3-dehydroquinate dehydratase</t>
  </si>
  <si>
    <t>DHQTi_c</t>
  </si>
  <si>
    <t>C01225[c_03]</t>
  </si>
  <si>
    <t>s_0079</t>
  </si>
  <si>
    <t>g3pi_c</t>
  </si>
  <si>
    <t>YJL005W</t>
  </si>
  <si>
    <t>13415</t>
  </si>
  <si>
    <t>RT13287</t>
  </si>
  <si>
    <t>R07281</t>
  </si>
  <si>
    <t>4.1.99.12</t>
  </si>
  <si>
    <t>r_0038</t>
  </si>
  <si>
    <t>3,4-dihydroxy-2-butanone-4-phosphate synthase</t>
  </si>
  <si>
    <t>DB4PS_c</t>
  </si>
  <si>
    <t>META:PHOSPHORIBOSYL-AMP</t>
  </si>
  <si>
    <t>YMDB00868</t>
  </si>
  <si>
    <t>cpd01777</t>
  </si>
  <si>
    <t>11988267</t>
  </si>
  <si>
    <t>C02741</t>
  </si>
  <si>
    <t>CHEBI:59457</t>
  </si>
  <si>
    <t>C02741[c_03]</t>
  </si>
  <si>
    <t>s_0078</t>
  </si>
  <si>
    <t>C15H19N5O14P2</t>
  </si>
  <si>
    <t>1-(5-phosphoribosyl)-5'-AMP</t>
  </si>
  <si>
    <t>prbamp_c</t>
  </si>
  <si>
    <t>YNR058W</t>
  </si>
  <si>
    <t>12859</t>
  </si>
  <si>
    <t>RT12731</t>
  </si>
  <si>
    <t>3.1.4.17</t>
  </si>
  <si>
    <t>r_0037</t>
  </si>
  <si>
    <t>3',5'-cyclic-nucleotide phosphodiesterase</t>
  </si>
  <si>
    <t>PDE5_c</t>
  </si>
  <si>
    <t>META:PHOSPHORIBOSYL-FORMIMINO-AICAR-P</t>
  </si>
  <si>
    <t>cpd02979</t>
  </si>
  <si>
    <t>9548599</t>
  </si>
  <si>
    <t>C04896</t>
  </si>
  <si>
    <t>CHEBI:58435</t>
  </si>
  <si>
    <t>C04896[c_03]</t>
  </si>
  <si>
    <t>s_0077</t>
  </si>
  <si>
    <t>1-(5-phospho-D-ribosyl)-5-[(5-phospho-D-ribosylamino)methylideneamino]imidazole-4-carboxamide</t>
  </si>
  <si>
    <t>prfp_c</t>
  </si>
  <si>
    <t>YOL052C</t>
  </si>
  <si>
    <t>11345</t>
  </si>
  <si>
    <t>RT11217</t>
  </si>
  <si>
    <t>R01234</t>
  </si>
  <si>
    <t>r_0036</t>
  </si>
  <si>
    <t>PDE4_c</t>
  </si>
  <si>
    <t>META:CARBOXYPHENYLAMINO-DEOXYRIBULOSE-P</t>
  </si>
  <si>
    <t>YMDB00251</t>
  </si>
  <si>
    <t>cpd00956</t>
  </si>
  <si>
    <t>446894</t>
  </si>
  <si>
    <t>C01302</t>
  </si>
  <si>
    <t>CHEBI:58613</t>
  </si>
  <si>
    <t>C01302[c_03]</t>
  </si>
  <si>
    <t>s_0076</t>
  </si>
  <si>
    <t>1-(2-carboxyphenylamino)-1-deoxy-D-ribulose 5-phosphate</t>
  </si>
  <si>
    <t>2cpr5p_c</t>
  </si>
  <si>
    <t>YER043C</t>
  </si>
  <si>
    <t>13040</t>
  </si>
  <si>
    <t>RT12912</t>
  </si>
  <si>
    <t>r_0035</t>
  </si>
  <si>
    <t>PDE3_c</t>
  </si>
  <si>
    <t>META:DPG</t>
  </si>
  <si>
    <t>YMDB00672</t>
  </si>
  <si>
    <t>cpd00203</t>
  </si>
  <si>
    <t>439191</t>
  </si>
  <si>
    <t>C00236</t>
  </si>
  <si>
    <t>CHEBI:57604</t>
  </si>
  <si>
    <t>C00236[c_03]</t>
  </si>
  <si>
    <t>s_0075</t>
  </si>
  <si>
    <t>C3H4O10P2</t>
  </si>
  <si>
    <t>1,3-bisphospho-D-glycerate</t>
  </si>
  <si>
    <t>13dpg_c</t>
  </si>
  <si>
    <t>YML035C</t>
  </si>
  <si>
    <t>11597</t>
  </si>
  <si>
    <t>RT11469</t>
  </si>
  <si>
    <t>r_0034</t>
  </si>
  <si>
    <t>rt5322 or rt3419</t>
  </si>
  <si>
    <t>PDE2_c</t>
  </si>
  <si>
    <t>META:MAL</t>
  </si>
  <si>
    <t>YMDB00280</t>
  </si>
  <si>
    <t>cpd00130</t>
  </si>
  <si>
    <t>222656</t>
  </si>
  <si>
    <t>C00149</t>
  </si>
  <si>
    <t>CHEBI:15589</t>
  </si>
  <si>
    <t>C00149[c_15]</t>
  </si>
  <si>
    <t>s_0069</t>
  </si>
  <si>
    <t>C4H4O5</t>
  </si>
  <si>
    <t>(S)-malate</t>
  </si>
  <si>
    <t>mal__L_x</t>
  </si>
  <si>
    <t>YJR105W</t>
  </si>
  <si>
    <t>8513</t>
  </si>
  <si>
    <t>RT08385</t>
  </si>
  <si>
    <t>R00191</t>
  </si>
  <si>
    <t>r_0033</t>
  </si>
  <si>
    <t>PDE1_c</t>
  </si>
  <si>
    <t>C00149[c_11]</t>
  </si>
  <si>
    <t>s_0068</t>
  </si>
  <si>
    <t>mal__L_m</t>
  </si>
  <si>
    <t>YML022W</t>
  </si>
  <si>
    <t>16321</t>
  </si>
  <si>
    <t>RT16193</t>
  </si>
  <si>
    <t>R00188</t>
  </si>
  <si>
    <t>3.1.3.7</t>
  </si>
  <si>
    <t>r_0032</t>
  </si>
  <si>
    <t>3',5'-bisphosphate nucleotidase</t>
  </si>
  <si>
    <t>BPNT_c</t>
  </si>
  <si>
    <t>C00149[c_06]</t>
  </si>
  <si>
    <t>s_0067</t>
  </si>
  <si>
    <t>mal__L_e</t>
  </si>
  <si>
    <t>YNL141W</t>
  </si>
  <si>
    <t>16860</t>
  </si>
  <si>
    <t>RT16732</t>
  </si>
  <si>
    <t>R01652</t>
  </si>
  <si>
    <t>r_0030</t>
  </si>
  <si>
    <t>2-oxo-4-methyl-3-carboxypentanoate decarboxylation</t>
  </si>
  <si>
    <t>OMCDC_m</t>
  </si>
  <si>
    <t>C00149[c_03]</t>
  </si>
  <si>
    <t>s_0066</t>
  </si>
  <si>
    <t>mal__L_c</t>
  </si>
  <si>
    <t>YJL091C</t>
  </si>
  <si>
    <t>11829</t>
  </si>
  <si>
    <t>RT11701</t>
  </si>
  <si>
    <t>r_0029</t>
  </si>
  <si>
    <t>OMCDC_c</t>
  </si>
  <si>
    <t>C00186[c_11]</t>
  </si>
  <si>
    <t>s_0065</t>
  </si>
  <si>
    <t>lac__L_m</t>
  </si>
  <si>
    <t>YGL205W</t>
  </si>
  <si>
    <t>xm</t>
  </si>
  <si>
    <t>acyl-CoA oxidase 1</t>
  </si>
  <si>
    <t>9828</t>
  </si>
  <si>
    <t>RT09700</t>
  </si>
  <si>
    <t>R00931</t>
  </si>
  <si>
    <t>r_0028</t>
  </si>
  <si>
    <t>rt2960 or rt2963</t>
  </si>
  <si>
    <t>2-methylcitrate synthase</t>
  </si>
  <si>
    <t>MCITS_m</t>
  </si>
  <si>
    <t>C00186[c_06]</t>
  </si>
  <si>
    <t>s_0064</t>
  </si>
  <si>
    <t>lac__L_e</t>
  </si>
  <si>
    <t>15006</t>
  </si>
  <si>
    <t>RT14878</t>
  </si>
  <si>
    <t>R03444</t>
  </si>
  <si>
    <t>4.2.1.114</t>
  </si>
  <si>
    <t>r_0027</t>
  </si>
  <si>
    <t>2-methylcitrate dehydratase</t>
  </si>
  <si>
    <t>HCITR_m</t>
  </si>
  <si>
    <t>C00186[c_03]</t>
  </si>
  <si>
    <t>s_0063</t>
  </si>
  <si>
    <t>lac__L_c</t>
  </si>
  <si>
    <t>YPR002W</t>
  </si>
  <si>
    <t>12770</t>
  </si>
  <si>
    <t>RT12642</t>
  </si>
  <si>
    <t>R07396</t>
  </si>
  <si>
    <t>2.6.1.5</t>
  </si>
  <si>
    <t>r_0026</t>
  </si>
  <si>
    <t>rt6242 or rt5646 or rt7471 or rt7697</t>
  </si>
  <si>
    <t>2-keto-4-methylthiobutyrate transamination</t>
  </si>
  <si>
    <t>UNK3_c</t>
  </si>
  <si>
    <t>META:LACTALD</t>
  </si>
  <si>
    <t>YMDB00167</t>
  </si>
  <si>
    <t>cpd00334</t>
  </si>
  <si>
    <t>439231</t>
  </si>
  <si>
    <t>C00424</t>
  </si>
  <si>
    <t>CHEBI:18041</t>
  </si>
  <si>
    <t>C00424[c_03]</t>
  </si>
  <si>
    <t>s_0062</t>
  </si>
  <si>
    <t>C3H6O2</t>
  </si>
  <si>
    <t>(S)-lactaldehyde</t>
  </si>
  <si>
    <t>lald__L_c</t>
  </si>
  <si>
    <t>YAR071W</t>
  </si>
  <si>
    <t>13547</t>
  </si>
  <si>
    <t>RT13419</t>
  </si>
  <si>
    <t>R03968</t>
  </si>
  <si>
    <t>r_0023</t>
  </si>
  <si>
    <t>2-isopropylmalate hydratase</t>
  </si>
  <si>
    <t>IPPMIb_c</t>
  </si>
  <si>
    <t>META:DI-H-OROTATE</t>
  </si>
  <si>
    <t>YMDB00396</t>
  </si>
  <si>
    <t>cpd00282</t>
  </si>
  <si>
    <t>439216</t>
  </si>
  <si>
    <t>C00337</t>
  </si>
  <si>
    <t>CHEBI:30864</t>
  </si>
  <si>
    <t>C00337[c_03]</t>
  </si>
  <si>
    <t>s_0061</t>
  </si>
  <si>
    <t>C5H5N2O4</t>
  </si>
  <si>
    <t>(S)-dihydroorotate</t>
  </si>
  <si>
    <t>dhor__S_c</t>
  </si>
  <si>
    <t>YER069W</t>
  </si>
  <si>
    <t>9505</t>
  </si>
  <si>
    <t>RT09377</t>
  </si>
  <si>
    <t>knockout to allow flux only go through the cytosolic copy of DDPA_c</t>
  </si>
  <si>
    <t>r_0020</t>
  </si>
  <si>
    <t>DDPA_m</t>
  </si>
  <si>
    <t>META:2-KETO-3-METHYL-VALERATE</t>
  </si>
  <si>
    <t>YMDB00168</t>
  </si>
  <si>
    <t>cpd00508</t>
  </si>
  <si>
    <t>439286</t>
  </si>
  <si>
    <t>C00671</t>
  </si>
  <si>
    <t>CHEBI:35146</t>
  </si>
  <si>
    <t>C00671[c_11]</t>
  </si>
  <si>
    <t>s_0060</t>
  </si>
  <si>
    <t>(S)-3-methyl-2-oxopentanoate</t>
  </si>
  <si>
    <t>3mop_m</t>
  </si>
  <si>
    <t>15404</t>
  </si>
  <si>
    <t>RT15276</t>
  </si>
  <si>
    <t>R02472</t>
  </si>
  <si>
    <t>1.1.1.169</t>
  </si>
  <si>
    <t>r_0019</t>
  </si>
  <si>
    <t>rt5909 or rt8154</t>
  </si>
  <si>
    <t>2-dehydropantoate 2-reductase</t>
  </si>
  <si>
    <t>DPR_c</t>
  </si>
  <si>
    <t>C00671[c_06]</t>
  </si>
  <si>
    <t>s_0058</t>
  </si>
  <si>
    <t>3mop_e</t>
  </si>
  <si>
    <t>16028</t>
  </si>
  <si>
    <t>RT15900</t>
  </si>
  <si>
    <t>R01939</t>
  </si>
  <si>
    <t>2.6.1.39</t>
  </si>
  <si>
    <t>r_0018</t>
  </si>
  <si>
    <t>rt7471 or rt0172 or rt4039</t>
  </si>
  <si>
    <t>2-aminoadipate transaminase</t>
  </si>
  <si>
    <t>AATA_c</t>
  </si>
  <si>
    <t>C00671[c_03]</t>
  </si>
  <si>
    <t>s_0056</t>
  </si>
  <si>
    <t>3mop_c</t>
  </si>
  <si>
    <t>YBL015W</t>
  </si>
  <si>
    <t>localize to mitochondria and carry out acyl</t>
  </si>
  <si>
    <t>13925</t>
  </si>
  <si>
    <t>RT13797</t>
  </si>
  <si>
    <t>R03503</t>
  </si>
  <si>
    <t>2.7.6.3</t>
  </si>
  <si>
    <t>r_0017</t>
  </si>
  <si>
    <t>2-amino-4-hydroxy-6-hydroxymethyldihydropteridine diphosphokinase</t>
  </si>
  <si>
    <t>HPPK2_m</t>
  </si>
  <si>
    <t>C05260[c_15]</t>
  </si>
  <si>
    <t>s_0054</t>
  </si>
  <si>
    <t>3htdcoa_x</t>
  </si>
  <si>
    <t>YDL141W</t>
  </si>
  <si>
    <t>biotin-protein ligase</t>
  </si>
  <si>
    <t>16532</t>
  </si>
  <si>
    <t>RT16404</t>
  </si>
  <si>
    <t>R08648</t>
  </si>
  <si>
    <t>r_0016</t>
  </si>
  <si>
    <t>2-aceto-2-hydroxybutanoate synthase</t>
  </si>
  <si>
    <t>ACHBS_m</t>
  </si>
  <si>
    <t>META:2-ACETO-2-HYDROXY-BUTYRATE</t>
  </si>
  <si>
    <t>YMDB00428</t>
  </si>
  <si>
    <t>cpd19045</t>
  </si>
  <si>
    <t>440875</t>
  </si>
  <si>
    <t>C06006</t>
  </si>
  <si>
    <t>CHEBI:49256</t>
  </si>
  <si>
    <t>C06006[c_11]</t>
  </si>
  <si>
    <t>s_0039</t>
  </si>
  <si>
    <t>(S)-2-acetyl-2-hydroxybutanoate</t>
  </si>
  <si>
    <t>2ahbut_m</t>
  </si>
  <si>
    <t>YPL028W</t>
  </si>
  <si>
    <t>8806</t>
  </si>
  <si>
    <t>RT08678</t>
  </si>
  <si>
    <t>R09376</t>
  </si>
  <si>
    <t>1.1.1.302</t>
  </si>
  <si>
    <t>r_0015</t>
  </si>
  <si>
    <t>2,5-diamino-6-ribosylamino-4(3H)-pyrimidinone 5'-phosphate reductase (NADPH)</t>
  </si>
  <si>
    <t>DRAPPRy_c</t>
  </si>
  <si>
    <t>META:EPOXYSQUALENE</t>
  </si>
  <si>
    <t>YMDB00727</t>
  </si>
  <si>
    <t>cpd00776</t>
  </si>
  <si>
    <t>5459811</t>
  </si>
  <si>
    <t>C01054</t>
  </si>
  <si>
    <t>CHEBI:15441</t>
  </si>
  <si>
    <t>C01054[c_04]</t>
  </si>
  <si>
    <t>s_0038</t>
  </si>
  <si>
    <t>(S)-2,3-epoxysqualene</t>
  </si>
  <si>
    <t>Ssq23epx_r</t>
  </si>
  <si>
    <t>YIL160C</t>
  </si>
  <si>
    <t>3-ketoacyl-CoA thiolase</t>
  </si>
  <si>
    <t>3-ketoacyl-coA thiolase peroxisomal A precursor</t>
  </si>
  <si>
    <t>13941</t>
  </si>
  <si>
    <t>RT13813</t>
  </si>
  <si>
    <t>R03459</t>
  </si>
  <si>
    <t>3.5.4.26</t>
  </si>
  <si>
    <t>r_0014</t>
  </si>
  <si>
    <t>2,5-diamino-6-ribitylamino-4(3H)-pyrimidinone 5'-phosphate deaminase</t>
  </si>
  <si>
    <t>DHPPDA2_c</t>
  </si>
  <si>
    <t>C01054[c_03]</t>
  </si>
  <si>
    <t>s_0037</t>
  </si>
  <si>
    <t>Ssq23epx_c</t>
  </si>
  <si>
    <t>YKL192C</t>
  </si>
  <si>
    <t>mito-matrix ACP</t>
  </si>
  <si>
    <t>ACP</t>
  </si>
  <si>
    <t>14389</t>
  </si>
  <si>
    <t>RT14261</t>
  </si>
  <si>
    <t>C,I,Q</t>
  </si>
  <si>
    <t>R00245</t>
  </si>
  <si>
    <t>r_0012</t>
  </si>
  <si>
    <t>L-glutamate semialdehyde dehydrogenase</t>
  </si>
  <si>
    <t>P5CD2_m</t>
  </si>
  <si>
    <t>META:BUTANEDIOL</t>
  </si>
  <si>
    <t>YMDB00413</t>
  </si>
  <si>
    <t>cpd01947</t>
  </si>
  <si>
    <t>225936</t>
  </si>
  <si>
    <t>C03044</t>
  </si>
  <si>
    <t>CHEBI:16982</t>
  </si>
  <si>
    <t>C03044[c_06]</t>
  </si>
  <si>
    <t>s_0036</t>
  </si>
  <si>
    <t>C4H10O2</t>
  </si>
  <si>
    <t>(R,R)-2,3-butanediol</t>
  </si>
  <si>
    <t>btd_e</t>
  </si>
  <si>
    <t>YLR355C</t>
  </si>
  <si>
    <t>9304</t>
  </si>
  <si>
    <t>RT09176</t>
  </si>
  <si>
    <t>R04640</t>
  </si>
  <si>
    <t>5.3.1.16</t>
  </si>
  <si>
    <t>r_0007</t>
  </si>
  <si>
    <t>1-(5-phosphoribosyl)-5-[(5-phosphoribosylamino)methylideneamino)imidazole-4-carboxamide isomerase</t>
  </si>
  <si>
    <t>PRMICI_c</t>
  </si>
  <si>
    <t>C03044[c_03]</t>
  </si>
  <si>
    <t>s_0035</t>
  </si>
  <si>
    <t>btd_c</t>
  </si>
  <si>
    <t>YPR118W</t>
  </si>
  <si>
    <t>13513</t>
  </si>
  <si>
    <t>RT13385</t>
  </si>
  <si>
    <t>r_0006</t>
  </si>
  <si>
    <t>rt3279 or rt0150</t>
  </si>
  <si>
    <t>1,6-beta-glucan synthase</t>
  </si>
  <si>
    <t>16GS_c</t>
  </si>
  <si>
    <t>C03451[c_03]</t>
  </si>
  <si>
    <t>s_0033</t>
  </si>
  <si>
    <t>lgt__S_c</t>
  </si>
  <si>
    <t>YJR024C</t>
  </si>
  <si>
    <t>15957</t>
  </si>
  <si>
    <t>RT15829</t>
  </si>
  <si>
    <t>R03118</t>
  </si>
  <si>
    <t>2.4.1.34</t>
  </si>
  <si>
    <t>r_0005</t>
  </si>
  <si>
    <t>1,3-beta-glucan synthase</t>
  </si>
  <si>
    <t>13GS_c</t>
  </si>
  <si>
    <t>META:PANTOTHENATE</t>
  </si>
  <si>
    <t>YMDB00203</t>
  </si>
  <si>
    <t>cpd00644</t>
  </si>
  <si>
    <t>6613</t>
  </si>
  <si>
    <t>C00864</t>
  </si>
  <si>
    <t>CHEBI:29032</t>
  </si>
  <si>
    <t>C00864[c_06]</t>
  </si>
  <si>
    <t>s_0032</t>
  </si>
  <si>
    <t>C9H16N1O5</t>
  </si>
  <si>
    <t>(R)-pantothenate</t>
  </si>
  <si>
    <t>pnto__R_e</t>
  </si>
  <si>
    <t>YER091C</t>
  </si>
  <si>
    <t>9953</t>
  </si>
  <si>
    <t>RT09825</t>
  </si>
  <si>
    <t>R00196</t>
  </si>
  <si>
    <t>1.1.2.3</t>
  </si>
  <si>
    <t>r_0004</t>
  </si>
  <si>
    <t>rt8239 or rt0745</t>
  </si>
  <si>
    <t>(S)-lactate:ferricytochrome-c 2-oxidoreductase</t>
  </si>
  <si>
    <t>LLFC2O_c</t>
  </si>
  <si>
    <t>C00864[c_03]</t>
  </si>
  <si>
    <t>s_0031</t>
  </si>
  <si>
    <t>pnto__R_c</t>
  </si>
  <si>
    <t>YER183C</t>
  </si>
  <si>
    <t>12690</t>
  </si>
  <si>
    <t>RT12562</t>
  </si>
  <si>
    <t>R02946</t>
  </si>
  <si>
    <t>1.1.1.4</t>
  </si>
  <si>
    <t>r_0003</t>
  </si>
  <si>
    <t>(R,R)-butanediol dehydrogenase</t>
  </si>
  <si>
    <t>BTDDH_c</t>
  </si>
  <si>
    <t>META:L-PANTOATE</t>
  </si>
  <si>
    <t>YMDB00376</t>
  </si>
  <si>
    <t>cpd00408</t>
  </si>
  <si>
    <t>439251</t>
  </si>
  <si>
    <t>C00522</t>
  </si>
  <si>
    <t>CHEBI:15980</t>
  </si>
  <si>
    <t>C00522[c_03]</t>
  </si>
  <si>
    <t>s_0030</t>
  </si>
  <si>
    <t>(R)-pantoate</t>
  </si>
  <si>
    <t>pant__R_c</t>
  </si>
  <si>
    <t>YDR232W</t>
  </si>
  <si>
    <t>8805</t>
  </si>
  <si>
    <t>RT08677</t>
  </si>
  <si>
    <t>1.1.2.4</t>
  </si>
  <si>
    <t>r_0002</t>
  </si>
  <si>
    <t>(rt8275 or rt4871) and rt0434</t>
  </si>
  <si>
    <t>(R)-lactate:ferricytochrome-c 2-oxidoreductase</t>
  </si>
  <si>
    <t>RLFC2O_m</t>
  </si>
  <si>
    <t>META:MEVALONATE</t>
  </si>
  <si>
    <t>YMDB00707</t>
  </si>
  <si>
    <t>cpd00332</t>
  </si>
  <si>
    <t>439230</t>
  </si>
  <si>
    <t>C00418</t>
  </si>
  <si>
    <t>CHEBI:36464</t>
  </si>
  <si>
    <t>C00418[c_06]</t>
  </si>
  <si>
    <t>s_0029</t>
  </si>
  <si>
    <t>(R)-mevalonate</t>
  </si>
  <si>
    <t>mev__R_e</t>
  </si>
  <si>
    <t>9372</t>
  </si>
  <si>
    <t>RT09244</t>
  </si>
  <si>
    <t>r_0001</t>
  </si>
  <si>
    <t>rt4960 and rt0434</t>
  </si>
  <si>
    <t>RLFC2O_c</t>
  </si>
  <si>
    <t>C00418[c_03]</t>
  </si>
  <si>
    <t>s_0028</t>
  </si>
  <si>
    <t>mev__R_c</t>
  </si>
  <si>
    <t>YGR061C</t>
  </si>
  <si>
    <t>15161</t>
  </si>
  <si>
    <t>RT15033</t>
  </si>
  <si>
    <t>Generic pseudoreaction converting sheme into heme (_c)</t>
  </si>
  <si>
    <t>GENERIC_shemeheme_c</t>
  </si>
  <si>
    <t>META:D-LACTATE</t>
  </si>
  <si>
    <t>YMDB00287</t>
  </si>
  <si>
    <t>cpd00221</t>
  </si>
  <si>
    <t>61503</t>
  </si>
  <si>
    <t>C00256</t>
  </si>
  <si>
    <t>CHEBI:16004</t>
  </si>
  <si>
    <t>C00256[c_11]</t>
  </si>
  <si>
    <t>s_0027</t>
  </si>
  <si>
    <t>(R)-lactate</t>
  </si>
  <si>
    <t>lac__D_m</t>
  </si>
  <si>
    <t>YGL224C</t>
  </si>
  <si>
    <t>10123</t>
  </si>
  <si>
    <t>RT09995</t>
  </si>
  <si>
    <t>Generic pseudoreaction converting pheme into heme (_m)</t>
  </si>
  <si>
    <t>GENERIC_phemeheme_m</t>
  </si>
  <si>
    <t>C00256[c_06]</t>
  </si>
  <si>
    <t>s_0026</t>
  </si>
  <si>
    <t>lac__D_e</t>
  </si>
  <si>
    <t>YLR017W</t>
  </si>
  <si>
    <t>8500</t>
  </si>
  <si>
    <t>RT08372</t>
  </si>
  <si>
    <t>Generic pseudoreaction converting hemeO into heme (_m)</t>
  </si>
  <si>
    <t>GENERIC_hemeOheme_m</t>
  </si>
  <si>
    <t>C00256[c_03]</t>
  </si>
  <si>
    <t>s_0025</t>
  </si>
  <si>
    <t>lac__D_c</t>
  </si>
  <si>
    <t>YDR017C</t>
  </si>
  <si>
    <t>9891</t>
  </si>
  <si>
    <t>RT09763</t>
  </si>
  <si>
    <t>Generic pseudoreaction converting hemeA into heme (_m)</t>
  </si>
  <si>
    <t>GENERIC_hemeAheme_m</t>
  </si>
  <si>
    <t>META:CARNITINE</t>
  </si>
  <si>
    <t>YMDB00616</t>
  </si>
  <si>
    <t>cpd00266</t>
  </si>
  <si>
    <t>10917</t>
  </si>
  <si>
    <t>C00318</t>
  </si>
  <si>
    <t>CHEBI:16347</t>
  </si>
  <si>
    <t>C00318[c_15]</t>
  </si>
  <si>
    <t>s_0024</t>
  </si>
  <si>
    <t>C7H15N1O3</t>
  </si>
  <si>
    <t>(R)-carnitine</t>
  </si>
  <si>
    <t>crn_x</t>
  </si>
  <si>
    <t>YLR410W</t>
  </si>
  <si>
    <t>10469</t>
  </si>
  <si>
    <t>RT10341</t>
  </si>
  <si>
    <t>Z</t>
  </si>
  <si>
    <t>Generic pseudoreaction converting hemeA into heme (_c)</t>
  </si>
  <si>
    <t>GENERIC_hemeAheme_c</t>
  </si>
  <si>
    <t>C00318[c_11]</t>
  </si>
  <si>
    <t>s_0023</t>
  </si>
  <si>
    <t>crn_m</t>
  </si>
  <si>
    <t>YCR053W</t>
  </si>
  <si>
    <t>9870</t>
  </si>
  <si>
    <t>RT09742</t>
  </si>
  <si>
    <t>Generic pseudoreaction converting mn2 into mg2ormn2 (_e)</t>
  </si>
  <si>
    <t>GENERIC_mn2mg2ormn2_e</t>
  </si>
  <si>
    <t>C00318[c_06]</t>
  </si>
  <si>
    <t>s_0022</t>
  </si>
  <si>
    <t>crn_e</t>
  </si>
  <si>
    <t>YGR019W</t>
  </si>
  <si>
    <t>16033</t>
  </si>
  <si>
    <t>RT15905</t>
  </si>
  <si>
    <t>Generic pseudoreaction converting mn2 into mg2ormn2 (_c)</t>
  </si>
  <si>
    <t>GENERIC_mn2mg2ormn2_c</t>
  </si>
  <si>
    <t>C00318[c_03]</t>
  </si>
  <si>
    <t>s_0021</t>
  </si>
  <si>
    <t>crn_c</t>
  </si>
  <si>
    <t>YMR289W</t>
  </si>
  <si>
    <t>12604</t>
  </si>
  <si>
    <t>RT12476</t>
  </si>
  <si>
    <t>Generic pseudoreaction converting mg2 into mg2ormn2 (_e)</t>
  </si>
  <si>
    <t>GENERIC_mg2mg2ormn2_e</t>
  </si>
  <si>
    <t>META:CPD-10353</t>
  </si>
  <si>
    <t>YMDB00410</t>
  </si>
  <si>
    <t>cpd19008</t>
  </si>
  <si>
    <t>439314</t>
  </si>
  <si>
    <t>C00810</t>
  </si>
  <si>
    <t>CHEBI:15686</t>
  </si>
  <si>
    <t>C00810[c_03]</t>
  </si>
  <si>
    <t>s_0020</t>
  </si>
  <si>
    <t>(R)-acetoin</t>
  </si>
  <si>
    <t>actn__R_c</t>
  </si>
  <si>
    <t>YNR033W</t>
  </si>
  <si>
    <t>13797</t>
  </si>
  <si>
    <t>RT13669</t>
  </si>
  <si>
    <t>Generic pseudoreaction converting mg2 into mg2ormn2 (_c)</t>
  </si>
  <si>
    <t>GENERIC_mg2mg2ormn2_c</t>
  </si>
  <si>
    <t>META:CPD-499</t>
  </si>
  <si>
    <t>YMDB00181</t>
  </si>
  <si>
    <t>cpd00812</t>
  </si>
  <si>
    <t>439400</t>
  </si>
  <si>
    <t>C01107</t>
  </si>
  <si>
    <t>CHEBI:58146</t>
  </si>
  <si>
    <t>C01107[c_03]</t>
  </si>
  <si>
    <t>s_0019</t>
  </si>
  <si>
    <t>C6H10O7P1</t>
  </si>
  <si>
    <t>(R)-5-phosphomevalonic acid</t>
  </si>
  <si>
    <t>5pmev_c</t>
  </si>
  <si>
    <t>YBR176W</t>
  </si>
  <si>
    <t>8571</t>
  </si>
  <si>
    <t>RT08443</t>
  </si>
  <si>
    <t>Generic pseudoreaction converting fe3 into feCATION (_e)</t>
  </si>
  <si>
    <t>GENERIC_fe3feCATION_e</t>
  </si>
  <si>
    <t>META:CPD-641</t>
  </si>
  <si>
    <t>cpd00841</t>
  </si>
  <si>
    <t>439418</t>
  </si>
  <si>
    <t>C01143</t>
  </si>
  <si>
    <t>CHEBI:57557</t>
  </si>
  <si>
    <t>C01143[c_03]</t>
  </si>
  <si>
    <t>s_0018</t>
  </si>
  <si>
    <t>C6H10O10P2</t>
  </si>
  <si>
    <t>(R)-5-diphosphomevalonic acid</t>
  </si>
  <si>
    <t>5dpmev_c</t>
  </si>
  <si>
    <t>YLR044C</t>
  </si>
  <si>
    <t>15919</t>
  </si>
  <si>
    <t>RT15791</t>
  </si>
  <si>
    <t>Generic pseudoreaction converting fe3 into feCATION (_c)</t>
  </si>
  <si>
    <t>GENERIC_fe3feCATION_c</t>
  </si>
  <si>
    <t>META:4-P-PANTOTHENATE</t>
  </si>
  <si>
    <t>YMDB00749</t>
  </si>
  <si>
    <t>cpd02201</t>
  </si>
  <si>
    <t>41635</t>
  </si>
  <si>
    <t>C03492</t>
  </si>
  <si>
    <t>CHEBI:15905</t>
  </si>
  <si>
    <t>C03492[c_03]</t>
  </si>
  <si>
    <t>s_0017</t>
  </si>
  <si>
    <t>C9H15N1O8P1</t>
  </si>
  <si>
    <t>(R)-4'-phosphopantothenic acid</t>
  </si>
  <si>
    <t>4ppan_c</t>
  </si>
  <si>
    <t>YCL018W</t>
  </si>
  <si>
    <t>14022</t>
  </si>
  <si>
    <t>RT13894</t>
  </si>
  <si>
    <t>Generic pseudoreaction converting fe2 into feCATION (_m)</t>
  </si>
  <si>
    <t>GENERIC_fe2feCATION_m</t>
  </si>
  <si>
    <t>C04272[c_11]</t>
  </si>
  <si>
    <t>s_0016</t>
  </si>
  <si>
    <t>23dhmb_m</t>
  </si>
  <si>
    <t>YER175C</t>
  </si>
  <si>
    <t>15187</t>
  </si>
  <si>
    <t>RT15059</t>
  </si>
  <si>
    <t>Generic pseudoreaction converting fe2 into feCATION (_e)</t>
  </si>
  <si>
    <t>GENERIC_fe2feCATION_e</t>
  </si>
  <si>
    <t>META:L-ARGININO-SUCCINATE</t>
  </si>
  <si>
    <t>YMDB00593</t>
  </si>
  <si>
    <t>cpd02152</t>
  </si>
  <si>
    <t>16950</t>
  </si>
  <si>
    <t>C03406</t>
  </si>
  <si>
    <t>CHEBI:57472</t>
  </si>
  <si>
    <t>C03406[c_03]</t>
  </si>
  <si>
    <t>s_0015</t>
  </si>
  <si>
    <t>C10H17N4O6</t>
  </si>
  <si>
    <t>(N(omega)-L-arginino)succinic acid</t>
  </si>
  <si>
    <t>argsuc_c</t>
  </si>
  <si>
    <t>YJR025C</t>
  </si>
  <si>
    <t>8730</t>
  </si>
  <si>
    <t>RT08602</t>
  </si>
  <si>
    <t>Generic pseudoreaction converting fe2 into feCATION (_c)</t>
  </si>
  <si>
    <t>GENERIC_fe2feCATION_c</t>
  </si>
  <si>
    <t>YMDB00728</t>
  </si>
  <si>
    <t>5283161</t>
  </si>
  <si>
    <t>CHEBI:53026</t>
  </si>
  <si>
    <t>s_0014[c_13]</t>
  </si>
  <si>
    <t>s_0014</t>
  </si>
  <si>
    <t>(5S,6S)-di-HETE</t>
  </si>
  <si>
    <t>56hicte_n</t>
  </si>
  <si>
    <t>multifunctional beta-oxidation protein</t>
  </si>
  <si>
    <t>11490</t>
  </si>
  <si>
    <t>RT11362</t>
  </si>
  <si>
    <t>Generic pseudoreaction converting zn2 into metal2 (_c)</t>
  </si>
  <si>
    <t>GENERIC_zn2metal2_c</t>
  </si>
  <si>
    <t>s_0013[c_03]</t>
  </si>
  <si>
    <t>s_0013</t>
  </si>
  <si>
    <t>56hicte_c</t>
  </si>
  <si>
    <t>YLR231C</t>
  </si>
  <si>
    <t>8853</t>
  </si>
  <si>
    <t>RT08725</t>
  </si>
  <si>
    <t>Generic pseudoreaction converting zn2 into metal2 (_e)</t>
  </si>
  <si>
    <t>GENERIC_zn2metal2_e</t>
  </si>
  <si>
    <t>META:CPD-618</t>
  </si>
  <si>
    <t>YMDB00535</t>
  </si>
  <si>
    <t>cpd02799</t>
  </si>
  <si>
    <t>5459784</t>
  </si>
  <si>
    <t>C04593</t>
  </si>
  <si>
    <t>CHEBI:57429</t>
  </si>
  <si>
    <t>C04593[c_11]</t>
  </si>
  <si>
    <t>s_0012</t>
  </si>
  <si>
    <t>(2S,3R)-3-hydroxybutane-1,2,3-tricarboxylic acid</t>
  </si>
  <si>
    <t>micit_m</t>
  </si>
  <si>
    <t>YPL252C</t>
  </si>
  <si>
    <t>15713</t>
  </si>
  <si>
    <t>RT15585</t>
  </si>
  <si>
    <t>Generic pseudoreaction converting ni2 into metal2 (_e)</t>
  </si>
  <si>
    <t>GENERIC_ni2metal2_e</t>
  </si>
  <si>
    <t>META:CPD-7100</t>
  </si>
  <si>
    <t>YMDB00449</t>
  </si>
  <si>
    <t>cpd02605</t>
  </si>
  <si>
    <t>5462259</t>
  </si>
  <si>
    <t>C04236</t>
  </si>
  <si>
    <t>CHEBI:17214</t>
  </si>
  <si>
    <t>C04236[c_11]</t>
  </si>
  <si>
    <t>s_0011</t>
  </si>
  <si>
    <t>C7H8O5</t>
  </si>
  <si>
    <t>(2S)-2-isopropyl-3-oxosuccinate</t>
  </si>
  <si>
    <t>3c4mop_m</t>
  </si>
  <si>
    <t>YDR376W</t>
  </si>
  <si>
    <t>16903</t>
  </si>
  <si>
    <t>RT16775</t>
  </si>
  <si>
    <t>Generic pseudoreaction converting ni2 into metal2 (_c)</t>
  </si>
  <si>
    <t>GENERIC_ni2metal2_c</t>
  </si>
  <si>
    <t>C04236[c_03]</t>
  </si>
  <si>
    <t>s_0010</t>
  </si>
  <si>
    <t>3c4mop_c</t>
  </si>
  <si>
    <t>YBR265W</t>
  </si>
  <si>
    <t>10107</t>
  </si>
  <si>
    <t>RT09979</t>
  </si>
  <si>
    <t>Generic pseudoreaction converting mn2 into metal2 (_c)</t>
  </si>
  <si>
    <t>GENERIC_mn2metal2_c</t>
  </si>
  <si>
    <t>META:2-D-THREO-HYDROXY-3-CARBOXY-ISOCAPROATE</t>
  </si>
  <si>
    <t>YMDB00368</t>
  </si>
  <si>
    <t>cpd02693</t>
  </si>
  <si>
    <t>5462261</t>
  </si>
  <si>
    <t>C04411</t>
  </si>
  <si>
    <t>CHEBI:35121</t>
  </si>
  <si>
    <t>C04411[c_03]</t>
  </si>
  <si>
    <t>s_0009</t>
  </si>
  <si>
    <t>(2R,3S)-3-isopropylmalate</t>
  </si>
  <si>
    <t>3c2hmp_c</t>
  </si>
  <si>
    <t>14380</t>
  </si>
  <si>
    <t>RT14252</t>
  </si>
  <si>
    <t>Generic pseudoreaction converting mn2 into metal2 (_e)</t>
  </si>
  <si>
    <t>GENERIC_mn2metal2_e</t>
  </si>
  <si>
    <t>C06007[c_11]</t>
  </si>
  <si>
    <t>s_0008</t>
  </si>
  <si>
    <t>23dhmp_m</t>
  </si>
  <si>
    <t>YDR487C</t>
  </si>
  <si>
    <t>16794</t>
  </si>
  <si>
    <t>RT16666</t>
  </si>
  <si>
    <t>Generic pseudoreaction converting mg2 into metal2 (_e)</t>
  </si>
  <si>
    <t>GENERIC_mg2metal2_e</t>
  </si>
  <si>
    <t>META:MONOMETHYL-ESTER-OF-TRANS-ACONITATE</t>
  </si>
  <si>
    <t>YMDB00776</t>
  </si>
  <si>
    <t>cpd08353</t>
  </si>
  <si>
    <t>5281931</t>
  </si>
  <si>
    <t>C11514</t>
  </si>
  <si>
    <t>CHEBI:57470</t>
  </si>
  <si>
    <t>C11514[c_03]</t>
  </si>
  <si>
    <t>s_0007</t>
  </si>
  <si>
    <t>C7H6O6</t>
  </si>
  <si>
    <t>(2E)-3-(methoxycarbonyl)pent-2-enedioic acid</t>
  </si>
  <si>
    <t>aconm_c</t>
  </si>
  <si>
    <t>YOR360C</t>
  </si>
  <si>
    <t>RT11787</t>
  </si>
  <si>
    <t>Generic pseudoreaction converting mg2 into metal2 (_c)</t>
  </si>
  <si>
    <t>GENERIC_mg2metal2_c</t>
  </si>
  <si>
    <t>YMDB00430</t>
  </si>
  <si>
    <t>cpd02920</t>
  </si>
  <si>
    <t>666</t>
  </si>
  <si>
    <t>C04807</t>
  </si>
  <si>
    <t>CHEBI:57602</t>
  </si>
  <si>
    <t>C04807[c_11]</t>
  </si>
  <si>
    <t>s_0006</t>
  </si>
  <si>
    <t>C7H8N5O8P2</t>
  </si>
  <si>
    <t>(2-amino-4-hydroxy-7,8-dihydropteridin-6-yl)methyl trihydrogen diphosphate</t>
  </si>
  <si>
    <t>2ahhmd_m</t>
  </si>
  <si>
    <t>YGL248W</t>
  </si>
  <si>
    <t>13818</t>
  </si>
  <si>
    <t>RT13690</t>
  </si>
  <si>
    <t>Generic pseudoreaction converting fe2 into metal2 (_m)</t>
  </si>
  <si>
    <t>GENERIC_fe2metal2_m</t>
  </si>
  <si>
    <t>cpd12121</t>
  </si>
  <si>
    <t>439737</t>
  </si>
  <si>
    <t>C02493</t>
  </si>
  <si>
    <t>CHEBI:27380</t>
  </si>
  <si>
    <t>C02493[c_02]</t>
  </si>
  <si>
    <t>s_0004</t>
  </si>
  <si>
    <t>(1-&gt;6)-beta-D-glucan</t>
  </si>
  <si>
    <t>16BDglucan_en</t>
  </si>
  <si>
    <t>YOL064C</t>
  </si>
  <si>
    <t>10801</t>
  </si>
  <si>
    <t>RT10673</t>
  </si>
  <si>
    <t>F,P</t>
  </si>
  <si>
    <t>Generic pseudoreaction converting fe2 into metal2 (_e)</t>
  </si>
  <si>
    <t>GENERIC_fe2metal2_e</t>
  </si>
  <si>
    <t>cpd11791</t>
  </si>
  <si>
    <t>C00965</t>
  </si>
  <si>
    <t>CHEBI:37671</t>
  </si>
  <si>
    <t>C00965[c_06]</t>
  </si>
  <si>
    <t>s_0003</t>
  </si>
  <si>
    <t>(1-&gt;3)-beta-D-glucan</t>
  </si>
  <si>
    <t>13BDglucan_e</t>
  </si>
  <si>
    <t>YPR001W</t>
  </si>
  <si>
    <t>11456</t>
  </si>
  <si>
    <t>RT11328</t>
  </si>
  <si>
    <t>Generic pseudoreaction converting fe2 into metal2 (_c)</t>
  </si>
  <si>
    <t>GENERIC_fe2metal2_c</t>
  </si>
  <si>
    <t>C00965[c_03]</t>
  </si>
  <si>
    <t>s_0002</t>
  </si>
  <si>
    <t>13BDglucan_c</t>
  </si>
  <si>
    <t>YDR234W</t>
  </si>
  <si>
    <t>16144</t>
  </si>
  <si>
    <t>RT16016</t>
  </si>
  <si>
    <t>Generic pseudoreaction converting cu2 into metal2 (_c)</t>
  </si>
  <si>
    <t>GENERIC_cu2metal2_c</t>
  </si>
  <si>
    <t>C00965[c_02]</t>
  </si>
  <si>
    <t>s_0001</t>
  </si>
  <si>
    <t>13BDglucan_en</t>
  </si>
  <si>
    <t>14142</t>
  </si>
  <si>
    <t>RT14014</t>
  </si>
  <si>
    <t>Generic pseudoreaction converting cu2 into metal2 (_e)</t>
  </si>
  <si>
    <t>GENERIC_cu2metal2_e</t>
  </si>
  <si>
    <t>CHEBI:</t>
  </si>
  <si>
    <t>pseudometabolite heme_m to account for enzyme cofactor promiscuity</t>
  </si>
  <si>
    <t>heme_m</t>
  </si>
  <si>
    <t>YHR208W</t>
  </si>
  <si>
    <t>14738</t>
  </si>
  <si>
    <t>RT14610</t>
  </si>
  <si>
    <t>Generic pseudoreaction converting cobalt2 into metal2 (_e)</t>
  </si>
  <si>
    <t>GENERIC_cobalt2metal2_e</t>
  </si>
  <si>
    <t>pseudometabolite heme_c to account for enzyme cofactor promiscuity</t>
  </si>
  <si>
    <t>heme_c</t>
  </si>
  <si>
    <t>YGL009C</t>
  </si>
  <si>
    <t>15042</t>
  </si>
  <si>
    <t>RT14914</t>
  </si>
  <si>
    <t>Generic pseudoreaction converting cobalt2 into metal2 (_c)</t>
  </si>
  <si>
    <t>GENERIC_cobalt2metal2_c</t>
  </si>
  <si>
    <t>pseudometabolite mg2ormn2_e to account for enzyme cofactor promiscuity</t>
  </si>
  <si>
    <t>mg2ormn2_e</t>
  </si>
  <si>
    <t>YBR249C</t>
  </si>
  <si>
    <t>10730</t>
  </si>
  <si>
    <t>RT10602</t>
  </si>
  <si>
    <t>Generic pseudoreaction converting ca2 into metal2 (_e)</t>
  </si>
  <si>
    <t>GENERIC_ca2metal2_e</t>
  </si>
  <si>
    <t>pseudometabolite mg2ormn2_c to account for enzyme cofactor promiscuity</t>
  </si>
  <si>
    <t>mg2ormn2_c</t>
  </si>
  <si>
    <t>YDR035W</t>
  </si>
  <si>
    <t>12283</t>
  </si>
  <si>
    <t>RT12155</t>
  </si>
  <si>
    <t>Generic pseudoreaction converting ca2 into metal2 (_c)</t>
  </si>
  <si>
    <t>GENERIC_ca2metal2_c</t>
  </si>
  <si>
    <t>pseudometabolite feCATION_m to account for enzyme cofactor promiscuity</t>
  </si>
  <si>
    <t>feCATION_m</t>
  </si>
  <si>
    <t>YHR063C</t>
  </si>
  <si>
    <t>14405</t>
  </si>
  <si>
    <t>RT14277</t>
  </si>
  <si>
    <t>Generic pseudoreaction converting h into CATION1 (_e)</t>
  </si>
  <si>
    <t>GENERIC_hCATION1_e</t>
  </si>
  <si>
    <t>pseudometabolite feCATION_e to account for enzyme cofactor promiscuity</t>
  </si>
  <si>
    <t>feCATION_e</t>
  </si>
  <si>
    <t>8668</t>
  </si>
  <si>
    <t>RT08540</t>
  </si>
  <si>
    <t>Generic pseudoreaction converting h into CATION1 (_r)</t>
  </si>
  <si>
    <t>GENERIC_hCATION1_r</t>
  </si>
  <si>
    <t>pseudometabolite feCATION_c to account for enzyme cofactor promiscuity</t>
  </si>
  <si>
    <t>feCATION_c</t>
  </si>
  <si>
    <t>15967</t>
  </si>
  <si>
    <t>RT15839</t>
  </si>
  <si>
    <t>Generic pseudoreaction converting h into CATION1 (_c)</t>
  </si>
  <si>
    <t>GENERIC_hCATION1_c</t>
  </si>
  <si>
    <t>pseudometabolite metal2_m to account for enzyme cofactor promiscuity</t>
  </si>
  <si>
    <t>metal2_m</t>
  </si>
  <si>
    <t>YNL256W</t>
  </si>
  <si>
    <t>14505</t>
  </si>
  <si>
    <t>RT14377</t>
  </si>
  <si>
    <t>Generic pseudoreaction converting h into CATION1 (_g)</t>
  </si>
  <si>
    <t>GENERIC_hCATION1_g</t>
  </si>
  <si>
    <t>pseudometabolite metal2_e to account for enzyme cofactor promiscuity</t>
  </si>
  <si>
    <t>metal2_e</t>
  </si>
  <si>
    <t>YMR108W</t>
  </si>
  <si>
    <t>15813</t>
  </si>
  <si>
    <t>RT15685</t>
  </si>
  <si>
    <t>Generic pseudoreaction converting h into CATION1 (_l)</t>
  </si>
  <si>
    <t>GENERIC_hCATION1_l</t>
  </si>
  <si>
    <t>pseudometabolite metal2_c to account for enzyme cofactor promiscuity</t>
  </si>
  <si>
    <t>metal2_c</t>
  </si>
  <si>
    <t>YCL009C</t>
  </si>
  <si>
    <t>9928</t>
  </si>
  <si>
    <t>RT09800</t>
  </si>
  <si>
    <t>Generic pseudoreaction converting h into CATION1 (_m)</t>
  </si>
  <si>
    <t>GENERIC_hCATION1_m</t>
  </si>
  <si>
    <t>pseudometabolite CATION1_e to account for enzyme cofactor promiscuity</t>
  </si>
  <si>
    <t>CATION1_e</t>
  </si>
  <si>
    <t>YBR153W</t>
  </si>
  <si>
    <t>16965</t>
  </si>
  <si>
    <t>RT16837</t>
  </si>
  <si>
    <t>Generic pseudoreaction converting h into CATION1 (_n)</t>
  </si>
  <si>
    <t>GENERIC_hCATION1_n</t>
  </si>
  <si>
    <t>pseudometabolite CATION1_r to account for enzyme cofactor promiscuity</t>
  </si>
  <si>
    <t>CATION1_r</t>
  </si>
  <si>
    <t>YOL066C</t>
  </si>
  <si>
    <t>15634</t>
  </si>
  <si>
    <t>RT15506</t>
  </si>
  <si>
    <t>Generic pseudoreaction converting h into CATION1 (_x)</t>
  </si>
  <si>
    <t>GENERIC_hCATION1_x</t>
  </si>
  <si>
    <t>pseudometabolite CATION1_c to account for enzyme cofactor promiscuity</t>
  </si>
  <si>
    <t>CATION1_c</t>
  </si>
  <si>
    <t>YMR009W</t>
  </si>
  <si>
    <t>16458</t>
  </si>
  <si>
    <t>RT16330</t>
  </si>
  <si>
    <t>Generic pseudoreaction converting h into CATION1 (_v)</t>
  </si>
  <si>
    <t>GENERIC_hCATION1_v</t>
  </si>
  <si>
    <t>pseudometabolite CATION1_g to account for enzyme cofactor promiscuity</t>
  </si>
  <si>
    <t>CATION1_g</t>
  </si>
  <si>
    <t>YHR037W</t>
  </si>
  <si>
    <t>8697</t>
  </si>
  <si>
    <t>RT08569</t>
  </si>
  <si>
    <t>Generic pseudoreaction converting h into CATION1 (_rm)</t>
  </si>
  <si>
    <t>GENERIC_hCATION1_rm</t>
  </si>
  <si>
    <t>pseudometabolite CATION1_l to account for enzyme cofactor promiscuity</t>
  </si>
  <si>
    <t>CATION1_l</t>
  </si>
  <si>
    <t>YIL020C</t>
  </si>
  <si>
    <t>11738</t>
  </si>
  <si>
    <t>RT11610</t>
  </si>
  <si>
    <t>Generic pseudoreaction converting h into CATION1 (_mm)</t>
  </si>
  <si>
    <t>GENERIC_hCATION1_mm</t>
  </si>
  <si>
    <t>pseudometabolite CATION1_m to account for enzyme cofactor promiscuity</t>
  </si>
  <si>
    <t>CATION1_m</t>
  </si>
  <si>
    <t>11775</t>
  </si>
  <si>
    <t>RT11647</t>
  </si>
  <si>
    <t>Generic pseudoreaction converting h into CATION1 (_gm)</t>
  </si>
  <si>
    <t>GENERIC_hCATION1_gm</t>
  </si>
  <si>
    <t>pseudometabolite CATION1_n to account for enzyme cofactor promiscuity</t>
  </si>
  <si>
    <t>CATION1_n</t>
  </si>
  <si>
    <t>YLR372W</t>
  </si>
  <si>
    <t>ELO VLCFA C20-26 starting at C18</t>
  </si>
  <si>
    <t>FA elongase (for C26)</t>
  </si>
  <si>
    <t>16783</t>
  </si>
  <si>
    <t>RT16655</t>
  </si>
  <si>
    <t>Generic pseudoreaction converting h into CATION1 (_vm)</t>
  </si>
  <si>
    <t>GENERIC_hCATION1_vm</t>
  </si>
  <si>
    <t>pseudometabolite CATION1_x to account for enzyme cofactor promiscuity</t>
  </si>
  <si>
    <t>CATION1_x</t>
  </si>
  <si>
    <t>YGR032W</t>
  </si>
  <si>
    <t>16112</t>
  </si>
  <si>
    <t>RT15984</t>
  </si>
  <si>
    <t>Generic pseudoreaction converting h into CATION1 (_en)</t>
  </si>
  <si>
    <t>GENERIC_hCATION1_en</t>
  </si>
  <si>
    <t>pseudometabolite CATION1_v to account for enzyme cofactor promiscuity</t>
  </si>
  <si>
    <t>CATION1_v</t>
  </si>
  <si>
    <t>16735</t>
  </si>
  <si>
    <t>RT16607</t>
  </si>
  <si>
    <t>Generic pseudoreaction converting k into CATION1 (_c)</t>
  </si>
  <si>
    <t>GENERIC_kCATION1_c</t>
  </si>
  <si>
    <t>pseudometabolite CATION1_rm to account for enzyme cofactor promiscuity</t>
  </si>
  <si>
    <t>CATION1_rm</t>
  </si>
  <si>
    <t>YAL060W</t>
  </si>
  <si>
    <t>13769</t>
  </si>
  <si>
    <t>RT13641</t>
  </si>
  <si>
    <t>Generic pseudoreaction converting k into CATION1 (_e)</t>
  </si>
  <si>
    <t>GENERIC_kCATION1_e</t>
  </si>
  <si>
    <t>pseudometabolite CATION1_mm to account for enzyme cofactor promiscuity</t>
  </si>
  <si>
    <t>CATION1_mm</t>
  </si>
  <si>
    <t>YDL178W</t>
  </si>
  <si>
    <t>16771</t>
  </si>
  <si>
    <t>RT16643</t>
  </si>
  <si>
    <t>Generic pseudoreaction converting k into CATION1 (_m)</t>
  </si>
  <si>
    <t>GENERIC_kCATION1_m</t>
  </si>
  <si>
    <t>pseudometabolite CATION1_gm to account for enzyme cofactor promiscuity</t>
  </si>
  <si>
    <t>CATION1_gm</t>
  </si>
  <si>
    <t>13456</t>
  </si>
  <si>
    <t>RT13328</t>
  </si>
  <si>
    <t>Generic pseudoreaction converting na1 into CATION1 (_e)</t>
  </si>
  <si>
    <t>GENERIC_na1CATION1_e</t>
  </si>
  <si>
    <t>pseudometabolite CATION1_vm to account for enzyme cofactor promiscuity</t>
  </si>
  <si>
    <t>CATION1_vm</t>
  </si>
  <si>
    <t>1</t>
  </si>
  <si>
    <t>peroxisome</t>
  </si>
  <si>
    <t>vacuolar membrane</t>
  </si>
  <si>
    <t>vacuole</t>
  </si>
  <si>
    <t>endoplasmic reticulum membrane</t>
  </si>
  <si>
    <t>endoplasmic reticulum</t>
  </si>
  <si>
    <t>nucleus</t>
  </si>
  <si>
    <t>mitochondrial membrane</t>
  </si>
  <si>
    <t>mitochondrion</t>
  </si>
  <si>
    <t>lipid particle</t>
  </si>
  <si>
    <t>Golgi membrane</t>
  </si>
  <si>
    <t>Golgi</t>
  </si>
  <si>
    <t>cell envelope</t>
  </si>
  <si>
    <t>extracellular</t>
  </si>
  <si>
    <t>cytoplasm</t>
  </si>
  <si>
    <t>iRhto1108C</t>
  </si>
  <si>
    <t>YEL039C</t>
  </si>
  <si>
    <t>8930</t>
  </si>
  <si>
    <t>RT08802</t>
  </si>
  <si>
    <t>Generic pseudoreaction converting na1 into CATION1 (_c)</t>
  </si>
  <si>
    <t>GENERIC_na1CATION1_c</t>
  </si>
  <si>
    <t>pseudometabolite CATION1_en to account for enzyme cofactor promiscuity</t>
  </si>
  <si>
    <t>CATION1_en</t>
  </si>
  <si>
    <t>sc_id</t>
  </si>
  <si>
    <t>sbo</t>
  </si>
  <si>
    <t>pmid</t>
  </si>
  <si>
    <t>PubMed</t>
  </si>
  <si>
    <t>jgi_blast</t>
  </si>
  <si>
    <t>sc_bidirectional_blast</t>
  </si>
  <si>
    <t>interpro</t>
  </si>
  <si>
    <t>PMID</t>
  </si>
  <si>
    <t>notes</t>
  </si>
  <si>
    <t>possible isozyme</t>
  </si>
  <si>
    <t>sgd</t>
  </si>
  <si>
    <t>ncbi_blast</t>
  </si>
  <si>
    <t>transcript_id</t>
  </si>
  <si>
    <t>protein_id</t>
  </si>
  <si>
    <t>KOG</t>
  </si>
  <si>
    <t>seed.reaction</t>
  </si>
  <si>
    <t>kegg.reaction</t>
  </si>
  <si>
    <t>ec-code</t>
  </si>
  <si>
    <t>kbrxn_idx</t>
  </si>
  <si>
    <t>kbrxn_id</t>
  </si>
  <si>
    <t>manually_curated</t>
  </si>
  <si>
    <t>yeastkegg_id</t>
  </si>
  <si>
    <t>yeastgem76.reaction</t>
  </si>
  <si>
    <t>kegg.glycan</t>
  </si>
  <si>
    <t>META:N6N6N6</t>
  </si>
  <si>
    <t>ymdb</t>
  </si>
  <si>
    <t>pubchem.compound</t>
  </si>
  <si>
    <t>kegg.compound</t>
  </si>
  <si>
    <t>chebi</t>
  </si>
  <si>
    <t>formula_charge_source</t>
  </si>
  <si>
    <t>annotation</t>
  </si>
  <si>
    <t>objective_coefficient</t>
  </si>
  <si>
    <t>subsystem</t>
  </si>
  <si>
    <t>gene_reaction_rule</t>
  </si>
  <si>
    <t>upper_bound</t>
  </si>
  <si>
    <t>lower_bound</t>
  </si>
  <si>
    <t>metabolites</t>
  </si>
  <si>
    <t>formula</t>
  </si>
  <si>
    <t>charge</t>
  </si>
  <si>
    <t>compartment</t>
  </si>
  <si>
    <t>version</t>
  </si>
  <si>
    <t>compartments</t>
  </si>
  <si>
    <t>genes</t>
  </si>
  <si>
    <t>reactions</t>
  </si>
  <si>
    <t>Metabolite</t>
  </si>
  <si>
    <t>Rxn Making It</t>
  </si>
  <si>
    <t>Ones w/o rxns</t>
  </si>
  <si>
    <t>Ones WITH rxns</t>
  </si>
  <si>
    <t>1st rxn associated w/ metabolite on left</t>
  </si>
  <si>
    <t>Rxn dict for Python script</t>
  </si>
  <si>
    <t>Met list for Python script</t>
  </si>
  <si>
    <t>cobalt2_c:2,metal2_c:1,thmpp_c:1</t>
  </si>
  <si>
    <t>cobalt2_x:2,metal2_x:1,thmpp_x:1</t>
  </si>
  <si>
    <t>cobalt2_c:1,fe2_c:1,mn2_c:1,zn2_c:1,metal2_c:1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</si>
</sst>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0.0"/>
    <numFmt numFmtId="166" formatCode="0.######"/>
    <numFmt numFmtId="167" formatCode="0.#####"/>
    <numFmt numFmtId="168" formatCode="0.####"/>
    <numFmt numFmtId="169" formatCode="#.#E+00"/>
    <numFmt numFmtId="170" formatCode="0.#"/>
    <numFmt numFmtId="171" formatCode="0.##"/>
  </numFmts>
  <fonts count="6" x14ac:knownFonts="1">
    <font>
      <sz val="12"/>
      <color theme="1"/>
      <name val="Calibri"/>
      <family val="2"/>
      <scheme val="minor"/>
    </font>
    <font>
      <sz val="11"/>
      <color rgb="FF000000"/>
      <name val="Calibri"/>
      <family val="2"/>
      <charset val="1"/>
    </font>
    <font>
      <b/>
      <sz val="11"/>
      <name val="Cambria"/>
      <family val="1"/>
    </font>
    <font>
      <sz val="10"/>
      <color rgb="FF000000"/>
      <name val="Arial"/>
      <family val="2"/>
      <charset val="1"/>
    </font>
    <font>
      <u/>
      <sz val="11"/>
      <color theme="10"/>
      <name val="Calibri"/>
      <family val="2"/>
      <charset val="1"/>
    </font>
    <font>
      <sz val="10"/>
      <color theme="1"/>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4">
    <xf numFmtId="0" fontId="0" fillId="0" borderId="0"/>
    <xf numFmtId="0" fontId="1" fillId="0" borderId="0"/>
    <xf numFmtId="0" fontId="4" fillId="0" borderId="0" applyNumberFormat="0" applyFill="0" applyBorder="0" applyAlignment="0" applyProtection="0"/>
    <xf numFmtId="0" fontId="5" fillId="0" borderId="0"/>
  </cellStyleXfs>
  <cellXfs count="27">
    <xf numFmtId="0" fontId="0" fillId="0" borderId="0" xfId="0"/>
    <xf numFmtId="0" fontId="2" fillId="0" borderId="1" xfId="1" applyFont="1" applyBorder="1" applyAlignment="1">
      <alignment horizontal="center" vertical="top"/>
    </xf>
    <xf numFmtId="0" fontId="2" fillId="0" borderId="2" xfId="1" applyFont="1" applyBorder="1" applyAlignment="1">
      <alignment horizontal="center" vertical="top"/>
    </xf>
    <xf numFmtId="0" fontId="1" fillId="0" borderId="0" xfId="1"/>
    <xf numFmtId="0" fontId="2" fillId="0" borderId="3" xfId="1" applyFont="1" applyBorder="1" applyAlignment="1">
      <alignment horizontal="left" vertical="top"/>
    </xf>
    <xf numFmtId="0" fontId="2" fillId="0" borderId="0" xfId="1" applyFont="1" applyAlignment="1">
      <alignment horizontal="left" vertical="top"/>
    </xf>
    <xf numFmtId="0" fontId="1" fillId="0" borderId="4" xfId="1" applyBorder="1"/>
    <xf numFmtId="0" fontId="1" fillId="0" borderId="5" xfId="1" applyBorder="1"/>
    <xf numFmtId="0" fontId="1" fillId="0" borderId="6" xfId="1" applyBorder="1"/>
    <xf numFmtId="0" fontId="1" fillId="0" borderId="7" xfId="1" applyBorder="1"/>
    <xf numFmtId="0" fontId="1" fillId="0" borderId="8" xfId="1" applyBorder="1"/>
    <xf numFmtId="0" fontId="3" fillId="0" borderId="4" xfId="1" applyFont="1" applyBorder="1"/>
    <xf numFmtId="0" fontId="4" fillId="0" borderId="8" xfId="2" applyBorder="1"/>
    <xf numFmtId="0" fontId="5" fillId="0" borderId="0" xfId="3"/>
    <xf numFmtId="164" fontId="5" fillId="0" borderId="0" xfId="3" applyNumberFormat="1"/>
    <xf numFmtId="165" fontId="5" fillId="0" borderId="0" xfId="3" applyNumberFormat="1"/>
    <xf numFmtId="166" fontId="5" fillId="0" borderId="0" xfId="3" applyNumberFormat="1"/>
    <xf numFmtId="167" fontId="5" fillId="0" borderId="0" xfId="3" applyNumberFormat="1"/>
    <xf numFmtId="168" fontId="5" fillId="0" borderId="0" xfId="3" applyNumberFormat="1"/>
    <xf numFmtId="169" fontId="5" fillId="0" borderId="0" xfId="3" applyNumberFormat="1"/>
    <xf numFmtId="170" fontId="5" fillId="0" borderId="0" xfId="3" applyNumberFormat="1"/>
    <xf numFmtId="171" fontId="5" fillId="0" borderId="0" xfId="3" applyNumberFormat="1"/>
    <xf numFmtId="0" fontId="5" fillId="0" borderId="0" xfId="3" applyAlignment="1">
      <alignment horizontal="center" vertical="center" wrapText="1"/>
    </xf>
    <xf numFmtId="0" fontId="0" fillId="2" borderId="0" xfId="0" applyFill="1"/>
    <xf numFmtId="0" fontId="1" fillId="2" borderId="0" xfId="1" applyFill="1"/>
    <xf numFmtId="0" fontId="2" fillId="0" borderId="1" xfId="0" applyFont="1" applyBorder="1" applyAlignment="1">
      <alignment horizontal="center" vertical="top"/>
    </xf>
    <xf numFmtId="0" fontId="0" fillId="0" borderId="6" xfId="0" applyBorder="1"/>
  </cellXfs>
  <cellStyles count="4">
    <cellStyle name="Hyperlink 2" xfId="2" xr:uid="{F877E150-4638-6843-B4BC-A33D1BE5AA25}"/>
    <cellStyle name="Normal" xfId="0" builtinId="0"/>
    <cellStyle name="Normal 2" xfId="1" xr:uid="{5C6FE3F8-5844-FD40-A357-3FF38E600ACC}"/>
    <cellStyle name="Normal 3" xfId="3" xr:uid="{A92D4D87-63F7-A049-9532-AA6BDFA628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prot.org/uniprotkb/P00420/e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7944-B787-9648-B4E0-30DE60C4ECF4}">
  <dimension ref="A1:CD73"/>
  <sheetViews>
    <sheetView tabSelected="1" workbookViewId="0">
      <selection activeCell="C25" sqref="C25"/>
    </sheetView>
  </sheetViews>
  <sheetFormatPr baseColWidth="10" defaultRowHeight="16" x14ac:dyDescent="0.2"/>
  <cols>
    <col min="1" max="1" width="21.83203125" bestFit="1" customWidth="1"/>
    <col min="2" max="2" width="14.1640625" bestFit="1" customWidth="1"/>
    <col min="3" max="3" width="34.6640625" bestFit="1" customWidth="1"/>
    <col min="4" max="4" width="13" bestFit="1" customWidth="1"/>
  </cols>
  <sheetData>
    <row r="1" spans="1:70" s="23" customFormat="1" x14ac:dyDescent="0.2">
      <c r="A1" s="23" t="s">
        <v>26654</v>
      </c>
      <c r="B1" s="23" t="s">
        <v>26652</v>
      </c>
      <c r="C1" s="23" t="s">
        <v>26653</v>
      </c>
      <c r="D1" s="23" t="s">
        <v>26651</v>
      </c>
      <c r="E1" s="24" t="s">
        <v>26649</v>
      </c>
      <c r="F1" s="23" t="s">
        <v>26650</v>
      </c>
    </row>
    <row r="2" spans="1:70" x14ac:dyDescent="0.2">
      <c r="A2" t="str">
        <f>"'"&amp;_xlfn.TEXTJOIN("','",TRUE,_xlfn.CHOOSECOLS(_xlfn.ANCHORARRAY(B2),2))&amp;"'"</f>
        <v>'VALTRS_c','VALTRS_m','EX_btn_c','BTS1_m','CA2t_c_e','EX_ca2_e','GENERIC_na1CATION1_c','UREA_c','COBALT2t_c_e','FRD_c','GLUTCOADH_m','FE2t_c_e','FE2t_c_m','FE3t_c_e','GENERIC_fe3feCATION_c','GENERIC_fe2feCATION_m','UTPt_c_m','RBFK_m','GENERIC_shemeheme_c','GENERIC_phemeheme_m','HOMOX_m','Ktps_e','GENERIC_zn2metal2_c','GENERIC_fe2metal2_m','MG2t_c_e','GENERIC_mn2mg2ormn2_c','MN2t_c_e','XYLTOR_c','XYLRy_c','NI2t_c_e','PPCDC_c','FCLT_m','PYDXK_c','THZPSN2_c','SHCHF_c','TMPK_c','ZN2t_c_e'</v>
      </c>
      <c r="B2" t="str" cm="1">
        <f t="array" ref="B2:C38">_xlfn._xlws.SORT(_xlfn._xlws.FILTER(_xlfn.DROP(E:F,1),(LEN(_xlfn.DROP(F:F,1))&gt;0)*NOT(ISBLANK(_xlfn.DROP(E:E,1)))))</f>
        <v>amp_c</v>
      </c>
      <c r="C2" t="str">
        <v>VALTRS_c</v>
      </c>
      <c r="D2" t="str" cm="1">
        <f t="array" ref="D2:D35">_xlfn._xlws.SORT(_xlfn._xlws.FILTER(E:E,(LEN(F:F)=0)*NOT(ISBLANK(E:E))))</f>
        <v>ca2_g</v>
      </c>
      <c r="E2" t="str" cm="1">
        <f t="array" ref="E2:E72">_xlfn._xlws.SORT(_xlfn.UNIQUE(_xlfn.TEXTBEFORE(_xlfn.TEXTSPLIT(_xlfn.TEXTJOIN(",",TRUE,_xlfn.DROP('protein-stoich'!F:F,1)),,",",TRUE),":"),FALSE))</f>
        <v>amp_c</v>
      </c>
      <c r="F2" t="str" cm="1">
        <f t="array" ref="F2:AZ2">_xlfn._xlws.SORT(TRANSPOSE(_xlfn.VSTACK(_xlfn._xlws.FILTER(GSM!$S:$S,IFERROR(_xlfn.CHOOSECOLS(GSM!$A:$CBJ,_xlfn.XLOOKUP('rxns-making-metabolites-v2'!E2,GSM!$3:$3,COLUMN(GSM!$3:$3)))*GSM!$CAU:$CAU,0)&gt;0,""),_xlfn._xlws.FILTER(GSM!$S:$S,IFERROR(_xlfn.CHOOSECOLS(GSM!$A:$CBJ,_xlfn.XLOOKUP('rxns-making-metabolites-v2'!E2,GSM!$3:$3,COLUMN(GSM!$3:$3)))*GSM!$CAT:$CAT,0)&gt;0,""))),1,-1,TRUE)</f>
        <v>VALTRS_c</v>
      </c>
      <c r="G2" t="str">
        <v>TYRTRS_c</v>
      </c>
      <c r="H2" t="str">
        <v>TRPTRS_c</v>
      </c>
      <c r="I2" t="str">
        <v>TMDPK_c</v>
      </c>
      <c r="J2" t="str">
        <v>THRTRS_c</v>
      </c>
      <c r="K2" t="str">
        <v>SERTRS_c</v>
      </c>
      <c r="L2" t="str">
        <v>PRPPS_c</v>
      </c>
      <c r="M2" t="str">
        <v>PROTRS_c</v>
      </c>
      <c r="N2" t="str">
        <v>PHETRS_c</v>
      </c>
      <c r="O2" t="str">
        <v>PDE1_c</v>
      </c>
      <c r="P2" t="str">
        <v>PBAL_c</v>
      </c>
      <c r="Q2" t="str">
        <v>NDP1_c</v>
      </c>
      <c r="R2" t="str">
        <v>NADt2_m</v>
      </c>
      <c r="S2" t="str">
        <v>NADS2_c</v>
      </c>
      <c r="T2" t="str">
        <v>METTRS_c</v>
      </c>
      <c r="U2" t="str">
        <v>LYSTRS_c</v>
      </c>
      <c r="V2" t="str">
        <v>LEUTRS_c</v>
      </c>
      <c r="W2" t="str">
        <v>ILETRS_c</v>
      </c>
      <c r="X2" t="str">
        <v>HISTRS_c</v>
      </c>
      <c r="Y2" t="str">
        <v>GMPS2_c</v>
      </c>
      <c r="Z2" t="str">
        <v>GLYTRS_c</v>
      </c>
      <c r="AA2" t="str">
        <v>GLUTRS_c</v>
      </c>
      <c r="AB2" t="str">
        <v>GLNTRS_c</v>
      </c>
      <c r="AC2" t="str">
        <v>FACOAL80_c</v>
      </c>
      <c r="AD2" t="str">
        <v>FACOAL60_c</v>
      </c>
      <c r="AE2" t="str">
        <v>FACOAL40_c</v>
      </c>
      <c r="AF2" t="str">
        <v>FACOAL120_c</v>
      </c>
      <c r="AG2" t="str">
        <v>FACOAL100_c</v>
      </c>
      <c r="AH2" t="str">
        <v>DNTP_c</v>
      </c>
      <c r="AI2" t="str">
        <v>CYSTRS_c</v>
      </c>
      <c r="AJ2" t="str">
        <v>BPNT_c</v>
      </c>
      <c r="AK2" t="str">
        <v>ASPTRS_c</v>
      </c>
      <c r="AL2" t="str">
        <v>ASNTRS_c</v>
      </c>
      <c r="AM2" t="str">
        <v>ASNS1_c</v>
      </c>
      <c r="AN2" t="str">
        <v>ARGTRS_c</v>
      </c>
      <c r="AO2" t="str">
        <v>ARGSS_c</v>
      </c>
      <c r="AP2" t="str">
        <v>AMPt_c_rm</v>
      </c>
      <c r="AQ2" t="str">
        <v>AMPt_c_n</v>
      </c>
      <c r="AR2" t="str">
        <v>AMPt_c_l</v>
      </c>
      <c r="AS2" t="str">
        <v>AMPATPt_c_x</v>
      </c>
      <c r="AT2" t="str">
        <v>ALATRS_c</v>
      </c>
      <c r="AU2" t="str">
        <v>ADSL1r_c</v>
      </c>
      <c r="AV2" t="str">
        <v>ADPT_c</v>
      </c>
      <c r="AW2" t="str">
        <v>ADNK1_c</v>
      </c>
      <c r="AX2" t="str">
        <v>ACS_c</v>
      </c>
      <c r="AY2" t="str">
        <v>AASADy_c</v>
      </c>
      <c r="AZ2" t="str">
        <v>4CMCOAL_c</v>
      </c>
    </row>
    <row r="3" spans="1:70" x14ac:dyDescent="0.2">
      <c r="A3" s="23" t="s">
        <v>26655</v>
      </c>
      <c r="B3" t="str">
        <v>amp_m</v>
      </c>
      <c r="C3" t="str">
        <v>VALTRS_m</v>
      </c>
      <c r="D3" t="str">
        <v>cobalt2_x</v>
      </c>
      <c r="E3" t="str">
        <v>amp_m</v>
      </c>
      <c r="F3" t="str" cm="1">
        <f t="array" ref="F3:Q3">_xlfn._xlws.SORT(TRANSPOSE(_xlfn.VSTACK(_xlfn._xlws.FILTER(GSM!$S:$S,IFERROR(_xlfn.CHOOSECOLS(GSM!$A:$CBJ,_xlfn.XLOOKUP('rxns-making-metabolites-v2'!E3,GSM!$3:$3,COLUMN(GSM!$3:$3)))*GSM!$CAU:$CAU,0)&gt;0,""),_xlfn._xlws.FILTER(GSM!$S:$S,IFERROR(_xlfn.CHOOSECOLS(GSM!$A:$CBJ,_xlfn.XLOOKUP('rxns-making-metabolites-v2'!E3,GSM!$3:$3,COLUMN(GSM!$3:$3)))*GSM!$CAT:$CAT,0)&gt;0,""))),1,-1,TRUE)</f>
        <v>VALTRS_m</v>
      </c>
      <c r="G3" t="str">
        <v>TYRTRS_m</v>
      </c>
      <c r="H3" t="str">
        <v>TRPTRS_m</v>
      </c>
      <c r="I3" t="str">
        <v>PHETRS_m</v>
      </c>
      <c r="J3" t="str">
        <v>METTRS_m</v>
      </c>
      <c r="K3" t="str">
        <v>ILETRS_m</v>
      </c>
      <c r="L3" t="str">
        <v>HPPK2_m</v>
      </c>
      <c r="M3" t="str">
        <v>HISTRS_m</v>
      </c>
      <c r="N3" t="str">
        <v>GLUTRS_m</v>
      </c>
      <c r="O3" t="str">
        <v>ASNTRS_m</v>
      </c>
      <c r="P3" t="str">
        <v>ADPRDP_m</v>
      </c>
      <c r="Q3" t="str">
        <v>ADK3_m</v>
      </c>
    </row>
    <row r="4" spans="1:70" x14ac:dyDescent="0.2">
      <c r="A4" t="str">
        <f>"'"&amp;_xlfn.TEXTJOIN("','",TRUE,_xlfn.ANCHORARRAY(E2))&amp;"'"</f>
        <v>'amp_c','amp_m','btn_c','btn_m','ca2_c','ca2_e','ca2_g','CATION1_c','co2_c','cobalt2_c','cobalt2_x','cu2_m','fad_c','fad_m','fad_r','fad_x','fe2_c','fe2_m','fe2_r','fe3_c','feCATION_c','feCATION_m','feCATION_n','fmn_c','fmn_m','fmn_x','fmnh2_c','heme_c','heme_m','heme_r','heme_x','hemeA_m','k_c','metal2_c','metal2_m','metal2_x','mg2_c','mg2_m','mg2_n','mg2_r','mg2_rm','mg2_x','mg2ormn2_c','mg2ormn2_en','mg2ormn2_m','mg2ormn2_vm','mn2_c','mn2_m','mn2_n','mn2_r','mn2_rm','nad_c','nadp_c','ni2_c','pan4p_c','pheme_m','pydx5p_c','pydx5p_m','pydx5p_r','pydx5p_x','pyr_c','pyr_gm','pyr_mm','pyr_vm','sheme_c','thmpp_c','thmpp_m','thmpp_x','zn2_c','zn2_n','zn2_r'</v>
      </c>
      <c r="B4" t="str">
        <v>btn_c</v>
      </c>
      <c r="C4" t="str">
        <v>EX_btn_c</v>
      </c>
      <c r="D4" t="str">
        <v>cu2_m</v>
      </c>
      <c r="E4" t="str">
        <v>btn_c</v>
      </c>
      <c r="F4" t="str" cm="1">
        <f t="array" ref="F4:G4">_xlfn._xlws.SORT(TRANSPOSE(_xlfn.VSTACK(_xlfn._xlws.FILTER(GSM!$S:$S,IFERROR(_xlfn.CHOOSECOLS(GSM!$A:$CBJ,_xlfn.XLOOKUP('rxns-making-metabolites-v2'!E4,GSM!$3:$3,COLUMN(GSM!$3:$3)))*GSM!$CAU:$CAU,0)&gt;0,""),_xlfn._xlws.FILTER(GSM!$S:$S,IFERROR(_xlfn.CHOOSECOLS(GSM!$A:$CBJ,_xlfn.XLOOKUP('rxns-making-metabolites-v2'!E4,GSM!$3:$3,COLUMN(GSM!$3:$3)))*GSM!$CAT:$CAT,0)&gt;0,""))),1,-1,TRUE)</f>
        <v>EX_btn_c</v>
      </c>
      <c r="G4" t="str">
        <v>BTS1_c</v>
      </c>
    </row>
    <row r="5" spans="1:70" x14ac:dyDescent="0.2">
      <c r="B5" t="str">
        <v>btn_m</v>
      </c>
      <c r="C5" t="str">
        <v>BTS1_m</v>
      </c>
      <c r="D5" t="str">
        <v>fad_r</v>
      </c>
      <c r="E5" t="str">
        <v>btn_m</v>
      </c>
      <c r="F5" t="str" cm="1">
        <f t="array" ref="F5:G5">_xlfn._xlws.SORT(TRANSPOSE(_xlfn.VSTACK(_xlfn._xlws.FILTER(GSM!$S:$S,IFERROR(_xlfn.CHOOSECOLS(GSM!$A:$CBJ,_xlfn.XLOOKUP('rxns-making-metabolites-v2'!E5,GSM!$3:$3,COLUMN(GSM!$3:$3)))*GSM!$CAU:$CAU,0)&gt;0,""),_xlfn._xlws.FILTER(GSM!$S:$S,IFERROR(_xlfn.CHOOSECOLS(GSM!$A:$CBJ,_xlfn.XLOOKUP('rxns-making-metabolites-v2'!E5,GSM!$3:$3,COLUMN(GSM!$3:$3)))*GSM!$CAT:$CAT,0)&gt;0,""))),1,-1,TRUE)</f>
        <v>BTS1_m</v>
      </c>
      <c r="G5" t="str">
        <v/>
      </c>
    </row>
    <row r="6" spans="1:70" x14ac:dyDescent="0.2">
      <c r="B6" t="str">
        <v>ca2_c</v>
      </c>
      <c r="C6" t="str">
        <v>CA2t_c_e</v>
      </c>
      <c r="D6" t="str">
        <v>fad_x</v>
      </c>
      <c r="E6" t="str">
        <v>ca2_c</v>
      </c>
      <c r="F6" t="str" cm="1">
        <f t="array" ref="F6:G6">_xlfn._xlws.SORT(TRANSPOSE(_xlfn.VSTACK(_xlfn._xlws.FILTER(GSM!$S:$S,IFERROR(_xlfn.CHOOSECOLS(GSM!$A:$CBJ,_xlfn.XLOOKUP('rxns-making-metabolites-v2'!E6,GSM!$3:$3,COLUMN(GSM!$3:$3)))*GSM!$CAU:$CAU,0)&gt;0,""),_xlfn._xlws.FILTER(GSM!$S:$S,IFERROR(_xlfn.CHOOSECOLS(GSM!$A:$CBJ,_xlfn.XLOOKUP('rxns-making-metabolites-v2'!E6,GSM!$3:$3,COLUMN(GSM!$3:$3)))*GSM!$CAT:$CAT,0)&gt;0,""))),1,-1,TRUE)</f>
        <v>CA2t_c_e</v>
      </c>
      <c r="G6" t="str">
        <v/>
      </c>
    </row>
    <row r="7" spans="1:70" x14ac:dyDescent="0.2">
      <c r="B7" t="str">
        <v>ca2_e</v>
      </c>
      <c r="C7" t="str">
        <v>EX_ca2_e</v>
      </c>
      <c r="D7" t="str">
        <v>fe2_r</v>
      </c>
      <c r="E7" t="str">
        <v>ca2_e</v>
      </c>
      <c r="F7" t="str" cm="1">
        <f t="array" ref="F7:G7">_xlfn._xlws.SORT(TRANSPOSE(_xlfn.VSTACK(_xlfn._xlws.FILTER(GSM!$S:$S,IFERROR(_xlfn.CHOOSECOLS(GSM!$A:$CBJ,_xlfn.XLOOKUP('rxns-making-metabolites-v2'!E7,GSM!$3:$3,COLUMN(GSM!$3:$3)))*GSM!$CAU:$CAU,0)&gt;0,""),_xlfn._xlws.FILTER(GSM!$S:$S,IFERROR(_xlfn.CHOOSECOLS(GSM!$A:$CBJ,_xlfn.XLOOKUP('rxns-making-metabolites-v2'!E7,GSM!$3:$3,COLUMN(GSM!$3:$3)))*GSM!$CAT:$CAT,0)&gt;0,""))),1,-1,TRUE)</f>
        <v>EX_ca2_e</v>
      </c>
      <c r="G7" t="str">
        <v/>
      </c>
    </row>
    <row r="8" spans="1:70" x14ac:dyDescent="0.2">
      <c r="B8" t="str">
        <v>CATION1_c</v>
      </c>
      <c r="C8" t="str">
        <v>GENERIC_na1CATION1_c</v>
      </c>
      <c r="D8" t="str">
        <v>feCATION_n</v>
      </c>
      <c r="E8" t="str">
        <v>ca2_g</v>
      </c>
      <c r="F8" t="str" cm="1">
        <f t="array" ref="F8:G8">_xlfn._xlws.SORT(TRANSPOSE(_xlfn.VSTACK(_xlfn._xlws.FILTER(GSM!$S:$S,IFERROR(_xlfn.CHOOSECOLS(GSM!$A:$CBJ,_xlfn.XLOOKUP('rxns-making-metabolites-v2'!E8,GSM!$3:$3,COLUMN(GSM!$3:$3)))*GSM!$CAU:$CAU,0)&gt;0,""),_xlfn._xlws.FILTER(GSM!$S:$S,IFERROR(_xlfn.CHOOSECOLS(GSM!$A:$CBJ,_xlfn.XLOOKUP('rxns-making-metabolites-v2'!E8,GSM!$3:$3,COLUMN(GSM!$3:$3)))*GSM!$CAT:$CAT,0)&gt;0,""))),1,-1,TRUE)</f>
        <v/>
      </c>
      <c r="G8" t="str">
        <v/>
      </c>
    </row>
    <row r="9" spans="1:70" x14ac:dyDescent="0.2">
      <c r="B9" t="str">
        <v>co2_c</v>
      </c>
      <c r="C9" t="str">
        <v>UREA_c</v>
      </c>
      <c r="D9" t="str">
        <v>fmn_x</v>
      </c>
      <c r="E9" t="str">
        <v>CATION1_c</v>
      </c>
      <c r="F9" t="str" cm="1">
        <f t="array" ref="F9:I9">_xlfn._xlws.SORT(TRANSPOSE(_xlfn.VSTACK(_xlfn._xlws.FILTER(GSM!$S:$S,IFERROR(_xlfn.CHOOSECOLS(GSM!$A:$CBJ,_xlfn.XLOOKUP('rxns-making-metabolites-v2'!E9,GSM!$3:$3,COLUMN(GSM!$3:$3)))*GSM!$CAU:$CAU,0)&gt;0,""),_xlfn._xlws.FILTER(GSM!$S:$S,IFERROR(_xlfn.CHOOSECOLS(GSM!$A:$CBJ,_xlfn.XLOOKUP('rxns-making-metabolites-v2'!E9,GSM!$3:$3,COLUMN(GSM!$3:$3)))*GSM!$CAT:$CAT,0)&gt;0,""))),1,-1,TRUE)</f>
        <v>GENERIC_na1CATION1_c</v>
      </c>
      <c r="G9" t="str">
        <v>GENERIC_kCATION1_c</v>
      </c>
      <c r="H9" t="str">
        <v>GENERIC_hCATION1_c</v>
      </c>
      <c r="I9" t="str">
        <v/>
      </c>
    </row>
    <row r="10" spans="1:70" x14ac:dyDescent="0.2">
      <c r="B10" t="str">
        <v>cobalt2_c</v>
      </c>
      <c r="C10" t="str">
        <v>COBALT2t_c_e</v>
      </c>
      <c r="D10" t="str">
        <v>fmnh2_c</v>
      </c>
      <c r="E10" t="str">
        <v>co2_c</v>
      </c>
      <c r="F10" t="str" cm="1">
        <f t="array" ref="F10:BR10">_xlfn._xlws.SORT(TRANSPOSE(_xlfn.VSTACK(_xlfn._xlws.FILTER(GSM!$S:$S,IFERROR(_xlfn.CHOOSECOLS(GSM!$A:$CBJ,_xlfn.XLOOKUP('rxns-making-metabolites-v2'!E10,GSM!$3:$3,COLUMN(GSM!$3:$3)))*GSM!$CAU:$CAU,0)&gt;0,""),_xlfn._xlws.FILTER(GSM!$S:$S,IFERROR(_xlfn.CHOOSECOLS(GSM!$A:$CBJ,_xlfn.XLOOKUP('rxns-making-metabolites-v2'!E10,GSM!$3:$3,COLUMN(GSM!$3:$3)))*GSM!$CAT:$CAT,0)&gt;0,""))),1,-1,TRUE)</f>
        <v>UREA_c</v>
      </c>
      <c r="G10" t="str">
        <v>UPPDC1_c</v>
      </c>
      <c r="H10" t="str">
        <v>UDPGLDC_c</v>
      </c>
      <c r="I10" t="str">
        <v>TRPDC_c</v>
      </c>
      <c r="J10" t="str">
        <v>THZPSN2_c</v>
      </c>
      <c r="K10" t="str">
        <v>THZPSN1_c</v>
      </c>
      <c r="L10" t="str">
        <v>TAUDO_c</v>
      </c>
      <c r="M10" t="str">
        <v>PYRDC2_c</v>
      </c>
      <c r="N10" t="str">
        <v>PYRDC_c</v>
      </c>
      <c r="O10" t="str">
        <v>PPNDH_c</v>
      </c>
      <c r="P10" t="str">
        <v>PPND2_c</v>
      </c>
      <c r="Q10" t="str">
        <v>PPCK_c</v>
      </c>
      <c r="R10" t="str">
        <v>PPCDC_c</v>
      </c>
      <c r="S10" t="str">
        <v>PHACRDC4_c</v>
      </c>
      <c r="T10" t="str">
        <v>PHACRDC3_c</v>
      </c>
      <c r="U10" t="str">
        <v>PHACRDC2_c</v>
      </c>
      <c r="V10" t="str">
        <v>PHACRDC1_c</v>
      </c>
      <c r="W10" t="str">
        <v>PCLAD_c</v>
      </c>
      <c r="X10" t="str">
        <v>ORNDC_c</v>
      </c>
      <c r="Y10" t="str">
        <v>OMPDC_c</v>
      </c>
      <c r="Z10" t="str">
        <v>OMCDC_c</v>
      </c>
      <c r="AA10" t="str">
        <v>OAR2_c</v>
      </c>
      <c r="AB10" t="str">
        <v>OAR1_c</v>
      </c>
      <c r="AC10" t="str">
        <v>OAADC_c</v>
      </c>
      <c r="AD10" t="str">
        <v>NNDPR_c</v>
      </c>
      <c r="AE10" t="str">
        <v>ME2_c</v>
      </c>
      <c r="AF10" t="str">
        <v>INDPYRD_c</v>
      </c>
      <c r="AG10" t="str">
        <v>IGPS_c</v>
      </c>
      <c r="AH10" t="str">
        <v>HCO3E_c</v>
      </c>
      <c r="AI10" t="str">
        <v>GND_c</v>
      </c>
      <c r="AJ10" t="str">
        <v>GLUDC_c</v>
      </c>
      <c r="AK10" t="str">
        <v>GBBOX_c</v>
      </c>
      <c r="AL10" t="str">
        <v>FDH_c</v>
      </c>
      <c r="AM10" t="str">
        <v>DPMVD_c</v>
      </c>
      <c r="AN10" t="str">
        <v>CPPPGO_c</v>
      </c>
      <c r="AO10" t="str">
        <v>CO2t_c_x</v>
      </c>
      <c r="AP10" t="str">
        <v>CO2t_c_vm</v>
      </c>
      <c r="AQ10" t="str">
        <v>CO2t_c_rm</v>
      </c>
      <c r="AR10" t="str">
        <v>CO2t_c_r</v>
      </c>
      <c r="AS10" t="str">
        <v>CO2t_c_n</v>
      </c>
      <c r="AT10" t="str">
        <v>CO2t_c_mm</v>
      </c>
      <c r="AU10" t="str">
        <v>CO2t_c_m</v>
      </c>
      <c r="AV10" t="str">
        <v>CO2t_c_gm</v>
      </c>
      <c r="AW10" t="str">
        <v>CO2t_c_e</v>
      </c>
      <c r="AX10" t="str">
        <v>CMPA_c</v>
      </c>
      <c r="AY10" t="str">
        <v>C3STDH2_c</v>
      </c>
      <c r="AZ10" t="str">
        <v>C3STDH1_c</v>
      </c>
      <c r="BA10" t="str">
        <v>AROHL_c</v>
      </c>
      <c r="BB10" t="str">
        <v>AOXS_c</v>
      </c>
      <c r="BC10" t="str">
        <v>AOBUTDs_c</v>
      </c>
      <c r="BD10" t="str">
        <v>ALPHNH_c</v>
      </c>
      <c r="BE10" t="str">
        <v>AFLTXNB2S_c</v>
      </c>
      <c r="BF10" t="str">
        <v>AFLTXNB1S_c</v>
      </c>
      <c r="BG10" t="str">
        <v>ADMDC_c</v>
      </c>
      <c r="BH10" t="str">
        <v>4HPPCL_c</v>
      </c>
      <c r="BI10" t="str">
        <v>3OAS80_c</v>
      </c>
      <c r="BJ10" t="str">
        <v>3OAS60_c</v>
      </c>
      <c r="BK10" t="str">
        <v>3OAS40_c</v>
      </c>
      <c r="BL10" t="str">
        <v>3OAS180_c</v>
      </c>
      <c r="BM10" t="str">
        <v>3OAS160_c</v>
      </c>
      <c r="BN10" t="str">
        <v>3OAS140_c</v>
      </c>
      <c r="BO10" t="str">
        <v>3OAS120_c</v>
      </c>
      <c r="BP10" t="str">
        <v>3OAS100_c</v>
      </c>
      <c r="BQ10" t="str">
        <v>3MOPDC_c</v>
      </c>
      <c r="BR10" t="str">
        <v>3MOBDC_c</v>
      </c>
    </row>
    <row r="11" spans="1:70" x14ac:dyDescent="0.2">
      <c r="B11" t="str">
        <v>fad_c</v>
      </c>
      <c r="C11" t="str">
        <v>FRD_c</v>
      </c>
      <c r="D11" t="str">
        <v>heme_r</v>
      </c>
      <c r="E11" t="str">
        <v>cobalt2_c</v>
      </c>
      <c r="F11" t="str" cm="1">
        <f t="array" ref="F11:G11">_xlfn._xlws.SORT(TRANSPOSE(_xlfn.VSTACK(_xlfn._xlws.FILTER(GSM!$S:$S,IFERROR(_xlfn.CHOOSECOLS(GSM!$A:$CBJ,_xlfn.XLOOKUP('rxns-making-metabolites-v2'!E11,GSM!$3:$3,COLUMN(GSM!$3:$3)))*GSM!$CAU:$CAU,0)&gt;0,""),_xlfn._xlws.FILTER(GSM!$S:$S,IFERROR(_xlfn.CHOOSECOLS(GSM!$A:$CBJ,_xlfn.XLOOKUP('rxns-making-metabolites-v2'!E11,GSM!$3:$3,COLUMN(GSM!$3:$3)))*GSM!$CAT:$CAT,0)&gt;0,""))),1,-1,TRUE)</f>
        <v>COBALT2t_c_e</v>
      </c>
      <c r="G11" t="str">
        <v/>
      </c>
    </row>
    <row r="12" spans="1:70" x14ac:dyDescent="0.2">
      <c r="B12" t="str">
        <v>fad_m</v>
      </c>
      <c r="C12" t="str">
        <v>GLUTCOADH_m</v>
      </c>
      <c r="D12" t="str">
        <v>heme_x</v>
      </c>
      <c r="E12" t="str">
        <v>cobalt2_x</v>
      </c>
      <c r="F12" t="str" cm="1">
        <f t="array" ref="F12:G12">_xlfn._xlws.SORT(TRANSPOSE(_xlfn.VSTACK(_xlfn._xlws.FILTER(GSM!$S:$S,IFERROR(_xlfn.CHOOSECOLS(GSM!$A:$CBJ,_xlfn.XLOOKUP('rxns-making-metabolites-v2'!E12,GSM!$3:$3,COLUMN(GSM!$3:$3)))*GSM!$CAU:$CAU,0)&gt;0,""),_xlfn._xlws.FILTER(GSM!$S:$S,IFERROR(_xlfn.CHOOSECOLS(GSM!$A:$CBJ,_xlfn.XLOOKUP('rxns-making-metabolites-v2'!E12,GSM!$3:$3,COLUMN(GSM!$3:$3)))*GSM!$CAT:$CAT,0)&gt;0,""))),1,-1,TRUE)</f>
        <v/>
      </c>
      <c r="G12" t="str">
        <v/>
      </c>
    </row>
    <row r="13" spans="1:70" x14ac:dyDescent="0.2">
      <c r="B13" t="str">
        <v>fe2_c</v>
      </c>
      <c r="C13" t="str">
        <v>FE2t_c_e</v>
      </c>
      <c r="D13" t="str">
        <v>metal2_x</v>
      </c>
      <c r="E13" t="str">
        <v>cu2_m</v>
      </c>
      <c r="F13" t="str" cm="1">
        <f t="array" ref="F13:G13">_xlfn._xlws.SORT(TRANSPOSE(_xlfn.VSTACK(_xlfn._xlws.FILTER(GSM!$S:$S,IFERROR(_xlfn.CHOOSECOLS(GSM!$A:$CBJ,_xlfn.XLOOKUP('rxns-making-metabolites-v2'!E13,GSM!$3:$3,COLUMN(GSM!$3:$3)))*GSM!$CAU:$CAU,0)&gt;0,""),_xlfn._xlws.FILTER(GSM!$S:$S,IFERROR(_xlfn.CHOOSECOLS(GSM!$A:$CBJ,_xlfn.XLOOKUP('rxns-making-metabolites-v2'!E13,GSM!$3:$3,COLUMN(GSM!$3:$3)))*GSM!$CAT:$CAT,0)&gt;0,""))),1,-1,TRUE)</f>
        <v/>
      </c>
      <c r="G13" t="str">
        <v/>
      </c>
    </row>
    <row r="14" spans="1:70" x14ac:dyDescent="0.2">
      <c r="B14" t="str">
        <v>fe2_m</v>
      </c>
      <c r="C14" t="str">
        <v>FE2t_c_m</v>
      </c>
      <c r="D14" t="str">
        <v>mg2_m</v>
      </c>
      <c r="E14" t="str">
        <v>fad_c</v>
      </c>
      <c r="F14" t="str" cm="1">
        <f t="array" ref="F14:I14">_xlfn._xlws.SORT(TRANSPOSE(_xlfn.VSTACK(_xlfn._xlws.FILTER(GSM!$S:$S,IFERROR(_xlfn.CHOOSECOLS(GSM!$A:$CBJ,_xlfn.XLOOKUP('rxns-making-metabolites-v2'!E14,GSM!$3:$3,COLUMN(GSM!$3:$3)))*GSM!$CAU:$CAU,0)&gt;0,""),_xlfn._xlws.FILTER(GSM!$S:$S,IFERROR(_xlfn.CHOOSECOLS(GSM!$A:$CBJ,_xlfn.XLOOKUP('rxns-making-metabolites-v2'!E14,GSM!$3:$3,COLUMN(GSM!$3:$3)))*GSM!$CAT:$CAT,0)&gt;0,""))),1,-1,TRUE)</f>
        <v>FRD_c</v>
      </c>
      <c r="G14" t="str">
        <v>ETFOXRq9_c</v>
      </c>
      <c r="H14" t="str">
        <v>AFAT_c</v>
      </c>
      <c r="I14" t="str">
        <v/>
      </c>
    </row>
    <row r="15" spans="1:70" x14ac:dyDescent="0.2">
      <c r="B15" t="str">
        <v>fe3_c</v>
      </c>
      <c r="C15" t="str">
        <v>FE3t_c_e</v>
      </c>
      <c r="D15" t="str">
        <v>mg2_n</v>
      </c>
      <c r="E15" t="str">
        <v>fad_m</v>
      </c>
      <c r="F15" t="str" cm="1">
        <f t="array" ref="F15:P15">_xlfn._xlws.SORT(TRANSPOSE(_xlfn.VSTACK(_xlfn._xlws.FILTER(GSM!$S:$S,IFERROR(_xlfn.CHOOSECOLS(GSM!$A:$CBJ,_xlfn.XLOOKUP('rxns-making-metabolites-v2'!E15,GSM!$3:$3,COLUMN(GSM!$3:$3)))*GSM!$CAU:$CAU,0)&gt;0,""),_xlfn._xlws.FILTER(GSM!$S:$S,IFERROR(_xlfn.CHOOSECOLS(GSM!$A:$CBJ,_xlfn.XLOOKUP('rxns-making-metabolites-v2'!E15,GSM!$3:$3,COLUMN(GSM!$3:$3)))*GSM!$CAT:$CAT,0)&gt;0,""))),1,-1,TRUE)</f>
        <v>GLUTCOADH_m</v>
      </c>
      <c r="G15" t="str">
        <v>FMNAT_m</v>
      </c>
      <c r="H15" t="str">
        <v>FADt_c_m</v>
      </c>
      <c r="I15" t="str">
        <v>ETFOXRq9_m</v>
      </c>
      <c r="J15" t="str">
        <v>AHGDf_m</v>
      </c>
      <c r="K15" t="str">
        <v>ACOADm50f_m</v>
      </c>
      <c r="L15" t="str">
        <v>ACOADm40f_m</v>
      </c>
      <c r="M15" t="str">
        <v>ACOADm30f_m</v>
      </c>
      <c r="N15" t="str">
        <v>ACOAD80f_m</v>
      </c>
      <c r="O15" t="str">
        <v>ACOAD60f_m</v>
      </c>
      <c r="P15" t="str">
        <v>ACOAD40f_m</v>
      </c>
    </row>
    <row r="16" spans="1:70" x14ac:dyDescent="0.2">
      <c r="B16" t="str">
        <v>feCATION_c</v>
      </c>
      <c r="C16" t="str">
        <v>GENERIC_fe3feCATION_c</v>
      </c>
      <c r="D16" t="str">
        <v>mg2_r</v>
      </c>
      <c r="E16" t="str">
        <v>fad_r</v>
      </c>
      <c r="F16" t="str" cm="1">
        <f t="array" ref="F16:G16">_xlfn._xlws.SORT(TRANSPOSE(_xlfn.VSTACK(_xlfn._xlws.FILTER(GSM!$S:$S,IFERROR(_xlfn.CHOOSECOLS(GSM!$A:$CBJ,_xlfn.XLOOKUP('rxns-making-metabolites-v2'!E16,GSM!$3:$3,COLUMN(GSM!$3:$3)))*GSM!$CAU:$CAU,0)&gt;0,""),_xlfn._xlws.FILTER(GSM!$S:$S,IFERROR(_xlfn.CHOOSECOLS(GSM!$A:$CBJ,_xlfn.XLOOKUP('rxns-making-metabolites-v2'!E16,GSM!$3:$3,COLUMN(GSM!$3:$3)))*GSM!$CAT:$CAT,0)&gt;0,""))),1,-1,TRUE)</f>
        <v/>
      </c>
      <c r="G16" t="str">
        <v/>
      </c>
    </row>
    <row r="17" spans="2:9" x14ac:dyDescent="0.2">
      <c r="B17" t="str">
        <v>feCATION_m</v>
      </c>
      <c r="C17" t="str">
        <v>GENERIC_fe2feCATION_m</v>
      </c>
      <c r="D17" t="str">
        <v>mg2_rm</v>
      </c>
      <c r="E17" t="str">
        <v>fad_x</v>
      </c>
      <c r="F17" t="str" cm="1">
        <f t="array" ref="F17:G17">_xlfn._xlws.SORT(TRANSPOSE(_xlfn.VSTACK(_xlfn._xlws.FILTER(GSM!$S:$S,IFERROR(_xlfn.CHOOSECOLS(GSM!$A:$CBJ,_xlfn.XLOOKUP('rxns-making-metabolites-v2'!E17,GSM!$3:$3,COLUMN(GSM!$3:$3)))*GSM!$CAU:$CAU,0)&gt;0,""),_xlfn._xlws.FILTER(GSM!$S:$S,IFERROR(_xlfn.CHOOSECOLS(GSM!$A:$CBJ,_xlfn.XLOOKUP('rxns-making-metabolites-v2'!E17,GSM!$3:$3,COLUMN(GSM!$3:$3)))*GSM!$CAT:$CAT,0)&gt;0,""))),1,-1,TRUE)</f>
        <v/>
      </c>
      <c r="G17" t="str">
        <v/>
      </c>
    </row>
    <row r="18" spans="2:9" x14ac:dyDescent="0.2">
      <c r="B18" t="str">
        <v>fmn_c</v>
      </c>
      <c r="C18" t="str">
        <v>UTPt_c_m</v>
      </c>
      <c r="D18" t="str">
        <v>mg2_x</v>
      </c>
      <c r="E18" t="str">
        <v>fe2_c</v>
      </c>
      <c r="F18" t="str" cm="1">
        <f t="array" ref="F18:H18">_xlfn._xlws.SORT(TRANSPOSE(_xlfn.VSTACK(_xlfn._xlws.FILTER(GSM!$S:$S,IFERROR(_xlfn.CHOOSECOLS(GSM!$A:$CBJ,_xlfn.XLOOKUP('rxns-making-metabolites-v2'!E18,GSM!$3:$3,COLUMN(GSM!$3:$3)))*GSM!$CAU:$CAU,0)&gt;0,""),_xlfn._xlws.FILTER(GSM!$S:$S,IFERROR(_xlfn.CHOOSECOLS(GSM!$A:$CBJ,_xlfn.XLOOKUP('rxns-making-metabolites-v2'!E18,GSM!$3:$3,COLUMN(GSM!$3:$3)))*GSM!$CAT:$CAT,0)&gt;0,""))),1,-1,TRUE)</f>
        <v>FE2t_c_e</v>
      </c>
      <c r="G18" t="str">
        <v>4AMPMS_c</v>
      </c>
      <c r="H18" t="str">
        <v/>
      </c>
    </row>
    <row r="19" spans="2:9" x14ac:dyDescent="0.2">
      <c r="B19" t="str">
        <v>fmn_m</v>
      </c>
      <c r="C19" t="str">
        <v>RBFK_m</v>
      </c>
      <c r="D19" t="str">
        <v>mg2ormn2_en</v>
      </c>
      <c r="E19" t="str">
        <v>fe2_m</v>
      </c>
      <c r="F19" t="str" cm="1">
        <f t="array" ref="F19:G19">_xlfn._xlws.SORT(TRANSPOSE(_xlfn.VSTACK(_xlfn._xlws.FILTER(GSM!$S:$S,IFERROR(_xlfn.CHOOSECOLS(GSM!$A:$CBJ,_xlfn.XLOOKUP('rxns-making-metabolites-v2'!E19,GSM!$3:$3,COLUMN(GSM!$3:$3)))*GSM!$CAU:$CAU,0)&gt;0,""),_xlfn._xlws.FILTER(GSM!$S:$S,IFERROR(_xlfn.CHOOSECOLS(GSM!$A:$CBJ,_xlfn.XLOOKUP('rxns-making-metabolites-v2'!E19,GSM!$3:$3,COLUMN(GSM!$3:$3)))*GSM!$CAT:$CAT,0)&gt;0,""))),1,-1,TRUE)</f>
        <v>FE2t_c_m</v>
      </c>
      <c r="G19" t="str">
        <v/>
      </c>
    </row>
    <row r="20" spans="2:9" x14ac:dyDescent="0.2">
      <c r="B20" t="str">
        <v>heme_c</v>
      </c>
      <c r="C20" t="str">
        <v>GENERIC_shemeheme_c</v>
      </c>
      <c r="D20" t="str">
        <v>mg2ormn2_m</v>
      </c>
      <c r="E20" t="str">
        <v>fe2_r</v>
      </c>
      <c r="F20" t="str" cm="1">
        <f t="array" ref="F20:G20">_xlfn._xlws.SORT(TRANSPOSE(_xlfn.VSTACK(_xlfn._xlws.FILTER(GSM!$S:$S,IFERROR(_xlfn.CHOOSECOLS(GSM!$A:$CBJ,_xlfn.XLOOKUP('rxns-making-metabolites-v2'!E20,GSM!$3:$3,COLUMN(GSM!$3:$3)))*GSM!$CAU:$CAU,0)&gt;0,""),_xlfn._xlws.FILTER(GSM!$S:$S,IFERROR(_xlfn.CHOOSECOLS(GSM!$A:$CBJ,_xlfn.XLOOKUP('rxns-making-metabolites-v2'!E20,GSM!$3:$3,COLUMN(GSM!$3:$3)))*GSM!$CAT:$CAT,0)&gt;0,""))),1,-1,TRUE)</f>
        <v/>
      </c>
      <c r="G20" t="str">
        <v/>
      </c>
    </row>
    <row r="21" spans="2:9" x14ac:dyDescent="0.2">
      <c r="B21" t="str">
        <v>heme_m</v>
      </c>
      <c r="C21" t="str">
        <v>GENERIC_phemeheme_m</v>
      </c>
      <c r="D21" t="str">
        <v>mg2ormn2_vm</v>
      </c>
      <c r="E21" t="str">
        <v>fe3_c</v>
      </c>
      <c r="F21" t="str" cm="1">
        <f t="array" ref="F21:G21">_xlfn._xlws.SORT(TRANSPOSE(_xlfn.VSTACK(_xlfn._xlws.FILTER(GSM!$S:$S,IFERROR(_xlfn.CHOOSECOLS(GSM!$A:$CBJ,_xlfn.XLOOKUP('rxns-making-metabolites-v2'!E21,GSM!$3:$3,COLUMN(GSM!$3:$3)))*GSM!$CAU:$CAU,0)&gt;0,""),_xlfn._xlws.FILTER(GSM!$S:$S,IFERROR(_xlfn.CHOOSECOLS(GSM!$A:$CBJ,_xlfn.XLOOKUP('rxns-making-metabolites-v2'!E21,GSM!$3:$3,COLUMN(GSM!$3:$3)))*GSM!$CAT:$CAT,0)&gt;0,""))),1,-1,TRUE)</f>
        <v>FE3t_c_e</v>
      </c>
      <c r="G21" t="str">
        <v/>
      </c>
    </row>
    <row r="22" spans="2:9" x14ac:dyDescent="0.2">
      <c r="B22" t="str">
        <v>hemeA_m</v>
      </c>
      <c r="C22" t="str">
        <v>HOMOX_m</v>
      </c>
      <c r="D22" t="str">
        <v>mn2_m</v>
      </c>
      <c r="E22" t="str">
        <v>feCATION_c</v>
      </c>
      <c r="F22" t="str" cm="1">
        <f t="array" ref="F22:H22">_xlfn._xlws.SORT(TRANSPOSE(_xlfn.VSTACK(_xlfn._xlws.FILTER(GSM!$S:$S,IFERROR(_xlfn.CHOOSECOLS(GSM!$A:$CBJ,_xlfn.XLOOKUP('rxns-making-metabolites-v2'!E22,GSM!$3:$3,COLUMN(GSM!$3:$3)))*GSM!$CAU:$CAU,0)&gt;0,""),_xlfn._xlws.FILTER(GSM!$S:$S,IFERROR(_xlfn.CHOOSECOLS(GSM!$A:$CBJ,_xlfn.XLOOKUP('rxns-making-metabolites-v2'!E22,GSM!$3:$3,COLUMN(GSM!$3:$3)))*GSM!$CAT:$CAT,0)&gt;0,""))),1,-1,TRUE)</f>
        <v>GENERIC_fe3feCATION_c</v>
      </c>
      <c r="G22" t="str">
        <v>GENERIC_fe2feCATION_c</v>
      </c>
      <c r="H22" t="str">
        <v/>
      </c>
    </row>
    <row r="23" spans="2:9" x14ac:dyDescent="0.2">
      <c r="B23" t="str">
        <v>k_c</v>
      </c>
      <c r="C23" t="str">
        <v>Ktps_e</v>
      </c>
      <c r="D23" t="str">
        <v>mn2_n</v>
      </c>
      <c r="E23" t="str">
        <v>feCATION_m</v>
      </c>
      <c r="F23" t="str" cm="1">
        <f t="array" ref="F23:G23">_xlfn._xlws.SORT(TRANSPOSE(_xlfn.VSTACK(_xlfn._xlws.FILTER(GSM!$S:$S,IFERROR(_xlfn.CHOOSECOLS(GSM!$A:$CBJ,_xlfn.XLOOKUP('rxns-making-metabolites-v2'!E23,GSM!$3:$3,COLUMN(GSM!$3:$3)))*GSM!$CAU:$CAU,0)&gt;0,""),_xlfn._xlws.FILTER(GSM!$S:$S,IFERROR(_xlfn.CHOOSECOLS(GSM!$A:$CBJ,_xlfn.XLOOKUP('rxns-making-metabolites-v2'!E23,GSM!$3:$3,COLUMN(GSM!$3:$3)))*GSM!$CAT:$CAT,0)&gt;0,""))),1,-1,TRUE)</f>
        <v>GENERIC_fe2feCATION_m</v>
      </c>
      <c r="G23" t="str">
        <v/>
      </c>
    </row>
    <row r="24" spans="2:9" x14ac:dyDescent="0.2">
      <c r="B24" t="str">
        <v>metal2_c</v>
      </c>
      <c r="C24" t="str">
        <v>GENERIC_zn2metal2_c</v>
      </c>
      <c r="D24" t="str">
        <v>mn2_r</v>
      </c>
      <c r="E24" t="str">
        <v>feCATION_n</v>
      </c>
      <c r="F24" t="str" cm="1">
        <f t="array" ref="F24:G24">_xlfn._xlws.SORT(TRANSPOSE(_xlfn.VSTACK(_xlfn._xlws.FILTER(GSM!$S:$S,IFERROR(_xlfn.CHOOSECOLS(GSM!$A:$CBJ,_xlfn.XLOOKUP('rxns-making-metabolites-v2'!E24,GSM!$3:$3,COLUMN(GSM!$3:$3)))*GSM!$CAU:$CAU,0)&gt;0,""),_xlfn._xlws.FILTER(GSM!$S:$S,IFERROR(_xlfn.CHOOSECOLS(GSM!$A:$CBJ,_xlfn.XLOOKUP('rxns-making-metabolites-v2'!E24,GSM!$3:$3,COLUMN(GSM!$3:$3)))*GSM!$CAT:$CAT,0)&gt;0,""))),1,-1,TRUE)</f>
        <v/>
      </c>
      <c r="G24" t="str">
        <v/>
      </c>
    </row>
    <row r="25" spans="2:9" x14ac:dyDescent="0.2">
      <c r="B25" t="str">
        <v>metal2_m</v>
      </c>
      <c r="C25" t="str">
        <v>GENERIC_fe2metal2_m</v>
      </c>
      <c r="D25" t="str">
        <v>mn2_rm</v>
      </c>
      <c r="E25" t="str">
        <v>fmn_c</v>
      </c>
      <c r="F25" t="str" cm="1">
        <f t="array" ref="F25:I25">_xlfn._xlws.SORT(TRANSPOSE(_xlfn.VSTACK(_xlfn._xlws.FILTER(GSM!$S:$S,IFERROR(_xlfn.CHOOSECOLS(GSM!$A:$CBJ,_xlfn.XLOOKUP('rxns-making-metabolites-v2'!E25,GSM!$3:$3,COLUMN(GSM!$3:$3)))*GSM!$CAU:$CAU,0)&gt;0,""),_xlfn._xlws.FILTER(GSM!$S:$S,IFERROR(_xlfn.CHOOSECOLS(GSM!$A:$CBJ,_xlfn.XLOOKUP('rxns-making-metabolites-v2'!E25,GSM!$3:$3,COLUMN(GSM!$3:$3)))*GSM!$CAT:$CAT,0)&gt;0,""))),1,-1,TRUE)</f>
        <v>UTPt_c_m</v>
      </c>
      <c r="G25" t="str">
        <v>RBFK_c</v>
      </c>
      <c r="H25" t="str">
        <v>ETNO2OX_c</v>
      </c>
      <c r="I25" t="str">
        <v/>
      </c>
    </row>
    <row r="26" spans="2:9" x14ac:dyDescent="0.2">
      <c r="B26" t="str">
        <v>mg2_c</v>
      </c>
      <c r="C26" t="str">
        <v>MG2t_c_e</v>
      </c>
      <c r="D26" t="str">
        <v>pydx5p_m</v>
      </c>
      <c r="E26" t="str">
        <v>fmn_m</v>
      </c>
      <c r="F26" t="str" cm="1">
        <f t="array" ref="F26:G26">_xlfn._xlws.SORT(TRANSPOSE(_xlfn.VSTACK(_xlfn._xlws.FILTER(GSM!$S:$S,IFERROR(_xlfn.CHOOSECOLS(GSM!$A:$CBJ,_xlfn.XLOOKUP('rxns-making-metabolites-v2'!E26,GSM!$3:$3,COLUMN(GSM!$3:$3)))*GSM!$CAU:$CAU,0)&gt;0,""),_xlfn._xlws.FILTER(GSM!$S:$S,IFERROR(_xlfn.CHOOSECOLS(GSM!$A:$CBJ,_xlfn.XLOOKUP('rxns-making-metabolites-v2'!E26,GSM!$3:$3,COLUMN(GSM!$3:$3)))*GSM!$CAT:$CAT,0)&gt;0,""))),1,-1,TRUE)</f>
        <v>RBFK_m</v>
      </c>
      <c r="G26" t="str">
        <v/>
      </c>
    </row>
    <row r="27" spans="2:9" x14ac:dyDescent="0.2">
      <c r="B27" t="str">
        <v>mg2ormn2_c</v>
      </c>
      <c r="C27" t="str">
        <v>GENERIC_mn2mg2ormn2_c</v>
      </c>
      <c r="D27" t="str">
        <v>pydx5p_r</v>
      </c>
      <c r="E27" t="str">
        <v>fmn_x</v>
      </c>
      <c r="F27" t="str" cm="1">
        <f t="array" ref="F27:G27">_xlfn._xlws.SORT(TRANSPOSE(_xlfn.VSTACK(_xlfn._xlws.FILTER(GSM!$S:$S,IFERROR(_xlfn.CHOOSECOLS(GSM!$A:$CBJ,_xlfn.XLOOKUP('rxns-making-metabolites-v2'!E27,GSM!$3:$3,COLUMN(GSM!$3:$3)))*GSM!$CAU:$CAU,0)&gt;0,""),_xlfn._xlws.FILTER(GSM!$S:$S,IFERROR(_xlfn.CHOOSECOLS(GSM!$A:$CBJ,_xlfn.XLOOKUP('rxns-making-metabolites-v2'!E27,GSM!$3:$3,COLUMN(GSM!$3:$3)))*GSM!$CAT:$CAT,0)&gt;0,""))),1,-1,TRUE)</f>
        <v/>
      </c>
      <c r="G27" t="str">
        <v/>
      </c>
    </row>
    <row r="28" spans="2:9" x14ac:dyDescent="0.2">
      <c r="B28" t="str">
        <v>mn2_c</v>
      </c>
      <c r="C28" t="str">
        <v>MN2t_c_e</v>
      </c>
      <c r="D28" t="str">
        <v>pydx5p_x</v>
      </c>
      <c r="E28" t="str">
        <v>fmnh2_c</v>
      </c>
      <c r="F28" t="str" cm="1">
        <f t="array" ref="F28:G28">_xlfn._xlws.SORT(TRANSPOSE(_xlfn.VSTACK(_xlfn._xlws.FILTER(GSM!$S:$S,IFERROR(_xlfn.CHOOSECOLS(GSM!$A:$CBJ,_xlfn.XLOOKUP('rxns-making-metabolites-v2'!E28,GSM!$3:$3,COLUMN(GSM!$3:$3)))*GSM!$CAU:$CAU,0)&gt;0,""),_xlfn._xlws.FILTER(GSM!$S:$S,IFERROR(_xlfn.CHOOSECOLS(GSM!$A:$CBJ,_xlfn.XLOOKUP('rxns-making-metabolites-v2'!E28,GSM!$3:$3,COLUMN(GSM!$3:$3)))*GSM!$CAT:$CAT,0)&gt;0,""))),1,-1,TRUE)</f>
        <v/>
      </c>
      <c r="G28" t="str">
        <v/>
      </c>
    </row>
    <row r="29" spans="2:9" x14ac:dyDescent="0.2">
      <c r="B29" t="str">
        <v>nad_c</v>
      </c>
      <c r="C29" t="str">
        <v>XYLTOR_c</v>
      </c>
      <c r="D29" t="str">
        <v>pyr_gm</v>
      </c>
      <c r="E29" t="str">
        <v>heme_c</v>
      </c>
      <c r="F29" t="str" cm="1">
        <f t="array" ref="F29:H29">_xlfn._xlws.SORT(TRANSPOSE(_xlfn.VSTACK(_xlfn._xlws.FILTER(GSM!$S:$S,IFERROR(_xlfn.CHOOSECOLS(GSM!$A:$CBJ,_xlfn.XLOOKUP('rxns-making-metabolites-v2'!E29,GSM!$3:$3,COLUMN(GSM!$3:$3)))*GSM!$CAU:$CAU,0)&gt;0,""),_xlfn._xlws.FILTER(GSM!$S:$S,IFERROR(_xlfn.CHOOSECOLS(GSM!$A:$CBJ,_xlfn.XLOOKUP('rxns-making-metabolites-v2'!E29,GSM!$3:$3,COLUMN(GSM!$3:$3)))*GSM!$CAT:$CAT,0)&gt;0,""))),1,-1,TRUE)</f>
        <v>GENERIC_shemeheme_c</v>
      </c>
      <c r="G29" t="str">
        <v>GENERIC_hemeAheme_c</v>
      </c>
      <c r="H29" t="str">
        <v/>
      </c>
    </row>
    <row r="30" spans="2:9" x14ac:dyDescent="0.2">
      <c r="B30" t="str">
        <v>nadp_c</v>
      </c>
      <c r="C30" t="str">
        <v>XYLRy_c</v>
      </c>
      <c r="D30" t="str">
        <v>pyr_mm</v>
      </c>
      <c r="E30" t="str">
        <v>heme_m</v>
      </c>
      <c r="F30" t="str" cm="1">
        <f t="array" ref="F30:I30">_xlfn._xlws.SORT(TRANSPOSE(_xlfn.VSTACK(_xlfn._xlws.FILTER(GSM!$S:$S,IFERROR(_xlfn.CHOOSECOLS(GSM!$A:$CBJ,_xlfn.XLOOKUP('rxns-making-metabolites-v2'!E30,GSM!$3:$3,COLUMN(GSM!$3:$3)))*GSM!$CAU:$CAU,0)&gt;0,""),_xlfn._xlws.FILTER(GSM!$S:$S,IFERROR(_xlfn.CHOOSECOLS(GSM!$A:$CBJ,_xlfn.XLOOKUP('rxns-making-metabolites-v2'!E30,GSM!$3:$3,COLUMN(GSM!$3:$3)))*GSM!$CAT:$CAT,0)&gt;0,""))),1,-1,TRUE)</f>
        <v>GENERIC_phemeheme_m</v>
      </c>
      <c r="G30" t="str">
        <v>GENERIC_hemeOheme_m</v>
      </c>
      <c r="H30" t="str">
        <v>GENERIC_hemeAheme_m</v>
      </c>
      <c r="I30" t="str">
        <v/>
      </c>
    </row>
    <row r="31" spans="2:9" x14ac:dyDescent="0.2">
      <c r="B31" t="str">
        <v>ni2_c</v>
      </c>
      <c r="C31" t="str">
        <v>NI2t_c_e</v>
      </c>
      <c r="D31" t="str">
        <v>pyr_vm</v>
      </c>
      <c r="E31" t="str">
        <v>heme_r</v>
      </c>
      <c r="F31" t="str" cm="1">
        <f t="array" ref="F31:G31">_xlfn._xlws.SORT(TRANSPOSE(_xlfn.VSTACK(_xlfn._xlws.FILTER(GSM!$S:$S,IFERROR(_xlfn.CHOOSECOLS(GSM!$A:$CBJ,_xlfn.XLOOKUP('rxns-making-metabolites-v2'!E31,GSM!$3:$3,COLUMN(GSM!$3:$3)))*GSM!$CAU:$CAU,0)&gt;0,""),_xlfn._xlws.FILTER(GSM!$S:$S,IFERROR(_xlfn.CHOOSECOLS(GSM!$A:$CBJ,_xlfn.XLOOKUP('rxns-making-metabolites-v2'!E31,GSM!$3:$3,COLUMN(GSM!$3:$3)))*GSM!$CAT:$CAT,0)&gt;0,""))),1,-1,TRUE)</f>
        <v/>
      </c>
      <c r="G31" t="str">
        <v/>
      </c>
    </row>
    <row r="32" spans="2:9" x14ac:dyDescent="0.2">
      <c r="B32" t="str">
        <v>pan4p_c</v>
      </c>
      <c r="C32" t="str">
        <v>PPCDC_c</v>
      </c>
      <c r="D32" t="str">
        <v>thmpp_m</v>
      </c>
      <c r="E32" t="str">
        <v>heme_x</v>
      </c>
      <c r="F32" t="str" cm="1">
        <f t="array" ref="F32:G32">_xlfn._xlws.SORT(TRANSPOSE(_xlfn.VSTACK(_xlfn._xlws.FILTER(GSM!$S:$S,IFERROR(_xlfn.CHOOSECOLS(GSM!$A:$CBJ,_xlfn.XLOOKUP('rxns-making-metabolites-v2'!E32,GSM!$3:$3,COLUMN(GSM!$3:$3)))*GSM!$CAU:$CAU,0)&gt;0,""),_xlfn._xlws.FILTER(GSM!$S:$S,IFERROR(_xlfn.CHOOSECOLS(GSM!$A:$CBJ,_xlfn.XLOOKUP('rxns-making-metabolites-v2'!E32,GSM!$3:$3,COLUMN(GSM!$3:$3)))*GSM!$CAT:$CAT,0)&gt;0,""))),1,-1,TRUE)</f>
        <v/>
      </c>
      <c r="G32" t="str">
        <v/>
      </c>
    </row>
    <row r="33" spans="2:14" x14ac:dyDescent="0.2">
      <c r="B33" t="str">
        <v>pheme_m</v>
      </c>
      <c r="C33" t="str">
        <v>FCLT_m</v>
      </c>
      <c r="D33" t="str">
        <v>thmpp_x</v>
      </c>
      <c r="E33" t="str">
        <v>hemeA_m</v>
      </c>
      <c r="F33" t="str" cm="1">
        <f t="array" ref="F33:G33">_xlfn._xlws.SORT(TRANSPOSE(_xlfn.VSTACK(_xlfn._xlws.FILTER(GSM!$S:$S,IFERROR(_xlfn.CHOOSECOLS(GSM!$A:$CBJ,_xlfn.XLOOKUP('rxns-making-metabolites-v2'!E33,GSM!$3:$3,COLUMN(GSM!$3:$3)))*GSM!$CAU:$CAU,0)&gt;0,""),_xlfn._xlws.FILTER(GSM!$S:$S,IFERROR(_xlfn.CHOOSECOLS(GSM!$A:$CBJ,_xlfn.XLOOKUP('rxns-making-metabolites-v2'!E33,GSM!$3:$3,COLUMN(GSM!$3:$3)))*GSM!$CAT:$CAT,0)&gt;0,""))),1,-1,TRUE)</f>
        <v>HOMOX_m</v>
      </c>
      <c r="G33" t="str">
        <v>HEMEAt_c_m</v>
      </c>
    </row>
    <row r="34" spans="2:14" x14ac:dyDescent="0.2">
      <c r="B34" t="str">
        <v>pydx5p_c</v>
      </c>
      <c r="C34" t="str">
        <v>PYDXK_c</v>
      </c>
      <c r="D34" t="str">
        <v>zn2_n</v>
      </c>
      <c r="E34" t="str">
        <v>k_c</v>
      </c>
      <c r="F34" t="str" cm="1">
        <f t="array" ref="F34:I34">_xlfn._xlws.SORT(TRANSPOSE(_xlfn.VSTACK(_xlfn._xlws.FILTER(GSM!$S:$S,IFERROR(_xlfn.CHOOSECOLS(GSM!$A:$CBJ,_xlfn.XLOOKUP('rxns-making-metabolites-v2'!E34,GSM!$3:$3,COLUMN(GSM!$3:$3)))*GSM!$CAU:$CAU,0)&gt;0,""),_xlfn._xlws.FILTER(GSM!$S:$S,IFERROR(_xlfn.CHOOSECOLS(GSM!$A:$CBJ,_xlfn.XLOOKUP('rxns-making-metabolites-v2'!E34,GSM!$3:$3,COLUMN(GSM!$3:$3)))*GSM!$CAT:$CAT,0)&gt;0,""))),1,-1,TRUE)</f>
        <v>Ktps_e</v>
      </c>
      <c r="G34" t="str">
        <v>Kt_c_m</v>
      </c>
      <c r="H34" t="str">
        <v>Kt_c_e</v>
      </c>
      <c r="I34" t="str">
        <v/>
      </c>
    </row>
    <row r="35" spans="2:14" x14ac:dyDescent="0.2">
      <c r="B35" t="str">
        <v>pyr_c</v>
      </c>
      <c r="C35" t="str">
        <v>THZPSN2_c</v>
      </c>
      <c r="D35" t="str">
        <v>zn2_r</v>
      </c>
      <c r="E35" t="str">
        <v>metal2_c</v>
      </c>
      <c r="F35" t="str" cm="1">
        <f t="array" ref="F35:N35">_xlfn._xlws.SORT(TRANSPOSE(_xlfn.VSTACK(_xlfn._xlws.FILTER(GSM!$S:$S,IFERROR(_xlfn.CHOOSECOLS(GSM!$A:$CBJ,_xlfn.XLOOKUP('rxns-making-metabolites-v2'!E35,GSM!$3:$3,COLUMN(GSM!$3:$3)))*GSM!$CAU:$CAU,0)&gt;0,""),_xlfn._xlws.FILTER(GSM!$S:$S,IFERROR(_xlfn.CHOOSECOLS(GSM!$A:$CBJ,_xlfn.XLOOKUP('rxns-making-metabolites-v2'!E35,GSM!$3:$3,COLUMN(GSM!$3:$3)))*GSM!$CAT:$CAT,0)&gt;0,""))),1,-1,TRUE)</f>
        <v>GENERIC_zn2metal2_c</v>
      </c>
      <c r="G35" t="str">
        <v>GENERIC_ni2metal2_c</v>
      </c>
      <c r="H35" t="str">
        <v>GENERIC_mn2metal2_c</v>
      </c>
      <c r="I35" t="str">
        <v>GENERIC_mg2metal2_c</v>
      </c>
      <c r="J35" t="str">
        <v>GENERIC_fe2metal2_c</v>
      </c>
      <c r="K35" t="str">
        <v>GENERIC_cu2metal2_c</v>
      </c>
      <c r="L35" t="str">
        <v>GENERIC_cobalt2metal2_c</v>
      </c>
      <c r="M35" t="str">
        <v>GENERIC_ca2metal2_c</v>
      </c>
      <c r="N35" t="str">
        <v/>
      </c>
    </row>
    <row r="36" spans="2:14" x14ac:dyDescent="0.2">
      <c r="B36" t="str">
        <v>sheme_c</v>
      </c>
      <c r="C36" t="str">
        <v>SHCHF_c</v>
      </c>
      <c r="E36" t="str">
        <v>metal2_m</v>
      </c>
      <c r="F36" t="str" cm="1">
        <f t="array" ref="F36:G36">_xlfn._xlws.SORT(TRANSPOSE(_xlfn.VSTACK(_xlfn._xlws.FILTER(GSM!$S:$S,IFERROR(_xlfn.CHOOSECOLS(GSM!$A:$CBJ,_xlfn.XLOOKUP('rxns-making-metabolites-v2'!E36,GSM!$3:$3,COLUMN(GSM!$3:$3)))*GSM!$CAU:$CAU,0)&gt;0,""),_xlfn._xlws.FILTER(GSM!$S:$S,IFERROR(_xlfn.CHOOSECOLS(GSM!$A:$CBJ,_xlfn.XLOOKUP('rxns-making-metabolites-v2'!E36,GSM!$3:$3,COLUMN(GSM!$3:$3)))*GSM!$CAT:$CAT,0)&gt;0,""))),1,-1,TRUE)</f>
        <v>GENERIC_fe2metal2_m</v>
      </c>
      <c r="G36" t="str">
        <v/>
      </c>
    </row>
    <row r="37" spans="2:14" x14ac:dyDescent="0.2">
      <c r="B37" t="str">
        <v>thmpp_c</v>
      </c>
      <c r="C37" t="str">
        <v>TMPK_c</v>
      </c>
      <c r="E37" t="str">
        <v>metal2_x</v>
      </c>
      <c r="F37" t="str" cm="1">
        <f t="array" ref="F37:G37">_xlfn._xlws.SORT(TRANSPOSE(_xlfn.VSTACK(_xlfn._xlws.FILTER(GSM!$S:$S,IFERROR(_xlfn.CHOOSECOLS(GSM!$A:$CBJ,_xlfn.XLOOKUP('rxns-making-metabolites-v2'!E37,GSM!$3:$3,COLUMN(GSM!$3:$3)))*GSM!$CAU:$CAU,0)&gt;0,""),_xlfn._xlws.FILTER(GSM!$S:$S,IFERROR(_xlfn.CHOOSECOLS(GSM!$A:$CBJ,_xlfn.XLOOKUP('rxns-making-metabolites-v2'!E37,GSM!$3:$3,COLUMN(GSM!$3:$3)))*GSM!$CAT:$CAT,0)&gt;0,""))),1,-1,TRUE)</f>
        <v/>
      </c>
      <c r="G37" t="str">
        <v/>
      </c>
    </row>
    <row r="38" spans="2:14" x14ac:dyDescent="0.2">
      <c r="B38" t="str">
        <v>zn2_c</v>
      </c>
      <c r="C38" t="str">
        <v>ZN2t_c_e</v>
      </c>
      <c r="E38" t="str">
        <v>mg2_c</v>
      </c>
      <c r="F38" t="str" cm="1">
        <f t="array" ref="F38:G38">_xlfn._xlws.SORT(TRANSPOSE(_xlfn.VSTACK(_xlfn._xlws.FILTER(GSM!$S:$S,IFERROR(_xlfn.CHOOSECOLS(GSM!$A:$CBJ,_xlfn.XLOOKUP('rxns-making-metabolites-v2'!E38,GSM!$3:$3,COLUMN(GSM!$3:$3)))*GSM!$CAU:$CAU,0)&gt;0,""),_xlfn._xlws.FILTER(GSM!$S:$S,IFERROR(_xlfn.CHOOSECOLS(GSM!$A:$CBJ,_xlfn.XLOOKUP('rxns-making-metabolites-v2'!E38,GSM!$3:$3,COLUMN(GSM!$3:$3)))*GSM!$CAT:$CAT,0)&gt;0,""))),1,-1,TRUE)</f>
        <v>MG2t_c_e</v>
      </c>
      <c r="G38" t="str">
        <v/>
      </c>
    </row>
    <row r="39" spans="2:14" x14ac:dyDescent="0.2">
      <c r="E39" t="str">
        <v>mg2_m</v>
      </c>
      <c r="F39" t="str" cm="1">
        <f t="array" ref="F39:G39">_xlfn._xlws.SORT(TRANSPOSE(_xlfn.VSTACK(_xlfn._xlws.FILTER(GSM!$S:$S,IFERROR(_xlfn.CHOOSECOLS(GSM!$A:$CBJ,_xlfn.XLOOKUP('rxns-making-metabolites-v2'!E39,GSM!$3:$3,COLUMN(GSM!$3:$3)))*GSM!$CAU:$CAU,0)&gt;0,""),_xlfn._xlws.FILTER(GSM!$S:$S,IFERROR(_xlfn.CHOOSECOLS(GSM!$A:$CBJ,_xlfn.XLOOKUP('rxns-making-metabolites-v2'!E39,GSM!$3:$3,COLUMN(GSM!$3:$3)))*GSM!$CAT:$CAT,0)&gt;0,""))),1,-1,TRUE)</f>
        <v/>
      </c>
      <c r="G39" t="str">
        <v/>
      </c>
    </row>
    <row r="40" spans="2:14" x14ac:dyDescent="0.2">
      <c r="E40" t="str">
        <v>mg2_n</v>
      </c>
      <c r="F40" t="str" cm="1">
        <f t="array" ref="F40:G40">_xlfn._xlws.SORT(TRANSPOSE(_xlfn.VSTACK(_xlfn._xlws.FILTER(GSM!$S:$S,IFERROR(_xlfn.CHOOSECOLS(GSM!$A:$CBJ,_xlfn.XLOOKUP('rxns-making-metabolites-v2'!E40,GSM!$3:$3,COLUMN(GSM!$3:$3)))*GSM!$CAU:$CAU,0)&gt;0,""),_xlfn._xlws.FILTER(GSM!$S:$S,IFERROR(_xlfn.CHOOSECOLS(GSM!$A:$CBJ,_xlfn.XLOOKUP('rxns-making-metabolites-v2'!E40,GSM!$3:$3,COLUMN(GSM!$3:$3)))*GSM!$CAT:$CAT,0)&gt;0,""))),1,-1,TRUE)</f>
        <v/>
      </c>
      <c r="G40" t="str">
        <v/>
      </c>
    </row>
    <row r="41" spans="2:14" x14ac:dyDescent="0.2">
      <c r="E41" t="str">
        <v>mg2_r</v>
      </c>
      <c r="F41" t="str" cm="1">
        <f t="array" ref="F41:G41">_xlfn._xlws.SORT(TRANSPOSE(_xlfn.VSTACK(_xlfn._xlws.FILTER(GSM!$S:$S,IFERROR(_xlfn.CHOOSECOLS(GSM!$A:$CBJ,_xlfn.XLOOKUP('rxns-making-metabolites-v2'!E41,GSM!$3:$3,COLUMN(GSM!$3:$3)))*GSM!$CAU:$CAU,0)&gt;0,""),_xlfn._xlws.FILTER(GSM!$S:$S,IFERROR(_xlfn.CHOOSECOLS(GSM!$A:$CBJ,_xlfn.XLOOKUP('rxns-making-metabolites-v2'!E41,GSM!$3:$3,COLUMN(GSM!$3:$3)))*GSM!$CAT:$CAT,0)&gt;0,""))),1,-1,TRUE)</f>
        <v/>
      </c>
      <c r="G41" t="str">
        <v/>
      </c>
    </row>
    <row r="42" spans="2:14" x14ac:dyDescent="0.2">
      <c r="E42" t="str">
        <v>mg2_rm</v>
      </c>
      <c r="F42" t="str" cm="1">
        <f t="array" ref="F42:G42">_xlfn._xlws.SORT(TRANSPOSE(_xlfn.VSTACK(_xlfn._xlws.FILTER(GSM!$S:$S,IFERROR(_xlfn.CHOOSECOLS(GSM!$A:$CBJ,_xlfn.XLOOKUP('rxns-making-metabolites-v2'!E42,GSM!$3:$3,COLUMN(GSM!$3:$3)))*GSM!$CAU:$CAU,0)&gt;0,""),_xlfn._xlws.FILTER(GSM!$S:$S,IFERROR(_xlfn.CHOOSECOLS(GSM!$A:$CBJ,_xlfn.XLOOKUP('rxns-making-metabolites-v2'!E42,GSM!$3:$3,COLUMN(GSM!$3:$3)))*GSM!$CAT:$CAT,0)&gt;0,""))),1,-1,TRUE)</f>
        <v/>
      </c>
      <c r="G42" t="str">
        <v/>
      </c>
    </row>
    <row r="43" spans="2:14" x14ac:dyDescent="0.2">
      <c r="E43" t="str">
        <v>mg2_x</v>
      </c>
      <c r="F43" t="str" cm="1">
        <f t="array" ref="F43:G43">_xlfn._xlws.SORT(TRANSPOSE(_xlfn.VSTACK(_xlfn._xlws.FILTER(GSM!$S:$S,IFERROR(_xlfn.CHOOSECOLS(GSM!$A:$CBJ,_xlfn.XLOOKUP('rxns-making-metabolites-v2'!E43,GSM!$3:$3,COLUMN(GSM!$3:$3)))*GSM!$CAU:$CAU,0)&gt;0,""),_xlfn._xlws.FILTER(GSM!$S:$S,IFERROR(_xlfn.CHOOSECOLS(GSM!$A:$CBJ,_xlfn.XLOOKUP('rxns-making-metabolites-v2'!E43,GSM!$3:$3,COLUMN(GSM!$3:$3)))*GSM!$CAT:$CAT,0)&gt;0,""))),1,-1,TRUE)</f>
        <v/>
      </c>
      <c r="G43" t="str">
        <v/>
      </c>
    </row>
    <row r="44" spans="2:14" x14ac:dyDescent="0.2">
      <c r="E44" t="str">
        <v>mg2ormn2_c</v>
      </c>
      <c r="F44" t="str" cm="1">
        <f t="array" ref="F44:H44">_xlfn._xlws.SORT(TRANSPOSE(_xlfn.VSTACK(_xlfn._xlws.FILTER(GSM!$S:$S,IFERROR(_xlfn.CHOOSECOLS(GSM!$A:$CBJ,_xlfn.XLOOKUP('rxns-making-metabolites-v2'!E44,GSM!$3:$3,COLUMN(GSM!$3:$3)))*GSM!$CAU:$CAU,0)&gt;0,""),_xlfn._xlws.FILTER(GSM!$S:$S,IFERROR(_xlfn.CHOOSECOLS(GSM!$A:$CBJ,_xlfn.XLOOKUP('rxns-making-metabolites-v2'!E44,GSM!$3:$3,COLUMN(GSM!$3:$3)))*GSM!$CAT:$CAT,0)&gt;0,""))),1,-1,TRUE)</f>
        <v>GENERIC_mn2mg2ormn2_c</v>
      </c>
      <c r="G44" t="str">
        <v>GENERIC_mg2mg2ormn2_c</v>
      </c>
      <c r="H44" t="str">
        <v/>
      </c>
    </row>
    <row r="45" spans="2:14" x14ac:dyDescent="0.2">
      <c r="E45" t="str">
        <v>mg2ormn2_en</v>
      </c>
      <c r="F45" t="str" cm="1">
        <f t="array" ref="F45:G45">_xlfn._xlws.SORT(TRANSPOSE(_xlfn.VSTACK(_xlfn._xlws.FILTER(GSM!$S:$S,IFERROR(_xlfn.CHOOSECOLS(GSM!$A:$CBJ,_xlfn.XLOOKUP('rxns-making-metabolites-v2'!E45,GSM!$3:$3,COLUMN(GSM!$3:$3)))*GSM!$CAU:$CAU,0)&gt;0,""),_xlfn._xlws.FILTER(GSM!$S:$S,IFERROR(_xlfn.CHOOSECOLS(GSM!$A:$CBJ,_xlfn.XLOOKUP('rxns-making-metabolites-v2'!E45,GSM!$3:$3,COLUMN(GSM!$3:$3)))*GSM!$CAT:$CAT,0)&gt;0,""))),1,-1,TRUE)</f>
        <v/>
      </c>
      <c r="G45" t="str">
        <v/>
      </c>
    </row>
    <row r="46" spans="2:14" x14ac:dyDescent="0.2">
      <c r="E46" t="str">
        <v>mg2ormn2_m</v>
      </c>
      <c r="F46" t="str" cm="1">
        <f t="array" ref="F46:G46">_xlfn._xlws.SORT(TRANSPOSE(_xlfn.VSTACK(_xlfn._xlws.FILTER(GSM!$S:$S,IFERROR(_xlfn.CHOOSECOLS(GSM!$A:$CBJ,_xlfn.XLOOKUP('rxns-making-metabolites-v2'!E46,GSM!$3:$3,COLUMN(GSM!$3:$3)))*GSM!$CAU:$CAU,0)&gt;0,""),_xlfn._xlws.FILTER(GSM!$S:$S,IFERROR(_xlfn.CHOOSECOLS(GSM!$A:$CBJ,_xlfn.XLOOKUP('rxns-making-metabolites-v2'!E46,GSM!$3:$3,COLUMN(GSM!$3:$3)))*GSM!$CAT:$CAT,0)&gt;0,""))),1,-1,TRUE)</f>
        <v/>
      </c>
      <c r="G46" t="str">
        <v/>
      </c>
    </row>
    <row r="47" spans="2:14" x14ac:dyDescent="0.2">
      <c r="E47" t="str">
        <v>mg2ormn2_vm</v>
      </c>
      <c r="F47" t="str" cm="1">
        <f t="array" ref="F47:G47">_xlfn._xlws.SORT(TRANSPOSE(_xlfn.VSTACK(_xlfn._xlws.FILTER(GSM!$S:$S,IFERROR(_xlfn.CHOOSECOLS(GSM!$A:$CBJ,_xlfn.XLOOKUP('rxns-making-metabolites-v2'!E47,GSM!$3:$3,COLUMN(GSM!$3:$3)))*GSM!$CAU:$CAU,0)&gt;0,""),_xlfn._xlws.FILTER(GSM!$S:$S,IFERROR(_xlfn.CHOOSECOLS(GSM!$A:$CBJ,_xlfn.XLOOKUP('rxns-making-metabolites-v2'!E47,GSM!$3:$3,COLUMN(GSM!$3:$3)))*GSM!$CAT:$CAT,0)&gt;0,""))),1,-1,TRUE)</f>
        <v/>
      </c>
      <c r="G47" t="str">
        <v/>
      </c>
    </row>
    <row r="48" spans="2:14" x14ac:dyDescent="0.2">
      <c r="E48" t="str">
        <v>mn2_c</v>
      </c>
      <c r="F48" t="str" cm="1">
        <f t="array" ref="F48:G48">_xlfn._xlws.SORT(TRANSPOSE(_xlfn.VSTACK(_xlfn._xlws.FILTER(GSM!$S:$S,IFERROR(_xlfn.CHOOSECOLS(GSM!$A:$CBJ,_xlfn.XLOOKUP('rxns-making-metabolites-v2'!E48,GSM!$3:$3,COLUMN(GSM!$3:$3)))*GSM!$CAU:$CAU,0)&gt;0,""),_xlfn._xlws.FILTER(GSM!$S:$S,IFERROR(_xlfn.CHOOSECOLS(GSM!$A:$CBJ,_xlfn.XLOOKUP('rxns-making-metabolites-v2'!E48,GSM!$3:$3,COLUMN(GSM!$3:$3)))*GSM!$CAT:$CAT,0)&gt;0,""))),1,-1,TRUE)</f>
        <v>MN2t_c_e</v>
      </c>
      <c r="G48" t="str">
        <v/>
      </c>
    </row>
    <row r="49" spans="5:82" x14ac:dyDescent="0.2">
      <c r="E49" t="str">
        <v>mn2_m</v>
      </c>
      <c r="F49" t="str" cm="1">
        <f t="array" ref="F49:G49">_xlfn._xlws.SORT(TRANSPOSE(_xlfn.VSTACK(_xlfn._xlws.FILTER(GSM!$S:$S,IFERROR(_xlfn.CHOOSECOLS(GSM!$A:$CBJ,_xlfn.XLOOKUP('rxns-making-metabolites-v2'!E49,GSM!$3:$3,COLUMN(GSM!$3:$3)))*GSM!$CAU:$CAU,0)&gt;0,""),_xlfn._xlws.FILTER(GSM!$S:$S,IFERROR(_xlfn.CHOOSECOLS(GSM!$A:$CBJ,_xlfn.XLOOKUP('rxns-making-metabolites-v2'!E49,GSM!$3:$3,COLUMN(GSM!$3:$3)))*GSM!$CAT:$CAT,0)&gt;0,""))),1,-1,TRUE)</f>
        <v/>
      </c>
      <c r="G49" t="str">
        <v/>
      </c>
    </row>
    <row r="50" spans="5:82" x14ac:dyDescent="0.2">
      <c r="E50" t="str">
        <v>mn2_n</v>
      </c>
      <c r="F50" t="str" cm="1">
        <f t="array" ref="F50:G50">_xlfn._xlws.SORT(TRANSPOSE(_xlfn.VSTACK(_xlfn._xlws.FILTER(GSM!$S:$S,IFERROR(_xlfn.CHOOSECOLS(GSM!$A:$CBJ,_xlfn.XLOOKUP('rxns-making-metabolites-v2'!E50,GSM!$3:$3,COLUMN(GSM!$3:$3)))*GSM!$CAU:$CAU,0)&gt;0,""),_xlfn._xlws.FILTER(GSM!$S:$S,IFERROR(_xlfn.CHOOSECOLS(GSM!$A:$CBJ,_xlfn.XLOOKUP('rxns-making-metabolites-v2'!E50,GSM!$3:$3,COLUMN(GSM!$3:$3)))*GSM!$CAT:$CAT,0)&gt;0,""))),1,-1,TRUE)</f>
        <v/>
      </c>
      <c r="G50" t="str">
        <v/>
      </c>
    </row>
    <row r="51" spans="5:82" x14ac:dyDescent="0.2">
      <c r="E51" t="str">
        <v>mn2_r</v>
      </c>
      <c r="F51" t="str" cm="1">
        <f t="array" ref="F51:G51">_xlfn._xlws.SORT(TRANSPOSE(_xlfn.VSTACK(_xlfn._xlws.FILTER(GSM!$S:$S,IFERROR(_xlfn.CHOOSECOLS(GSM!$A:$CBJ,_xlfn.XLOOKUP('rxns-making-metabolites-v2'!E51,GSM!$3:$3,COLUMN(GSM!$3:$3)))*GSM!$CAU:$CAU,0)&gt;0,""),_xlfn._xlws.FILTER(GSM!$S:$S,IFERROR(_xlfn.CHOOSECOLS(GSM!$A:$CBJ,_xlfn.XLOOKUP('rxns-making-metabolites-v2'!E51,GSM!$3:$3,COLUMN(GSM!$3:$3)))*GSM!$CAT:$CAT,0)&gt;0,""))),1,-1,TRUE)</f>
        <v/>
      </c>
      <c r="G51" t="str">
        <v/>
      </c>
    </row>
    <row r="52" spans="5:82" x14ac:dyDescent="0.2">
      <c r="E52" t="str">
        <v>mn2_rm</v>
      </c>
      <c r="F52" t="str" cm="1">
        <f t="array" ref="F52:G52">_xlfn._xlws.SORT(TRANSPOSE(_xlfn.VSTACK(_xlfn._xlws.FILTER(GSM!$S:$S,IFERROR(_xlfn.CHOOSECOLS(GSM!$A:$CBJ,_xlfn.XLOOKUP('rxns-making-metabolites-v2'!E52,GSM!$3:$3,COLUMN(GSM!$3:$3)))*GSM!$CAU:$CAU,0)&gt;0,""),_xlfn._xlws.FILTER(GSM!$S:$S,IFERROR(_xlfn.CHOOSECOLS(GSM!$A:$CBJ,_xlfn.XLOOKUP('rxns-making-metabolites-v2'!E52,GSM!$3:$3,COLUMN(GSM!$3:$3)))*GSM!$CAT:$CAT,0)&gt;0,""))),1,-1,TRUE)</f>
        <v/>
      </c>
      <c r="G52" t="str">
        <v/>
      </c>
    </row>
    <row r="53" spans="5:82" x14ac:dyDescent="0.2">
      <c r="E53" t="str">
        <v>nad_c</v>
      </c>
      <c r="F53" t="str" cm="1">
        <f t="array" ref="F53:AU53">_xlfn._xlws.SORT(TRANSPOSE(_xlfn.VSTACK(_xlfn._xlws.FILTER(GSM!$S:$S,IFERROR(_xlfn.CHOOSECOLS(GSM!$A:$CBJ,_xlfn.XLOOKUP('rxns-making-metabolites-v2'!E53,GSM!$3:$3,COLUMN(GSM!$3:$3)))*GSM!$CAU:$CAU,0)&gt;0,""),_xlfn._xlws.FILTER(GSM!$S:$S,IFERROR(_xlfn.CHOOSECOLS(GSM!$A:$CBJ,_xlfn.XLOOKUP('rxns-making-metabolites-v2'!E53,GSM!$3:$3,COLUMN(GSM!$3:$3)))*GSM!$CAT:$CAT,0)&gt;0,""))),1,-1,TRUE)</f>
        <v>XYLTOR_c</v>
      </c>
      <c r="G53" t="str">
        <v>XAND_c</v>
      </c>
      <c r="H53" t="str">
        <v>THZPSN2_c</v>
      </c>
      <c r="I53" t="str">
        <v>THZPSN1_c</v>
      </c>
      <c r="J53" t="str">
        <v>RDH_c</v>
      </c>
      <c r="K53" t="str">
        <v>QUINDH_c</v>
      </c>
      <c r="L53" t="str">
        <v>OAR2_c</v>
      </c>
      <c r="M53" t="str">
        <v>OAR1_c</v>
      </c>
      <c r="N53" t="str">
        <v>NITRx_c</v>
      </c>
      <c r="O53" t="str">
        <v>NADt_c_rm</v>
      </c>
      <c r="P53" t="str">
        <v>NADt_c_e</v>
      </c>
      <c r="Q53" t="str">
        <v>NADS2_c</v>
      </c>
      <c r="R53" t="str">
        <v>NADHq9_c</v>
      </c>
      <c r="S53" t="str">
        <v>MERLACOR_c</v>
      </c>
      <c r="T53" t="str">
        <v>MDH_c</v>
      </c>
      <c r="U53" t="str">
        <v>MASCBRx_c</v>
      </c>
      <c r="V53" t="str">
        <v>HXAND_c</v>
      </c>
      <c r="W53" t="str">
        <v>HSDx_c</v>
      </c>
      <c r="X53" t="str">
        <v>HIBTD_c</v>
      </c>
      <c r="Y53" t="str">
        <v>HACDm40_c</v>
      </c>
      <c r="Z53" t="str">
        <v>GLUSx_c</v>
      </c>
      <c r="AA53" t="str">
        <v>GLCDx_c</v>
      </c>
      <c r="AB53" t="str">
        <v>GAPD_c</v>
      </c>
      <c r="AC53" t="str">
        <v>G3PD1r_c</v>
      </c>
      <c r="AD53" t="str">
        <v>DGLCND5H_c</v>
      </c>
      <c r="AE53" t="str">
        <v>DGLCND3H_c</v>
      </c>
      <c r="AF53" t="str">
        <v>BTDDH_c</v>
      </c>
      <c r="AG53" t="str">
        <v>ANNAT_c</v>
      </c>
      <c r="AH53" t="str">
        <v>ALCD2i2_c</v>
      </c>
      <c r="AI53" t="str">
        <v>ALCD26xi_c</v>
      </c>
      <c r="AJ53" t="str">
        <v>ALCD25xi_c</v>
      </c>
      <c r="AK53" t="str">
        <v>ALCD24xi_c</v>
      </c>
      <c r="AL53" t="str">
        <v>ALCD23xi_c</v>
      </c>
      <c r="AM53" t="str">
        <v>ALCD22xi_c</v>
      </c>
      <c r="AN53" t="str">
        <v>AHMMPS4_c</v>
      </c>
      <c r="AO53" t="str">
        <v>ABTD4Dx_c</v>
      </c>
      <c r="AP53" t="str">
        <v>ABTD2Dx_c</v>
      </c>
      <c r="AQ53" t="str">
        <v>4HPPR_c</v>
      </c>
      <c r="AR53" t="str">
        <v>4HPEOR_c</v>
      </c>
      <c r="AS53" t="str">
        <v>3HPPPNH_c</v>
      </c>
      <c r="AT53" t="str">
        <v>3HCINNMH_c</v>
      </c>
      <c r="AU53" t="str">
        <v>3HBRDH_c</v>
      </c>
    </row>
    <row r="54" spans="5:82" x14ac:dyDescent="0.2">
      <c r="E54" t="str">
        <v>nadp_c</v>
      </c>
      <c r="F54" t="str" cm="1">
        <f t="array" ref="F54:CD54">_xlfn._xlws.SORT(TRANSPOSE(_xlfn.VSTACK(_xlfn._xlws.FILTER(GSM!$S:$S,IFERROR(_xlfn.CHOOSECOLS(GSM!$A:$CBJ,_xlfn.XLOOKUP('rxns-making-metabolites-v2'!E54,GSM!$3:$3,COLUMN(GSM!$3:$3)))*GSM!$CAU:$CAU,0)&gt;0,""),_xlfn._xlws.FILTER(GSM!$S:$S,IFERROR(_xlfn.CHOOSECOLS(GSM!$A:$CBJ,_xlfn.XLOOKUP('rxns-making-metabolites-v2'!E54,GSM!$3:$3,COLUMN(GSM!$3:$3)))*GSM!$CAT:$CAT,0)&gt;0,""))),1,-1,TRUE)</f>
        <v>XYLRy_c</v>
      </c>
      <c r="G54" t="str">
        <v>TROPNDH_c</v>
      </c>
      <c r="H54" t="str">
        <v>TRDR_c</v>
      </c>
      <c r="I54" t="str">
        <v>TDPDRR_c</v>
      </c>
      <c r="J54" t="str">
        <v>SQLS_c</v>
      </c>
      <c r="K54" t="str">
        <v>SO3R_c</v>
      </c>
      <c r="L54" t="str">
        <v>SHK3Di_c</v>
      </c>
      <c r="M54" t="str">
        <v>SACCD1_c</v>
      </c>
      <c r="N54" t="str">
        <v>PYDXNOR_c</v>
      </c>
      <c r="O54" t="str">
        <v>PHEN2MOXy_c</v>
      </c>
      <c r="P54" t="str">
        <v>P5CR_c</v>
      </c>
      <c r="Q54" t="str">
        <v>ORNN5MOX_c</v>
      </c>
      <c r="R54" t="str">
        <v>NOX_c</v>
      </c>
      <c r="S54" t="str">
        <v>NADPt_c_x</v>
      </c>
      <c r="T54" t="str">
        <v>NADPt_c_rm</v>
      </c>
      <c r="U54" t="str">
        <v>NADPt_c_r</v>
      </c>
      <c r="V54" t="str">
        <v>NADPt_c_l</v>
      </c>
      <c r="W54" t="str">
        <v>NADPt_c_e</v>
      </c>
      <c r="X54" t="str">
        <v>NADK_c</v>
      </c>
      <c r="Y54" t="str">
        <v>MTHFR3_c</v>
      </c>
      <c r="Z54" t="str">
        <v>MTHFD_c</v>
      </c>
      <c r="AA54" t="str">
        <v>LYSN6MOX_c</v>
      </c>
      <c r="AB54" t="str">
        <v>LNS14DMy_c</v>
      </c>
      <c r="AC54" t="str">
        <v>LALDO3_c</v>
      </c>
      <c r="AD54" t="str">
        <v>KYN3OX_c</v>
      </c>
      <c r="AE54" t="str">
        <v>HSDy_c</v>
      </c>
      <c r="AF54" t="str">
        <v>HPRORy_c</v>
      </c>
      <c r="AG54" t="str">
        <v>HMGCOAR_c</v>
      </c>
      <c r="AH54" t="str">
        <v>HACD40y_c</v>
      </c>
      <c r="AI54" t="str">
        <v>GTHO_c</v>
      </c>
      <c r="AJ54" t="str">
        <v>GLUDy_c</v>
      </c>
      <c r="AK54" t="str">
        <v>G5SDy_c</v>
      </c>
      <c r="AL54" t="str">
        <v>FOLR_c</v>
      </c>
      <c r="AM54" t="str">
        <v>EAR80y_c</v>
      </c>
      <c r="AN54" t="str">
        <v>EAR60y_c</v>
      </c>
      <c r="AO54" t="str">
        <v>EAR40y_c</v>
      </c>
      <c r="AP54" t="str">
        <v>EAR180y_c</v>
      </c>
      <c r="AQ54" t="str">
        <v>EAR160y_c</v>
      </c>
      <c r="AR54" t="str">
        <v>EAR140y_c</v>
      </c>
      <c r="AS54" t="str">
        <v>EAR120y_c</v>
      </c>
      <c r="AT54" t="str">
        <v>EAR100y_c</v>
      </c>
      <c r="AU54" t="str">
        <v>DRAPPRy_c</v>
      </c>
      <c r="AV54" t="str">
        <v>DPR_c</v>
      </c>
      <c r="AW54" t="str">
        <v>DHFRi_c</v>
      </c>
      <c r="AX54" t="str">
        <v>C5STDS_c</v>
      </c>
      <c r="AY54" t="str">
        <v>C4STMO4_c</v>
      </c>
      <c r="AZ54" t="str">
        <v>C4STMO3_c</v>
      </c>
      <c r="BA54" t="str">
        <v>C4STMO2_c</v>
      </c>
      <c r="BB54" t="str">
        <v>C4STMO1_c</v>
      </c>
      <c r="BC54" t="str">
        <v>C3STKR2_c</v>
      </c>
      <c r="BD54" t="str">
        <v>C3STKR1_c</v>
      </c>
      <c r="BE54" t="str">
        <v>C22STDSy_c</v>
      </c>
      <c r="BF54" t="str">
        <v>C14STR_c</v>
      </c>
      <c r="BG54" t="str">
        <v>BZHYOX_c</v>
      </c>
      <c r="BH54" t="str">
        <v>AVNORy_c</v>
      </c>
      <c r="BI54" t="str">
        <v>ATHRDHr_c</v>
      </c>
      <c r="BJ54" t="str">
        <v>ASAD_c</v>
      </c>
      <c r="BK54" t="str">
        <v>ARABRy_c</v>
      </c>
      <c r="BL54" t="str">
        <v>ALCD25yi_c</v>
      </c>
      <c r="BM54" t="str">
        <v>ALCD24yi_c</v>
      </c>
      <c r="BN54" t="str">
        <v>ALCD23yi_c</v>
      </c>
      <c r="BO54" t="str">
        <v>ALCD22yi_c</v>
      </c>
      <c r="BP54" t="str">
        <v>ALCD19y_c</v>
      </c>
      <c r="BQ54" t="str">
        <v>AFLTXNB2S_c</v>
      </c>
      <c r="BR54" t="str">
        <v>AFLTXNB1S_c</v>
      </c>
      <c r="BS54" t="str">
        <v>ABTD4Dy_c</v>
      </c>
      <c r="BT54" t="str">
        <v>ABTD2Dy_c</v>
      </c>
      <c r="BU54" t="str">
        <v>AASADy_c</v>
      </c>
      <c r="BV54" t="str">
        <v>3OAR80_c</v>
      </c>
      <c r="BW54" t="str">
        <v>3OAR60_c</v>
      </c>
      <c r="BX54" t="str">
        <v>3OAR40_c</v>
      </c>
      <c r="BY54" t="str">
        <v>3OAR180_c</v>
      </c>
      <c r="BZ54" t="str">
        <v>3OAR160_c</v>
      </c>
      <c r="CA54" t="str">
        <v>3OAR140_c</v>
      </c>
      <c r="CB54" t="str">
        <v>3OAR120_c</v>
      </c>
      <c r="CC54" t="str">
        <v>3OAR100_c</v>
      </c>
      <c r="CD54" t="str">
        <v>3HBHYOX_c</v>
      </c>
    </row>
    <row r="55" spans="5:82" x14ac:dyDescent="0.2">
      <c r="E55" t="str">
        <v>ni2_c</v>
      </c>
      <c r="F55" t="str" cm="1">
        <f t="array" ref="F55:G55">_xlfn._xlws.SORT(TRANSPOSE(_xlfn.VSTACK(_xlfn._xlws.FILTER(GSM!$S:$S,IFERROR(_xlfn.CHOOSECOLS(GSM!$A:$CBJ,_xlfn.XLOOKUP('rxns-making-metabolites-v2'!E55,GSM!$3:$3,COLUMN(GSM!$3:$3)))*GSM!$CAU:$CAU,0)&gt;0,""),_xlfn._xlws.FILTER(GSM!$S:$S,IFERROR(_xlfn.CHOOSECOLS(GSM!$A:$CBJ,_xlfn.XLOOKUP('rxns-making-metabolites-v2'!E55,GSM!$3:$3,COLUMN(GSM!$3:$3)))*GSM!$CAT:$CAT,0)&gt;0,""))),1,-1,TRUE)</f>
        <v>NI2t_c_e</v>
      </c>
      <c r="G55" t="str">
        <v/>
      </c>
    </row>
    <row r="56" spans="5:82" x14ac:dyDescent="0.2">
      <c r="E56" t="str">
        <v>pan4p_c</v>
      </c>
      <c r="F56" t="str" cm="1">
        <f t="array" ref="F56:G56">_xlfn._xlws.SORT(TRANSPOSE(_xlfn.VSTACK(_xlfn._xlws.FILTER(GSM!$S:$S,IFERROR(_xlfn.CHOOSECOLS(GSM!$A:$CBJ,_xlfn.XLOOKUP('rxns-making-metabolites-v2'!E56,GSM!$3:$3,COLUMN(GSM!$3:$3)))*GSM!$CAU:$CAU,0)&gt;0,""),_xlfn._xlws.FILTER(GSM!$S:$S,IFERROR(_xlfn.CHOOSECOLS(GSM!$A:$CBJ,_xlfn.XLOOKUP('rxns-making-metabolites-v2'!E56,GSM!$3:$3,COLUMN(GSM!$3:$3)))*GSM!$CAT:$CAT,0)&gt;0,""))),1,-1,TRUE)</f>
        <v>PPCDC_c</v>
      </c>
      <c r="G56" t="str">
        <v>PAN4Pt_c_m</v>
      </c>
    </row>
    <row r="57" spans="5:82" x14ac:dyDescent="0.2">
      <c r="E57" t="str">
        <v>pheme_m</v>
      </c>
      <c r="F57" t="str" cm="1">
        <f t="array" ref="F57:G57">_xlfn._xlws.SORT(TRANSPOSE(_xlfn.VSTACK(_xlfn._xlws.FILTER(GSM!$S:$S,IFERROR(_xlfn.CHOOSECOLS(GSM!$A:$CBJ,_xlfn.XLOOKUP('rxns-making-metabolites-v2'!E57,GSM!$3:$3,COLUMN(GSM!$3:$3)))*GSM!$CAU:$CAU,0)&gt;0,""),_xlfn._xlws.FILTER(GSM!$S:$S,IFERROR(_xlfn.CHOOSECOLS(GSM!$A:$CBJ,_xlfn.XLOOKUP('rxns-making-metabolites-v2'!E57,GSM!$3:$3,COLUMN(GSM!$3:$3)))*GSM!$CAT:$CAT,0)&gt;0,""))),1,-1,TRUE)</f>
        <v>FCLT_m</v>
      </c>
      <c r="G57" t="str">
        <v/>
      </c>
    </row>
    <row r="58" spans="5:82" x14ac:dyDescent="0.2">
      <c r="E58" t="str">
        <v>pydx5p_c</v>
      </c>
      <c r="F58" t="str" cm="1">
        <f t="array" ref="F58:K58">_xlfn._xlws.SORT(TRANSPOSE(_xlfn.VSTACK(_xlfn._xlws.FILTER(GSM!$S:$S,IFERROR(_xlfn.CHOOSECOLS(GSM!$A:$CBJ,_xlfn.XLOOKUP('rxns-making-metabolites-v2'!E58,GSM!$3:$3,COLUMN(GSM!$3:$3)))*GSM!$CAU:$CAU,0)&gt;0,""),_xlfn._xlws.FILTER(GSM!$S:$S,IFERROR(_xlfn.CHOOSECOLS(GSM!$A:$CBJ,_xlfn.XLOOKUP('rxns-making-metabolites-v2'!E58,GSM!$3:$3,COLUMN(GSM!$3:$3)))*GSM!$CAT:$CAT,0)&gt;0,""))),1,-1,TRUE)</f>
        <v>PYDXK_c</v>
      </c>
      <c r="G58" t="str">
        <v>PYDX5Pt_c_e</v>
      </c>
      <c r="H58" t="str">
        <v>PYDX5PS_c</v>
      </c>
      <c r="I58" t="str">
        <v>PYAM5PO_c</v>
      </c>
      <c r="J58" t="str">
        <v>PDX5POi_c</v>
      </c>
      <c r="K58" t="str">
        <v/>
      </c>
    </row>
    <row r="59" spans="5:82" x14ac:dyDescent="0.2">
      <c r="E59" t="str">
        <v>pydx5p_m</v>
      </c>
      <c r="F59" t="str" cm="1">
        <f t="array" ref="F59:G59">_xlfn._xlws.SORT(TRANSPOSE(_xlfn.VSTACK(_xlfn._xlws.FILTER(GSM!$S:$S,IFERROR(_xlfn.CHOOSECOLS(GSM!$A:$CBJ,_xlfn.XLOOKUP('rxns-making-metabolites-v2'!E59,GSM!$3:$3,COLUMN(GSM!$3:$3)))*GSM!$CAU:$CAU,0)&gt;0,""),_xlfn._xlws.FILTER(GSM!$S:$S,IFERROR(_xlfn.CHOOSECOLS(GSM!$A:$CBJ,_xlfn.XLOOKUP('rxns-making-metabolites-v2'!E59,GSM!$3:$3,COLUMN(GSM!$3:$3)))*GSM!$CAT:$CAT,0)&gt;0,""))),1,-1,TRUE)</f>
        <v/>
      </c>
      <c r="G59" t="str">
        <v/>
      </c>
    </row>
    <row r="60" spans="5:82" x14ac:dyDescent="0.2">
      <c r="E60" t="str">
        <v>pydx5p_r</v>
      </c>
      <c r="F60" t="str" cm="1">
        <f t="array" ref="F60:G60">_xlfn._xlws.SORT(TRANSPOSE(_xlfn.VSTACK(_xlfn._xlws.FILTER(GSM!$S:$S,IFERROR(_xlfn.CHOOSECOLS(GSM!$A:$CBJ,_xlfn.XLOOKUP('rxns-making-metabolites-v2'!E60,GSM!$3:$3,COLUMN(GSM!$3:$3)))*GSM!$CAU:$CAU,0)&gt;0,""),_xlfn._xlws.FILTER(GSM!$S:$S,IFERROR(_xlfn.CHOOSECOLS(GSM!$A:$CBJ,_xlfn.XLOOKUP('rxns-making-metabolites-v2'!E60,GSM!$3:$3,COLUMN(GSM!$3:$3)))*GSM!$CAT:$CAT,0)&gt;0,""))),1,-1,TRUE)</f>
        <v/>
      </c>
      <c r="G60" t="str">
        <v/>
      </c>
    </row>
    <row r="61" spans="5:82" x14ac:dyDescent="0.2">
      <c r="E61" t="str">
        <v>pydx5p_x</v>
      </c>
      <c r="F61" t="str" cm="1">
        <f t="array" ref="F61:G61">_xlfn._xlws.SORT(TRANSPOSE(_xlfn.VSTACK(_xlfn._xlws.FILTER(GSM!$S:$S,IFERROR(_xlfn.CHOOSECOLS(GSM!$A:$CBJ,_xlfn.XLOOKUP('rxns-making-metabolites-v2'!E61,GSM!$3:$3,COLUMN(GSM!$3:$3)))*GSM!$CAU:$CAU,0)&gt;0,""),_xlfn._xlws.FILTER(GSM!$S:$S,IFERROR(_xlfn.CHOOSECOLS(GSM!$A:$CBJ,_xlfn.XLOOKUP('rxns-making-metabolites-v2'!E61,GSM!$3:$3,COLUMN(GSM!$3:$3)))*GSM!$CAT:$CAT,0)&gt;0,""))),1,-1,TRUE)</f>
        <v/>
      </c>
      <c r="G61" t="str">
        <v/>
      </c>
    </row>
    <row r="62" spans="5:82" x14ac:dyDescent="0.2">
      <c r="E62" t="str">
        <v>pyr_c</v>
      </c>
      <c r="F62" t="str" cm="1">
        <f t="array" ref="F62:V62">_xlfn._xlws.SORT(TRANSPOSE(_xlfn.VSTACK(_xlfn._xlws.FILTER(GSM!$S:$S,IFERROR(_xlfn.CHOOSECOLS(GSM!$A:$CBJ,_xlfn.XLOOKUP('rxns-making-metabolites-v2'!E62,GSM!$3:$3,COLUMN(GSM!$3:$3)))*GSM!$CAU:$CAU,0)&gt;0,""),_xlfn._xlws.FILTER(GSM!$S:$S,IFERROR(_xlfn.CHOOSECOLS(GSM!$A:$CBJ,_xlfn.XLOOKUP('rxns-making-metabolites-v2'!E62,GSM!$3:$3,COLUMN(GSM!$3:$3)))*GSM!$CAT:$CAT,0)&gt;0,""))),1,-1,TRUE)</f>
        <v>THZPSN2_c</v>
      </c>
      <c r="G62" t="str">
        <v>THZPSN1_c</v>
      </c>
      <c r="H62" t="str">
        <v>SERD_L_c</v>
      </c>
      <c r="I62" t="str">
        <v>RLFC2O_c</v>
      </c>
      <c r="J62" t="str">
        <v>PYRtps_e</v>
      </c>
      <c r="K62" t="str">
        <v>PYK_c</v>
      </c>
      <c r="L62" t="str">
        <v>OAADC_c</v>
      </c>
      <c r="M62" t="str">
        <v>MPYRCNST_c</v>
      </c>
      <c r="N62" t="str">
        <v>ME2_c</v>
      </c>
      <c r="O62" t="str">
        <v>LLFC2O_c</v>
      </c>
      <c r="P62" t="str">
        <v>LACPYRt_c_m</v>
      </c>
      <c r="Q62" t="str">
        <v>KYNAT2_c</v>
      </c>
      <c r="R62" t="str">
        <v>CHRPL_c</v>
      </c>
      <c r="S62" t="str">
        <v>CBL_c</v>
      </c>
      <c r="T62" t="str">
        <v>ANS_c</v>
      </c>
      <c r="U62" t="str">
        <v>AGTi_c</v>
      </c>
      <c r="V62" t="str">
        <v>ADCL_c</v>
      </c>
    </row>
    <row r="63" spans="5:82" x14ac:dyDescent="0.2">
      <c r="E63" t="str">
        <v>pyr_gm</v>
      </c>
      <c r="F63" t="str" cm="1">
        <f t="array" ref="F63:G63">_xlfn._xlws.SORT(TRANSPOSE(_xlfn.VSTACK(_xlfn._xlws.FILTER(GSM!$S:$S,IFERROR(_xlfn.CHOOSECOLS(GSM!$A:$CBJ,_xlfn.XLOOKUP('rxns-making-metabolites-v2'!E63,GSM!$3:$3,COLUMN(GSM!$3:$3)))*GSM!$CAU:$CAU,0)&gt;0,""),_xlfn._xlws.FILTER(GSM!$S:$S,IFERROR(_xlfn.CHOOSECOLS(GSM!$A:$CBJ,_xlfn.XLOOKUP('rxns-making-metabolites-v2'!E63,GSM!$3:$3,COLUMN(GSM!$3:$3)))*GSM!$CAT:$CAT,0)&gt;0,""))),1,-1,TRUE)</f>
        <v/>
      </c>
      <c r="G63" t="str">
        <v/>
      </c>
    </row>
    <row r="64" spans="5:82" x14ac:dyDescent="0.2">
      <c r="E64" t="str">
        <v>pyr_mm</v>
      </c>
      <c r="F64" t="str" cm="1">
        <f t="array" ref="F64:G64">_xlfn._xlws.SORT(TRANSPOSE(_xlfn.VSTACK(_xlfn._xlws.FILTER(GSM!$S:$S,IFERROR(_xlfn.CHOOSECOLS(GSM!$A:$CBJ,_xlfn.XLOOKUP('rxns-making-metabolites-v2'!E64,GSM!$3:$3,COLUMN(GSM!$3:$3)))*GSM!$CAU:$CAU,0)&gt;0,""),_xlfn._xlws.FILTER(GSM!$S:$S,IFERROR(_xlfn.CHOOSECOLS(GSM!$A:$CBJ,_xlfn.XLOOKUP('rxns-making-metabolites-v2'!E64,GSM!$3:$3,COLUMN(GSM!$3:$3)))*GSM!$CAT:$CAT,0)&gt;0,""))),1,-1,TRUE)</f>
        <v/>
      </c>
      <c r="G64" t="str">
        <v/>
      </c>
    </row>
    <row r="65" spans="5:8" x14ac:dyDescent="0.2">
      <c r="E65" t="str">
        <v>pyr_vm</v>
      </c>
      <c r="F65" t="str" cm="1">
        <f t="array" ref="F65:G65">_xlfn._xlws.SORT(TRANSPOSE(_xlfn.VSTACK(_xlfn._xlws.FILTER(GSM!$S:$S,IFERROR(_xlfn.CHOOSECOLS(GSM!$A:$CBJ,_xlfn.XLOOKUP('rxns-making-metabolites-v2'!E65,GSM!$3:$3,COLUMN(GSM!$3:$3)))*GSM!$CAU:$CAU,0)&gt;0,""),_xlfn._xlws.FILTER(GSM!$S:$S,IFERROR(_xlfn.CHOOSECOLS(GSM!$A:$CBJ,_xlfn.XLOOKUP('rxns-making-metabolites-v2'!E65,GSM!$3:$3,COLUMN(GSM!$3:$3)))*GSM!$CAT:$CAT,0)&gt;0,""))),1,-1,TRUE)</f>
        <v/>
      </c>
      <c r="G65" t="str">
        <v/>
      </c>
    </row>
    <row r="66" spans="5:8" x14ac:dyDescent="0.2">
      <c r="E66" t="str">
        <v>sheme_c</v>
      </c>
      <c r="F66" t="str" cm="1">
        <f t="array" ref="F66:G66">_xlfn._xlws.SORT(TRANSPOSE(_xlfn.VSTACK(_xlfn._xlws.FILTER(GSM!$S:$S,IFERROR(_xlfn.CHOOSECOLS(GSM!$A:$CBJ,_xlfn.XLOOKUP('rxns-making-metabolites-v2'!E66,GSM!$3:$3,COLUMN(GSM!$3:$3)))*GSM!$CAU:$CAU,0)&gt;0,""),_xlfn._xlws.FILTER(GSM!$S:$S,IFERROR(_xlfn.CHOOSECOLS(GSM!$A:$CBJ,_xlfn.XLOOKUP('rxns-making-metabolites-v2'!E66,GSM!$3:$3,COLUMN(GSM!$3:$3)))*GSM!$CAT:$CAT,0)&gt;0,""))),1,-1,TRUE)</f>
        <v>SHCHF_c</v>
      </c>
      <c r="G66" t="str">
        <v/>
      </c>
    </row>
    <row r="67" spans="5:8" x14ac:dyDescent="0.2">
      <c r="E67" t="str">
        <v>thmpp_c</v>
      </c>
      <c r="F67" t="str" cm="1">
        <f t="array" ref="F67:H67">_xlfn._xlws.SORT(TRANSPOSE(_xlfn.VSTACK(_xlfn._xlws.FILTER(GSM!$S:$S,IFERROR(_xlfn.CHOOSECOLS(GSM!$A:$CBJ,_xlfn.XLOOKUP('rxns-making-metabolites-v2'!E67,GSM!$3:$3,COLUMN(GSM!$3:$3)))*GSM!$CAU:$CAU,0)&gt;0,""),_xlfn._xlws.FILTER(GSM!$S:$S,IFERROR(_xlfn.CHOOSECOLS(GSM!$A:$CBJ,_xlfn.XLOOKUP('rxns-making-metabolites-v2'!E67,GSM!$3:$3,COLUMN(GSM!$3:$3)))*GSM!$CAT:$CAT,0)&gt;0,""))),1,-1,TRUE)</f>
        <v>TMPK_c</v>
      </c>
      <c r="G67" t="str">
        <v>TMDPK_c</v>
      </c>
      <c r="H67" t="str">
        <v/>
      </c>
    </row>
    <row r="68" spans="5:8" x14ac:dyDescent="0.2">
      <c r="E68" t="str">
        <v>thmpp_m</v>
      </c>
      <c r="F68" t="str" cm="1">
        <f t="array" ref="F68:G68">_xlfn._xlws.SORT(TRANSPOSE(_xlfn.VSTACK(_xlfn._xlws.FILTER(GSM!$S:$S,IFERROR(_xlfn.CHOOSECOLS(GSM!$A:$CBJ,_xlfn.XLOOKUP('rxns-making-metabolites-v2'!E68,GSM!$3:$3,COLUMN(GSM!$3:$3)))*GSM!$CAU:$CAU,0)&gt;0,""),_xlfn._xlws.FILTER(GSM!$S:$S,IFERROR(_xlfn.CHOOSECOLS(GSM!$A:$CBJ,_xlfn.XLOOKUP('rxns-making-metabolites-v2'!E68,GSM!$3:$3,COLUMN(GSM!$3:$3)))*GSM!$CAT:$CAT,0)&gt;0,""))),1,-1,TRUE)</f>
        <v/>
      </c>
      <c r="G68" t="str">
        <v/>
      </c>
    </row>
    <row r="69" spans="5:8" x14ac:dyDescent="0.2">
      <c r="E69" t="str">
        <v>thmpp_x</v>
      </c>
      <c r="F69" t="str" cm="1">
        <f t="array" ref="F69:G69">_xlfn._xlws.SORT(TRANSPOSE(_xlfn.VSTACK(_xlfn._xlws.FILTER(GSM!$S:$S,IFERROR(_xlfn.CHOOSECOLS(GSM!$A:$CBJ,_xlfn.XLOOKUP('rxns-making-metabolites-v2'!E69,GSM!$3:$3,COLUMN(GSM!$3:$3)))*GSM!$CAU:$CAU,0)&gt;0,""),_xlfn._xlws.FILTER(GSM!$S:$S,IFERROR(_xlfn.CHOOSECOLS(GSM!$A:$CBJ,_xlfn.XLOOKUP('rxns-making-metabolites-v2'!E69,GSM!$3:$3,COLUMN(GSM!$3:$3)))*GSM!$CAT:$CAT,0)&gt;0,""))),1,-1,TRUE)</f>
        <v/>
      </c>
      <c r="G69" t="str">
        <v/>
      </c>
    </row>
    <row r="70" spans="5:8" x14ac:dyDescent="0.2">
      <c r="E70" t="str">
        <v>zn2_c</v>
      </c>
      <c r="F70" t="str" cm="1">
        <f t="array" ref="F70:G70">_xlfn._xlws.SORT(TRANSPOSE(_xlfn.VSTACK(_xlfn._xlws.FILTER(GSM!$S:$S,IFERROR(_xlfn.CHOOSECOLS(GSM!$A:$CBJ,_xlfn.XLOOKUP('rxns-making-metabolites-v2'!E70,GSM!$3:$3,COLUMN(GSM!$3:$3)))*GSM!$CAU:$CAU,0)&gt;0,""),_xlfn._xlws.FILTER(GSM!$S:$S,IFERROR(_xlfn.CHOOSECOLS(GSM!$A:$CBJ,_xlfn.XLOOKUP('rxns-making-metabolites-v2'!E70,GSM!$3:$3,COLUMN(GSM!$3:$3)))*GSM!$CAT:$CAT,0)&gt;0,""))),1,-1,TRUE)</f>
        <v>ZN2t_c_e</v>
      </c>
      <c r="G70" t="str">
        <v/>
      </c>
    </row>
    <row r="71" spans="5:8" x14ac:dyDescent="0.2">
      <c r="E71" t="str">
        <v>zn2_n</v>
      </c>
      <c r="F71" t="str" cm="1">
        <f t="array" ref="F71:G71">_xlfn._xlws.SORT(TRANSPOSE(_xlfn.VSTACK(_xlfn._xlws.FILTER(GSM!$S:$S,IFERROR(_xlfn.CHOOSECOLS(GSM!$A:$CBJ,_xlfn.XLOOKUP('rxns-making-metabolites-v2'!E71,GSM!$3:$3,COLUMN(GSM!$3:$3)))*GSM!$CAU:$CAU,0)&gt;0,""),_xlfn._xlws.FILTER(GSM!$S:$S,IFERROR(_xlfn.CHOOSECOLS(GSM!$A:$CBJ,_xlfn.XLOOKUP('rxns-making-metabolites-v2'!E71,GSM!$3:$3,COLUMN(GSM!$3:$3)))*GSM!$CAT:$CAT,0)&gt;0,""))),1,-1,TRUE)</f>
        <v/>
      </c>
      <c r="G71" t="str">
        <v/>
      </c>
    </row>
    <row r="72" spans="5:8" x14ac:dyDescent="0.2">
      <c r="E72" t="str">
        <v>zn2_r</v>
      </c>
      <c r="F72" t="str" cm="1">
        <f t="array" ref="F72:G72">_xlfn._xlws.SORT(TRANSPOSE(_xlfn.VSTACK(_xlfn._xlws.FILTER(GSM!$S:$S,IFERROR(_xlfn.CHOOSECOLS(GSM!$A:$CBJ,_xlfn.XLOOKUP('rxns-making-metabolites-v2'!E72,GSM!$3:$3,COLUMN(GSM!$3:$3)))*GSM!$CAU:$CAU,0)&gt;0,""),_xlfn._xlws.FILTER(GSM!$S:$S,IFERROR(_xlfn.CHOOSECOLS(GSM!$A:$CBJ,_xlfn.XLOOKUP('rxns-making-metabolites-v2'!E72,GSM!$3:$3,COLUMN(GSM!$3:$3)))*GSM!$CAT:$CAT,0)&gt;0,""))),1,-1,TRUE)</f>
        <v/>
      </c>
      <c r="G72" t="str">
        <v/>
      </c>
    </row>
    <row r="73" spans="5:8" x14ac:dyDescent="0.2">
      <c r="F73" t="str" cm="1">
        <f t="array" ref="F73:G73">_xlfn._xlws.SORT(TRANSPOSE(_xlfn.VSTACK(_xlfn._xlws.FILTER(GSM!$S:$S,IFERROR(_xlfn.CHOOSECOLS(GSM!$A:$CBJ,_xlfn.XLOOKUP('rxns-making-metabolites-v2'!E73,GSM!$3:$3,COLUMN(GSM!$3:$3)))*GSM!$CAU:$CAU,0)&gt;0,""),_xlfn._xlws.FILTER(GSM!$S:$S,IFERROR(_xlfn.CHOOSECOLS(GSM!$A:$CBJ,_xlfn.XLOOKUP('rxns-making-metabolites-v2'!E73,GSM!$3:$3,COLUMN(GSM!$3:$3)))*GSM!$CAT:$CAT,0)&gt;0,""))),1,-1,TRUE)</f>
        <v/>
      </c>
      <c r="G73" t="str">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72BF-D367-8641-9ADA-EC7C6904B8E9}">
  <dimension ref="A1:CAL73"/>
  <sheetViews>
    <sheetView workbookViewId="0">
      <selection activeCell="D25" sqref="D25"/>
    </sheetView>
  </sheetViews>
  <sheetFormatPr baseColWidth="10" defaultRowHeight="16" x14ac:dyDescent="0.2"/>
  <cols>
    <col min="1" max="1" width="13" bestFit="1" customWidth="1"/>
  </cols>
  <sheetData>
    <row r="1" spans="1:59" x14ac:dyDescent="0.2">
      <c r="A1" t="s">
        <v>26651</v>
      </c>
      <c r="B1" s="3" t="s">
        <v>26649</v>
      </c>
      <c r="C1" t="s">
        <v>26650</v>
      </c>
    </row>
    <row r="2" spans="1:59" x14ac:dyDescent="0.2">
      <c r="A2" t="str" cm="1">
        <f t="array" ref="A2:A33">_xlfn._xlws.SORT(_xlfn._xlws.FILTER(B:B,ISERROR(C:C)))</f>
        <v>ca2_g</v>
      </c>
      <c r="B2" t="str" cm="1">
        <f t="array" ref="B2:B72">_xlfn.UNIQUE(_xlfn.TEXTBEFORE(_xlfn.TEXTSPLIT(_xlfn.TEXTJOIN(",",TRUE,_xlfn.DROP('protein-stoich'!F:F,1)),,",",TRUE),":"),FALSE)</f>
        <v>mg2_c</v>
      </c>
      <c r="C2" cm="1">
        <f t="array" ref="C2:D2">TRANSPOSE(_xlfn._xlws.FILTER(GSM!$S:$S,_xlfn.CHOOSECOLS(GSM!$A:$CBJ,_xlfn.XLOOKUP('rxns-making-metabolites'!B2,GSM!$3:$3,COLUMN(GSM!$3:$3)))&gt;0))</f>
        <v>0</v>
      </c>
      <c r="D2" t="str">
        <v>MG2t_c_e</v>
      </c>
    </row>
    <row r="3" spans="1:59" x14ac:dyDescent="0.2">
      <c r="A3" t="str">
        <v>cobalt2_x</v>
      </c>
      <c r="B3" t="str">
        <v>k_c</v>
      </c>
      <c r="C3" cm="1">
        <f t="array" ref="C3:F3">TRANSPOSE(_xlfn._xlws.FILTER(GSM!$S:$S,_xlfn.CHOOSECOLS(GSM!$A:$CBJ,_xlfn.XLOOKUP('rxns-making-metabolites'!B3,GSM!$3:$3,COLUMN(GSM!$3:$3)))&gt;0))</f>
        <v>0</v>
      </c>
      <c r="D3" t="str">
        <v>Kt_c_m</v>
      </c>
      <c r="E3" t="str">
        <v>Kt_c_e</v>
      </c>
      <c r="F3" t="str">
        <v>Ktps_e</v>
      </c>
    </row>
    <row r="4" spans="1:59" x14ac:dyDescent="0.2">
      <c r="A4" t="str">
        <v>cu2_m</v>
      </c>
      <c r="B4" t="str">
        <v>mn2_c</v>
      </c>
      <c r="C4" cm="1">
        <f t="array" ref="C4:D4">TRANSPOSE(_xlfn._xlws.FILTER(GSM!$S:$S,_xlfn.CHOOSECOLS(GSM!$A:$CBJ,_xlfn.XLOOKUP('rxns-making-metabolites'!B4,GSM!$3:$3,COLUMN(GSM!$3:$3)))&gt;0))</f>
        <v>0</v>
      </c>
      <c r="D4" t="str">
        <v>MN2t_c_e</v>
      </c>
    </row>
    <row r="5" spans="1:59" x14ac:dyDescent="0.2">
      <c r="A5" t="str">
        <v>fad_r</v>
      </c>
      <c r="B5" t="str">
        <v>co2_c</v>
      </c>
      <c r="C5" cm="1">
        <f t="array" ref="C5:BG5">TRANSPOSE(_xlfn._xlws.FILTER(GSM!$S:$S,_xlfn.CHOOSECOLS(GSM!$A:$CBJ,_xlfn.XLOOKUP('rxns-making-metabolites'!B5,GSM!$3:$3,COLUMN(GSM!$3:$3)))&gt;0))</f>
        <v>0</v>
      </c>
      <c r="D5" t="str">
        <v>OMCDC_c</v>
      </c>
      <c r="E5" t="str">
        <v>3MOBDC_c</v>
      </c>
      <c r="F5" t="str">
        <v>3MOPDC_c</v>
      </c>
      <c r="G5" t="str">
        <v>ADMDC_c</v>
      </c>
      <c r="H5" t="str">
        <v>ALPHNH_c</v>
      </c>
      <c r="I5" t="str">
        <v>C3STDH2_c</v>
      </c>
      <c r="J5" t="str">
        <v>C3STDH1_c</v>
      </c>
      <c r="K5" t="str">
        <v>CPPPGO_c</v>
      </c>
      <c r="L5" t="str">
        <v>FDH_c</v>
      </c>
      <c r="M5" t="str">
        <v>GLUDC_c</v>
      </c>
      <c r="N5" t="str">
        <v>IGPS_c</v>
      </c>
      <c r="O5" t="str">
        <v>INDPYRD_c</v>
      </c>
      <c r="P5" t="str">
        <v>DPMVD_c</v>
      </c>
      <c r="Q5" t="str">
        <v>NNDPR_c</v>
      </c>
      <c r="R5" t="str">
        <v>ORNDC_c</v>
      </c>
      <c r="S5" t="str">
        <v>OMPDC_c</v>
      </c>
      <c r="T5" t="str">
        <v>PPCK_c</v>
      </c>
      <c r="U5" t="str">
        <v>GND_c</v>
      </c>
      <c r="V5" t="str">
        <v>PPCDC_c</v>
      </c>
      <c r="W5" t="str">
        <v>PPNDH_c</v>
      </c>
      <c r="X5" t="str">
        <v>PPND2_c</v>
      </c>
      <c r="Y5" t="str">
        <v>PYRDC_c</v>
      </c>
      <c r="Z5" t="str">
        <v>PYRDC2_c</v>
      </c>
      <c r="AA5" t="str">
        <v>TAUDO_c</v>
      </c>
      <c r="AB5" t="str">
        <v>UPPDC1_c</v>
      </c>
      <c r="AC5" t="str">
        <v>CO2t_c_n</v>
      </c>
      <c r="AD5" t="str">
        <v>AOBUTDs_c</v>
      </c>
      <c r="AE5" t="str">
        <v>THZPSN2_c</v>
      </c>
      <c r="AF5" t="str">
        <v>THZPSN1_c</v>
      </c>
      <c r="AG5" t="str">
        <v>AROHL_c</v>
      </c>
      <c r="AH5" t="str">
        <v>4HPPCL_c</v>
      </c>
      <c r="AI5" t="str">
        <v>AOXS_c</v>
      </c>
      <c r="AJ5" t="str">
        <v>3OAS140_c</v>
      </c>
      <c r="AK5" t="str">
        <v>TRPDC_c</v>
      </c>
      <c r="AL5" t="str">
        <v>3OAS100_c</v>
      </c>
      <c r="AM5" t="str">
        <v>3OAS120_c</v>
      </c>
      <c r="AN5" t="str">
        <v>3OAS160_c</v>
      </c>
      <c r="AO5" t="str">
        <v>3OAS80_c</v>
      </c>
      <c r="AP5" t="str">
        <v>3OAS60_c</v>
      </c>
      <c r="AQ5" t="str">
        <v>3OAS40_c</v>
      </c>
      <c r="AR5" t="str">
        <v>PCLAD_c</v>
      </c>
      <c r="AS5" t="str">
        <v>3OAS180_c</v>
      </c>
      <c r="AT5" t="str">
        <v>OAR1_c</v>
      </c>
      <c r="AU5" t="str">
        <v>UREA_c</v>
      </c>
      <c r="AV5" t="str">
        <v>OAR2_c</v>
      </c>
      <c r="AW5" t="str">
        <v>AFLTXNB1S_c</v>
      </c>
      <c r="AX5" t="str">
        <v>AFLTXNB2S_c</v>
      </c>
      <c r="AY5" t="str">
        <v>CMPA_c</v>
      </c>
      <c r="AZ5" t="str">
        <v>PHACRDC1_c</v>
      </c>
      <c r="BA5" t="str">
        <v>PHACRDC2_c</v>
      </c>
      <c r="BB5" t="str">
        <v>PHACRDC3_c</v>
      </c>
      <c r="BC5" t="str">
        <v>PHACRDC4_c</v>
      </c>
      <c r="BD5" t="str">
        <v>GBBOX_c</v>
      </c>
      <c r="BE5" t="str">
        <v>UDPGLDC_c</v>
      </c>
      <c r="BF5" t="str">
        <v>ME2_c</v>
      </c>
      <c r="BG5" t="str">
        <v>OAADC_c</v>
      </c>
    </row>
    <row r="6" spans="1:59" x14ac:dyDescent="0.2">
      <c r="A6" t="str">
        <v>fe2_r</v>
      </c>
      <c r="B6" t="str">
        <v>nad_c</v>
      </c>
      <c r="C6" cm="1">
        <f t="array" ref="C6:AC6">TRANSPOSE(_xlfn._xlws.FILTER(GSM!$S:$S,_xlfn.CHOOSECOLS(GSM!$A:$CBJ,_xlfn.XLOOKUP('rxns-making-metabolites'!B6,GSM!$3:$3,COLUMN(GSM!$3:$3)))&gt;0))</f>
        <v>0</v>
      </c>
      <c r="D6" t="str">
        <v>ALCD22xi_c</v>
      </c>
      <c r="E6" t="str">
        <v>ALCD25xi_c</v>
      </c>
      <c r="F6" t="str">
        <v>ALCD24xi_c</v>
      </c>
      <c r="G6" t="str">
        <v>ALCD23xi_c</v>
      </c>
      <c r="H6" t="str">
        <v>ALCD26xi_c</v>
      </c>
      <c r="I6" t="str">
        <v>GLUSx_c</v>
      </c>
      <c r="J6" t="str">
        <v>G3PD1r_c</v>
      </c>
      <c r="K6" t="str">
        <v>NADS2_c</v>
      </c>
      <c r="L6" t="str">
        <v>NADHq9_c</v>
      </c>
      <c r="M6" t="str">
        <v>AHMMPS4_c</v>
      </c>
      <c r="N6" t="str">
        <v>THZPSN2_c</v>
      </c>
      <c r="O6" t="str">
        <v>THZPSN1_c</v>
      </c>
      <c r="P6" t="str">
        <v>ALCD2i2_c</v>
      </c>
      <c r="Q6" t="str">
        <v>HSDx_c</v>
      </c>
      <c r="R6" t="str">
        <v>4HPEOR_c</v>
      </c>
      <c r="S6" t="str">
        <v>QUINDH_c</v>
      </c>
      <c r="T6" t="str">
        <v>MERLACOR_c</v>
      </c>
      <c r="U6" t="str">
        <v>NITRx_c</v>
      </c>
      <c r="V6" t="str">
        <v>FER_c</v>
      </c>
      <c r="W6" t="str">
        <v>MASCBRx_c</v>
      </c>
      <c r="X6" t="str">
        <v>3HPPPNH_c</v>
      </c>
      <c r="Y6" t="str">
        <v>3HCINNMH_c</v>
      </c>
      <c r="Z6" t="str">
        <v>XYLURx_c</v>
      </c>
      <c r="AA6" t="str">
        <v>ANNAT_c</v>
      </c>
      <c r="AB6" t="str">
        <v>NADt_c_e</v>
      </c>
      <c r="AC6" t="str">
        <v>4HPPR_c</v>
      </c>
    </row>
    <row r="7" spans="1:59" x14ac:dyDescent="0.2">
      <c r="A7" t="str">
        <v>feCATION_n</v>
      </c>
      <c r="B7" t="str">
        <v>fe2_c</v>
      </c>
      <c r="C7" cm="1">
        <f t="array" ref="C7:E7">TRANSPOSE(_xlfn._xlws.FILTER(GSM!$S:$S,_xlfn.CHOOSECOLS(GSM!$A:$CBJ,_xlfn.XLOOKUP('rxns-making-metabolites'!B7,GSM!$3:$3,COLUMN(GSM!$3:$3)))&gt;0))</f>
        <v>0</v>
      </c>
      <c r="D7" t="str">
        <v>FE2t_c_e</v>
      </c>
      <c r="E7" t="str">
        <v>4AMPMS_c</v>
      </c>
    </row>
    <row r="8" spans="1:59" x14ac:dyDescent="0.2">
      <c r="A8" t="str">
        <v>fmn_x</v>
      </c>
      <c r="B8" t="str">
        <v>zn2_c</v>
      </c>
      <c r="C8" cm="1">
        <f t="array" ref="C8:D8">TRANSPOSE(_xlfn._xlws.FILTER(GSM!$S:$S,_xlfn.CHOOSECOLS(GSM!$A:$CBJ,_xlfn.XLOOKUP('rxns-making-metabolites'!B8,GSM!$3:$3,COLUMN(GSM!$3:$3)))&gt;0))</f>
        <v>0</v>
      </c>
      <c r="D8" t="str">
        <v>ZN2t_c_e</v>
      </c>
    </row>
    <row r="9" spans="1:59" x14ac:dyDescent="0.2">
      <c r="A9" t="str">
        <v>heme_r</v>
      </c>
      <c r="B9" t="str">
        <v>fe3_c</v>
      </c>
      <c r="C9" cm="1">
        <f t="array" ref="C9:D9">TRANSPOSE(_xlfn._xlws.FILTER(GSM!$S:$S,_xlfn.CHOOSECOLS(GSM!$A:$CBJ,_xlfn.XLOOKUP('rxns-making-metabolites'!B9,GSM!$3:$3,COLUMN(GSM!$3:$3)))&gt;0))</f>
        <v>0</v>
      </c>
      <c r="D9" t="str">
        <v>FE3t_c_e</v>
      </c>
    </row>
    <row r="10" spans="1:59" x14ac:dyDescent="0.2">
      <c r="A10" t="str">
        <v>heme_x</v>
      </c>
      <c r="B10" t="str">
        <v>btn_c</v>
      </c>
      <c r="C10" cm="1">
        <f t="array" ref="C10:D10">TRANSPOSE(_xlfn._xlws.FILTER(GSM!$S:$S,_xlfn.CHOOSECOLS(GSM!$A:$CBJ,_xlfn.XLOOKUP('rxns-making-metabolites'!B10,GSM!$3:$3,COLUMN(GSM!$3:$3)))&gt;0))</f>
        <v>0</v>
      </c>
      <c r="D10" t="str">
        <v>BTS1_c</v>
      </c>
    </row>
    <row r="11" spans="1:59" x14ac:dyDescent="0.2">
      <c r="A11" t="str">
        <v>metal2_x</v>
      </c>
      <c r="B11" t="str">
        <v>pydx5p_m</v>
      </c>
      <c r="C11" t="e" cm="1">
        <f t="array" ref="C11">TRANSPOSE(_xlfn._xlws.FILTER(GSM!$S:$S,_xlfn.CHOOSECOLS(GSM!$A:$CBJ,_xlfn.XLOOKUP('rxns-making-metabolites'!B11,GSM!$3:$3,COLUMN(GSM!$3:$3)))&gt;0))</f>
        <v>#N/A</v>
      </c>
    </row>
    <row r="12" spans="1:59" x14ac:dyDescent="0.2">
      <c r="A12" t="str">
        <v>mg2_m</v>
      </c>
      <c r="B12" t="str">
        <v>pydx5p_c</v>
      </c>
      <c r="C12" cm="1">
        <f t="array" ref="C12:H12">TRANSPOSE(_xlfn._xlws.FILTER(GSM!$S:$S,_xlfn.CHOOSECOLS(GSM!$A:$CBJ,_xlfn.XLOOKUP('rxns-making-metabolites'!B12,GSM!$3:$3,COLUMN(GSM!$3:$3)))&gt;0))</f>
        <v>0</v>
      </c>
      <c r="D12" t="str">
        <v>PYAM5PO_c</v>
      </c>
      <c r="E12" t="str">
        <v>PDX5POi_c</v>
      </c>
      <c r="F12" t="str">
        <v>PYDX5PS_c</v>
      </c>
      <c r="G12" t="str">
        <v>PYDXK_c</v>
      </c>
      <c r="H12" t="str">
        <v>PYDX5Pt_c_e</v>
      </c>
    </row>
    <row r="13" spans="1:59" x14ac:dyDescent="0.2">
      <c r="A13" t="str">
        <v>mg2_n</v>
      </c>
      <c r="B13" t="str">
        <v>sheme_c</v>
      </c>
      <c r="C13" cm="1">
        <f t="array" ref="C13:D13">TRANSPOSE(_xlfn._xlws.FILTER(GSM!$S:$S,_xlfn.CHOOSECOLS(GSM!$A:$CBJ,_xlfn.XLOOKUP('rxns-making-metabolites'!B13,GSM!$3:$3,COLUMN(GSM!$3:$3)))&gt;0))</f>
        <v>0</v>
      </c>
      <c r="D13" t="str">
        <v>SHCHF_c</v>
      </c>
    </row>
    <row r="14" spans="1:59" x14ac:dyDescent="0.2">
      <c r="A14" t="str">
        <v>mg2_r</v>
      </c>
      <c r="B14" t="str">
        <v>fad_c</v>
      </c>
      <c r="C14" cm="1">
        <f t="array" ref="C14:F14">TRANSPOSE(_xlfn._xlws.FILTER(GSM!$S:$S,_xlfn.CHOOSECOLS(GSM!$A:$CBJ,_xlfn.XLOOKUP('rxns-making-metabolites'!B14,GSM!$3:$3,COLUMN(GSM!$3:$3)))&gt;0))</f>
        <v>0</v>
      </c>
      <c r="D14" t="str">
        <v>AFAT_c</v>
      </c>
      <c r="E14" t="str">
        <v>FRD_c</v>
      </c>
      <c r="F14" t="str">
        <v>ETFOXRq9_c</v>
      </c>
    </row>
    <row r="15" spans="1:59" x14ac:dyDescent="0.2">
      <c r="A15" t="str">
        <v>mg2_rm</v>
      </c>
      <c r="B15" t="str">
        <v>fad_m</v>
      </c>
      <c r="C15" cm="1">
        <f t="array" ref="C15:F15">TRANSPOSE(_xlfn._xlws.FILTER(GSM!$S:$S,_xlfn.CHOOSECOLS(GSM!$A:$CBJ,_xlfn.XLOOKUP('rxns-making-metabolites'!B15,GSM!$3:$3,COLUMN(GSM!$3:$3)))&gt;0))</f>
        <v>0</v>
      </c>
      <c r="D15" t="str">
        <v>FMNAT_m</v>
      </c>
      <c r="E15" t="str">
        <v>ETFOXRq9_m</v>
      </c>
      <c r="F15" t="str">
        <v>FADt_c_m</v>
      </c>
    </row>
    <row r="16" spans="1:59" x14ac:dyDescent="0.2">
      <c r="A16" t="str">
        <v>mg2_x</v>
      </c>
      <c r="B16" t="str">
        <v>ca2_e</v>
      </c>
      <c r="C16" cm="1">
        <f t="array" ref="C16">TRANSPOSE(_xlfn._xlws.FILTER(GSM!$S:$S,_xlfn.CHOOSECOLS(GSM!$A:$CBJ,_xlfn.XLOOKUP('rxns-making-metabolites'!B16,GSM!$3:$3,COLUMN(GSM!$3:$3)))&gt;0))</f>
        <v>0</v>
      </c>
    </row>
    <row r="17" spans="1:48" x14ac:dyDescent="0.2">
      <c r="A17" t="str">
        <v>mg2ormn2_en</v>
      </c>
      <c r="B17" t="str">
        <v>ca2_g</v>
      </c>
      <c r="C17" t="e" cm="1">
        <f t="array" ref="C17">TRANSPOSE(_xlfn._xlws.FILTER(GSM!$S:$S,_xlfn.CHOOSECOLS(GSM!$A:$CBJ,_xlfn.XLOOKUP('rxns-making-metabolites'!B17,GSM!$3:$3,COLUMN(GSM!$3:$3)))&gt;0))</f>
        <v>#N/A</v>
      </c>
    </row>
    <row r="18" spans="1:48" x14ac:dyDescent="0.2">
      <c r="A18" t="str">
        <v>mg2ormn2_m</v>
      </c>
      <c r="B18" t="str">
        <v>pydx5p_x</v>
      </c>
      <c r="C18" t="e" cm="1">
        <f t="array" ref="C18">TRANSPOSE(_xlfn._xlws.FILTER(GSM!$S:$S,_xlfn.CHOOSECOLS(GSM!$A:$CBJ,_xlfn.XLOOKUP('rxns-making-metabolites'!B18,GSM!$3:$3,COLUMN(GSM!$3:$3)))&gt;0))</f>
        <v>#N/A</v>
      </c>
    </row>
    <row r="19" spans="1:48" x14ac:dyDescent="0.2">
      <c r="A19" t="str">
        <v>mg2ormn2_vm</v>
      </c>
      <c r="B19" t="str">
        <v>fad_x</v>
      </c>
      <c r="C19" cm="1">
        <f t="array" ref="C19">TRANSPOSE(_xlfn._xlws.FILTER(GSM!$S:$S,_xlfn.CHOOSECOLS(GSM!$A:$CBJ,_xlfn.XLOOKUP('rxns-making-metabolites'!B19,GSM!$3:$3,COLUMN(GSM!$3:$3)))&gt;0))</f>
        <v>0</v>
      </c>
    </row>
    <row r="20" spans="1:48" x14ac:dyDescent="0.2">
      <c r="A20" t="str">
        <v>mn2_m</v>
      </c>
      <c r="B20" t="str">
        <v>fmn_c</v>
      </c>
      <c r="C20" cm="1">
        <f t="array" ref="C20:F20">TRANSPOSE(_xlfn._xlws.FILTER(GSM!$S:$S,_xlfn.CHOOSECOLS(GSM!$A:$CBJ,_xlfn.XLOOKUP('rxns-making-metabolites'!B20,GSM!$3:$3,COLUMN(GSM!$3:$3)))&gt;0))</f>
        <v>0</v>
      </c>
      <c r="D20" t="str">
        <v>RBFK_c</v>
      </c>
      <c r="E20" t="str">
        <v>UTPt_c_m</v>
      </c>
      <c r="F20" t="str">
        <v>ETNO2OX_c</v>
      </c>
    </row>
    <row r="21" spans="1:48" x14ac:dyDescent="0.2">
      <c r="A21" t="str">
        <v>mn2_n</v>
      </c>
      <c r="B21" t="str">
        <v>mg2_m</v>
      </c>
      <c r="C21" t="e" cm="1">
        <f t="array" ref="C21">TRANSPOSE(_xlfn._xlws.FILTER(GSM!$S:$S,_xlfn.CHOOSECOLS(GSM!$A:$CBJ,_xlfn.XLOOKUP('rxns-making-metabolites'!B21,GSM!$3:$3,COLUMN(GSM!$3:$3)))&gt;0))</f>
        <v>#N/A</v>
      </c>
    </row>
    <row r="22" spans="1:48" x14ac:dyDescent="0.2">
      <c r="A22" t="str">
        <v>mn2_r</v>
      </c>
      <c r="B22" t="str">
        <v>fe2_m</v>
      </c>
      <c r="C22" cm="1">
        <f t="array" ref="C22:D22">TRANSPOSE(_xlfn._xlws.FILTER(GSM!$S:$S,_xlfn.CHOOSECOLS(GSM!$A:$CBJ,_xlfn.XLOOKUP('rxns-making-metabolites'!B22,GSM!$3:$3,COLUMN(GSM!$3:$3)))&gt;0))</f>
        <v>0</v>
      </c>
      <c r="D22" t="str">
        <v>FE2t_c_m</v>
      </c>
    </row>
    <row r="23" spans="1:48" x14ac:dyDescent="0.2">
      <c r="A23" t="str">
        <v>mn2_rm</v>
      </c>
      <c r="B23" t="str">
        <v>heme_c</v>
      </c>
      <c r="C23" cm="1">
        <f t="array" ref="C23:E23">TRANSPOSE(_xlfn._xlws.FILTER(GSM!$S:$S,_xlfn.CHOOSECOLS(GSM!$A:$CBJ,_xlfn.XLOOKUP('rxns-making-metabolites'!B23,GSM!$3:$3,COLUMN(GSM!$3:$3)))&gt;0))</f>
        <v>0</v>
      </c>
      <c r="D23" t="str">
        <v>GENERIC_hemeAheme_c</v>
      </c>
      <c r="E23" t="str">
        <v>GENERIC_shemeheme_c</v>
      </c>
    </row>
    <row r="24" spans="1:48" x14ac:dyDescent="0.2">
      <c r="A24" t="str">
        <v>pydx5p_m</v>
      </c>
      <c r="B24" t="str">
        <v>thmpp_m</v>
      </c>
      <c r="C24" t="e" cm="1">
        <f t="array" ref="C24">TRANSPOSE(_xlfn._xlws.FILTER(GSM!$S:$S,_xlfn.CHOOSECOLS(GSM!$A:$CBJ,_xlfn.XLOOKUP('rxns-making-metabolites'!B24,GSM!$3:$3,COLUMN(GSM!$3:$3)))&gt;0))</f>
        <v>#N/A</v>
      </c>
    </row>
    <row r="25" spans="1:48" x14ac:dyDescent="0.2">
      <c r="A25" t="str">
        <v>pydx5p_r</v>
      </c>
      <c r="B25" t="str">
        <v>pydx5p_r</v>
      </c>
      <c r="C25" t="e" cm="1">
        <f t="array" ref="C25">TRANSPOSE(_xlfn._xlws.FILTER(GSM!$S:$S,_xlfn.CHOOSECOLS(GSM!$A:$CBJ,_xlfn.XLOOKUP('rxns-making-metabolites'!B25,GSM!$3:$3,COLUMN(GSM!$3:$3)))&gt;0))</f>
        <v>#N/A</v>
      </c>
    </row>
    <row r="26" spans="1:48" x14ac:dyDescent="0.2">
      <c r="A26" t="str">
        <v>pydx5p_x</v>
      </c>
      <c r="B26" t="str">
        <v>pan4p_c</v>
      </c>
      <c r="C26" cm="1">
        <f t="array" ref="C26:D26">TRANSPOSE(_xlfn._xlws.FILTER(GSM!$S:$S,_xlfn.CHOOSECOLS(GSM!$A:$CBJ,_xlfn.XLOOKUP('rxns-making-metabolites'!B26,GSM!$3:$3,COLUMN(GSM!$3:$3)))&gt;0))</f>
        <v>0</v>
      </c>
      <c r="D26" t="str">
        <v>PPCDC_c</v>
      </c>
    </row>
    <row r="27" spans="1:48" x14ac:dyDescent="0.2">
      <c r="A27" t="str">
        <v>pyr_gm</v>
      </c>
      <c r="B27" t="str">
        <v>fe2_r</v>
      </c>
      <c r="C27" t="e" cm="1">
        <f t="array" ref="C27">TRANSPOSE(_xlfn._xlws.FILTER(GSM!$S:$S,_xlfn.CHOOSECOLS(GSM!$A:$CBJ,_xlfn.XLOOKUP('rxns-making-metabolites'!B27,GSM!$3:$3,COLUMN(GSM!$3:$3)))&gt;0))</f>
        <v>#N/A</v>
      </c>
    </row>
    <row r="28" spans="1:48" x14ac:dyDescent="0.2">
      <c r="A28" t="str">
        <v>pyr_mm</v>
      </c>
      <c r="B28" t="str">
        <v>zn2_r</v>
      </c>
      <c r="C28" t="e" cm="1">
        <f t="array" ref="C28">TRANSPOSE(_xlfn._xlws.FILTER(GSM!$S:$S,_xlfn.CHOOSECOLS(GSM!$A:$CBJ,_xlfn.XLOOKUP('rxns-making-metabolites'!B28,GSM!$3:$3,COLUMN(GSM!$3:$3)))&gt;0))</f>
        <v>#N/A</v>
      </c>
    </row>
    <row r="29" spans="1:48" x14ac:dyDescent="0.2">
      <c r="A29" t="str">
        <v>pyr_vm</v>
      </c>
      <c r="B29" t="str">
        <v>amp_c</v>
      </c>
      <c r="C29" cm="1">
        <f t="array" ref="C29:AV29">TRANSPOSE(_xlfn._xlws.FILTER(GSM!$S:$S,_xlfn.CHOOSECOLS(GSM!$A:$CBJ,_xlfn.XLOOKUP('rxns-making-metabolites'!B29,GSM!$3:$3,COLUMN(GSM!$3:$3)))&gt;0))</f>
        <v>0</v>
      </c>
      <c r="D29" t="str">
        <v>BPNT_c</v>
      </c>
      <c r="E29" t="str">
        <v>PDE1_c</v>
      </c>
      <c r="F29" t="str">
        <v>ADPT_c</v>
      </c>
      <c r="G29" t="str">
        <v>ADNK1_c</v>
      </c>
      <c r="H29" t="str">
        <v>ADSL1r_c</v>
      </c>
      <c r="I29" t="str">
        <v>ALATRS_c</v>
      </c>
      <c r="J29" t="str">
        <v>ARGSS_c</v>
      </c>
      <c r="K29" t="str">
        <v>ARGTRS_c</v>
      </c>
      <c r="L29" t="str">
        <v>ASNS1_c</v>
      </c>
      <c r="M29" t="str">
        <v>ASNTRS_c</v>
      </c>
      <c r="N29" t="str">
        <v>ASPTRS_c</v>
      </c>
      <c r="O29" t="str">
        <v>CYSTRS_c</v>
      </c>
      <c r="P29" t="str">
        <v>GLNTRS_c</v>
      </c>
      <c r="Q29" t="str">
        <v>GLUTRS_c</v>
      </c>
      <c r="R29" t="str">
        <v>GLYTRS_c</v>
      </c>
      <c r="S29" t="str">
        <v>GMPS2_c</v>
      </c>
      <c r="T29" t="str">
        <v>HISTRS_c</v>
      </c>
      <c r="U29" t="str">
        <v>ILETRS_c</v>
      </c>
      <c r="V29" t="str">
        <v>AASADy_c</v>
      </c>
      <c r="W29" t="str">
        <v>LEUTRS_c</v>
      </c>
      <c r="X29" t="str">
        <v>LYSTRS_c</v>
      </c>
      <c r="Y29" t="str">
        <v>METTRS_c</v>
      </c>
      <c r="Z29" t="str">
        <v>NADS2_c</v>
      </c>
      <c r="AA29" t="str">
        <v>NDP1_c</v>
      </c>
      <c r="AB29" t="str">
        <v>PBAL_c</v>
      </c>
      <c r="AC29" t="str">
        <v>PHETRS_c</v>
      </c>
      <c r="AD29" t="str">
        <v>PROTRS_c</v>
      </c>
      <c r="AE29" t="str">
        <v>SERTRS_c</v>
      </c>
      <c r="AF29" t="str">
        <v>TMDPK_c</v>
      </c>
      <c r="AG29" t="str">
        <v>THRTRS_c</v>
      </c>
      <c r="AH29" t="str">
        <v>TRPTRS_c</v>
      </c>
      <c r="AI29" t="str">
        <v>TYRTRS_c</v>
      </c>
      <c r="AJ29" t="str">
        <v>VALTRS_c</v>
      </c>
      <c r="AK29" t="str">
        <v>AMPATPt_c_x</v>
      </c>
      <c r="AL29" t="str">
        <v>NADt2_m</v>
      </c>
      <c r="AM29" t="str">
        <v>AMPt_c_n</v>
      </c>
      <c r="AN29" t="str">
        <v>DNTP_c</v>
      </c>
      <c r="AO29" t="str">
        <v>PRPPS_c</v>
      </c>
      <c r="AP29" t="str">
        <v>4CMCOAL_c</v>
      </c>
      <c r="AQ29" t="str">
        <v>FACOAL80_c</v>
      </c>
      <c r="AR29" t="str">
        <v>FACOAL100_c</v>
      </c>
      <c r="AS29" t="str">
        <v>FACOAL120_c</v>
      </c>
      <c r="AT29" t="str">
        <v>FACOAL40_c</v>
      </c>
      <c r="AU29" t="str">
        <v>FACOAL60_c</v>
      </c>
      <c r="AV29" t="str">
        <v>ACS_c</v>
      </c>
    </row>
    <row r="30" spans="1:48" x14ac:dyDescent="0.2">
      <c r="A30" t="str">
        <v>thmpp_m</v>
      </c>
      <c r="B30" t="str">
        <v>amp_m</v>
      </c>
      <c r="C30" cm="1">
        <f t="array" ref="C30:N30">TRANSPOSE(_xlfn._xlws.FILTER(GSM!$S:$S,_xlfn.CHOOSECOLS(GSM!$A:$CBJ,_xlfn.XLOOKUP('rxns-making-metabolites'!B30,GSM!$3:$3,COLUMN(GSM!$3:$3)))&gt;0))</f>
        <v>0</v>
      </c>
      <c r="D30" t="str">
        <v>HPPK2_m</v>
      </c>
      <c r="E30" t="str">
        <v>ASNTRS_m</v>
      </c>
      <c r="F30" t="str">
        <v>GLUTRS_m</v>
      </c>
      <c r="G30" t="str">
        <v>HISTRS_m</v>
      </c>
      <c r="H30" t="str">
        <v>ILETRS_m</v>
      </c>
      <c r="I30" t="str">
        <v>METTRS_m</v>
      </c>
      <c r="J30" t="str">
        <v>PHETRS_m</v>
      </c>
      <c r="K30" t="str">
        <v>TRPTRS_m</v>
      </c>
      <c r="L30" t="str">
        <v>TYRTRS_m</v>
      </c>
      <c r="M30" t="str">
        <v>VALTRS_m</v>
      </c>
      <c r="N30" t="str">
        <v>ADPRDP_m</v>
      </c>
    </row>
    <row r="31" spans="1:48" x14ac:dyDescent="0.2">
      <c r="A31" t="str">
        <v>thmpp_x</v>
      </c>
      <c r="B31" t="str">
        <v>heme_r</v>
      </c>
      <c r="C31" t="e" cm="1">
        <f t="array" ref="C31">TRANSPOSE(_xlfn._xlws.FILTER(GSM!$S:$S,_xlfn.CHOOSECOLS(GSM!$A:$CBJ,_xlfn.XLOOKUP('rxns-making-metabolites'!B31,GSM!$3:$3,COLUMN(GSM!$3:$3)))&gt;0))</f>
        <v>#N/A</v>
      </c>
    </row>
    <row r="32" spans="1:48" x14ac:dyDescent="0.2">
      <c r="A32" t="str">
        <v>zn2_n</v>
      </c>
      <c r="B32" t="str">
        <v>pyr_mm</v>
      </c>
      <c r="C32" t="e" cm="1">
        <f t="array" ref="C32">TRANSPOSE(_xlfn._xlws.FILTER(GSM!$S:$S,_xlfn.CHOOSECOLS(GSM!$A:$CBJ,_xlfn.XLOOKUP('rxns-making-metabolites'!B32,GSM!$3:$3,COLUMN(GSM!$3:$3)))&gt;0))</f>
        <v>#N/A</v>
      </c>
    </row>
    <row r="33" spans="1:71" x14ac:dyDescent="0.2">
      <c r="A33" t="str">
        <v>zn2_r</v>
      </c>
      <c r="B33" t="str">
        <v>pyr_gm</v>
      </c>
      <c r="C33" t="e" cm="1">
        <f t="array" ref="C33">TRANSPOSE(_xlfn._xlws.FILTER(GSM!$S:$S,_xlfn.CHOOSECOLS(GSM!$A:$CBJ,_xlfn.XLOOKUP('rxns-making-metabolites'!B33,GSM!$3:$3,COLUMN(GSM!$3:$3)))&gt;0))</f>
        <v>#N/A</v>
      </c>
    </row>
    <row r="34" spans="1:71" x14ac:dyDescent="0.2">
      <c r="B34" t="str">
        <v>pyr_vm</v>
      </c>
      <c r="C34" t="e" cm="1">
        <f t="array" ref="C34">TRANSPOSE(_xlfn._xlws.FILTER(GSM!$S:$S,_xlfn.CHOOSECOLS(GSM!$A:$CBJ,_xlfn.XLOOKUP('rxns-making-metabolites'!B34,GSM!$3:$3,COLUMN(GSM!$3:$3)))&gt;0))</f>
        <v>#N/A</v>
      </c>
    </row>
    <row r="35" spans="1:71" x14ac:dyDescent="0.2">
      <c r="B35" t="str">
        <v>nadp_c</v>
      </c>
      <c r="C35" cm="1">
        <f t="array" ref="C35:BS35">TRANSPOSE(_xlfn._xlws.FILTER(GSM!$S:$S,_xlfn.CHOOSECOLS(GSM!$A:$CBJ,_xlfn.XLOOKUP('rxns-making-metabolites'!B35,GSM!$3:$3,COLUMN(GSM!$3:$3)))&gt;0))</f>
        <v>0</v>
      </c>
      <c r="D35" t="str">
        <v>DRAPPRy_c</v>
      </c>
      <c r="E35" t="str">
        <v>DPR_c</v>
      </c>
      <c r="F35" t="str">
        <v>MTHFR3_c</v>
      </c>
      <c r="G35" t="str">
        <v>ALCD19y_c</v>
      </c>
      <c r="H35" t="str">
        <v>ALCD22yi_c</v>
      </c>
      <c r="I35" t="str">
        <v>ALCD25yi_c</v>
      </c>
      <c r="J35" t="str">
        <v>ALCD24yi_c</v>
      </c>
      <c r="K35" t="str">
        <v>ALCD23yi_c</v>
      </c>
      <c r="L35" t="str">
        <v>ASAD_c</v>
      </c>
      <c r="M35" t="str">
        <v>C14STR_c</v>
      </c>
      <c r="N35" t="str">
        <v>C22STDSy_c</v>
      </c>
      <c r="O35" t="str">
        <v>C4STMO1_c</v>
      </c>
      <c r="P35" t="str">
        <v>C4STMO2_c</v>
      </c>
      <c r="Q35" t="str">
        <v>C4STMO3_c</v>
      </c>
      <c r="R35" t="str">
        <v>C4STMO4_c</v>
      </c>
      <c r="S35" t="str">
        <v>C5STDS_c</v>
      </c>
      <c r="T35" t="str">
        <v>LNS14DMy_c</v>
      </c>
      <c r="U35" t="str">
        <v>DHFRi_c</v>
      </c>
      <c r="V35" t="str">
        <v>GLUDy_c</v>
      </c>
      <c r="W35" t="str">
        <v>G5SDy_c</v>
      </c>
      <c r="X35" t="str">
        <v>GTHO_c</v>
      </c>
      <c r="Y35" t="str">
        <v>HSDy_c</v>
      </c>
      <c r="Z35" t="str">
        <v>HMGCOAR_c</v>
      </c>
      <c r="AA35" t="str">
        <v>KYN3OX_c</v>
      </c>
      <c r="AB35" t="str">
        <v>AASADy_c</v>
      </c>
      <c r="AC35" t="str">
        <v>HPRORy_c</v>
      </c>
      <c r="AD35" t="str">
        <v>LALDO3_c</v>
      </c>
      <c r="AE35" t="str">
        <v>NADK_c</v>
      </c>
      <c r="AF35" t="str">
        <v>P5CR_c</v>
      </c>
      <c r="AG35" t="str">
        <v>SACCD1_c</v>
      </c>
      <c r="AH35" t="str">
        <v>SHK3Di_c</v>
      </c>
      <c r="AI35" t="str">
        <v>SQLS_c</v>
      </c>
      <c r="AJ35" t="str">
        <v>SO3R_c</v>
      </c>
      <c r="AK35" t="str">
        <v>TRDR_c</v>
      </c>
      <c r="AL35" t="str">
        <v>3OAR80_c</v>
      </c>
      <c r="AM35" t="str">
        <v>3HBHYOX_c</v>
      </c>
      <c r="AN35" t="str">
        <v>BZHYOX_c</v>
      </c>
      <c r="AO35" t="str">
        <v>AVNORy_c</v>
      </c>
      <c r="AP35" t="str">
        <v>EAR100y_c</v>
      </c>
      <c r="AQ35" t="str">
        <v>NITRy_c</v>
      </c>
      <c r="AR35" t="str">
        <v>3OAR60_c</v>
      </c>
      <c r="AS35" t="str">
        <v>3OAR140_c</v>
      </c>
      <c r="AT35" t="str">
        <v>3OAR100_c</v>
      </c>
      <c r="AU35" t="str">
        <v>NOX_c</v>
      </c>
      <c r="AV35" t="str">
        <v>3OAR120_c</v>
      </c>
      <c r="AW35" t="str">
        <v>EAR180y_c</v>
      </c>
      <c r="AX35" t="str">
        <v>3OAR160_c</v>
      </c>
      <c r="AY35" t="str">
        <v>3OAR40_c</v>
      </c>
      <c r="AZ35" t="str">
        <v>EAR80y_c</v>
      </c>
      <c r="BA35" t="str">
        <v>EAR140y_c</v>
      </c>
      <c r="BB35" t="str">
        <v>EAR160y_c</v>
      </c>
      <c r="BC35" t="str">
        <v>EAR120y_c</v>
      </c>
      <c r="BD35" t="str">
        <v>3OAR180_c</v>
      </c>
      <c r="BE35" t="str">
        <v>AFLTXNB1S_c</v>
      </c>
      <c r="BF35" t="str">
        <v>AFLTXNB2S_c</v>
      </c>
      <c r="BG35" t="str">
        <v>LYSN6MOX_c</v>
      </c>
      <c r="BH35" t="str">
        <v>ORNN5MOX_c</v>
      </c>
      <c r="BI35" t="str">
        <v>TDPDRR_c</v>
      </c>
      <c r="BJ35" t="str">
        <v>PHEN2MOXy_c</v>
      </c>
      <c r="BK35" t="str">
        <v>XYLRy_c</v>
      </c>
      <c r="BL35" t="str">
        <v>ARABRy_c</v>
      </c>
      <c r="BM35" t="str">
        <v>XYLURy_c</v>
      </c>
      <c r="BN35" t="str">
        <v>EAR40y_c</v>
      </c>
      <c r="BO35" t="str">
        <v>EAR60y_c</v>
      </c>
      <c r="BP35" t="str">
        <v>C3STKR1_c</v>
      </c>
      <c r="BQ35" t="str">
        <v>C3STKR2_c</v>
      </c>
      <c r="BR35" t="str">
        <v>NADPt_c_e</v>
      </c>
      <c r="BS35" t="str">
        <v>FOLR_c</v>
      </c>
    </row>
    <row r="36" spans="1:71" x14ac:dyDescent="0.2">
      <c r="B36" t="str">
        <v>zn2_n</v>
      </c>
      <c r="C36" t="e" cm="1">
        <f t="array" ref="C36">TRANSPOSE(_xlfn._xlws.FILTER(GSM!$S:$S,_xlfn.CHOOSECOLS(GSM!$A:$CBJ,_xlfn.XLOOKUP('rxns-making-metabolites'!B36,GSM!$3:$3,COLUMN(GSM!$3:$3)))&gt;0))</f>
        <v>#N/A</v>
      </c>
    </row>
    <row r="37" spans="1:71" x14ac:dyDescent="0.2">
      <c r="B37" t="str">
        <v>mg2ormn2_m</v>
      </c>
      <c r="C37" t="e" cm="1">
        <f t="array" ref="C37">TRANSPOSE(_xlfn._xlws.FILTER(GSM!$S:$S,_xlfn.CHOOSECOLS(GSM!$A:$CBJ,_xlfn.XLOOKUP('rxns-making-metabolites'!B37,GSM!$3:$3,COLUMN(GSM!$3:$3)))&gt;0))</f>
        <v>#N/A</v>
      </c>
    </row>
    <row r="38" spans="1:71" x14ac:dyDescent="0.2">
      <c r="B38" t="str">
        <v>feCATION_c</v>
      </c>
      <c r="C38" cm="1">
        <f t="array" ref="C38:E38">TRANSPOSE(_xlfn._xlws.FILTER(GSM!$S:$S,_xlfn.CHOOSECOLS(GSM!$A:$CBJ,_xlfn.XLOOKUP('rxns-making-metabolites'!B38,GSM!$3:$3,COLUMN(GSM!$3:$3)))&gt;0))</f>
        <v>0</v>
      </c>
      <c r="D38" t="str">
        <v>GENERIC_fe2feCATION_c</v>
      </c>
      <c r="E38" t="str">
        <v>GENERIC_fe3feCATION_c</v>
      </c>
    </row>
    <row r="39" spans="1:71" x14ac:dyDescent="0.2">
      <c r="B39" t="str">
        <v>feCATION_n</v>
      </c>
      <c r="C39" t="e" cm="1">
        <f t="array" ref="C39">TRANSPOSE(_xlfn._xlws.FILTER(GSM!$S:$S,_xlfn.CHOOSECOLS(GSM!$A:$CBJ,_xlfn.XLOOKUP('rxns-making-metabolites'!B39,GSM!$3:$3,COLUMN(GSM!$3:$3)))&gt;0))</f>
        <v>#N/A</v>
      </c>
    </row>
    <row r="40" spans="1:71" x14ac:dyDescent="0.2">
      <c r="B40" t="str">
        <v>ni2_c</v>
      </c>
      <c r="C40" cm="1">
        <f t="array" ref="C40:D40">TRANSPOSE(_xlfn._xlws.FILTER(GSM!$S:$S,_xlfn.CHOOSECOLS(GSM!$A:$CBJ,_xlfn.XLOOKUP('rxns-making-metabolites'!B40,GSM!$3:$3,COLUMN(GSM!$3:$3)))&gt;0))</f>
        <v>0</v>
      </c>
      <c r="D40" t="str">
        <v>NI2t_c_e</v>
      </c>
    </row>
    <row r="41" spans="1:71" x14ac:dyDescent="0.2">
      <c r="B41" t="str">
        <v>pyr_c</v>
      </c>
      <c r="C41" cm="1">
        <f t="array" ref="C41:S41">TRANSPOSE(_xlfn._xlws.FILTER(GSM!$S:$S,_xlfn.CHOOSECOLS(GSM!$A:$CBJ,_xlfn.XLOOKUP('rxns-making-metabolites'!B41,GSM!$3:$3,COLUMN(GSM!$3:$3)))&gt;0))</f>
        <v>0</v>
      </c>
      <c r="D41" t="str">
        <v>RLFC2O_c</v>
      </c>
      <c r="E41" t="str">
        <v>LLFC2O_c</v>
      </c>
      <c r="F41" t="str">
        <v>ADCL_c</v>
      </c>
      <c r="G41" t="str">
        <v>AGTi_c</v>
      </c>
      <c r="H41" t="str">
        <v>ANS_c</v>
      </c>
      <c r="I41" t="str">
        <v>CBL_c</v>
      </c>
      <c r="J41" t="str">
        <v>PYK_c</v>
      </c>
      <c r="K41" t="str">
        <v>LACPYRt_c_m</v>
      </c>
      <c r="L41" t="str">
        <v>PYRtps_e</v>
      </c>
      <c r="M41" t="str">
        <v>CHRPL_c</v>
      </c>
      <c r="N41" t="str">
        <v>THZPSN2_c</v>
      </c>
      <c r="O41" t="str">
        <v>THZPSN1_c</v>
      </c>
      <c r="P41" t="str">
        <v>SERD_L_c</v>
      </c>
      <c r="Q41" t="str">
        <v>MPYRCNST_c</v>
      </c>
      <c r="R41" t="str">
        <v>ME2_c</v>
      </c>
      <c r="S41" t="str">
        <v>OAADC_c</v>
      </c>
    </row>
    <row r="42" spans="1:71" x14ac:dyDescent="0.2">
      <c r="B42" t="str">
        <v>metal2_c</v>
      </c>
      <c r="C42" cm="1">
        <f t="array" ref="C42:K42">TRANSPOSE(_xlfn._xlws.FILTER(GSM!$S:$S,_xlfn.CHOOSECOLS(GSM!$A:$CBJ,_xlfn.XLOOKUP('rxns-making-metabolites'!B42,GSM!$3:$3,COLUMN(GSM!$3:$3)))&gt;0))</f>
        <v>0</v>
      </c>
      <c r="D42" t="str">
        <v>GENERIC_ca2metal2_c</v>
      </c>
      <c r="E42" t="str">
        <v>GENERIC_cobalt2metal2_c</v>
      </c>
      <c r="F42" t="str">
        <v>GENERIC_cu2metal2_c</v>
      </c>
      <c r="G42" t="str">
        <v>GENERIC_fe2metal2_c</v>
      </c>
      <c r="H42" t="str">
        <v>GENERIC_mg2metal2_c</v>
      </c>
      <c r="I42" t="str">
        <v>GENERIC_mn2metal2_c</v>
      </c>
      <c r="J42" t="str">
        <v>GENERIC_ni2metal2_c</v>
      </c>
      <c r="K42" t="str">
        <v>GENERIC_zn2metal2_c</v>
      </c>
    </row>
    <row r="43" spans="1:71" x14ac:dyDescent="0.2">
      <c r="B43" t="str">
        <v>ca2_c</v>
      </c>
      <c r="C43" cm="1">
        <f t="array" ref="C43:D43">TRANSPOSE(_xlfn._xlws.FILTER(GSM!$S:$S,_xlfn.CHOOSECOLS(GSM!$A:$CBJ,_xlfn.XLOOKUP('rxns-making-metabolites'!B43,GSM!$3:$3,COLUMN(GSM!$3:$3)))&gt;0))</f>
        <v>0</v>
      </c>
      <c r="D43" t="str">
        <v>CA2t_c_e</v>
      </c>
    </row>
    <row r="44" spans="1:71" x14ac:dyDescent="0.2">
      <c r="B44" t="str">
        <v>mg2_r</v>
      </c>
      <c r="C44" t="e" cm="1">
        <f t="array" ref="C44">TRANSPOSE(_xlfn._xlws.FILTER(GSM!$S:$S,_xlfn.CHOOSECOLS(GSM!$A:$CBJ,_xlfn.XLOOKUP('rxns-making-metabolites'!B44,GSM!$3:$3,COLUMN(GSM!$3:$3)))&gt;0))</f>
        <v>#N/A</v>
      </c>
    </row>
    <row r="45" spans="1:71" x14ac:dyDescent="0.2">
      <c r="B45" t="str">
        <v>mn2_r</v>
      </c>
      <c r="C45" t="e" cm="1">
        <f t="array" ref="C45">TRANSPOSE(_xlfn._xlws.FILTER(GSM!$S:$S,_xlfn.CHOOSECOLS(GSM!$A:$CBJ,_xlfn.XLOOKUP('rxns-making-metabolites'!B45,GSM!$3:$3,COLUMN(GSM!$3:$3)))&gt;0))</f>
        <v>#N/A</v>
      </c>
    </row>
    <row r="46" spans="1:71" x14ac:dyDescent="0.2">
      <c r="B46" t="str">
        <v>cobalt2_c</v>
      </c>
      <c r="C46" cm="1">
        <f t="array" ref="C46:D46">TRANSPOSE(_xlfn._xlws.FILTER(GSM!$S:$S,_xlfn.CHOOSECOLS(GSM!$A:$CBJ,_xlfn.XLOOKUP('rxns-making-metabolites'!B46,GSM!$3:$3,COLUMN(GSM!$3:$3)))&gt;0))</f>
        <v>0</v>
      </c>
      <c r="D46" t="str">
        <v>COBALT2t_c_e</v>
      </c>
    </row>
    <row r="47" spans="1:71" x14ac:dyDescent="0.2">
      <c r="B47" t="str">
        <v>mg2_x</v>
      </c>
      <c r="C47" t="e" cm="1">
        <f t="array" ref="C47">TRANSPOSE(_xlfn._xlws.FILTER(GSM!$S:$S,_xlfn.CHOOSECOLS(GSM!$A:$CBJ,_xlfn.XLOOKUP('rxns-making-metabolites'!B47,GSM!$3:$3,COLUMN(GSM!$3:$3)))&gt;0))</f>
        <v>#N/A</v>
      </c>
    </row>
    <row r="48" spans="1:71" x14ac:dyDescent="0.2">
      <c r="B48" t="str">
        <v>mg2_rm</v>
      </c>
      <c r="C48" t="e" cm="1">
        <f t="array" ref="C48">TRANSPOSE(_xlfn._xlws.FILTER(GSM!$S:$S,_xlfn.CHOOSECOLS(GSM!$A:$CBJ,_xlfn.XLOOKUP('rxns-making-metabolites'!B48,GSM!$3:$3,COLUMN(GSM!$3:$3)))&gt;0))</f>
        <v>#N/A</v>
      </c>
    </row>
    <row r="49" spans="2:6" x14ac:dyDescent="0.2">
      <c r="B49" t="str">
        <v>btn_m</v>
      </c>
      <c r="C49" cm="1">
        <f t="array" ref="C49:D49">TRANSPOSE(_xlfn._xlws.FILTER(GSM!$S:$S,_xlfn.CHOOSECOLS(GSM!$A:$CBJ,_xlfn.XLOOKUP('rxns-making-metabolites'!B49,GSM!$3:$3,COLUMN(GSM!$3:$3)))&gt;0))</f>
        <v>0</v>
      </c>
      <c r="D49" t="str">
        <v>BTS1_m</v>
      </c>
    </row>
    <row r="50" spans="2:6" x14ac:dyDescent="0.2">
      <c r="B50" t="str">
        <v>mg2_n</v>
      </c>
      <c r="C50" t="e" cm="1">
        <f t="array" ref="C50">TRANSPOSE(_xlfn._xlws.FILTER(GSM!$S:$S,_xlfn.CHOOSECOLS(GSM!$A:$CBJ,_xlfn.XLOOKUP('rxns-making-metabolites'!B50,GSM!$3:$3,COLUMN(GSM!$3:$3)))&gt;0))</f>
        <v>#N/A</v>
      </c>
    </row>
    <row r="51" spans="2:6" x14ac:dyDescent="0.2">
      <c r="B51" t="str">
        <v>thmpp_c</v>
      </c>
      <c r="C51" cm="1">
        <f t="array" ref="C51:E51">TRANSPOSE(_xlfn._xlws.FILTER(GSM!$S:$S,_xlfn.CHOOSECOLS(GSM!$A:$CBJ,_xlfn.XLOOKUP('rxns-making-metabolites'!B51,GSM!$3:$3,COLUMN(GSM!$3:$3)))&gt;0))</f>
        <v>0</v>
      </c>
      <c r="D51" t="str">
        <v>TMDPK_c</v>
      </c>
      <c r="E51" t="str">
        <v>TMPK_c</v>
      </c>
    </row>
    <row r="52" spans="2:6" x14ac:dyDescent="0.2">
      <c r="B52" t="str">
        <v>fmn_x</v>
      </c>
      <c r="C52" t="e" cm="1">
        <f t="array" ref="C52">TRANSPOSE(_xlfn._xlws.FILTER(GSM!$S:$S,_xlfn.CHOOSECOLS(GSM!$A:$CBJ,_xlfn.XLOOKUP('rxns-making-metabolites'!B52,GSM!$3:$3,COLUMN(GSM!$3:$3)))&gt;0))</f>
        <v>#N/A</v>
      </c>
    </row>
    <row r="53" spans="2:6" x14ac:dyDescent="0.2">
      <c r="B53" t="str">
        <v>fad_r</v>
      </c>
      <c r="C53" t="e" cm="1">
        <f t="array" ref="C53">TRANSPOSE(_xlfn._xlws.FILTER(GSM!$S:$S,_xlfn.CHOOSECOLS(GSM!$A:$CBJ,_xlfn.XLOOKUP('rxns-making-metabolites'!B53,GSM!$3:$3,COLUMN(GSM!$3:$3)))&gt;0))</f>
        <v>#N/A</v>
      </c>
    </row>
    <row r="54" spans="2:6" x14ac:dyDescent="0.2">
      <c r="B54" t="str">
        <v>mg2ormn2_c</v>
      </c>
      <c r="C54" cm="1">
        <f t="array" ref="C54:E54">TRANSPOSE(_xlfn._xlws.FILTER(GSM!$S:$S,_xlfn.CHOOSECOLS(GSM!$A:$CBJ,_xlfn.XLOOKUP('rxns-making-metabolites'!B54,GSM!$3:$3,COLUMN(GSM!$3:$3)))&gt;0))</f>
        <v>0</v>
      </c>
      <c r="D54" t="str">
        <v>GENERIC_mg2mg2ormn2_c</v>
      </c>
      <c r="E54" t="str">
        <v>GENERIC_mn2mg2ormn2_c</v>
      </c>
    </row>
    <row r="55" spans="2:6" x14ac:dyDescent="0.2">
      <c r="B55" t="str">
        <v>metal2_m</v>
      </c>
      <c r="C55" cm="1">
        <f t="array" ref="C55:D55">TRANSPOSE(_xlfn._xlws.FILTER(GSM!$S:$S,_xlfn.CHOOSECOLS(GSM!$A:$CBJ,_xlfn.XLOOKUP('rxns-making-metabolites'!B55,GSM!$3:$3,COLUMN(GSM!$3:$3)))&gt;0))</f>
        <v>0</v>
      </c>
      <c r="D55" t="str">
        <v>GENERIC_fe2metal2_m</v>
      </c>
    </row>
    <row r="56" spans="2:6" x14ac:dyDescent="0.2">
      <c r="B56" t="str">
        <v>mn2_m</v>
      </c>
      <c r="C56" t="e" cm="1">
        <f t="array" ref="C56">TRANSPOSE(_xlfn._xlws.FILTER(GSM!$S:$S,_xlfn.CHOOSECOLS(GSM!$A:$CBJ,_xlfn.XLOOKUP('rxns-making-metabolites'!B56,GSM!$3:$3,COLUMN(GSM!$3:$3)))&gt;0))</f>
        <v>#N/A</v>
      </c>
    </row>
    <row r="57" spans="2:6" x14ac:dyDescent="0.2">
      <c r="B57" t="str">
        <v>fmnh2_c</v>
      </c>
      <c r="C57" cm="1">
        <f t="array" ref="C57">TRANSPOSE(_xlfn._xlws.FILTER(GSM!$S:$S,_xlfn.CHOOSECOLS(GSM!$A:$CBJ,_xlfn.XLOOKUP('rxns-making-metabolites'!B57,GSM!$3:$3,COLUMN(GSM!$3:$3)))&gt;0))</f>
        <v>0</v>
      </c>
    </row>
    <row r="58" spans="2:6" x14ac:dyDescent="0.2">
      <c r="B58" t="str">
        <v>fmn_m</v>
      </c>
      <c r="C58" cm="1">
        <f t="array" ref="C58:D58">TRANSPOSE(_xlfn._xlws.FILTER(GSM!$S:$S,_xlfn.CHOOSECOLS(GSM!$A:$CBJ,_xlfn.XLOOKUP('rxns-making-metabolites'!B58,GSM!$3:$3,COLUMN(GSM!$3:$3)))&gt;0))</f>
        <v>0</v>
      </c>
      <c r="D58" t="str">
        <v>RBFK_m</v>
      </c>
    </row>
    <row r="59" spans="2:6" x14ac:dyDescent="0.2">
      <c r="B59" t="str">
        <v>CATION1_c</v>
      </c>
      <c r="C59" cm="1">
        <f t="array" ref="C59:F59">TRANSPOSE(_xlfn._xlws.FILTER(GSM!$S:$S,_xlfn.CHOOSECOLS(GSM!$A:$CBJ,_xlfn.XLOOKUP('rxns-making-metabolites'!B59,GSM!$3:$3,COLUMN(GSM!$3:$3)))&gt;0))</f>
        <v>0</v>
      </c>
      <c r="D59" t="str">
        <v>GENERIC_na1CATION1_c</v>
      </c>
      <c r="E59" t="str">
        <v>GENERIC_kCATION1_c</v>
      </c>
      <c r="F59" t="str">
        <v>GENERIC_hCATION1_c</v>
      </c>
    </row>
    <row r="60" spans="2:6" x14ac:dyDescent="0.2">
      <c r="B60" t="str">
        <v>mn2_n</v>
      </c>
      <c r="C60" t="e" cm="1">
        <f t="array" ref="C60">TRANSPOSE(_xlfn._xlws.FILTER(GSM!$S:$S,_xlfn.CHOOSECOLS(GSM!$A:$CBJ,_xlfn.XLOOKUP('rxns-making-metabolites'!B60,GSM!$3:$3,COLUMN(GSM!$3:$3)))&gt;0))</f>
        <v>#N/A</v>
      </c>
    </row>
    <row r="61" spans="2:6" x14ac:dyDescent="0.2">
      <c r="B61" t="str">
        <v>mg2ormn2_en</v>
      </c>
      <c r="C61" t="e" cm="1">
        <f t="array" ref="C61">TRANSPOSE(_xlfn._xlws.FILTER(GSM!$S:$S,_xlfn.CHOOSECOLS(GSM!$A:$CBJ,_xlfn.XLOOKUP('rxns-making-metabolites'!B61,GSM!$3:$3,COLUMN(GSM!$3:$3)))&gt;0))</f>
        <v>#N/A</v>
      </c>
    </row>
    <row r="62" spans="2:6" x14ac:dyDescent="0.2">
      <c r="B62" t="str">
        <v>mg2ormn2_vm</v>
      </c>
      <c r="C62" t="e" cm="1">
        <f t="array" ref="C62">TRANSPOSE(_xlfn._xlws.FILTER(GSM!$S:$S,_xlfn.CHOOSECOLS(GSM!$A:$CBJ,_xlfn.XLOOKUP('rxns-making-metabolites'!B62,GSM!$3:$3,COLUMN(GSM!$3:$3)))&gt;0))</f>
        <v>#N/A</v>
      </c>
    </row>
    <row r="63" spans="2:6" x14ac:dyDescent="0.2">
      <c r="B63" t="str">
        <v>mn2_rm</v>
      </c>
      <c r="C63" t="e" cm="1">
        <f t="array" ref="C63">TRANSPOSE(_xlfn._xlws.FILTER(GSM!$S:$S,_xlfn.CHOOSECOLS(GSM!$A:$CBJ,_xlfn.XLOOKUP('rxns-making-metabolites'!B63,GSM!$3:$3,COLUMN(GSM!$3:$3)))&gt;0))</f>
        <v>#N/A</v>
      </c>
    </row>
    <row r="64" spans="2:6" x14ac:dyDescent="0.2">
      <c r="B64" t="str">
        <v>heme_x</v>
      </c>
      <c r="C64" t="e" cm="1">
        <f t="array" ref="C64">TRANSPOSE(_xlfn._xlws.FILTER(GSM!$S:$S,_xlfn.CHOOSECOLS(GSM!$A:$CBJ,_xlfn.XLOOKUP('rxns-making-metabolites'!B64,GSM!$3:$3,COLUMN(GSM!$3:$3)))&gt;0))</f>
        <v>#N/A</v>
      </c>
    </row>
    <row r="65" spans="2:2066" x14ac:dyDescent="0.2">
      <c r="B65" t="str">
        <v>cobalt2_x</v>
      </c>
      <c r="C65" t="e" cm="1">
        <f t="array" ref="C65">TRANSPOSE(_xlfn._xlws.FILTER(GSM!$S:$S,_xlfn.CHOOSECOLS(GSM!$A:$CBJ,_xlfn.XLOOKUP('rxns-making-metabolites'!B65,GSM!$3:$3,COLUMN(GSM!$3:$3)))&gt;0))</f>
        <v>#N/A</v>
      </c>
    </row>
    <row r="66" spans="2:2066" x14ac:dyDescent="0.2">
      <c r="B66" t="str">
        <v>metal2_x</v>
      </c>
      <c r="C66" t="e" cm="1">
        <f t="array" ref="C66">TRANSPOSE(_xlfn._xlws.FILTER(GSM!$S:$S,_xlfn.CHOOSECOLS(GSM!$A:$CBJ,_xlfn.XLOOKUP('rxns-making-metabolites'!B66,GSM!$3:$3,COLUMN(GSM!$3:$3)))&gt;0))</f>
        <v>#N/A</v>
      </c>
    </row>
    <row r="67" spans="2:2066" x14ac:dyDescent="0.2">
      <c r="B67" t="str">
        <v>thmpp_x</v>
      </c>
      <c r="C67" t="e" cm="1">
        <f t="array" ref="C67">TRANSPOSE(_xlfn._xlws.FILTER(GSM!$S:$S,_xlfn.CHOOSECOLS(GSM!$A:$CBJ,_xlfn.XLOOKUP('rxns-making-metabolites'!B67,GSM!$3:$3,COLUMN(GSM!$3:$3)))&gt;0))</f>
        <v>#N/A</v>
      </c>
    </row>
    <row r="68" spans="2:2066" x14ac:dyDescent="0.2">
      <c r="B68" t="str">
        <v>feCATION_m</v>
      </c>
      <c r="C68" cm="1">
        <f t="array" ref="C68:D68">TRANSPOSE(_xlfn._xlws.FILTER(GSM!$S:$S,_xlfn.CHOOSECOLS(GSM!$A:$CBJ,_xlfn.XLOOKUP('rxns-making-metabolites'!B68,GSM!$3:$3,COLUMN(GSM!$3:$3)))&gt;0))</f>
        <v>0</v>
      </c>
      <c r="D68" t="str">
        <v>GENERIC_fe2feCATION_m</v>
      </c>
    </row>
    <row r="69" spans="2:2066" x14ac:dyDescent="0.2">
      <c r="B69" t="str">
        <v>hemeA_m</v>
      </c>
      <c r="C69" cm="1">
        <f t="array" ref="C69:D69">TRANSPOSE(_xlfn._xlws.FILTER(GSM!$S:$S,_xlfn.CHOOSECOLS(GSM!$A:$CBJ,_xlfn.XLOOKUP('rxns-making-metabolites'!B69,GSM!$3:$3,COLUMN(GSM!$3:$3)))&gt;0))</f>
        <v>0</v>
      </c>
      <c r="D69" t="str">
        <v>HOMOX_m</v>
      </c>
    </row>
    <row r="70" spans="2:2066" x14ac:dyDescent="0.2">
      <c r="B70" t="str">
        <v>cu2_m</v>
      </c>
      <c r="C70" t="e" cm="1">
        <f t="array" ref="C70">TRANSPOSE(_xlfn._xlws.FILTER(GSM!$S:$S,_xlfn.CHOOSECOLS(GSM!$A:$CBJ,_xlfn.XLOOKUP('rxns-making-metabolites'!B70,GSM!$3:$3,COLUMN(GSM!$3:$3)))&gt;0))</f>
        <v>#N/A</v>
      </c>
    </row>
    <row r="71" spans="2:2066" x14ac:dyDescent="0.2">
      <c r="B71" t="str">
        <v>pheme_m</v>
      </c>
      <c r="C71" cm="1">
        <f t="array" ref="C71:D71">TRANSPOSE(_xlfn._xlws.FILTER(GSM!$S:$S,_xlfn.CHOOSECOLS(GSM!$A:$CBJ,_xlfn.XLOOKUP('rxns-making-metabolites'!B71,GSM!$3:$3,COLUMN(GSM!$3:$3)))&gt;0))</f>
        <v>0</v>
      </c>
      <c r="D71" t="str">
        <v>FCLT_m</v>
      </c>
    </row>
    <row r="72" spans="2:2066" x14ac:dyDescent="0.2">
      <c r="B72" t="str">
        <v>heme_m</v>
      </c>
      <c r="C72" cm="1">
        <f t="array" ref="C72:F72">TRANSPOSE(_xlfn._xlws.FILTER(GSM!$S:$S,_xlfn.CHOOSECOLS(GSM!$A:$CBJ,_xlfn.XLOOKUP('rxns-making-metabolites'!B72,GSM!$3:$3,COLUMN(GSM!$3:$3)))&gt;0))</f>
        <v>0</v>
      </c>
      <c r="D72" t="str">
        <v>GENERIC_hemeAheme_m</v>
      </c>
      <c r="E72" t="str">
        <v>GENERIC_hemeOheme_m</v>
      </c>
      <c r="F72" t="str">
        <v>GENERIC_phemeheme_m</v>
      </c>
    </row>
    <row r="73" spans="2:2066" x14ac:dyDescent="0.2">
      <c r="C73" t="str" cm="1">
        <f t="array" ref="C73:CAL73">TRANSPOSE(_xlfn._xlws.FILTER(GSM!$S:$S,_xlfn.CHOOSECOLS(GSM!$A:$CBJ,_xlfn.XLOOKUP('rxns-making-metabolites'!B73,GSM!$3:$3,COLUMN(GSM!$3:$3)))&gt;0))</f>
        <v>reactions</v>
      </c>
      <c r="D73" t="str">
        <v>id</v>
      </c>
      <c r="E73" t="str">
        <v>GENERIC_na1CATION1_c</v>
      </c>
      <c r="F73" t="str">
        <v>GENERIC_na1CATION1_e</v>
      </c>
      <c r="G73" t="str">
        <v>GENERIC_kCATION1_m</v>
      </c>
      <c r="H73" t="str">
        <v>GENERIC_kCATION1_e</v>
      </c>
      <c r="I73" t="str">
        <v>GENERIC_kCATION1_c</v>
      </c>
      <c r="J73" t="str">
        <v>GENERIC_hCATION1_en</v>
      </c>
      <c r="K73" t="str">
        <v>GENERIC_hCATION1_vm</v>
      </c>
      <c r="L73" t="str">
        <v>GENERIC_hCATION1_gm</v>
      </c>
      <c r="M73" t="str">
        <v>GENERIC_hCATION1_mm</v>
      </c>
      <c r="N73" t="str">
        <v>GENERIC_hCATION1_rm</v>
      </c>
      <c r="O73" t="str">
        <v>GENERIC_hCATION1_v</v>
      </c>
      <c r="P73" t="str">
        <v>GENERIC_hCATION1_x</v>
      </c>
      <c r="Q73" t="str">
        <v>GENERIC_hCATION1_n</v>
      </c>
      <c r="R73" t="str">
        <v>GENERIC_hCATION1_m</v>
      </c>
      <c r="S73" t="str">
        <v>GENERIC_hCATION1_l</v>
      </c>
      <c r="T73" t="str">
        <v>GENERIC_hCATION1_g</v>
      </c>
      <c r="U73" t="str">
        <v>GENERIC_hCATION1_c</v>
      </c>
      <c r="V73" t="str">
        <v>GENERIC_hCATION1_r</v>
      </c>
      <c r="W73" t="str">
        <v>GENERIC_hCATION1_e</v>
      </c>
      <c r="X73" t="str">
        <v>GENERIC_ca2metal2_c</v>
      </c>
      <c r="Y73" t="str">
        <v>GENERIC_ca2metal2_e</v>
      </c>
      <c r="Z73" t="str">
        <v>GENERIC_cobalt2metal2_c</v>
      </c>
      <c r="AA73" t="str">
        <v>GENERIC_cobalt2metal2_e</v>
      </c>
      <c r="AB73" t="str">
        <v>GENERIC_cu2metal2_e</v>
      </c>
      <c r="AC73" t="str">
        <v>GENERIC_cu2metal2_c</v>
      </c>
      <c r="AD73" t="str">
        <v>GENERIC_fe2metal2_c</v>
      </c>
      <c r="AE73" t="str">
        <v>GENERIC_fe2metal2_e</v>
      </c>
      <c r="AF73" t="str">
        <v>GENERIC_fe2metal2_m</v>
      </c>
      <c r="AG73" t="str">
        <v>GENERIC_mg2metal2_c</v>
      </c>
      <c r="AH73" t="str">
        <v>GENERIC_mg2metal2_e</v>
      </c>
      <c r="AI73" t="str">
        <v>GENERIC_mn2metal2_e</v>
      </c>
      <c r="AJ73" t="str">
        <v>GENERIC_mn2metal2_c</v>
      </c>
      <c r="AK73" t="str">
        <v>GENERIC_ni2metal2_c</v>
      </c>
      <c r="AL73" t="str">
        <v>GENERIC_ni2metal2_e</v>
      </c>
      <c r="AM73" t="str">
        <v>GENERIC_zn2metal2_e</v>
      </c>
      <c r="AN73" t="str">
        <v>GENERIC_zn2metal2_c</v>
      </c>
      <c r="AO73" t="str">
        <v>GENERIC_fe2feCATION_c</v>
      </c>
      <c r="AP73" t="str">
        <v>GENERIC_fe2feCATION_e</v>
      </c>
      <c r="AQ73" t="str">
        <v>GENERIC_fe2feCATION_m</v>
      </c>
      <c r="AR73" t="str">
        <v>GENERIC_fe3feCATION_c</v>
      </c>
      <c r="AS73" t="str">
        <v>GENERIC_fe3feCATION_e</v>
      </c>
      <c r="AT73" t="str">
        <v>GENERIC_mg2mg2ormn2_c</v>
      </c>
      <c r="AU73" t="str">
        <v>GENERIC_mg2mg2ormn2_e</v>
      </c>
      <c r="AV73" t="str">
        <v>GENERIC_mn2mg2ormn2_c</v>
      </c>
      <c r="AW73" t="str">
        <v>GENERIC_mn2mg2ormn2_e</v>
      </c>
      <c r="AX73" t="str">
        <v>GENERIC_hemeAheme_c</v>
      </c>
      <c r="AY73" t="str">
        <v>GENERIC_hemeAheme_m</v>
      </c>
      <c r="AZ73" t="str">
        <v>GENERIC_hemeOheme_m</v>
      </c>
      <c r="BA73" t="str">
        <v>GENERIC_phemeheme_m</v>
      </c>
      <c r="BB73" t="str">
        <v>GENERIC_shemeheme_c</v>
      </c>
      <c r="BC73" t="str">
        <v>RLFC2O_c</v>
      </c>
      <c r="BD73" t="str">
        <v>RLFC2O_m</v>
      </c>
      <c r="BE73" t="str">
        <v>BTDDH_c</v>
      </c>
      <c r="BF73" t="str">
        <v>LLFC2O_c</v>
      </c>
      <c r="BG73" t="str">
        <v>13GS_c</v>
      </c>
      <c r="BH73" t="str">
        <v>16GS_c</v>
      </c>
      <c r="BI73" t="str">
        <v>PRMICI_c</v>
      </c>
      <c r="BJ73" t="str">
        <v>P5CD2_m</v>
      </c>
      <c r="BK73" t="str">
        <v>DHPPDA2_c</v>
      </c>
      <c r="BL73" t="str">
        <v>DRAPPRy_c</v>
      </c>
      <c r="BM73" t="str">
        <v>ACHBS_m</v>
      </c>
      <c r="BN73" t="str">
        <v>HPPK2_m</v>
      </c>
      <c r="BO73" t="str">
        <v>AATA_c</v>
      </c>
      <c r="BP73" t="str">
        <v>DPR_c</v>
      </c>
      <c r="BQ73" t="str">
        <v>DDPA_m</v>
      </c>
      <c r="BR73" t="str">
        <v>IPPMIb_c</v>
      </c>
      <c r="BS73" t="str">
        <v>UNK3_c</v>
      </c>
      <c r="BT73" t="str">
        <v>HCITR_m</v>
      </c>
      <c r="BU73" t="str">
        <v>MCITS_m</v>
      </c>
      <c r="BV73" t="str">
        <v>OMCDC_c</v>
      </c>
      <c r="BW73" t="str">
        <v>OMCDC_m</v>
      </c>
      <c r="BX73" t="str">
        <v>BPNT_c</v>
      </c>
      <c r="BY73" t="str">
        <v>PDE1_c</v>
      </c>
      <c r="BZ73" t="str">
        <v>PDE2_c</v>
      </c>
      <c r="CA73" t="str">
        <v>PDE3_c</v>
      </c>
      <c r="CB73" t="str">
        <v>PDE4_c</v>
      </c>
      <c r="CC73" t="str">
        <v>PDE5_c</v>
      </c>
      <c r="CD73" t="str">
        <v>DB4PS_c</v>
      </c>
      <c r="CE73" t="str">
        <v>DHQTi_c</v>
      </c>
      <c r="CF73" t="str">
        <v>DHQS_c</v>
      </c>
      <c r="CG73" t="str">
        <v>3DSPHR_r</v>
      </c>
      <c r="CH73" t="str">
        <v>DDPA_c</v>
      </c>
      <c r="CI73" t="str">
        <v>HKYNH_c</v>
      </c>
      <c r="CJ73" t="str">
        <v>HACD140i_x</v>
      </c>
      <c r="CK73" t="str">
        <v>3HAO_c</v>
      </c>
      <c r="CL73" t="str">
        <v>3IPM3MT_c</v>
      </c>
      <c r="CM73" t="str">
        <v>IPPMIa_c</v>
      </c>
      <c r="CN73" t="str">
        <v>IPMD_c</v>
      </c>
      <c r="CO73" t="str">
        <v>3MOBDC_c</v>
      </c>
      <c r="CP73" t="str">
        <v>MTMOHT_m</v>
      </c>
      <c r="CQ73" t="str">
        <v>3MOPDC_c</v>
      </c>
      <c r="CR73" t="str">
        <v>PSCIT_c</v>
      </c>
      <c r="CS73" t="str">
        <v>ADCS_c</v>
      </c>
      <c r="CT73" t="str">
        <v>ADCL_c</v>
      </c>
      <c r="CU73" t="str">
        <v>ABTA_c</v>
      </c>
      <c r="CV73" t="str">
        <v>4HTHRS_c</v>
      </c>
      <c r="CW73" t="str">
        <v>4DPMIPPH_c</v>
      </c>
      <c r="CX73" t="str">
        <v>IPPYP1_c</v>
      </c>
      <c r="CY73" t="str">
        <v>MTAP_c</v>
      </c>
      <c r="CZ73" t="str">
        <v>NTD4pp_c</v>
      </c>
      <c r="DA73" t="str">
        <v>NTD2pp_c</v>
      </c>
      <c r="DB73" t="str">
        <v>PRFGS_c</v>
      </c>
      <c r="DC73" t="str">
        <v>MTHFR3_c</v>
      </c>
      <c r="DD73" t="str">
        <v>ALAS_m</v>
      </c>
      <c r="DE73" t="str">
        <v>PMI12346PS_c</v>
      </c>
      <c r="DF73" t="str">
        <v>FTHFCL_c</v>
      </c>
      <c r="DG73" t="str">
        <v>MHPGLUT_c</v>
      </c>
      <c r="DH73" t="str">
        <v>MDRPD_c</v>
      </c>
      <c r="DI73" t="str">
        <v>MTRI_c</v>
      </c>
      <c r="DJ73" t="str">
        <v>IPPYP2_c</v>
      </c>
      <c r="DK73" t="str">
        <v>IPPYP3_c</v>
      </c>
      <c r="DL73" t="str">
        <v>6DPMIPPH_c</v>
      </c>
      <c r="DM73" t="str">
        <v>IPPYP4_c</v>
      </c>
      <c r="DN73" t="str">
        <v>ACALDCD_c</v>
      </c>
      <c r="DO73" t="str">
        <v>KARA1i_m</v>
      </c>
      <c r="DP73" t="str">
        <v>ACLS_m</v>
      </c>
      <c r="DQ73" t="str">
        <v>ACOATA_m</v>
      </c>
      <c r="DR73" t="str">
        <v>ACACT180i_x</v>
      </c>
      <c r="DS73" t="str">
        <v>ACACT260i_x</v>
      </c>
      <c r="DT73" t="str">
        <v>ACACT160i_x</v>
      </c>
      <c r="DU73" t="str">
        <v>ACACT40ir_c</v>
      </c>
      <c r="DV73" t="str">
        <v>ACACT140i_x</v>
      </c>
      <c r="DW73" t="str">
        <v>ACACT100i_x</v>
      </c>
      <c r="DX73" t="str">
        <v>ACACT120i_x</v>
      </c>
      <c r="DY73" t="str">
        <v>ACS_n</v>
      </c>
      <c r="DZ73" t="str">
        <v>ACGK_m</v>
      </c>
      <c r="EA73" t="str">
        <v>ACP1_e</v>
      </c>
      <c r="EB73" t="str">
        <v>ACONT2_m</v>
      </c>
      <c r="EC73" t="str">
        <v>ACOTAi_m</v>
      </c>
      <c r="ED73" t="str">
        <v>ACOAO100_x</v>
      </c>
      <c r="EE73" t="str">
        <v>ACOAO120_x</v>
      </c>
      <c r="EF73" t="str">
        <v>ACOAO260_x</v>
      </c>
      <c r="EG73" t="str">
        <v>ACOAO160_x</v>
      </c>
      <c r="EH73" t="str">
        <v>ACOAO180_x</v>
      </c>
      <c r="EI73" t="str">
        <v>ACOAO140_x</v>
      </c>
      <c r="EJ73" t="str">
        <v>ADD_c</v>
      </c>
      <c r="EK73" t="str">
        <v>ADPT_c</v>
      </c>
      <c r="EL73" t="str">
        <v>ADA_c</v>
      </c>
      <c r="EM73" t="str">
        <v>ADNK1_c</v>
      </c>
      <c r="EN73" t="str">
        <v>AMPDA_c</v>
      </c>
      <c r="EO73" t="str">
        <v>AHCi_c</v>
      </c>
      <c r="EP73" t="str">
        <v>ADMDC_c</v>
      </c>
      <c r="EQ73" t="str">
        <v>AMAOTr_c</v>
      </c>
      <c r="ER73" t="str">
        <v>ADNCYC_c</v>
      </c>
      <c r="ES73" t="str">
        <v>ADK1_c</v>
      </c>
      <c r="ET73" t="str">
        <v>ADK1_m</v>
      </c>
      <c r="EU73" t="str">
        <v>ADK3_m</v>
      </c>
      <c r="EV73" t="str">
        <v>ADSL2i_c</v>
      </c>
      <c r="EW73" t="str">
        <v>ADSL1r_c</v>
      </c>
      <c r="EX73" t="str">
        <v>ADSS_c</v>
      </c>
      <c r="EY73" t="str">
        <v>ADSK_c</v>
      </c>
      <c r="EZ73" t="str">
        <v>AGTi_c</v>
      </c>
      <c r="FA73" t="str">
        <v>ALATRS_c</v>
      </c>
      <c r="FB73" t="str">
        <v>ALCD2i1_c</v>
      </c>
      <c r="FC73" t="str">
        <v>ALCD19y_c</v>
      </c>
      <c r="FD73" t="str">
        <v>ALCD2i2_m</v>
      </c>
      <c r="FE73" t="str">
        <v>ALCD22xi_c</v>
      </c>
      <c r="FF73" t="str">
        <v>ALCD22xi_m</v>
      </c>
      <c r="FG73" t="str">
        <v>ALCD22yi_c</v>
      </c>
      <c r="FH73" t="str">
        <v>ALCD25xi_c</v>
      </c>
      <c r="FI73" t="str">
        <v>ALCD25xi_m</v>
      </c>
      <c r="FJ73" t="str">
        <v>ALCD25yi_c</v>
      </c>
      <c r="FK73" t="str">
        <v>ALDD20x_m</v>
      </c>
      <c r="FL73" t="str">
        <v>ALDD20y_m</v>
      </c>
      <c r="FM73" t="str">
        <v>ALCD24xi_c</v>
      </c>
      <c r="FN73" t="str">
        <v>ALCD24xi_m</v>
      </c>
      <c r="FO73" t="str">
        <v>ALCD24yi_c</v>
      </c>
      <c r="FP73" t="str">
        <v>ALCD23xi_c</v>
      </c>
      <c r="FQ73" t="str">
        <v>ALCD23xi_m</v>
      </c>
      <c r="FR73" t="str">
        <v>ALCD23yi_c</v>
      </c>
      <c r="FS73" t="str">
        <v>ALCD26xi_c</v>
      </c>
      <c r="FT73" t="str">
        <v>ALCD26xi_m</v>
      </c>
      <c r="FU73" t="str">
        <v>AKP1_c</v>
      </c>
      <c r="FV73" t="str">
        <v>ATAH_c</v>
      </c>
      <c r="FW73" t="str">
        <v>ALLTN_c</v>
      </c>
      <c r="FX73" t="str">
        <v>ALPHNH_c</v>
      </c>
      <c r="FY73" t="str">
        <v>12AMANTF_g</v>
      </c>
      <c r="FZ73" t="str">
        <v>TREH_v</v>
      </c>
      <c r="GA73" t="str">
        <v>TRE6PS_c</v>
      </c>
      <c r="GB73" t="str">
        <v>AMID_c</v>
      </c>
      <c r="GC73" t="str">
        <v>AACTOOR_c</v>
      </c>
      <c r="GD73" t="str">
        <v>ABUTD_m</v>
      </c>
      <c r="GE73" t="str">
        <v>ANPRT_c</v>
      </c>
      <c r="GF73" t="str">
        <v>ANS_c</v>
      </c>
      <c r="GG73" t="str">
        <v>AP4AH_c</v>
      </c>
      <c r="GH73" t="str">
        <v>ARGN_c</v>
      </c>
      <c r="GI73" t="str">
        <v>ARGSL_c</v>
      </c>
      <c r="GJ73" t="str">
        <v>ARGSS_c</v>
      </c>
      <c r="GK73" t="str">
        <v>ARGTRS_c</v>
      </c>
      <c r="GL73" t="str">
        <v>ASNS1_c</v>
      </c>
      <c r="GM73" t="str">
        <v>ASNTRS_c</v>
      </c>
      <c r="GN73" t="str">
        <v>ASNTRS_m</v>
      </c>
      <c r="GO73" t="str">
        <v>ASPCT_c</v>
      </c>
      <c r="GP73" t="str">
        <v>ASPK_c</v>
      </c>
      <c r="GQ73" t="str">
        <v>ASPTA_c</v>
      </c>
      <c r="GR73" t="str">
        <v>ASPTA_x</v>
      </c>
      <c r="GS73" t="str">
        <v>ASAD_c</v>
      </c>
      <c r="GT73" t="str">
        <v>ASPTRS_c</v>
      </c>
      <c r="GU73" t="str">
        <v>ATPATF1_c</v>
      </c>
      <c r="GV73" t="str">
        <v>ATPPRT_c</v>
      </c>
      <c r="GW73" t="str">
        <v>ATPASEP2e_c</v>
      </c>
      <c r="GX73" t="str">
        <v>14BMANTF_c</v>
      </c>
      <c r="GY73" t="str">
        <v>BTS1_c</v>
      </c>
      <c r="GZ73" t="str">
        <v>BACCL_c</v>
      </c>
      <c r="HA73" t="str">
        <v>C14STR_c</v>
      </c>
      <c r="HB73" t="str">
        <v>C22STDSy_c</v>
      </c>
      <c r="HC73" t="str">
        <v>C3STDH2_c</v>
      </c>
      <c r="HD73" t="str">
        <v>C3STDH1_c</v>
      </c>
      <c r="HE73" t="str">
        <v>C4STMO1_c</v>
      </c>
      <c r="HF73" t="str">
        <v>C4STMO2_c</v>
      </c>
      <c r="HG73" t="str">
        <v>C4STMO3_c</v>
      </c>
      <c r="HH73" t="str">
        <v>C4STMO4_c</v>
      </c>
      <c r="HI73" t="str">
        <v>C5STDS_c</v>
      </c>
      <c r="HJ73" t="str">
        <v>C8STI_c</v>
      </c>
      <c r="HK73" t="str">
        <v>C24STR_r</v>
      </c>
      <c r="HL73" t="str">
        <v>CBPS_c</v>
      </c>
      <c r="HM73" t="str">
        <v>CRNOAT_c</v>
      </c>
      <c r="HN73" t="str">
        <v>CRNOAT_x</v>
      </c>
      <c r="HO73" t="str">
        <v>CAT_c</v>
      </c>
      <c r="HP73" t="str">
        <v>CAT_x</v>
      </c>
      <c r="HQ73" t="str">
        <v>CERH124A_r</v>
      </c>
      <c r="HR73" t="str">
        <v>CERH124B_r</v>
      </c>
      <c r="HS73" t="str">
        <v>CERH126A_r</v>
      </c>
      <c r="HT73" t="str">
        <v>CERH126B_r</v>
      </c>
      <c r="HU73" t="str">
        <v>CERH2A24_r</v>
      </c>
      <c r="HV73" t="str">
        <v>CERH2A26_r</v>
      </c>
      <c r="HW73" t="str">
        <v>CERH324_r</v>
      </c>
      <c r="HX73" t="str">
        <v>CERH326_r</v>
      </c>
      <c r="HY73" t="str">
        <v>CHTNDA_c</v>
      </c>
      <c r="HZ73" t="str">
        <v>CHTNS_c</v>
      </c>
      <c r="IA73" t="str">
        <v>CHOLK_c</v>
      </c>
      <c r="IB73" t="str">
        <v>CHLPCTD_c</v>
      </c>
      <c r="IC73" t="str">
        <v>CHORM_c</v>
      </c>
      <c r="ID73" t="str">
        <v>CHORS_c</v>
      </c>
      <c r="IE73" t="str">
        <v>FRTT_l</v>
      </c>
      <c r="IF73" t="str">
        <v>GGTT_l</v>
      </c>
      <c r="IG73" t="str">
        <v>PPTT_l</v>
      </c>
      <c r="IH73" t="str">
        <v>PRENT6_l</v>
      </c>
      <c r="II73" t="str">
        <v>PRENT7_l</v>
      </c>
      <c r="IJ73" t="str">
        <v>PRENT8_l</v>
      </c>
      <c r="IK73" t="str">
        <v>PRENT9_l</v>
      </c>
      <c r="IL73" t="str">
        <v>PRENT10_l</v>
      </c>
      <c r="IM73" t="str">
        <v>PRENT11_l</v>
      </c>
      <c r="IN73" t="str">
        <v>PRENT12_l</v>
      </c>
      <c r="IO73" t="str">
        <v>PRENT13_l</v>
      </c>
      <c r="IP73" t="str">
        <v>PRENT14_l</v>
      </c>
      <c r="IQ73" t="str">
        <v>PRENT15_l</v>
      </c>
      <c r="IR73" t="str">
        <v>PRENT16_l</v>
      </c>
      <c r="IS73" t="str">
        <v>PRENT17_l</v>
      </c>
      <c r="IT73" t="str">
        <v>PRENT18_l</v>
      </c>
      <c r="IU73" t="str">
        <v>PRENT19_l</v>
      </c>
      <c r="IV73" t="str">
        <v>PRENT20_l</v>
      </c>
      <c r="IW73" t="str">
        <v>PRENT21_l</v>
      </c>
      <c r="IX73" t="str">
        <v>CS_m</v>
      </c>
      <c r="IY73" t="str">
        <v>CS_x</v>
      </c>
      <c r="IZ73" t="str">
        <v>CPPPGO_c</v>
      </c>
      <c r="JA73" t="str">
        <v>CTPS2_c</v>
      </c>
      <c r="JB73" t="str">
        <v>CTPS1_c</v>
      </c>
      <c r="JC73" t="str">
        <v>CBL_c</v>
      </c>
      <c r="JD73" t="str">
        <v>CYSTS_c</v>
      </c>
      <c r="JE73" t="str">
        <v>CYSTGL_c</v>
      </c>
      <c r="JF73" t="str">
        <v>METB1_c</v>
      </c>
      <c r="JG73" t="str">
        <v>CYSS_c</v>
      </c>
      <c r="JH73" t="str">
        <v>CYSTRS_c</v>
      </c>
      <c r="JI73" t="str">
        <v>CYTD_c</v>
      </c>
      <c r="JJ73" t="str">
        <v>CYTDK2_c</v>
      </c>
      <c r="JK73" t="str">
        <v>LNS14DMy_c</v>
      </c>
      <c r="JL73" t="str">
        <v>CSND_c</v>
      </c>
      <c r="JM73" t="str">
        <v>ARAB14LO_c</v>
      </c>
      <c r="JN73" t="str">
        <v>ARAB1Dx_c</v>
      </c>
      <c r="JO73" t="str">
        <v>FBA2_c</v>
      </c>
      <c r="JP73" t="str">
        <v>SBTD_D2_c</v>
      </c>
      <c r="JQ73" t="str">
        <v>DCMPDA_c</v>
      </c>
      <c r="JR73" t="str">
        <v>DCTPD_c</v>
      </c>
      <c r="JS73" t="str">
        <v>DADA_c</v>
      </c>
      <c r="JT73" t="str">
        <v>DCYTD_c</v>
      </c>
      <c r="JU73" t="str">
        <v>DGK1_c</v>
      </c>
      <c r="JV73" t="str">
        <v>DXHPSq9_c</v>
      </c>
      <c r="JW73" t="str">
        <v>DRBK_c</v>
      </c>
      <c r="JX73" t="str">
        <v>DHFRi_c</v>
      </c>
      <c r="JY73" t="str">
        <v>DHFRi_m</v>
      </c>
      <c r="JZ73" t="str">
        <v>DHFS_1_c</v>
      </c>
      <c r="KA73" t="str">
        <v>DHNPA2i_m</v>
      </c>
      <c r="KB73" t="str">
        <v>DNMPPA_c</v>
      </c>
      <c r="KC73" t="str">
        <v>DHORTS_c</v>
      </c>
      <c r="KD73" t="str">
        <v>DHPTS_m</v>
      </c>
      <c r="KE73" t="str">
        <v>FOLD3_m</v>
      </c>
      <c r="KF73" t="str">
        <v>DHAD1_m</v>
      </c>
      <c r="KG73" t="str">
        <v>DHAD2_m</v>
      </c>
      <c r="KH73" t="str">
        <v>DHAK_c</v>
      </c>
      <c r="KI73" t="str">
        <v>DMATT_c</v>
      </c>
      <c r="KJ73" t="str">
        <v>DPGM_c</v>
      </c>
      <c r="KK73" t="str">
        <v>PMI1346PS_c</v>
      </c>
      <c r="KL73" t="str">
        <v>DIPS_c</v>
      </c>
      <c r="KM73" t="str">
        <v>DOLK_c</v>
      </c>
      <c r="KN73" t="str">
        <v>DOLPMT_c</v>
      </c>
      <c r="KO73" t="str">
        <v>DOLPMMT_r</v>
      </c>
      <c r="KP73" t="str">
        <v>DTMPK_c</v>
      </c>
      <c r="KQ73" t="str">
        <v>DUTPDP_c</v>
      </c>
      <c r="KR73" t="str">
        <v>EPGALURS_e</v>
      </c>
      <c r="KS73" t="str">
        <v>ENO_c</v>
      </c>
      <c r="KT73" t="str">
        <v>ETHAK_c</v>
      </c>
      <c r="KU73" t="str">
        <v>ACHLE3_c</v>
      </c>
      <c r="KV73" t="str">
        <v>13BGH_e</v>
      </c>
      <c r="KW73" t="str">
        <v>FRTT_c</v>
      </c>
      <c r="KX73" t="str">
        <v>FACOAL100_x</v>
      </c>
      <c r="KY73" t="str">
        <v>FACOAL120_x</v>
      </c>
      <c r="KZ73" t="str">
        <v>FACOAL160_x</v>
      </c>
      <c r="LA73" t="str">
        <v>FACOAL80_x</v>
      </c>
      <c r="LB73" t="str">
        <v>FACOAL140_x</v>
      </c>
      <c r="LC73" t="str">
        <v>FECPOR_m</v>
      </c>
      <c r="LD73" t="str">
        <v>AFAT_c</v>
      </c>
      <c r="LE73" t="str">
        <v>FALDH_c</v>
      </c>
      <c r="LF73" t="str">
        <v>FDH_c</v>
      </c>
      <c r="LG73" t="str">
        <v>FTHFL_m</v>
      </c>
      <c r="LH73" t="str">
        <v>FBP2_c</v>
      </c>
      <c r="LI73" t="str">
        <v>FBP_c</v>
      </c>
      <c r="LJ73" t="str">
        <v>FBA_c</v>
      </c>
      <c r="LK73" t="str">
        <v>FUM_m</v>
      </c>
      <c r="LL73" t="str">
        <v>FUM_c</v>
      </c>
      <c r="LM73" t="str">
        <v>DHORDfum_c</v>
      </c>
      <c r="LN73" t="str">
        <v>FRD_c</v>
      </c>
      <c r="LO73" t="str">
        <v>GTMLT_c</v>
      </c>
      <c r="LP73" t="str">
        <v>GALKi_c</v>
      </c>
      <c r="LQ73" t="str">
        <v>GALT_c</v>
      </c>
      <c r="LR73" t="str">
        <v>GLUCYS_c</v>
      </c>
      <c r="LS73" t="str">
        <v>GGTT_c</v>
      </c>
      <c r="LT73" t="str">
        <v>GRTT_c</v>
      </c>
      <c r="LU73" t="str">
        <v>GLCGSD_c</v>
      </c>
      <c r="LV73" t="str">
        <v>GLCGSD_v</v>
      </c>
      <c r="LW73" t="str">
        <v>G6PDA_c</v>
      </c>
      <c r="LX73" t="str">
        <v>G6PDH2i_c</v>
      </c>
      <c r="LY73" t="str">
        <v>PGI_c</v>
      </c>
      <c r="LZ73" t="str">
        <v>GLU5K_c</v>
      </c>
      <c r="MA73" t="str">
        <v>GLUDC_c</v>
      </c>
      <c r="MB73" t="str">
        <v>GLUDxi_c</v>
      </c>
      <c r="MC73" t="str">
        <v>GLUDy_c</v>
      </c>
      <c r="MD73" t="str">
        <v>GLUSx_c</v>
      </c>
      <c r="ME73" t="str">
        <v>G5SDy_c</v>
      </c>
      <c r="MF73" t="str">
        <v>GLUN_c</v>
      </c>
      <c r="MG73" t="str">
        <v>GLNS_c</v>
      </c>
      <c r="MH73" t="str">
        <v>GF6PTA_c</v>
      </c>
      <c r="MI73" t="str">
        <v>GLNTRS_c</v>
      </c>
      <c r="MJ73" t="str">
        <v>GLUTRS_c</v>
      </c>
      <c r="MK73" t="str">
        <v>GLUTRS_m</v>
      </c>
      <c r="ML73" t="str">
        <v>GTHO_c</v>
      </c>
      <c r="MM73" t="str">
        <v>GTHO_m</v>
      </c>
      <c r="MN73" t="str">
        <v>GTHP_c</v>
      </c>
      <c r="MO73" t="str">
        <v>GTHP_m</v>
      </c>
      <c r="MP73" t="str">
        <v>GTHS_c</v>
      </c>
      <c r="MQ73" t="str">
        <v>GAPD_c</v>
      </c>
      <c r="MR73" t="str">
        <v>GLYK_c</v>
      </c>
      <c r="MS73" t="str">
        <v>G3PDf_m</v>
      </c>
      <c r="MT73" t="str">
        <v>G3PD1r_c</v>
      </c>
      <c r="MU73" t="str">
        <v>G3PD1i_m</v>
      </c>
      <c r="MV73" t="str">
        <v>GARFT_c</v>
      </c>
      <c r="MW73" t="str">
        <v>GLYAT_c</v>
      </c>
      <c r="MX73" t="str">
        <v>GLYCL_m</v>
      </c>
      <c r="MY73" t="str">
        <v>GHMT2r_c</v>
      </c>
      <c r="MZ73" t="str">
        <v>GLYGS_c</v>
      </c>
      <c r="NA73" t="str">
        <v>GLCP_c</v>
      </c>
      <c r="NB73" t="str">
        <v>GLYTRS_c</v>
      </c>
      <c r="NC73" t="str">
        <v>GMPS2_c</v>
      </c>
      <c r="ND73" t="str">
        <v>GTPCI_c</v>
      </c>
      <c r="NE73" t="str">
        <v>GTPCII2_c</v>
      </c>
      <c r="NF73" t="str">
        <v>GUAD_1_c</v>
      </c>
      <c r="NG73" t="str">
        <v>GK1_c</v>
      </c>
      <c r="NH73" t="str">
        <v>GK2_c</v>
      </c>
      <c r="NI73" t="str">
        <v>HOMOX_m</v>
      </c>
      <c r="NJ73" t="str">
        <v>HEMEOS_m</v>
      </c>
      <c r="NK73" t="str">
        <v>HEX7_c</v>
      </c>
      <c r="NL73" t="str">
        <v>HEX1_c</v>
      </c>
      <c r="NM73" t="str">
        <v>HEX4_c</v>
      </c>
      <c r="NN73" t="str">
        <v>HISTD_c</v>
      </c>
      <c r="NO73" t="str">
        <v>HISTP_c</v>
      </c>
      <c r="NP73" t="str">
        <v>HSTPT_c</v>
      </c>
      <c r="NQ73" t="str">
        <v>HISTRS_c</v>
      </c>
      <c r="NR73" t="str">
        <v>HISTRS_m</v>
      </c>
      <c r="NS73" t="str">
        <v>ARMT_c</v>
      </c>
      <c r="NT73" t="str">
        <v>HACNH_m</v>
      </c>
      <c r="NU73" t="str">
        <v>HCYSMT_c</v>
      </c>
      <c r="NV73" t="str">
        <v>HICITD_m</v>
      </c>
      <c r="NW73" t="str">
        <v>HSDy_c</v>
      </c>
      <c r="NX73" t="str">
        <v>HSK_c</v>
      </c>
      <c r="NY73" t="str">
        <v>HSERTA_c</v>
      </c>
      <c r="NZ73" t="str">
        <v>THIORDXi_x</v>
      </c>
      <c r="OA73" t="str">
        <v>GLYOX_c</v>
      </c>
      <c r="OB73" t="str">
        <v>HETZK_c</v>
      </c>
      <c r="OC73" t="str">
        <v>PPBNGD_c</v>
      </c>
      <c r="OD73" t="str">
        <v>HMGCOAR_c</v>
      </c>
      <c r="OE73" t="str">
        <v>HMGCOAS_c</v>
      </c>
      <c r="OF73" t="str">
        <v>HMGCOAS_m</v>
      </c>
      <c r="OG73" t="str">
        <v>HMPK1_c</v>
      </c>
      <c r="OH73" t="str">
        <v>IG3PS_c</v>
      </c>
      <c r="OI73" t="str">
        <v>IGPDH_c</v>
      </c>
      <c r="OJ73" t="str">
        <v>IGPS_c</v>
      </c>
      <c r="OK73" t="str">
        <v>INDPYRD_c</v>
      </c>
      <c r="OL73" t="str">
        <v>PPA_c</v>
      </c>
      <c r="OM73" t="str">
        <v>IPK2_n</v>
      </c>
      <c r="ON73" t="str">
        <v>IPK3_n</v>
      </c>
      <c r="OO73" t="str">
        <v>IPK4_n</v>
      </c>
      <c r="OP73" t="str">
        <v>IPK5_n</v>
      </c>
      <c r="OQ73" t="str">
        <v>ACHLE1_c</v>
      </c>
      <c r="OR73" t="str">
        <v>ACHLE2_c</v>
      </c>
      <c r="OS73" t="str">
        <v>ICDHx_m</v>
      </c>
      <c r="OT73" t="str">
        <v>ICL_1_c</v>
      </c>
      <c r="OU73" t="str">
        <v>ILETA_c</v>
      </c>
      <c r="OV73" t="str">
        <v>ILETA_m</v>
      </c>
      <c r="OW73" t="str">
        <v>ILETRS_c</v>
      </c>
      <c r="OX73" t="str">
        <v>ILETRS_m</v>
      </c>
      <c r="OY73" t="str">
        <v>IPDDI_c</v>
      </c>
      <c r="OZ73" t="str">
        <v>ITCOAL_m</v>
      </c>
      <c r="PA73" t="str">
        <v>KARA2i_m</v>
      </c>
      <c r="PB73" t="str">
        <v>KYN_c</v>
      </c>
      <c r="PC73" t="str">
        <v>KYN3OX_c</v>
      </c>
      <c r="PD73" t="str">
        <v>PHCD_m</v>
      </c>
      <c r="PE73" t="str">
        <v>4HGLSD_m</v>
      </c>
      <c r="PF73" t="str">
        <v>THRA2_c</v>
      </c>
      <c r="PG73" t="str">
        <v>ATHRDHr_c</v>
      </c>
      <c r="PH73" t="str">
        <v>AASADy_c</v>
      </c>
      <c r="PI73" t="str">
        <v>EGHLAT_c</v>
      </c>
      <c r="PJ73" t="str">
        <v>EGHLAT_x</v>
      </c>
      <c r="PK73" t="str">
        <v>HPRORy_c</v>
      </c>
      <c r="PL73" t="str">
        <v>LALDO3_c</v>
      </c>
      <c r="PM73" t="str">
        <v>LSERDHi_c</v>
      </c>
      <c r="PN73" t="str">
        <v>SBTD_L_c</v>
      </c>
      <c r="PO73" t="str">
        <v>THRD_L_m</v>
      </c>
      <c r="PP73" t="str">
        <v>TRPO2_c</v>
      </c>
      <c r="PQ73" t="str">
        <v>LCADi_c</v>
      </c>
      <c r="PR73" t="str">
        <v>LGTHL_c</v>
      </c>
      <c r="PS73" t="str">
        <v>LNSTLS_c</v>
      </c>
      <c r="PT73" t="str">
        <v>LEUTA_c</v>
      </c>
      <c r="PU73" t="str">
        <v>LEUTA_m</v>
      </c>
      <c r="PV73" t="str">
        <v>LEUTRS_c</v>
      </c>
      <c r="PW73" t="str">
        <v>LTA4H_c</v>
      </c>
      <c r="PX73" t="str">
        <v>LTA4H_n</v>
      </c>
      <c r="PY73" t="str">
        <v>LTA4H2_c</v>
      </c>
      <c r="PZ73" t="str">
        <v>LTA4H2_n</v>
      </c>
      <c r="QA73" t="str">
        <v>LTA4H3_c</v>
      </c>
      <c r="QB73" t="str">
        <v>LTA4H3_n</v>
      </c>
      <c r="QC73" t="str">
        <v>LYSTRS_c</v>
      </c>
      <c r="QD73" t="str">
        <v>MDH_m</v>
      </c>
      <c r="QE73" t="str">
        <v>ME1_m</v>
      </c>
      <c r="QF73" t="str">
        <v>MAN1PT_c</v>
      </c>
      <c r="QG73" t="str">
        <v>MAN6PI_c</v>
      </c>
      <c r="QH73" t="str">
        <v>MTHFC_m</v>
      </c>
      <c r="QI73" t="str">
        <v>METAT_c</v>
      </c>
      <c r="QJ73" t="str">
        <v>METS_c</v>
      </c>
      <c r="QK73" t="str">
        <v>FMETTRS_m</v>
      </c>
      <c r="QL73" t="str">
        <v>METTRS_c</v>
      </c>
      <c r="QM73" t="str">
        <v>METTRS_m</v>
      </c>
      <c r="QN73" t="str">
        <v>MTHFD2i_c</v>
      </c>
      <c r="QO73" t="str">
        <v>MTHFD_m</v>
      </c>
      <c r="QP73" t="str">
        <v>MCITL2_m</v>
      </c>
      <c r="QQ73" t="str">
        <v>MEVK1_c</v>
      </c>
      <c r="QR73" t="str">
        <v>MEVK2_c</v>
      </c>
      <c r="QS73" t="str">
        <v>MEVK3_c</v>
      </c>
      <c r="QT73" t="str">
        <v>MEVK4_c</v>
      </c>
      <c r="QU73" t="str">
        <v>DPMVD_c</v>
      </c>
      <c r="QV73" t="str">
        <v>MI1PP_c</v>
      </c>
      <c r="QW73" t="str">
        <v>M1PS_c</v>
      </c>
      <c r="QX73" t="str">
        <v>AGPRi_m</v>
      </c>
      <c r="QY73" t="str">
        <v>ACGAM6PS_c</v>
      </c>
      <c r="QZ73" t="str">
        <v>ACGS_m</v>
      </c>
      <c r="RA73" t="str">
        <v>FKYNH_c</v>
      </c>
      <c r="RB73" t="str">
        <v>NADDP_x</v>
      </c>
      <c r="RC73" t="str">
        <v>NADK_c</v>
      </c>
      <c r="RD73" t="str">
        <v>NADK_m</v>
      </c>
      <c r="RE73" t="str">
        <v>NADN_n</v>
      </c>
      <c r="RF73" t="str">
        <v>NADS2_c</v>
      </c>
      <c r="RG73" t="str">
        <v>NADS2_n</v>
      </c>
      <c r="RH73" t="str">
        <v>NADHq9_c</v>
      </c>
      <c r="RI73" t="str">
        <v>NADHK1_c</v>
      </c>
      <c r="RJ73" t="str">
        <v>NADHK1_m</v>
      </c>
      <c r="RK73" t="str">
        <v>NAMNPP_c</v>
      </c>
      <c r="RL73" t="str">
        <v>NAMNPP_m</v>
      </c>
      <c r="RM73" t="str">
        <v>NNAM_c</v>
      </c>
      <c r="RN73" t="str">
        <v>NNMT_c</v>
      </c>
      <c r="RO73" t="str">
        <v>NNDPR_c</v>
      </c>
      <c r="RP73" t="str">
        <v>NNDPR_m</v>
      </c>
      <c r="RQ73" t="str">
        <v>NDP1_c</v>
      </c>
      <c r="RR73" t="str">
        <v>NDP3_c</v>
      </c>
      <c r="RS73" t="str">
        <v>NDP7_c</v>
      </c>
      <c r="RT73" t="str">
        <v>NDP7_g</v>
      </c>
      <c r="RU73" t="str">
        <v>NDP5_c</v>
      </c>
      <c r="RV73" t="str">
        <v>NDP10_c</v>
      </c>
      <c r="RW73" t="str">
        <v>NDPK3_c</v>
      </c>
      <c r="RX73" t="str">
        <v>NDPK8_c</v>
      </c>
      <c r="RY73" t="str">
        <v>NDPK7_c</v>
      </c>
      <c r="RZ73" t="str">
        <v>NDPK5_c</v>
      </c>
      <c r="SA73" t="str">
        <v>NDPK4_c</v>
      </c>
      <c r="SB73" t="str">
        <v>NDPK1_c</v>
      </c>
      <c r="SC73" t="str">
        <v>NDPK9_c</v>
      </c>
      <c r="SD73" t="str">
        <v>NDPK10_c</v>
      </c>
      <c r="SE73" t="str">
        <v>NDPK6_c</v>
      </c>
      <c r="SF73" t="str">
        <v>NTP3_c</v>
      </c>
      <c r="SG73" t="str">
        <v>NTP7_c</v>
      </c>
      <c r="SH73" t="str">
        <v>NTP5_c</v>
      </c>
      <c r="SI73" t="str">
        <v>NTP10_c</v>
      </c>
      <c r="SJ73" t="str">
        <v>NDP3_g</v>
      </c>
      <c r="SK73" t="str">
        <v>NDPK2_c</v>
      </c>
      <c r="SL73" t="str">
        <v>AHSERL_c</v>
      </c>
      <c r="SM73" t="str">
        <v>AHSERL2_c</v>
      </c>
      <c r="SN73" t="str">
        <v>SHSL1_c</v>
      </c>
      <c r="SO73" t="str">
        <v>OCBT_c</v>
      </c>
      <c r="SP73" t="str">
        <v>ORNDC_c</v>
      </c>
      <c r="SQ73" t="str">
        <v>ORNTACi_m</v>
      </c>
      <c r="SR73" t="str">
        <v>ORNTA_c</v>
      </c>
      <c r="SS73" t="str">
        <v>ORPT_c</v>
      </c>
      <c r="ST73" t="str">
        <v>OMPDC_c</v>
      </c>
      <c r="SU73" t="str">
        <v>PTPAT_c</v>
      </c>
      <c r="SV73" t="str">
        <v>PNTK_c</v>
      </c>
      <c r="SW73" t="str">
        <v>PBAL_c</v>
      </c>
      <c r="SX73" t="str">
        <v>FACOAE100_x</v>
      </c>
      <c r="SY73" t="str">
        <v>FACOAE120_x</v>
      </c>
      <c r="SZ73" t="str">
        <v>FACOAE160_x</v>
      </c>
      <c r="TA73" t="str">
        <v>FACOAE140_x</v>
      </c>
      <c r="TB73" t="str">
        <v>FACOAE180_x</v>
      </c>
      <c r="TC73" t="str">
        <v>FACOAE80_x</v>
      </c>
      <c r="TD73" t="str">
        <v>PHETA1_c</v>
      </c>
      <c r="TE73" t="str">
        <v>PHETRS_c</v>
      </c>
      <c r="TF73" t="str">
        <v>PHETRS_m</v>
      </c>
      <c r="TG73" t="str">
        <v>PRAIS_c</v>
      </c>
      <c r="TH73" t="str">
        <v>ACGAMPM_c</v>
      </c>
      <c r="TI73" t="str">
        <v>PAPSR_c</v>
      </c>
      <c r="TJ73" t="str">
        <v>PPCK_c</v>
      </c>
      <c r="TK73" t="str">
        <v>PFK_c</v>
      </c>
      <c r="TL73" t="str">
        <v>GND_c</v>
      </c>
      <c r="TM73" t="str">
        <v>PGAMT_c</v>
      </c>
      <c r="TN73" t="str">
        <v>PGCD_c</v>
      </c>
      <c r="TO73" t="str">
        <v>PGK_c</v>
      </c>
      <c r="TP73" t="str">
        <v>PGM_c</v>
      </c>
      <c r="TQ73" t="str">
        <v>PMANM_c</v>
      </c>
      <c r="TR73" t="str">
        <v>PMPK_c</v>
      </c>
      <c r="TS73" t="str">
        <v>PMEVK_c</v>
      </c>
      <c r="TT73" t="str">
        <v>PPNCL2_c</v>
      </c>
      <c r="TU73" t="str">
        <v>PPCDC_c</v>
      </c>
      <c r="TV73" t="str">
        <v>PPM_c</v>
      </c>
      <c r="TW73" t="str">
        <v>PRASCSi_c</v>
      </c>
      <c r="TX73" t="str">
        <v>PRAMPC_c</v>
      </c>
      <c r="TY73" t="str">
        <v>PRATPP_c</v>
      </c>
      <c r="TZ73" t="str">
        <v>AIRC1_c</v>
      </c>
      <c r="UA73" t="str">
        <v>PRAGSi_c</v>
      </c>
      <c r="UB73" t="str">
        <v>GLUPRT_c</v>
      </c>
      <c r="UC73" t="str">
        <v>PSERT_c</v>
      </c>
      <c r="UD73" t="str">
        <v>PSPHPL_r</v>
      </c>
      <c r="UE73" t="str">
        <v>PSPHS_r</v>
      </c>
      <c r="UF73" t="str">
        <v>POLYAO1_c</v>
      </c>
      <c r="UG73" t="str">
        <v>PPBNGS_1_c</v>
      </c>
      <c r="UH73" t="str">
        <v>POLYAO2_c</v>
      </c>
      <c r="UI73" t="str">
        <v>POLYAO3_c</v>
      </c>
      <c r="UJ73" t="str">
        <v>PPNDH_c</v>
      </c>
      <c r="UK73" t="str">
        <v>PPND2_c</v>
      </c>
      <c r="UL73" t="str">
        <v>PROD2_m</v>
      </c>
      <c r="UM73" t="str">
        <v>PROTRS_c</v>
      </c>
      <c r="UN73" t="str">
        <v>PPPGO_m</v>
      </c>
      <c r="UO73" t="str">
        <v>PNP_c</v>
      </c>
      <c r="UP73" t="str">
        <v>PUNP3_c</v>
      </c>
      <c r="UQ73" t="str">
        <v>PUNP3_m</v>
      </c>
      <c r="UR73" t="str">
        <v>PUNP5_c</v>
      </c>
      <c r="US73" t="str">
        <v>PYDXO_c</v>
      </c>
      <c r="UT73" t="str">
        <v>PYAM5PO_c</v>
      </c>
      <c r="UU73" t="str">
        <v>PDX5POi_c</v>
      </c>
      <c r="UV73" t="str">
        <v>PYDXNO_c</v>
      </c>
      <c r="UW73" t="str">
        <v>P5CR_c</v>
      </c>
      <c r="UX73" t="str">
        <v>PC_c</v>
      </c>
      <c r="UY73" t="str">
        <v>PYRDC_c</v>
      </c>
      <c r="UZ73" t="str">
        <v>PYRDC2_c</v>
      </c>
      <c r="VA73" t="str">
        <v>PDH_m</v>
      </c>
      <c r="VB73" t="str">
        <v>PYK_c</v>
      </c>
      <c r="VC73" t="str">
        <v>RBFK_c</v>
      </c>
      <c r="VD73" t="str">
        <v>RBFK_m</v>
      </c>
      <c r="VE73" t="str">
        <v>RBFSa_c</v>
      </c>
      <c r="VF73" t="str">
        <v>RBFSb_c</v>
      </c>
      <c r="VG73" t="str">
        <v>RBK_c</v>
      </c>
      <c r="VH73" t="str">
        <v>RNDR1_c</v>
      </c>
      <c r="VI73" t="str">
        <v>RNDR1_n</v>
      </c>
      <c r="VJ73" t="str">
        <v>RNDR3_c</v>
      </c>
      <c r="VK73" t="str">
        <v>RNDR3_n</v>
      </c>
      <c r="VL73" t="str">
        <v>RNDR2_c</v>
      </c>
      <c r="VM73" t="str">
        <v>RNDR2_n</v>
      </c>
      <c r="VN73" t="str">
        <v>RPI_c</v>
      </c>
      <c r="VO73" t="str">
        <v>RNMK_c</v>
      </c>
      <c r="VP73" t="str">
        <v>RPE_c</v>
      </c>
      <c r="VQ73" t="str">
        <v>SAM24MT_c</v>
      </c>
      <c r="VR73" t="str">
        <v>SFGTHi_c</v>
      </c>
      <c r="VS73" t="str">
        <v>SACCD2_c</v>
      </c>
      <c r="VT73" t="str">
        <v>SACCD1_c</v>
      </c>
      <c r="VU73" t="str">
        <v>FBA3_c</v>
      </c>
      <c r="VV73" t="str">
        <v>SERAT_c</v>
      </c>
      <c r="VW73" t="str">
        <v>SERPT_r</v>
      </c>
      <c r="VX73" t="str">
        <v>SERTRS_c</v>
      </c>
      <c r="VY73" t="str">
        <v>SHK3Di_c</v>
      </c>
      <c r="VZ73" t="str">
        <v>SHKK_c</v>
      </c>
      <c r="WA73" t="str">
        <v>SHCHD2_c</v>
      </c>
      <c r="WB73" t="str">
        <v>SHCHF_c</v>
      </c>
      <c r="WC73" t="str">
        <v>SPHPL_r</v>
      </c>
      <c r="WD73" t="str">
        <v>SBPP2_r</v>
      </c>
      <c r="WE73" t="str">
        <v>SBPP1_r</v>
      </c>
      <c r="WF73" t="str">
        <v>SPHGLpK_r</v>
      </c>
      <c r="WG73" t="str">
        <v>SLCBK1_r</v>
      </c>
      <c r="WH73" t="str">
        <v>ACONIs_m</v>
      </c>
      <c r="WI73" t="str">
        <v>ACONIs_c</v>
      </c>
      <c r="WJ73" t="str">
        <v>SQLEx_r</v>
      </c>
      <c r="WK73" t="str">
        <v>SQLEy_r</v>
      </c>
      <c r="WL73" t="str">
        <v>SQLS_c</v>
      </c>
      <c r="WM73" t="str">
        <v>SUCOAS_m</v>
      </c>
      <c r="WN73" t="str">
        <v>SSALy_c</v>
      </c>
      <c r="WO73" t="str">
        <v>SUCR_e</v>
      </c>
      <c r="WP73" t="str">
        <v>SADT_c</v>
      </c>
      <c r="WQ73" t="str">
        <v>SO3R_c</v>
      </c>
      <c r="WR73" t="str">
        <v>TAUDO_c</v>
      </c>
      <c r="WS73" t="str">
        <v>THFGLUS_c</v>
      </c>
      <c r="WT73" t="str">
        <v>TMDPK_c</v>
      </c>
      <c r="WU73" t="str">
        <v>TMDPPK_c</v>
      </c>
      <c r="WV73" t="str">
        <v>TMPPP_c</v>
      </c>
      <c r="WW73" t="str">
        <v>THIORDXi_n</v>
      </c>
      <c r="WX73" t="str">
        <v>TRDR_c</v>
      </c>
      <c r="WY73" t="str">
        <v>THRA_c</v>
      </c>
      <c r="WZ73" t="str">
        <v>THRS_c</v>
      </c>
      <c r="XA73" t="str">
        <v>THRTRS_c</v>
      </c>
      <c r="XB73" t="str">
        <v>TMDS_c</v>
      </c>
      <c r="XC73" t="str">
        <v>ACONMT_c</v>
      </c>
      <c r="XD73" t="str">
        <v>PPTT_m</v>
      </c>
      <c r="XE73" t="str">
        <v>TALA_c</v>
      </c>
      <c r="XF73" t="str">
        <v>TRE6PP_c</v>
      </c>
      <c r="XG73" t="str">
        <v>TPI_c</v>
      </c>
      <c r="XH73" t="str">
        <v>TRPS1_c</v>
      </c>
      <c r="XI73" t="str">
        <v>TRPTA_c</v>
      </c>
      <c r="XJ73" t="str">
        <v>TRPTRS_c</v>
      </c>
      <c r="XK73" t="str">
        <v>TRPTRS_m</v>
      </c>
      <c r="XL73" t="str">
        <v>TYRTA_c</v>
      </c>
      <c r="XM73" t="str">
        <v>TYRTAi_x</v>
      </c>
      <c r="XN73" t="str">
        <v>TYRTRS_c</v>
      </c>
      <c r="XO73" t="str">
        <v>TYRTRS_m</v>
      </c>
      <c r="XP73" t="str">
        <v>ERGSTGLCT_c</v>
      </c>
      <c r="XQ73" t="str">
        <v>UAGDP_c</v>
      </c>
      <c r="XR73" t="str">
        <v>UDPG4E_c</v>
      </c>
      <c r="XS73" t="str">
        <v>UGLT_c</v>
      </c>
      <c r="XT73" t="str">
        <v>UMPK_c</v>
      </c>
      <c r="XU73" t="str">
        <v>UMPK_n</v>
      </c>
      <c r="XV73" t="str">
        <v>UPPRT_c</v>
      </c>
      <c r="XW73" t="str">
        <v>UREASE_c</v>
      </c>
      <c r="XX73" t="str">
        <v>URIK1_c</v>
      </c>
      <c r="XY73" t="str">
        <v>URIK2_c</v>
      </c>
      <c r="XZ73" t="str">
        <v>URIDK2i_c</v>
      </c>
      <c r="YA73" t="str">
        <v>URIDK2_n</v>
      </c>
      <c r="YB73" t="str">
        <v>UPPDC1_c</v>
      </c>
      <c r="YC73" t="str">
        <v>UPP3MT_2_c</v>
      </c>
      <c r="YD73" t="str">
        <v>UPP3S_c</v>
      </c>
      <c r="YE73" t="str">
        <v>GALUi_c</v>
      </c>
      <c r="YF73" t="str">
        <v>VALTA_c</v>
      </c>
      <c r="YG73" t="str">
        <v>VALTA_m</v>
      </c>
      <c r="YH73" t="str">
        <v>VALTRS_c</v>
      </c>
      <c r="YI73" t="str">
        <v>VALTRS_m</v>
      </c>
      <c r="YJ73" t="str">
        <v>XPPT_c</v>
      </c>
      <c r="YK73" t="str">
        <v>XYLK_c</v>
      </c>
      <c r="YL73" t="str">
        <v>YUMPS_c</v>
      </c>
      <c r="YM73" t="str">
        <v>MEVt_c_e</v>
      </c>
      <c r="YN73" t="str">
        <v>BTDt_c_e</v>
      </c>
      <c r="YO73" t="str">
        <v>2MBACt_c_e</v>
      </c>
      <c r="YP73" t="str">
        <v>2OXOADPt_c_m</v>
      </c>
      <c r="YQ73" t="str">
        <v>4ABUTtps_e</v>
      </c>
      <c r="YR73" t="str">
        <v>5AOPtps_e</v>
      </c>
      <c r="YS73" t="str">
        <v>5FTHFt_c_e</v>
      </c>
      <c r="YT73" t="str">
        <v>ETACt_c_e</v>
      </c>
      <c r="YU73" t="str">
        <v>ADEtps_e</v>
      </c>
      <c r="YV73" t="str">
        <v>ADNtps_e</v>
      </c>
      <c r="YW73" t="str">
        <v>ADPATPt_c_m</v>
      </c>
      <c r="YX73" t="str">
        <v>ADPATPt_c_x</v>
      </c>
      <c r="YY73" t="str">
        <v>AKGCITta_m</v>
      </c>
      <c r="YZ73" t="str">
        <v>ALLTTt_c</v>
      </c>
      <c r="ZA73" t="str">
        <v>ALLTNt_c</v>
      </c>
      <c r="ZB73" t="str">
        <v>NH4t_c_e</v>
      </c>
      <c r="ZC73" t="str">
        <v>AMPATPt_c_x</v>
      </c>
      <c r="ZD73" t="str">
        <v>ASPGLUt_c_m</v>
      </c>
      <c r="ZE73" t="str">
        <v>CRNACRNt_c_m</v>
      </c>
      <c r="ZF73" t="str">
        <v>CHOLtps_e</v>
      </c>
      <c r="ZG73" t="str">
        <v>CITMALta_m</v>
      </c>
      <c r="ZH73" t="str">
        <v>CITt3_m</v>
      </c>
      <c r="ZI73" t="str">
        <v>CITICITta_m</v>
      </c>
      <c r="ZJ73" t="str">
        <v>COAt_c_m</v>
      </c>
      <c r="ZK73" t="str">
        <v>CTPt2_m</v>
      </c>
      <c r="ZL73" t="str">
        <v>CTPCMPt_c_m</v>
      </c>
      <c r="ZM73" t="str">
        <v>CYTDtps_e</v>
      </c>
      <c r="ZN73" t="str">
        <v>CSNtps_e</v>
      </c>
      <c r="ZO73" t="str">
        <v>GALtps_e</v>
      </c>
      <c r="ZP73" t="str">
        <v>LACDtps_c</v>
      </c>
      <c r="ZQ73" t="str">
        <v>LACtps_m</v>
      </c>
      <c r="ZR73" t="str">
        <v>LACPYRt_c_m</v>
      </c>
      <c r="ZS73" t="str">
        <v>ETHAt_c_e</v>
      </c>
      <c r="ZT73" t="str">
        <v>FADH2t_c_m</v>
      </c>
      <c r="ZU73" t="str">
        <v>FOLt_c_e</v>
      </c>
      <c r="ZV73" t="str">
        <v>GDPMANt_c_g</v>
      </c>
      <c r="ZW73" t="str">
        <v>GLCt_c_e</v>
      </c>
      <c r="ZX73" t="str">
        <v>GTHRDt_c_e</v>
      </c>
      <c r="ZY73" t="str">
        <v>GTHRDt_c_v</v>
      </c>
      <c r="ZZ73" t="str">
        <v>G3PIt_c_e</v>
      </c>
      <c r="AAA73" t="str">
        <v>G3PCt_c_e</v>
      </c>
      <c r="AAB73" t="str">
        <v>GLYCtps_e</v>
      </c>
      <c r="AAC73" t="str">
        <v>GLYtps_e</v>
      </c>
      <c r="AAD73" t="str">
        <v>GLYCOGENt_c_v</v>
      </c>
      <c r="AAE73" t="str">
        <v>GTPGDPtp_m</v>
      </c>
      <c r="AAF73" t="str">
        <v>GUAtps_e</v>
      </c>
      <c r="AAG73" t="str">
        <v>INOSTtps_e</v>
      </c>
      <c r="AAH73" t="str">
        <v>FE2t_c_e</v>
      </c>
      <c r="AAI73" t="str">
        <v>FE2t_c_m</v>
      </c>
      <c r="AAJ73" t="str">
        <v>IAMACt_c_e</v>
      </c>
      <c r="AAK73" t="str">
        <v>IBUTACt_c_e</v>
      </c>
      <c r="AAL73" t="str">
        <v>IPDPt_c_m</v>
      </c>
      <c r="AAM73" t="str">
        <v>ALAtps_e</v>
      </c>
      <c r="AAN73" t="str">
        <v>ARGtps_e</v>
      </c>
      <c r="AAO73" t="str">
        <v>ASNtpa_v</v>
      </c>
      <c r="AAP73" t="str">
        <v>ASNtps_v</v>
      </c>
      <c r="AAQ73" t="str">
        <v>ASPtps_v</v>
      </c>
      <c r="AAR73" t="str">
        <v>ASPtps_e</v>
      </c>
      <c r="AAS73" t="str">
        <v>CYStps_e</v>
      </c>
      <c r="AAT73" t="str">
        <v>CYSItps_v</v>
      </c>
      <c r="AAU73" t="str">
        <v>GLUt_c_m</v>
      </c>
      <c r="AAV73" t="str">
        <v>GLUtps_v</v>
      </c>
      <c r="AAW73" t="str">
        <v>GLUtps_e</v>
      </c>
      <c r="AAX73" t="str">
        <v>GLNtpa_v</v>
      </c>
      <c r="AAY73" t="str">
        <v>GLNtps_v</v>
      </c>
      <c r="AAZ73" t="str">
        <v>HIStpa_v</v>
      </c>
      <c r="ABA73" t="str">
        <v>ILEt_c_v</v>
      </c>
      <c r="ABB73" t="str">
        <v>ILEtpa_v</v>
      </c>
      <c r="ABC73" t="str">
        <v>ILEtps_v</v>
      </c>
      <c r="ABD73" t="str">
        <v>LACt_c_m</v>
      </c>
      <c r="ABE73" t="str">
        <v>LACLtps_c</v>
      </c>
      <c r="ABF73" t="str">
        <v>LEUt_c_v</v>
      </c>
      <c r="ABG73" t="str">
        <v>LEUtpa_v</v>
      </c>
      <c r="ABH73" t="str">
        <v>LEUtps_v</v>
      </c>
      <c r="ABI73" t="str">
        <v>LYStpa_v</v>
      </c>
      <c r="ABJ73" t="str">
        <v>LYStps_e</v>
      </c>
      <c r="ABK73" t="str">
        <v>METtps_e</v>
      </c>
      <c r="ABL73" t="str">
        <v>PHEtps_e</v>
      </c>
      <c r="ABM73" t="str">
        <v>PROtps_e</v>
      </c>
      <c r="ABN73" t="str">
        <v>SERtps_e</v>
      </c>
      <c r="ABO73" t="str">
        <v>TYRt_c_v</v>
      </c>
      <c r="ABP73" t="str">
        <v>TYRtpa_v</v>
      </c>
      <c r="ABQ73" t="str">
        <v>TYRtps_v</v>
      </c>
      <c r="ABR73" t="str">
        <v>VALtps_e</v>
      </c>
      <c r="ABS73" t="str">
        <v>MALt2_m</v>
      </c>
      <c r="ABT73" t="str">
        <v>MALTtps_e</v>
      </c>
      <c r="ABU73" t="str">
        <v>NFORTYR2t_c_e</v>
      </c>
      <c r="ABV73" t="str">
        <v>NADt_c_m</v>
      </c>
      <c r="ABW73" t="str">
        <v>NADt1_m</v>
      </c>
      <c r="ABX73" t="str">
        <v>NADt2_m</v>
      </c>
      <c r="ABY73" t="str">
        <v>NADt3_m</v>
      </c>
      <c r="ABZ73" t="str">
        <v>NACt_c_e</v>
      </c>
      <c r="ACA73" t="str">
        <v>ORNtpa_m</v>
      </c>
      <c r="ACB73" t="str">
        <v>ORNtps_e</v>
      </c>
      <c r="ACC73" t="str">
        <v>OAAtps_m</v>
      </c>
      <c r="ACD73" t="str">
        <v>PNTOtps_e</v>
      </c>
      <c r="ACE73" t="str">
        <v>PENDPt_c_m</v>
      </c>
      <c r="ACF73" t="str">
        <v>PHEACt_c_e</v>
      </c>
      <c r="ACG73" t="str">
        <v>PItps_e</v>
      </c>
      <c r="ACH73" t="str">
        <v>PItps_m</v>
      </c>
      <c r="ACI73" t="str">
        <v>PTRCtpa_e</v>
      </c>
      <c r="ACJ73" t="str">
        <v>PTRCtpa_v</v>
      </c>
      <c r="ACK73" t="str">
        <v>PYRtps_e</v>
      </c>
      <c r="ACL73" t="str">
        <v>AMETt_c_m</v>
      </c>
      <c r="ACM73" t="str">
        <v>NAtpa_c</v>
      </c>
      <c r="ACN73" t="str">
        <v>SPMDtpa_e</v>
      </c>
      <c r="ACO73" t="str">
        <v>SPMDtpa_v</v>
      </c>
      <c r="ACP73" t="str">
        <v>SPRMtpa_e</v>
      </c>
      <c r="ACQ73" t="str">
        <v>SPRMtpa_v</v>
      </c>
      <c r="ACR73" t="str">
        <v>SUCCt2_m</v>
      </c>
      <c r="ACS73" t="str">
        <v>SUCFUMt_c_m</v>
      </c>
      <c r="ACT73" t="str">
        <v>SO4t_c_e</v>
      </c>
      <c r="ACU73" t="str">
        <v>SO3t_c_e</v>
      </c>
      <c r="ACV73" t="str">
        <v>TAURt_c_e</v>
      </c>
      <c r="ACW73" t="str">
        <v>UDPGALt_c_g</v>
      </c>
      <c r="ACX73" t="str">
        <v>URAtps_e</v>
      </c>
      <c r="ACY73" t="str">
        <v>UREAtps_e</v>
      </c>
      <c r="ACZ73" t="str">
        <v>URItps_e</v>
      </c>
      <c r="ADA73" t="str">
        <v>UTPt_c_m</v>
      </c>
      <c r="ADB73" t="str">
        <v>UTPUMPtp_m</v>
      </c>
      <c r="ADC73" t="str">
        <v>H2Ot_c_e</v>
      </c>
      <c r="ADD73" t="str">
        <v>EX_13BDglucan_e</v>
      </c>
      <c r="ADE73" t="str">
        <v>13BDGLUCANt_c_en</v>
      </c>
      <c r="ADF73" t="str">
        <v>EX_crn_e</v>
      </c>
      <c r="ADG73" t="str">
        <v>EX_lac__D_e</v>
      </c>
      <c r="ADH73" t="str">
        <v>EX_mev__R_e</v>
      </c>
      <c r="ADI73" t="str">
        <v>EX_pnto__R_e</v>
      </c>
      <c r="ADJ73" t="str">
        <v>EX_btd_e</v>
      </c>
      <c r="ADK73" t="str">
        <v>EX_3mop_e</v>
      </c>
      <c r="ADL73" t="str">
        <v>EX_lac__L_e</v>
      </c>
      <c r="ADM73" t="str">
        <v>EX_mal__L_e</v>
      </c>
      <c r="ADN73" t="str">
        <v>EX_g3pi_e</v>
      </c>
      <c r="ADO73" t="str">
        <v>MI13456Pt_c_n</v>
      </c>
      <c r="ADP73" t="str">
        <v>MI1Pt_c_r</v>
      </c>
      <c r="ADQ73" t="str">
        <v>EX_dad_2_e</v>
      </c>
      <c r="ADR73" t="str">
        <v>EX_dgsn_e</v>
      </c>
      <c r="ADS73" t="str">
        <v>EX_din_e</v>
      </c>
      <c r="ADT73" t="str">
        <v>EX_duri_e</v>
      </c>
      <c r="ADU73" t="str">
        <v>2DDA7Pt_c_m</v>
      </c>
      <c r="ADV73" t="str">
        <v>2DHPt_c_m</v>
      </c>
      <c r="ADW73" t="str">
        <v>EX_3c3hmp_e</v>
      </c>
      <c r="ADX73" t="str">
        <v>3C3HMPt_c_e</v>
      </c>
      <c r="ADY73" t="str">
        <v>3C3HMPt_c_m</v>
      </c>
      <c r="ADZ73" t="str">
        <v>2MBTOHt_c_e</v>
      </c>
      <c r="AEA73" t="str">
        <v>2MBTOHt_c_m</v>
      </c>
      <c r="AEB73" t="str">
        <v>EX_2mbald_e</v>
      </c>
      <c r="AEC73" t="str">
        <v>2MBALDt_c_e</v>
      </c>
      <c r="AED73" t="str">
        <v>2MBALDt_c_m</v>
      </c>
      <c r="AEE73" t="str">
        <v>EX_2mbtoh_e</v>
      </c>
      <c r="AEF73" t="str">
        <v>EX_2mbac_e</v>
      </c>
      <c r="AEG73" t="str">
        <v>IBTALDt_c_e</v>
      </c>
      <c r="AEH73" t="str">
        <v>IBTALDt_c_m</v>
      </c>
      <c r="AEI73" t="str">
        <v>2OBUTt_c_m</v>
      </c>
      <c r="AEJ73" t="str">
        <v>EX_akg_e</v>
      </c>
      <c r="AEK73" t="str">
        <v>AKGt_c_n</v>
      </c>
      <c r="AEL73" t="str">
        <v>AKGt_c_e</v>
      </c>
      <c r="AEM73" t="str">
        <v>EX_2phetoh_e</v>
      </c>
      <c r="AEN73" t="str">
        <v>2PHETOHt_c_e</v>
      </c>
      <c r="AEO73" t="str">
        <v>2PHETOHt_c_m</v>
      </c>
      <c r="AEP73" t="str">
        <v>3C4MOPt_c_m</v>
      </c>
      <c r="AEQ73" t="str">
        <v>3MOPt_c_e</v>
      </c>
      <c r="AER73" t="str">
        <v>EX_3mbald_e</v>
      </c>
      <c r="AES73" t="str">
        <v>3MBALDt_c_e</v>
      </c>
      <c r="AET73" t="str">
        <v>3MBALDt_c_m</v>
      </c>
      <c r="AEU73" t="str">
        <v>3HXPHBt_c_m</v>
      </c>
      <c r="AEV73" t="str">
        <v>AHMMPS4_c</v>
      </c>
      <c r="AEW73" t="str">
        <v>EX_4abz_e</v>
      </c>
      <c r="AEX73" t="str">
        <v>4ABZt_c_e</v>
      </c>
      <c r="AEY73" t="str">
        <v>4ABZt_c_m</v>
      </c>
      <c r="AEZ73" t="str">
        <v>4ABUTNt_c_m</v>
      </c>
      <c r="AFA73" t="str">
        <v>4ABUTt_c_m</v>
      </c>
      <c r="AFB73" t="str">
        <v>4H2OGLTt_c_m</v>
      </c>
      <c r="AFC73" t="str">
        <v>4H2OGLTt_c_x</v>
      </c>
      <c r="AFD73" t="str">
        <v>4HBZt_c_m</v>
      </c>
      <c r="AFE73" t="str">
        <v>NTD7pp_c</v>
      </c>
      <c r="AFF73" t="str">
        <v>NTD6pp_c</v>
      </c>
      <c r="AFG73" t="str">
        <v>NTD3pp_c</v>
      </c>
      <c r="AFH73" t="str">
        <v>NTD8_c</v>
      </c>
      <c r="AFI73" t="str">
        <v>NTD5_c</v>
      </c>
      <c r="AFJ73" t="str">
        <v>NTD1pp_c</v>
      </c>
      <c r="AFK73" t="str">
        <v>NTD10pp_c</v>
      </c>
      <c r="AFL73" t="str">
        <v>EX_5aop_e</v>
      </c>
      <c r="AFM73" t="str">
        <v>5AOPt_c_m</v>
      </c>
      <c r="AFN73" t="str">
        <v>EX_5fthf_e</v>
      </c>
      <c r="AFO73" t="str">
        <v>EX_dann_e</v>
      </c>
      <c r="AFP73" t="str">
        <v>DANNt_c_e</v>
      </c>
      <c r="AFQ73" t="str">
        <v>EX_8aonn_e</v>
      </c>
      <c r="AFR73" t="str">
        <v>EX_xan_e</v>
      </c>
      <c r="AFS73" t="str">
        <v>EX_acald_e</v>
      </c>
      <c r="AFT73" t="str">
        <v>ACALDt_c_m</v>
      </c>
      <c r="AFU73" t="str">
        <v>ACALDt_c_e</v>
      </c>
      <c r="AFV73" t="str">
        <v>EX_ac_e</v>
      </c>
      <c r="AFW73" t="str">
        <v>ACt_c_n</v>
      </c>
      <c r="AFX73" t="str">
        <v>ACCOAt_c_n</v>
      </c>
      <c r="AFY73" t="str">
        <v>ACRNt_c_x</v>
      </c>
      <c r="AFZ73" t="str">
        <v>EX_ade_e</v>
      </c>
      <c r="AGA73" t="str">
        <v>ADEt_c_m</v>
      </c>
      <c r="AGB73" t="str">
        <v>EX_pap_e</v>
      </c>
      <c r="AGC73" t="str">
        <v>PAPt_c_m</v>
      </c>
      <c r="AGD73" t="str">
        <v>EX_adn_e</v>
      </c>
      <c r="AGE73" t="str">
        <v>ADPt_c_n</v>
      </c>
      <c r="AGF73" t="str">
        <v>ADPt_c_r</v>
      </c>
      <c r="AGG73" t="str">
        <v>AKGt_c_x</v>
      </c>
      <c r="AGH73" t="str">
        <v>EX_alltt_e</v>
      </c>
      <c r="AGI73" t="str">
        <v>EX_alltn_e</v>
      </c>
      <c r="AGJ73" t="str">
        <v>EX_tre_e</v>
      </c>
      <c r="AGK73" t="str">
        <v>EX_gam6p_e</v>
      </c>
      <c r="AGL73" t="str">
        <v>EX_nh4_e</v>
      </c>
      <c r="AGM73" t="str">
        <v>AMPt_c_n</v>
      </c>
      <c r="AGN73" t="str">
        <v>ARGtps_m</v>
      </c>
      <c r="AGO73" t="str">
        <v>ASNt_c_m</v>
      </c>
      <c r="AGP73" t="str">
        <v>ASPGLUt_c_x</v>
      </c>
      <c r="AGQ73" t="str">
        <v>ATPt_c_n</v>
      </c>
      <c r="AGR73" t="str">
        <v>ATPt_c_r</v>
      </c>
      <c r="AGS73" t="str">
        <v>EX_hco3_e</v>
      </c>
      <c r="AGT73" t="str">
        <v>HCO3E_m</v>
      </c>
      <c r="AGU73" t="str">
        <v>HCO3E_n</v>
      </c>
      <c r="AGV73" t="str">
        <v>HCO3E_c</v>
      </c>
      <c r="AGW73" t="str">
        <v>HCO3E_e</v>
      </c>
      <c r="AGX73" t="str">
        <v>HCO3t_c_n</v>
      </c>
      <c r="AGY73" t="str">
        <v>EX_co2_e</v>
      </c>
      <c r="AGZ73" t="str">
        <v>CRNt_c_x</v>
      </c>
      <c r="AHA73" t="str">
        <v>CRNCARt_c_x</v>
      </c>
      <c r="AHB73" t="str">
        <v>CDPt_c_n</v>
      </c>
      <c r="AHC73" t="str">
        <v>EX_chol_e</v>
      </c>
      <c r="AHD73" t="str">
        <v>CHOLt_c_en</v>
      </c>
      <c r="AHE73" t="str">
        <v>CHRPL_c</v>
      </c>
      <c r="AHF73" t="str">
        <v>CITt_c_e</v>
      </c>
      <c r="AHG73" t="str">
        <v>EX_cit_e</v>
      </c>
      <c r="AHH73" t="str">
        <v>CITICTta_x</v>
      </c>
      <c r="AHI73" t="str">
        <v>CITMALta_x</v>
      </c>
      <c r="AHJ73" t="str">
        <v>CMPN_c</v>
      </c>
      <c r="AHK73" t="str">
        <v>CO2t_c_r</v>
      </c>
      <c r="AHL73" t="str">
        <v>CO2t_c_n</v>
      </c>
      <c r="AHM73" t="str">
        <v>CO2t_c_x</v>
      </c>
      <c r="AHN73" t="str">
        <v>CO2t_c_m</v>
      </c>
      <c r="AHO73" t="str">
        <v>CO2t_c_e</v>
      </c>
      <c r="AHP73" t="str">
        <v>COAt_c_r</v>
      </c>
      <c r="AHQ73" t="str">
        <v>COAt_c_n</v>
      </c>
      <c r="AHR73" t="str">
        <v>COAt_c_x</v>
      </c>
      <c r="AHS73" t="str">
        <v>EX_cytd_e</v>
      </c>
      <c r="AHT73" t="str">
        <v>CYTK1_c</v>
      </c>
      <c r="AHU73" t="str">
        <v>CYTK2_c</v>
      </c>
      <c r="AHV73" t="str">
        <v>EX_csn_e</v>
      </c>
      <c r="AHW73" t="str">
        <v>EX_arab__D_e</v>
      </c>
      <c r="AHX73" t="str">
        <v>ARABDt_c</v>
      </c>
      <c r="AHY73" t="str">
        <v>E4Pt_c_m</v>
      </c>
      <c r="AHZ73" t="str">
        <v>EX_fru_e</v>
      </c>
      <c r="AIA73" t="str">
        <v>EX_gal_e</v>
      </c>
      <c r="AIB73" t="str">
        <v>EX_galur_e</v>
      </c>
      <c r="AIC73" t="str">
        <v>EX_sbt__D_e</v>
      </c>
      <c r="AID73" t="str">
        <v>GAM6Pt_c</v>
      </c>
      <c r="AIE73" t="str">
        <v>EX_glc__D_e</v>
      </c>
      <c r="AIF73" t="str">
        <v>EX_man_e</v>
      </c>
      <c r="AIG73" t="str">
        <v>EX_rib__D_e</v>
      </c>
      <c r="AIH73" t="str">
        <v>SBTDt_c</v>
      </c>
      <c r="AII73" t="str">
        <v>EX_xyl__D_e</v>
      </c>
      <c r="AIJ73" t="str">
        <v>XYLt_c_e</v>
      </c>
      <c r="AIK73" t="str">
        <v>DADPt_c_n</v>
      </c>
      <c r="AIL73" t="str">
        <v>DCDPt_c_n</v>
      </c>
      <c r="AIM73" t="str">
        <v>ATPHs_c</v>
      </c>
      <c r="AIN73" t="str">
        <v>NTPDA2_c</v>
      </c>
      <c r="AIO73" t="str">
        <v>NDPDA1_c</v>
      </c>
      <c r="AIP73" t="str">
        <v>NDPDA2_c</v>
      </c>
      <c r="AIQ73" t="str">
        <v>DNADt_c_n</v>
      </c>
      <c r="AIR73" t="str">
        <v>EX_dca_e</v>
      </c>
      <c r="AIS73" t="str">
        <v>DADt_c_e</v>
      </c>
      <c r="AIT73" t="str">
        <v>DADK_c</v>
      </c>
      <c r="AIU73" t="str">
        <v>EX_dcyt_e</v>
      </c>
      <c r="AIV73" t="str">
        <v>DCYTt_c_e</v>
      </c>
      <c r="AIW73" t="str">
        <v>DGSNt_c_e</v>
      </c>
      <c r="AIX73" t="str">
        <v>DINt_c_e</v>
      </c>
      <c r="AIY73" t="str">
        <v>DURIK1_c</v>
      </c>
      <c r="AIZ73" t="str">
        <v>DURIt_c_e</v>
      </c>
      <c r="AJA73" t="str">
        <v>DPCOAK_c</v>
      </c>
      <c r="AJB73" t="str">
        <v>DGDPt_c_n</v>
      </c>
      <c r="AJC73" t="str">
        <v>DHNPTt_c_m</v>
      </c>
      <c r="AJD73" t="str">
        <v>SPRMAT_c</v>
      </c>
      <c r="AJE73" t="str">
        <v>DHFt_c_m</v>
      </c>
      <c r="AJF73" t="str">
        <v>DNTPPA_c</v>
      </c>
      <c r="AJG73" t="str">
        <v>DHPTt_c_m</v>
      </c>
      <c r="AJH73" t="str">
        <v>DHAPt_c_m</v>
      </c>
      <c r="AJI73" t="str">
        <v>PPIt_c_x</v>
      </c>
      <c r="AJJ73" t="str">
        <v>DOLPt_c_r</v>
      </c>
      <c r="AJK73" t="str">
        <v>EX_dttp_e</v>
      </c>
      <c r="AJL73" t="str">
        <v>DTTPt_c</v>
      </c>
      <c r="AJM73" t="str">
        <v>DUDPt_c_n</v>
      </c>
      <c r="AJN73" t="str">
        <v>DUMPt_c_n</v>
      </c>
      <c r="AJO73" t="str">
        <v>EX_epist_e</v>
      </c>
      <c r="AJP73" t="str">
        <v>ERGTETROLt_c_r</v>
      </c>
      <c r="AJQ73" t="str">
        <v>EX_ergst_e</v>
      </c>
      <c r="AJR73" t="str">
        <v>ERGSTt_c_r</v>
      </c>
      <c r="AJS73" t="str">
        <v>ERGSTt_c_l</v>
      </c>
      <c r="AJT73" t="str">
        <v>ERGSTt_c_en</v>
      </c>
      <c r="AJU73" t="str">
        <v>EX_etoh_e</v>
      </c>
      <c r="AJV73" t="str">
        <v>ETOHt_c_e</v>
      </c>
      <c r="AJW73" t="str">
        <v>ETOHt_c_m</v>
      </c>
      <c r="AJX73" t="str">
        <v>EX_etha_e</v>
      </c>
      <c r="AJY73" t="str">
        <v>EX_etac_e</v>
      </c>
      <c r="AJZ73" t="str">
        <v>FRDPt_c_m</v>
      </c>
      <c r="AKA73" t="str">
        <v>DCAt_c_x</v>
      </c>
      <c r="AKB73" t="str">
        <v>DDCAt_c_x</v>
      </c>
      <c r="AKC73" t="str">
        <v>TTDCAt_c_x</v>
      </c>
      <c r="AKD73" t="str">
        <v>OCTAt_c_x</v>
      </c>
      <c r="AKE73" t="str">
        <v>TTDCAt_c_e</v>
      </c>
      <c r="AKF73" t="str">
        <v>EX_fecost_e</v>
      </c>
      <c r="AKG73" t="str">
        <v>FMNAT_m</v>
      </c>
      <c r="AKH73" t="str">
        <v>EX_fmn_e</v>
      </c>
      <c r="AKI73" t="str">
        <v>EX_fol_e</v>
      </c>
      <c r="AKJ73" t="str">
        <v>EX_for_e</v>
      </c>
      <c r="AKK73" t="str">
        <v>FORt_c_m</v>
      </c>
      <c r="AKL73" t="str">
        <v>FORt_c_e</v>
      </c>
      <c r="AKM73" t="str">
        <v>FUMt_c_e</v>
      </c>
      <c r="AKN73" t="str">
        <v>FRUK_c</v>
      </c>
      <c r="AKO73" t="str">
        <v>EX_fum_e</v>
      </c>
      <c r="AKP73" t="str">
        <v>EX_4abut_e</v>
      </c>
      <c r="AKQ73" t="str">
        <v>GDPt_c_g</v>
      </c>
      <c r="AKR73" t="str">
        <v>GDPt_c_n</v>
      </c>
      <c r="AKS73" t="str">
        <v>GDPMANNt_c_g</v>
      </c>
      <c r="AKT73" t="str">
        <v>GLCt_c_v</v>
      </c>
      <c r="AKU73" t="str">
        <v>EX_gthox_e</v>
      </c>
      <c r="AKV73" t="str">
        <v>EX_gthrd_e</v>
      </c>
      <c r="AKW73" t="str">
        <v>EX_glyc_e</v>
      </c>
      <c r="AKX73" t="str">
        <v>GLYC3Pt_c_m</v>
      </c>
      <c r="AKY73" t="str">
        <v>EX_gly_e</v>
      </c>
      <c r="AKZ73" t="str">
        <v>GLYt_c_m</v>
      </c>
      <c r="ALA73" t="str">
        <v>GCALDt_c_m</v>
      </c>
      <c r="ALB73" t="str">
        <v>GCALDt_c_e</v>
      </c>
      <c r="ALC73" t="str">
        <v>EX_gcald_e</v>
      </c>
      <c r="ALD73" t="str">
        <v>EX_glx_e</v>
      </c>
      <c r="ALE73" t="str">
        <v>GLXt_c_e</v>
      </c>
      <c r="ALF73" t="str">
        <v>GLXt_c_x</v>
      </c>
      <c r="ALG73" t="str">
        <v>EX_gua_e</v>
      </c>
      <c r="ALH73" t="str">
        <v>GUAt_c_m</v>
      </c>
      <c r="ALI73" t="str">
        <v>EX_gsn_e</v>
      </c>
      <c r="ALJ73" t="str">
        <v>GSNK_c</v>
      </c>
      <c r="ALK73" t="str">
        <v>GSNt_c_m</v>
      </c>
      <c r="ALL73" t="str">
        <v>GSNt_c_e</v>
      </c>
      <c r="ALM73" t="str">
        <v>Ht_c_e</v>
      </c>
      <c r="ALN73" t="str">
        <v>Ht_c_r</v>
      </c>
      <c r="ALO73" t="str">
        <v>Ht_c_g</v>
      </c>
      <c r="ALP73" t="str">
        <v>Ht_c_l</v>
      </c>
      <c r="ALQ73" t="str">
        <v>Ht_c_n</v>
      </c>
      <c r="ALR73" t="str">
        <v>Ht_c_x</v>
      </c>
      <c r="ALS73" t="str">
        <v>Ht_c_v</v>
      </c>
      <c r="ALT73" t="str">
        <v>HXCCOAt_c_r</v>
      </c>
      <c r="ALU73" t="str">
        <v>EX_hxdcal_e</v>
      </c>
      <c r="ALV73" t="str">
        <v>HDCAt_c_e</v>
      </c>
      <c r="ALW73" t="str">
        <v>HDCEAt_c_e</v>
      </c>
      <c r="ALX73" t="str">
        <v>HISt_c_m</v>
      </c>
      <c r="ALY73" t="str">
        <v>H2O2t_c_n</v>
      </c>
      <c r="ALZ73" t="str">
        <v>HMGCOAt_c_m</v>
      </c>
      <c r="AMA73" t="str">
        <v>EX_hxan_e</v>
      </c>
      <c r="AMB73" t="str">
        <v>HXANt_c_e</v>
      </c>
      <c r="AMC73" t="str">
        <v>EX_id3acald_e</v>
      </c>
      <c r="AMD73" t="str">
        <v>ID3ACALDt_c_m</v>
      </c>
      <c r="AME73" t="str">
        <v>ID3ACALDt_c_e</v>
      </c>
      <c r="AMF73" t="str">
        <v>IND3ACt_c_m</v>
      </c>
      <c r="AMG73" t="str">
        <v>EX_ins_e</v>
      </c>
      <c r="AMH73" t="str">
        <v>INSt_c_e</v>
      </c>
      <c r="AMI73" t="str">
        <v>INOSHPt_c_n</v>
      </c>
      <c r="AMJ73" t="str">
        <v>INSK_c</v>
      </c>
      <c r="AMK73" t="str">
        <v>EX_fe2_e</v>
      </c>
      <c r="AML73" t="str">
        <v>EX_iamac_e</v>
      </c>
      <c r="AMM73" t="str">
        <v>IAMOHt_c_e</v>
      </c>
      <c r="AMN73" t="str">
        <v>IAMOHt_c_m</v>
      </c>
      <c r="AMO73" t="str">
        <v>EX_iamoh_e</v>
      </c>
      <c r="AMP73" t="str">
        <v>EX_ibutoh_e</v>
      </c>
      <c r="AMQ73" t="str">
        <v>EX_ibutac_e</v>
      </c>
      <c r="AMR73" t="str">
        <v>IBUTOHt_c_e</v>
      </c>
      <c r="AMS73" t="str">
        <v>IBUTOHt_c_m</v>
      </c>
      <c r="AMT73" t="str">
        <v>EX_ibtald_e</v>
      </c>
      <c r="AMU73" t="str">
        <v>PHCHGS_m</v>
      </c>
      <c r="AMV73" t="str">
        <v>AOBUTDs_c</v>
      </c>
      <c r="AMW73" t="str">
        <v>EX_ala__L_e</v>
      </c>
      <c r="AMX73" t="str">
        <v>ALAt_c_m</v>
      </c>
      <c r="AMY73" t="str">
        <v>EX_abt__L_e</v>
      </c>
      <c r="AMZ73" t="str">
        <v>ABTt_c_e</v>
      </c>
      <c r="ANA73" t="str">
        <v>ARABLt_c</v>
      </c>
      <c r="ANB73" t="str">
        <v>EX_arab__L_e</v>
      </c>
      <c r="ANC73" t="str">
        <v>EX_arg__L_e</v>
      </c>
      <c r="AND73" t="str">
        <v>EX_asn__L_e</v>
      </c>
      <c r="ANE73" t="str">
        <v>EX_asp__L_e</v>
      </c>
      <c r="ANF73" t="str">
        <v>CRNt_c_m</v>
      </c>
      <c r="ANG73" t="str">
        <v>EX_cys__L_e</v>
      </c>
      <c r="ANH73" t="str">
        <v>E4HGLUt_c_m</v>
      </c>
      <c r="ANI73" t="str">
        <v>E4HGLUt_c_x</v>
      </c>
      <c r="ANJ73" t="str">
        <v>EX_sbt__L_e</v>
      </c>
      <c r="ANK73" t="str">
        <v>G5SADr_c</v>
      </c>
      <c r="ANL73" t="str">
        <v>EX_glu__L_e</v>
      </c>
      <c r="ANM73" t="str">
        <v>GLUt_c_n</v>
      </c>
      <c r="ANN73" t="str">
        <v>EX_gln__L_e</v>
      </c>
      <c r="ANO73" t="str">
        <v>GLNt_c_n</v>
      </c>
      <c r="ANP73" t="str">
        <v>EX_his__L_e</v>
      </c>
      <c r="ANQ73" t="str">
        <v>HOMt_c_e</v>
      </c>
      <c r="ANR73" t="str">
        <v>EX_hom__L_e</v>
      </c>
      <c r="ANS73" t="str">
        <v>EX_ile__L_e</v>
      </c>
      <c r="ANT73" t="str">
        <v>ILEt_c_m</v>
      </c>
      <c r="ANU73" t="str">
        <v>EX_leu__L_e</v>
      </c>
      <c r="ANV73" t="str">
        <v>EX_lys__L_e</v>
      </c>
      <c r="ANW73" t="str">
        <v>MALt_c_e</v>
      </c>
      <c r="ANX73" t="str">
        <v>EX_met__L_e</v>
      </c>
      <c r="ANY73" t="str">
        <v>EX_phe__L_e</v>
      </c>
      <c r="ANZ73" t="str">
        <v>EX_pro__L_e</v>
      </c>
      <c r="AOA73" t="str">
        <v>PROt_c_m</v>
      </c>
      <c r="AOB73" t="str">
        <v>EX_ser__L_e</v>
      </c>
      <c r="AOC73" t="str">
        <v>SERt_c_r</v>
      </c>
      <c r="AOD73" t="str">
        <v>SBTLt_c</v>
      </c>
      <c r="AOE73" t="str">
        <v>EX_srb__L_e</v>
      </c>
      <c r="AOF73" t="str">
        <v>SRBt_c_e</v>
      </c>
      <c r="AOG73" t="str">
        <v>EX_thr__L_e</v>
      </c>
      <c r="AOH73" t="str">
        <v>EX_trp__L_e</v>
      </c>
      <c r="AOI73" t="str">
        <v>EX_tyr__L_e</v>
      </c>
      <c r="AOJ73" t="str">
        <v>EX_val__L_e</v>
      </c>
      <c r="AOK73" t="str">
        <v>EX_lanost_e</v>
      </c>
      <c r="AOL73" t="str">
        <v>EX_ddca_e</v>
      </c>
      <c r="AOM73" t="str">
        <v>LYSt_c_m</v>
      </c>
      <c r="AON73" t="str">
        <v>MALOAAta_x</v>
      </c>
      <c r="AOO73" t="str">
        <v>EX_malt_e</v>
      </c>
      <c r="AOP73" t="str">
        <v>MANNANt_c_r</v>
      </c>
      <c r="AOQ73" t="str">
        <v>METt_c_m</v>
      </c>
      <c r="AOR73" t="str">
        <v>MGSA_c</v>
      </c>
      <c r="AOS73" t="str">
        <v>EX_inost_e</v>
      </c>
      <c r="AOT73" t="str">
        <v>EX_Nfortyr2_e</v>
      </c>
      <c r="AOU73" t="str">
        <v>NADPt_c_r</v>
      </c>
      <c r="AOV73" t="str">
        <v>NADPHt_c_r</v>
      </c>
      <c r="AOW73" t="str">
        <v>NH4t_c_m</v>
      </c>
      <c r="AOX73" t="str">
        <v>NCAMt_c_n</v>
      </c>
      <c r="AOY73" t="str">
        <v>EX_nac_e</v>
      </c>
      <c r="AOZ73" t="str">
        <v>EX_nmn_e</v>
      </c>
      <c r="APA73" t="str">
        <v>NMNt_c_n</v>
      </c>
      <c r="APB73" t="str">
        <v>NMNt_c_x</v>
      </c>
      <c r="APC73" t="str">
        <v>NMNt_c_e</v>
      </c>
      <c r="APD73" t="str">
        <v>NDP4_c</v>
      </c>
      <c r="APE73" t="str">
        <v>NTP4_c</v>
      </c>
      <c r="APF73" t="str">
        <v>ACRNt_c_m</v>
      </c>
      <c r="APG73" t="str">
        <v>O2t_c_r</v>
      </c>
      <c r="APH73" t="str">
        <v>O2t_c_m</v>
      </c>
      <c r="API73" t="str">
        <v>O2t_c_e</v>
      </c>
      <c r="APJ73" t="str">
        <v>O2t_c_x</v>
      </c>
      <c r="APK73" t="str">
        <v>OCDCAt_c_e</v>
      </c>
      <c r="APL73" t="str">
        <v>EX_octa_e</v>
      </c>
      <c r="APM73" t="str">
        <v>EX_orn_e</v>
      </c>
      <c r="APN73" t="str">
        <v>OAAt_c_e</v>
      </c>
      <c r="APO73" t="str">
        <v>EX_oaa_e</v>
      </c>
      <c r="APP73" t="str">
        <v>GTHOXt_c</v>
      </c>
      <c r="APQ73" t="str">
        <v>TRDOXt_c_x</v>
      </c>
      <c r="APR73" t="str">
        <v>EX_o2_e</v>
      </c>
      <c r="APS73" t="str">
        <v>EX_hdca_e</v>
      </c>
      <c r="APT73" t="str">
        <v>EX_hdcea_e</v>
      </c>
      <c r="APU73" t="str">
        <v>PMTCOAt_c_r</v>
      </c>
      <c r="APV73" t="str">
        <v>PAN4Pt_c_m</v>
      </c>
      <c r="APW73" t="str">
        <v>PAPt_c</v>
      </c>
      <c r="APX73" t="str">
        <v>EX_pectin_e</v>
      </c>
      <c r="APY73" t="str">
        <v>EX_pheac_e</v>
      </c>
      <c r="APZ73" t="str">
        <v>EX_pacald_e</v>
      </c>
      <c r="AQA73" t="str">
        <v>PACALDt_c_e</v>
      </c>
      <c r="AQB73" t="str">
        <v>PACALDt_c_m</v>
      </c>
      <c r="AQC73" t="str">
        <v>PHEt_c_m</v>
      </c>
      <c r="AQD73" t="str">
        <v>EX_pi_e</v>
      </c>
      <c r="AQE73" t="str">
        <v>PIt_c_v</v>
      </c>
      <c r="AQF73" t="str">
        <v>PPPG9t_c_m</v>
      </c>
      <c r="AQG73" t="str">
        <v>PRPPt_c_m</v>
      </c>
      <c r="AQH73" t="str">
        <v>EX_ptrc_e</v>
      </c>
      <c r="AQI73" t="str">
        <v>HYPOE_c</v>
      </c>
      <c r="AQJ73" t="str">
        <v>EX_pydxn_e</v>
      </c>
      <c r="AQK73" t="str">
        <v>PMDPHT_c</v>
      </c>
      <c r="AQL73" t="str">
        <v>PYNP2r_c</v>
      </c>
      <c r="AQM73" t="str">
        <v>PPIt_c_m</v>
      </c>
      <c r="AQN73" t="str">
        <v>EX_pyr_e</v>
      </c>
      <c r="AQO73" t="str">
        <v>PYRtps_m</v>
      </c>
      <c r="AQP73" t="str">
        <v>QULNt_c_m</v>
      </c>
      <c r="AQQ73" t="str">
        <v>TRDRDt_c_x</v>
      </c>
      <c r="AQR73" t="str">
        <v>EX_ribflv_e</v>
      </c>
      <c r="AQS73" t="str">
        <v>RIBFLVt_c_m</v>
      </c>
      <c r="AQT73" t="str">
        <v>RIBt_c_e</v>
      </c>
      <c r="AQU73" t="str">
        <v>AHCYSt_c_m</v>
      </c>
      <c r="AQV73" t="str">
        <v>EX_amet_e</v>
      </c>
      <c r="AQW73" t="str">
        <v>EX_mmet_e</v>
      </c>
      <c r="AQX73" t="str">
        <v>SERt_c_m</v>
      </c>
      <c r="AQY73" t="str">
        <v>EX_g3pc_e</v>
      </c>
      <c r="AQZ73" t="str">
        <v>EX_na1_e</v>
      </c>
      <c r="ARA73" t="str">
        <v>SPMDAT_c</v>
      </c>
      <c r="ARB73" t="str">
        <v>EX_spmd_e</v>
      </c>
      <c r="ARC73" t="str">
        <v>EX_sprm_e</v>
      </c>
      <c r="ARD73" t="str">
        <v>SQLt_c_r</v>
      </c>
      <c r="ARE73" t="str">
        <v>SSQ23EPXt_c_r</v>
      </c>
      <c r="ARF73" t="str">
        <v>EX_ocdca_e</v>
      </c>
      <c r="ARG73" t="str">
        <v>EX_succ_e</v>
      </c>
      <c r="ARH73" t="str">
        <v>SUCCt_c_e</v>
      </c>
      <c r="ARI73" t="str">
        <v>EX_sucr_e</v>
      </c>
      <c r="ARJ73" t="str">
        <v>EX_so4_e</v>
      </c>
      <c r="ARK73" t="str">
        <v>EX_so3_e</v>
      </c>
      <c r="ARL73" t="str">
        <v>EX_taur_e</v>
      </c>
      <c r="ARM73" t="str">
        <v>TTCCOAt_c_r</v>
      </c>
      <c r="ARN73" t="str">
        <v>THMP_c</v>
      </c>
      <c r="ARO73" t="str">
        <v>TMN_c</v>
      </c>
      <c r="ARP73" t="str">
        <v>EX_thmpp_e</v>
      </c>
      <c r="ARQ73" t="str">
        <v>EX_thm_e</v>
      </c>
      <c r="ARR73" t="str">
        <v>EX_thmmp_e</v>
      </c>
      <c r="ARS73" t="str">
        <v>TMPK_c</v>
      </c>
      <c r="ART73" t="str">
        <v>THZPSN2_c</v>
      </c>
      <c r="ARU73" t="str">
        <v>THZPSN1_c</v>
      </c>
      <c r="ARV73" t="str">
        <v>THRt_c_m</v>
      </c>
      <c r="ARW73" t="str">
        <v>EX_thymd_e</v>
      </c>
      <c r="ARX73" t="str">
        <v>TMDK1_c</v>
      </c>
      <c r="ARY73" t="str">
        <v>THYMDt_c_e</v>
      </c>
      <c r="ARZ73" t="str">
        <v>TREtps_e</v>
      </c>
      <c r="ASA73" t="str">
        <v>TREt_c_v</v>
      </c>
      <c r="ASB73" t="str">
        <v>TRPt_c_m</v>
      </c>
      <c r="ASC73" t="str">
        <v>EX_ind3eth_e</v>
      </c>
      <c r="ASD73" t="str">
        <v>IND3ETHt_c_e</v>
      </c>
      <c r="ASE73" t="str">
        <v>IND3ETHt_c_m</v>
      </c>
      <c r="ASF73" t="str">
        <v>TYRt_c_m</v>
      </c>
      <c r="ASG73" t="str">
        <v>TYRt_c_x</v>
      </c>
      <c r="ASH73" t="str">
        <v>UMPt_c_n</v>
      </c>
      <c r="ASI73" t="str">
        <v>EX_ura_e</v>
      </c>
      <c r="ASJ73" t="str">
        <v>EX_urea_e</v>
      </c>
      <c r="ASK73" t="str">
        <v>EX_uri_e</v>
      </c>
      <c r="ASL73" t="str">
        <v>VALt_c_m</v>
      </c>
      <c r="ASM73" t="str">
        <v>H2Ot_c_r</v>
      </c>
      <c r="ASN73" t="str">
        <v>H2Ot_c_g</v>
      </c>
      <c r="ASO73" t="str">
        <v>H2Ot_c_m</v>
      </c>
      <c r="ASP73" t="str">
        <v>H2Ot_c_n</v>
      </c>
      <c r="ASQ73" t="str">
        <v>H2Ot_c_x</v>
      </c>
      <c r="ASR73" t="str">
        <v>H2Ot_c_v</v>
      </c>
      <c r="ASS73" t="str">
        <v>XANt_c_e</v>
      </c>
      <c r="AST73" t="str">
        <v>EX_xtsn_e</v>
      </c>
      <c r="ASU73" t="str">
        <v>XTSNt_c_e</v>
      </c>
      <c r="ASV73" t="str">
        <v>EX_xylt_e</v>
      </c>
      <c r="ASW73" t="str">
        <v>XYLTt_c_e</v>
      </c>
      <c r="ASX73" t="str">
        <v>EX_zymst_e</v>
      </c>
      <c r="ASY73" t="str">
        <v>ZYMSTt_c_en</v>
      </c>
      <c r="ASZ73" t="str">
        <v>KYNAT2_c</v>
      </c>
      <c r="ATA73" t="str">
        <v>QUILSYN_c</v>
      </c>
      <c r="ATB73" t="str">
        <v>ALCD2i2_c</v>
      </c>
      <c r="ATC73" t="str">
        <v>ALDD2x_c</v>
      </c>
      <c r="ATD73" t="str">
        <v>COAt_c_l</v>
      </c>
      <c r="ATE73" t="str">
        <v>SBP_c</v>
      </c>
      <c r="ATF73" t="str">
        <v>Ht_c_m</v>
      </c>
      <c r="ATG73" t="str">
        <v>ICDHyi_m</v>
      </c>
      <c r="ATH73" t="str">
        <v>AKGMALta_m</v>
      </c>
      <c r="ATI73" t="str">
        <v>EAR40y_m</v>
      </c>
      <c r="ATJ73" t="str">
        <v>EAR60y_m</v>
      </c>
      <c r="ATK73" t="str">
        <v>EAR80y_m</v>
      </c>
      <c r="ATL73" t="str">
        <v>3OACE200_rm</v>
      </c>
      <c r="ATM73" t="str">
        <v>3OACE220_rm</v>
      </c>
      <c r="ATN73" t="str">
        <v>3OACE240_rm</v>
      </c>
      <c r="ATO73" t="str">
        <v>3OACE260_rm</v>
      </c>
      <c r="ATP73" t="str">
        <v>3OACR200_rm</v>
      </c>
      <c r="ATQ73" t="str">
        <v>3OACR220_rm</v>
      </c>
      <c r="ATR73" t="str">
        <v>3OACR240_rm</v>
      </c>
      <c r="ATS73" t="str">
        <v>3OACR260_rm</v>
      </c>
      <c r="ATT73" t="str">
        <v>3HACD200_rm</v>
      </c>
      <c r="ATU73" t="str">
        <v>3HACD220_rm</v>
      </c>
      <c r="ATV73" t="str">
        <v>3HACD240_rm</v>
      </c>
      <c r="ATW73" t="str">
        <v>3HACD260_rm</v>
      </c>
      <c r="ATX73" t="str">
        <v>ECOAR200_rm</v>
      </c>
      <c r="ATY73" t="str">
        <v>ECOAR220_rm</v>
      </c>
      <c r="ATZ73" t="str">
        <v>ECOAR240_rm</v>
      </c>
      <c r="AUA73" t="str">
        <v>ECOAR260_rm</v>
      </c>
      <c r="AUB73" t="str">
        <v>ACOADS160_rm</v>
      </c>
      <c r="AUC73" t="str">
        <v>ACOADS180_rm</v>
      </c>
      <c r="AUD73" t="str">
        <v>OCTAt_c_e</v>
      </c>
      <c r="AUE73" t="str">
        <v>DCAt_c_e</v>
      </c>
      <c r="AUF73" t="str">
        <v>DDCAt_c_e</v>
      </c>
      <c r="AUG73" t="str">
        <v>EX_but_e</v>
      </c>
      <c r="AUH73" t="str">
        <v>EX_hxa_e</v>
      </c>
      <c r="AUI73" t="str">
        <v>EX_ocdcea_e</v>
      </c>
      <c r="AUJ73" t="str">
        <v>BUTt_c_e</v>
      </c>
      <c r="AUK73" t="str">
        <v>HXAt_c_e</v>
      </c>
      <c r="AUL73" t="str">
        <v>OCDCEAt_c_e</v>
      </c>
      <c r="AUM73" t="str">
        <v>EX_ttdca_e</v>
      </c>
      <c r="AUN73" t="str">
        <v>FACOAL120_rm</v>
      </c>
      <c r="AUO73" t="str">
        <v>FACOAL140_rm</v>
      </c>
      <c r="AUP73" t="str">
        <v>FACOAL160_rm</v>
      </c>
      <c r="AUQ73" t="str">
        <v>FACOAL161_rm</v>
      </c>
      <c r="AUR73" t="str">
        <v>FACOAL180_rm</v>
      </c>
      <c r="AUS73" t="str">
        <v>FACOAL181_rm</v>
      </c>
      <c r="AUT73" t="str">
        <v>FACOAL120_l</v>
      </c>
      <c r="AUU73" t="str">
        <v>FACOAL140_l</v>
      </c>
      <c r="AUV73" t="str">
        <v>FACOAL160_l</v>
      </c>
      <c r="AUW73" t="str">
        <v>FACOAL161_l</v>
      </c>
      <c r="AUX73" t="str">
        <v>FACOAL180_l</v>
      </c>
      <c r="AUY73" t="str">
        <v>FACOAL181_l</v>
      </c>
      <c r="AUZ73" t="str">
        <v>FACOAL161_x</v>
      </c>
      <c r="AVA73" t="str">
        <v>FACOAL180_x</v>
      </c>
      <c r="AVB73" t="str">
        <v>FACOAL181_x</v>
      </c>
      <c r="AVC73" t="str">
        <v>FACOAL200_en</v>
      </c>
      <c r="AVD73" t="str">
        <v>FACOAL220_en</v>
      </c>
      <c r="AVE73" t="str">
        <v>FACOAL240_en</v>
      </c>
      <c r="AVF73" t="str">
        <v>FACOAL260_en</v>
      </c>
      <c r="AVG73" t="str">
        <v>FACOAL220_rm</v>
      </c>
      <c r="AVH73" t="str">
        <v>FACOAL240_rm</v>
      </c>
      <c r="AVI73" t="str">
        <v>FACOAL260_rm</v>
      </c>
      <c r="AVJ73" t="str">
        <v>FACOAL220_l</v>
      </c>
      <c r="AVK73" t="str">
        <v>FACOAL240_l</v>
      </c>
      <c r="AVL73" t="str">
        <v>FACOAL260_l</v>
      </c>
      <c r="AVM73" t="str">
        <v>FACOA120tabc_x</v>
      </c>
      <c r="AVN73" t="str">
        <v>FACOA140tabc_x</v>
      </c>
      <c r="AVO73" t="str">
        <v>FACOA160tabc_x</v>
      </c>
      <c r="AVP73" t="str">
        <v>FACOA161tabc_x</v>
      </c>
      <c r="AVQ73" t="str">
        <v>FACOA180tabc_x</v>
      </c>
      <c r="AVR73" t="str">
        <v>FACOA181tabc_x</v>
      </c>
      <c r="AVS73" t="str">
        <v>FACOA200tabc_x</v>
      </c>
      <c r="AVT73" t="str">
        <v>FACOA220tabc_x</v>
      </c>
      <c r="AVU73" t="str">
        <v>FACOA240tabc_x</v>
      </c>
      <c r="AVV73" t="str">
        <v>FACOA260tabc_x</v>
      </c>
      <c r="AVW73" t="str">
        <v>BUTt_c_x</v>
      </c>
      <c r="AVX73" t="str">
        <v>HXAt_c_x</v>
      </c>
      <c r="AVY73" t="str">
        <v>FACOAE40_x</v>
      </c>
      <c r="AVZ73" t="str">
        <v>FACOAE60_x</v>
      </c>
      <c r="AWA73" t="str">
        <v>FACOAE161_x</v>
      </c>
      <c r="AWB73" t="str">
        <v>FACOAE181_x</v>
      </c>
      <c r="AWC73" t="str">
        <v>ACOAO40_x</v>
      </c>
      <c r="AWD73" t="str">
        <v>ACOAO60_x</v>
      </c>
      <c r="AWE73" t="str">
        <v>ACOAO80_x</v>
      </c>
      <c r="AWF73" t="str">
        <v>ACOAO200_x</v>
      </c>
      <c r="AWG73" t="str">
        <v>ACOAO220_x</v>
      </c>
      <c r="AWH73" t="str">
        <v>ACOAO240_x</v>
      </c>
      <c r="AWI73" t="str">
        <v>ACOAO161b_x</v>
      </c>
      <c r="AWJ73" t="str">
        <v>ACOAO141b_x</v>
      </c>
      <c r="AWK73" t="str">
        <v>ACOAO121a_x</v>
      </c>
      <c r="AWL73" t="str">
        <v>ACOAO181a_x</v>
      </c>
      <c r="AWM73" t="str">
        <v>ACOAO161a_x</v>
      </c>
      <c r="AWN73" t="str">
        <v>ACOAO141a_x</v>
      </c>
      <c r="AWO73" t="str">
        <v>ECOAH100_x</v>
      </c>
      <c r="AWP73" t="str">
        <v>ECOAH120_x</v>
      </c>
      <c r="AWQ73" t="str">
        <v>ECOAH140_x</v>
      </c>
      <c r="AWR73" t="str">
        <v>ECOAH160_x</v>
      </c>
      <c r="AWS73" t="str">
        <v>ECOAH180_x</v>
      </c>
      <c r="AWT73" t="str">
        <v>ECOAH260_x</v>
      </c>
      <c r="AWU73" t="str">
        <v>ECOAH40_x</v>
      </c>
      <c r="AWV73" t="str">
        <v>ECOAH60_x</v>
      </c>
      <c r="AWW73" t="str">
        <v>ECOAH80_x</v>
      </c>
      <c r="AWX73" t="str">
        <v>ECOAH200_x</v>
      </c>
      <c r="AWY73" t="str">
        <v>ECOAH220_x</v>
      </c>
      <c r="AWZ73" t="str">
        <v>ECOAH240_x</v>
      </c>
      <c r="AXA73" t="str">
        <v>ECOAH161b_x</v>
      </c>
      <c r="AXB73" t="str">
        <v>ECOAH141b_x</v>
      </c>
      <c r="AXC73" t="str">
        <v>ECOAH121a_x</v>
      </c>
      <c r="AXD73" t="str">
        <v>ECOAH181a_x</v>
      </c>
      <c r="AXE73" t="str">
        <v>ECOAH161c_x</v>
      </c>
      <c r="AXF73" t="str">
        <v>ECOAH141c_x</v>
      </c>
      <c r="AXG73" t="str">
        <v>HACD100i_x</v>
      </c>
      <c r="AXH73" t="str">
        <v>HACD120i_x</v>
      </c>
      <c r="AXI73" t="str">
        <v>HACD160i_x</v>
      </c>
      <c r="AXJ73" t="str">
        <v>HACD180i_x</v>
      </c>
      <c r="AXK73" t="str">
        <v>HACD260i_x</v>
      </c>
      <c r="AXL73" t="str">
        <v>HACD40i_x</v>
      </c>
      <c r="AXM73" t="str">
        <v>HACD60i_x</v>
      </c>
      <c r="AXN73" t="str">
        <v>HACD80i_x</v>
      </c>
      <c r="AXO73" t="str">
        <v>HACD200i_x</v>
      </c>
      <c r="AXP73" t="str">
        <v>HACD220i_x</v>
      </c>
      <c r="AXQ73" t="str">
        <v>HACD240i_x</v>
      </c>
      <c r="AXR73" t="str">
        <v>HACD161bi_x</v>
      </c>
      <c r="AXS73" t="str">
        <v>HACD141bi_x</v>
      </c>
      <c r="AXT73" t="str">
        <v>HACD121ai_x</v>
      </c>
      <c r="AXU73" t="str">
        <v>HACD181ai_x</v>
      </c>
      <c r="AXV73" t="str">
        <v>HACD161ai_x</v>
      </c>
      <c r="AXW73" t="str">
        <v>HACD141ai_x</v>
      </c>
      <c r="AXX73" t="str">
        <v>ACACT40i_x</v>
      </c>
      <c r="AXY73" t="str">
        <v>ACACT60i_x</v>
      </c>
      <c r="AXZ73" t="str">
        <v>ACACT80i_x</v>
      </c>
      <c r="AYA73" t="str">
        <v>ACACT200i_x</v>
      </c>
      <c r="AYB73" t="str">
        <v>ACACT220i_x</v>
      </c>
      <c r="AYC73" t="str">
        <v>ACACT240i_x</v>
      </c>
      <c r="AYD73" t="str">
        <v>ACACT161bi_x</v>
      </c>
      <c r="AYE73" t="str">
        <v>ACACT141bi_x</v>
      </c>
      <c r="AYF73" t="str">
        <v>ACACT121ai_x</v>
      </c>
      <c r="AYG73" t="str">
        <v>ACACT181ai_x</v>
      </c>
      <c r="AYH73" t="str">
        <v>ACACT161ai_x</v>
      </c>
      <c r="AYI73" t="str">
        <v>ACACT141ai_x</v>
      </c>
      <c r="AYJ73" t="str">
        <v>ECOAI101a_x</v>
      </c>
      <c r="AYK73" t="str">
        <v>ECOAI122c_x</v>
      </c>
      <c r="AYL73" t="str">
        <v>ECOAI121b_x</v>
      </c>
      <c r="AYM73" t="str">
        <v>ECOAI121a_x</v>
      </c>
      <c r="AYN73" t="str">
        <v>ECOAI142c_x</v>
      </c>
      <c r="AYO73" t="str">
        <v>ECOAI141a_x</v>
      </c>
      <c r="AYP73" t="str">
        <v>ECOAR122_x</v>
      </c>
      <c r="AYQ73" t="str">
        <v>ECOAR142_x</v>
      </c>
      <c r="AYR73" t="str">
        <v>STEHz161_en</v>
      </c>
      <c r="AYS73" t="str">
        <v>STEHz181_en</v>
      </c>
      <c r="AYT73" t="str">
        <v>DDCAt_c_rm</v>
      </c>
      <c r="AYU73" t="str">
        <v>TTDCAt_c_rm</v>
      </c>
      <c r="AYV73" t="str">
        <v>HDCAt_c_rm</v>
      </c>
      <c r="AYW73" t="str">
        <v>HDCEAt_c_rm</v>
      </c>
      <c r="AYX73" t="str">
        <v>OCDCAt_c_rm</v>
      </c>
      <c r="AYY73" t="str">
        <v>OCDCEAt_c_rm</v>
      </c>
      <c r="AYZ73" t="str">
        <v>MALCOAt_c_rm</v>
      </c>
      <c r="AZA73" t="str">
        <v>DDCACOAt_c_rm</v>
      </c>
      <c r="AZB73" t="str">
        <v>TDCOAt_c_rm</v>
      </c>
      <c r="AZC73" t="str">
        <v>PMTCOAt_c_rm</v>
      </c>
      <c r="AZD73" t="str">
        <v>HDCOAt_c_rm</v>
      </c>
      <c r="AZE73" t="str">
        <v>STCOAt_c_rm</v>
      </c>
      <c r="AZF73" t="str">
        <v>ODECOAt_c_rm</v>
      </c>
      <c r="AZG73" t="str">
        <v>ICOSCOAt_c_rm</v>
      </c>
      <c r="AZH73" t="str">
        <v>DOCOSCOAt_c_rm</v>
      </c>
      <c r="AZI73" t="str">
        <v>TTCCOAt_c_rm</v>
      </c>
      <c r="AZJ73" t="str">
        <v>HXCCOAt_c_rm</v>
      </c>
      <c r="AZK73" t="str">
        <v>Ht_c_rm</v>
      </c>
      <c r="AZL73" t="str">
        <v>H2Ot_c_rm</v>
      </c>
      <c r="AZM73" t="str">
        <v>CO2t_c_rm</v>
      </c>
      <c r="AZN73" t="str">
        <v>COAt_c_rm</v>
      </c>
      <c r="AZO73" t="str">
        <v>NADPHt_c_rm</v>
      </c>
      <c r="AZP73" t="str">
        <v>NADPt_c_rm</v>
      </c>
      <c r="AZQ73" t="str">
        <v>O2t_c_rm</v>
      </c>
      <c r="AZR73" t="str">
        <v>NADHt_c_rm</v>
      </c>
      <c r="AZS73" t="str">
        <v>NADt_c_rm</v>
      </c>
      <c r="AZT73" t="str">
        <v>GLYC3Pt_c_rm</v>
      </c>
      <c r="AZU73" t="str">
        <v>DHAPt_c_rm</v>
      </c>
      <c r="AZV73" t="str">
        <v>PPIt_c_rm</v>
      </c>
      <c r="AZW73" t="str">
        <v>PIt_c_rm</v>
      </c>
      <c r="AZX73" t="str">
        <v>CTPt_c_rm</v>
      </c>
      <c r="AZY73" t="str">
        <v>CDPt_c_rm</v>
      </c>
      <c r="AZZ73" t="str">
        <v>CMPt_c_rm</v>
      </c>
      <c r="BAA73" t="str">
        <v>CDPEAt_c_rm</v>
      </c>
      <c r="BAB73" t="str">
        <v>CDPCHOLt_c_rm</v>
      </c>
      <c r="BAC73" t="str">
        <v>ATPt_c_rm</v>
      </c>
      <c r="BAD73" t="str">
        <v>AMPt_c_rm</v>
      </c>
      <c r="BAE73" t="str">
        <v>SERt_c_rm</v>
      </c>
      <c r="BAF73" t="str">
        <v>INOSTt_c_rm</v>
      </c>
      <c r="BAG73" t="str">
        <v>AMETt_c_rm</v>
      </c>
      <c r="BAH73" t="str">
        <v>AHCYSt_c_rm</v>
      </c>
      <c r="BAI73" t="str">
        <v>EPISTt_c_rm</v>
      </c>
      <c r="BAJ73" t="str">
        <v>FECOSTt_c_rm</v>
      </c>
      <c r="BAK73" t="str">
        <v>LANOSTt_c_rm</v>
      </c>
      <c r="BAL73" t="str">
        <v>ERGSTt_c_rm</v>
      </c>
      <c r="BAM73" t="str">
        <v>ZYMSTt_c_rm</v>
      </c>
      <c r="BAN73" t="str">
        <v>G3PCt_c_rm</v>
      </c>
      <c r="BAO73" t="str">
        <v>HDCAt_c_l</v>
      </c>
      <c r="BAP73" t="str">
        <v>HDCEAt_c_l</v>
      </c>
      <c r="BAQ73" t="str">
        <v>OCDCAt_c_l</v>
      </c>
      <c r="BAR73" t="str">
        <v>OCDCEAt_c_l</v>
      </c>
      <c r="BAS73" t="str">
        <v>DDCACOAt_c_l</v>
      </c>
      <c r="BAT73" t="str">
        <v>TDCOAt_c_l</v>
      </c>
      <c r="BAU73" t="str">
        <v>PMTCOAt_c_l</v>
      </c>
      <c r="BAV73" t="str">
        <v>HDCOAt_c_l</v>
      </c>
      <c r="BAW73" t="str">
        <v>STCOAt_c_l</v>
      </c>
      <c r="BAX73" t="str">
        <v>ODECOAt_c_l</v>
      </c>
      <c r="BAY73" t="str">
        <v>GLYC3Pt_c_l</v>
      </c>
      <c r="BAZ73" t="str">
        <v>DHAPt_c_l</v>
      </c>
      <c r="BBA73" t="str">
        <v>NADPHt_c_l</v>
      </c>
      <c r="BBB73" t="str">
        <v>NADPt_c_l</v>
      </c>
      <c r="BBC73" t="str">
        <v>ATPt_c_l</v>
      </c>
      <c r="BBD73" t="str">
        <v>AMPt_c_l</v>
      </c>
      <c r="BBE73" t="str">
        <v>PPIt_c_l</v>
      </c>
      <c r="BBF73" t="str">
        <v>H2Ot_c_l</v>
      </c>
      <c r="BBG73" t="str">
        <v>GLYCt_c_l</v>
      </c>
      <c r="BBH73" t="str">
        <v>DOCOSCOAt_c_l</v>
      </c>
      <c r="BBI73" t="str">
        <v>TTCCOAt_c_l</v>
      </c>
      <c r="BBJ73" t="str">
        <v>HXCCOAt_c_l</v>
      </c>
      <c r="BBK73" t="str">
        <v>ATPt_c_en</v>
      </c>
      <c r="BBL73" t="str">
        <v>ADPt_c_en</v>
      </c>
      <c r="BBM73" t="str">
        <v>Ht_c_en</v>
      </c>
      <c r="BBN73" t="str">
        <v>H2Ot_c_en</v>
      </c>
      <c r="BBO73" t="str">
        <v>PIt_c_en</v>
      </c>
      <c r="BBP73" t="str">
        <v>G3PCt_c_en</v>
      </c>
      <c r="BBQ73" t="str">
        <v>G3PIt_c_en</v>
      </c>
      <c r="BBR73" t="str">
        <v>HDCAt_c_en</v>
      </c>
      <c r="BBS73" t="str">
        <v>HDCEAt_c_en</v>
      </c>
      <c r="BBT73" t="str">
        <v>OCDCAt_c_en</v>
      </c>
      <c r="BBU73" t="str">
        <v>OCDCEAt_c_en</v>
      </c>
      <c r="BBV73" t="str">
        <v>ICOSCOAt_c_en</v>
      </c>
      <c r="BBW73" t="str">
        <v>DOCOSCOAt_c_en</v>
      </c>
      <c r="BBX73" t="str">
        <v>TTCCOAt_c_en</v>
      </c>
      <c r="BBY73" t="str">
        <v>HXCCOAt_c_en</v>
      </c>
      <c r="BBZ73" t="str">
        <v>H2Ot_c_vm</v>
      </c>
      <c r="BCA73" t="str">
        <v>PIt_c_vm</v>
      </c>
      <c r="BCB73" t="str">
        <v>Ht_c_vm</v>
      </c>
      <c r="BCC73" t="str">
        <v>ATPt_c_vm</v>
      </c>
      <c r="BCD73" t="str">
        <v>ADPt_c_vm</v>
      </c>
      <c r="BCE73" t="str">
        <v>CO2t_c_vm</v>
      </c>
      <c r="BCF73" t="str">
        <v>H2Ot_c_gm</v>
      </c>
      <c r="BCG73" t="str">
        <v>PIt_c_gm</v>
      </c>
      <c r="BCH73" t="str">
        <v>Ht_c_gm</v>
      </c>
      <c r="BCI73" t="str">
        <v>CO2t_c_gm</v>
      </c>
      <c r="BCJ73" t="str">
        <v>ATPt_c_gm</v>
      </c>
      <c r="BCK73" t="str">
        <v>ADPt_c_gm</v>
      </c>
      <c r="BCL73" t="str">
        <v>H2Ot_c_mm</v>
      </c>
      <c r="BCM73" t="str">
        <v>CO2t_c_mm</v>
      </c>
      <c r="BCN73" t="str">
        <v>HDCOAt_c_mm</v>
      </c>
      <c r="BCO73" t="str">
        <v>ODECOAt_c_mm</v>
      </c>
      <c r="BCP73" t="str">
        <v>HDCAt_c_mm</v>
      </c>
      <c r="BCQ73" t="str">
        <v>OCDCAt_c_mm</v>
      </c>
      <c r="BCR73" t="str">
        <v>COAt_c_mm</v>
      </c>
      <c r="BCS73" t="str">
        <v>DDCAt_l_rm</v>
      </c>
      <c r="BCT73" t="str">
        <v>TTDCAt_l_rm</v>
      </c>
      <c r="BCU73" t="str">
        <v>HXCAt_l_rm</v>
      </c>
      <c r="BCV73" t="str">
        <v>EPISTt_l_rm</v>
      </c>
      <c r="BCW73" t="str">
        <v>FECOSTt_l_rm</v>
      </c>
      <c r="BCX73" t="str">
        <v>LANOSTt_l_rm</v>
      </c>
      <c r="BCY73" t="str">
        <v>ZYMSTt_l_rm</v>
      </c>
      <c r="BCZ73" t="str">
        <v>ZYM161t_l_rm</v>
      </c>
      <c r="BDA73" t="str">
        <v>ZYM181t_l_rm</v>
      </c>
      <c r="BDB73" t="str">
        <v>HXCAt_en_rm</v>
      </c>
      <c r="BDC73" t="str">
        <v>ZYM161t_en_rm</v>
      </c>
      <c r="BDD73" t="str">
        <v>ZYM181t_en_rm</v>
      </c>
      <c r="BDE73" t="str">
        <v>HXCAt_r_rm</v>
      </c>
      <c r="BDF73" t="str">
        <v>PIt_r_rm</v>
      </c>
      <c r="BDG73" t="str">
        <v>Ht_m_mm</v>
      </c>
      <c r="BDH73" t="str">
        <v>GLYC3Pt_m_mm</v>
      </c>
      <c r="BDI73" t="str">
        <v>CMPt_m_mm</v>
      </c>
      <c r="BDJ73" t="str">
        <v>CTPt_m_mm</v>
      </c>
      <c r="BDK73" t="str">
        <v>PIt_m_mm</v>
      </c>
      <c r="BDL73" t="str">
        <v>PPIt_m_mm</v>
      </c>
      <c r="BDM73" t="str">
        <v>GTHRDtabc_v</v>
      </c>
      <c r="BDN73" t="str">
        <v>GLYCDy_c</v>
      </c>
      <c r="BDO73" t="str">
        <v>uniDOLDP_l</v>
      </c>
      <c r="BDP73" t="str">
        <v>CRNOAT_m</v>
      </c>
      <c r="BDQ73" t="str">
        <v>EX_h_e</v>
      </c>
      <c r="BDR73" t="str">
        <v>EX_k_e</v>
      </c>
      <c r="BDS73" t="str">
        <v>EX_h2o_e</v>
      </c>
      <c r="BDT73" t="str">
        <v>EX_14dmlanost_e</v>
      </c>
      <c r="BDU73" t="str">
        <v>14DMLANOSTt_c_e</v>
      </c>
      <c r="BDV73" t="str">
        <v>EX_ergtetrol_e</v>
      </c>
      <c r="BDW73" t="str">
        <v>ERGTETROLt_c_e</v>
      </c>
      <c r="BDX73" t="str">
        <v>HSDx_c</v>
      </c>
      <c r="BDY73" t="str">
        <v>ME2_m</v>
      </c>
      <c r="BDZ73" t="str">
        <v>RAFH_e</v>
      </c>
      <c r="BEA73" t="str">
        <v>URIH_c</v>
      </c>
      <c r="BEB73" t="str">
        <v>HEMEAt_c_m</v>
      </c>
      <c r="BEC73" t="str">
        <v>EX_raffin_e</v>
      </c>
      <c r="BED73" t="str">
        <v>EX_melib_e</v>
      </c>
      <c r="BEE73" t="str">
        <v>PYDX5PS_c</v>
      </c>
      <c r="BEF73" t="str">
        <v>4AMPMS_c</v>
      </c>
      <c r="BEG73" t="str">
        <v>AROHL_c</v>
      </c>
      <c r="BEH73" t="str">
        <v>4HPPCL_c</v>
      </c>
      <c r="BEI73" t="str">
        <v>EX_fe3_e</v>
      </c>
      <c r="BEJ73" t="str">
        <v>4HPEOR_c</v>
      </c>
      <c r="BEK73" t="str">
        <v>GUAPRT_c</v>
      </c>
      <c r="BEL73" t="str">
        <v>AICART_c</v>
      </c>
      <c r="BEM73" t="str">
        <v>HCITS_m</v>
      </c>
      <c r="BEN73" t="str">
        <v>MTHFD_c</v>
      </c>
      <c r="BEO73" t="str">
        <v>IMPD_c</v>
      </c>
      <c r="BEP73" t="str">
        <v>TKT2_c</v>
      </c>
      <c r="BEQ73" t="str">
        <v>TKT1_c</v>
      </c>
      <c r="BER73" t="str">
        <v>ATPASEV_v</v>
      </c>
      <c r="BES73" t="str">
        <v>FRUtps_e</v>
      </c>
      <c r="BET73" t="str">
        <v>PSP_L_c</v>
      </c>
      <c r="BEU73" t="str">
        <v>MANtps_e</v>
      </c>
      <c r="BEV73" t="str">
        <v>IMPC_c</v>
      </c>
      <c r="BEW73" t="str">
        <v>SUCDq9_m</v>
      </c>
      <c r="BEX73" t="str">
        <v>GLYOX_m</v>
      </c>
      <c r="BEY73" t="str">
        <v>LANOSTt_c_e</v>
      </c>
      <c r="BEZ73" t="str">
        <v>SERD_L_c</v>
      </c>
      <c r="BFA73" t="str">
        <v>EPISTt_c_e</v>
      </c>
      <c r="BFB73" t="str">
        <v>PGL_c</v>
      </c>
      <c r="BFC73" t="str">
        <v>ERGSTt_c_e</v>
      </c>
      <c r="BFD73" t="str">
        <v>IPPS_c</v>
      </c>
      <c r="BFE73" t="str">
        <v>ALDD22x_c</v>
      </c>
      <c r="BFF73" t="str">
        <v>AOXS_c</v>
      </c>
      <c r="BFG73" t="str">
        <v>HCITS_n</v>
      </c>
      <c r="BFH73" t="str">
        <v>GNK_c</v>
      </c>
      <c r="BFI73" t="str">
        <v>CRNAT120_m</v>
      </c>
      <c r="BFJ73" t="str">
        <v>MPYRCNST_c</v>
      </c>
      <c r="BFK73" t="str">
        <v>MANNANH_e</v>
      </c>
      <c r="BFL73" t="str">
        <v>GLUTCOADH_m</v>
      </c>
      <c r="BFM73" t="str">
        <v>3OAS140_c</v>
      </c>
      <c r="BFN73" t="str">
        <v>URO_c</v>
      </c>
      <c r="BFO73" t="str">
        <v>3HAD120_c</v>
      </c>
      <c r="BFP73" t="str">
        <v>ASPTA4_c</v>
      </c>
      <c r="BFQ73" t="str">
        <v>TRPDC_c</v>
      </c>
      <c r="BFR73" t="str">
        <v>3OAR80_c</v>
      </c>
      <c r="BFS73" t="str">
        <v>3OAS100_c</v>
      </c>
      <c r="BFT73" t="str">
        <v>3HAD80_c</v>
      </c>
      <c r="BFU73" t="str">
        <v>Kt_c_m</v>
      </c>
      <c r="BFV73" t="str">
        <v>3HAD180_c</v>
      </c>
      <c r="BFW73" t="str">
        <v>QUINDH_c</v>
      </c>
      <c r="BFX73" t="str">
        <v>3OAS120_c</v>
      </c>
      <c r="BFY73" t="str">
        <v>3HBHYOX_c</v>
      </c>
      <c r="BFZ73" t="str">
        <v>3OADPCOAT_m</v>
      </c>
      <c r="BGA73" t="str">
        <v>MI134PPH_c</v>
      </c>
      <c r="BGB73" t="str">
        <v>BZHYOX_c</v>
      </c>
      <c r="BGC73" t="str">
        <v>AVNORy_c</v>
      </c>
      <c r="BGD73" t="str">
        <v>HQLOR_c</v>
      </c>
      <c r="BGE73" t="str">
        <v>OCOAT1_m</v>
      </c>
      <c r="BGF73" t="str">
        <v>3HAD60_c</v>
      </c>
      <c r="BGG73" t="str">
        <v>PGCPH_c</v>
      </c>
      <c r="BGH73" t="str">
        <v>ARAI2_c</v>
      </c>
      <c r="BGI73" t="str">
        <v>3OAS160_c</v>
      </c>
      <c r="BGJ73" t="str">
        <v>MACACI_c</v>
      </c>
      <c r="BGK73" t="str">
        <v>SPHINGSt_c_e</v>
      </c>
      <c r="BGL73" t="str">
        <v>3INDACNLAH_c</v>
      </c>
      <c r="BGM73" t="str">
        <v>DAG3Pabct_c_m</v>
      </c>
      <c r="BGN73" t="str">
        <v>FUMACACH_c</v>
      </c>
      <c r="BGO73" t="str">
        <v>3OAS80_c</v>
      </c>
      <c r="BGP73" t="str">
        <v>EAR100y_c</v>
      </c>
      <c r="BGQ73" t="str">
        <v>3HAD40_c</v>
      </c>
      <c r="BGR73" t="str">
        <v>XAND_c</v>
      </c>
      <c r="BGS73" t="str">
        <v>MERLACOR_c</v>
      </c>
      <c r="BGT73" t="str">
        <v>3OAS60_c</v>
      </c>
      <c r="BGU73" t="str">
        <v>3OAS40_c</v>
      </c>
      <c r="BGV73" t="str">
        <v>PCLAD_c</v>
      </c>
      <c r="BGW73" t="str">
        <v>HXAND_c</v>
      </c>
      <c r="BGX73" t="str">
        <v>NITRy_c</v>
      </c>
      <c r="BGY73" t="str">
        <v>LCYSTAT_c</v>
      </c>
      <c r="BGZ73" t="str">
        <v>3HAD100_c</v>
      </c>
      <c r="BHA73" t="str">
        <v>3OAS180_c</v>
      </c>
      <c r="BHB73" t="str">
        <v>3HAD140_c</v>
      </c>
      <c r="BHC73" t="str">
        <v>3OAR60_c</v>
      </c>
      <c r="BHD73" t="str">
        <v>HIBH_m</v>
      </c>
      <c r="BHE73" t="str">
        <v>3OAR140_c</v>
      </c>
      <c r="BHF73" t="str">
        <v>PEtabc_m</v>
      </c>
      <c r="BHG73" t="str">
        <v>3OAR100_c</v>
      </c>
      <c r="BHH73" t="str">
        <v>PTRCAT1_c</v>
      </c>
      <c r="BHI73" t="str">
        <v>NITRx_c</v>
      </c>
      <c r="BHJ73" t="str">
        <v>ETFOXRq9_m</v>
      </c>
      <c r="BHK73" t="str">
        <v>NOX_c</v>
      </c>
      <c r="BHL73" t="str">
        <v>3OAR120_c</v>
      </c>
      <c r="BHM73" t="str">
        <v>EAR180y_c</v>
      </c>
      <c r="BHN73" t="str">
        <v>DHPM2_c</v>
      </c>
      <c r="BHO73" t="str">
        <v>HGENDO_c</v>
      </c>
      <c r="BHP73" t="str">
        <v>QUINt_c_e</v>
      </c>
      <c r="BHQ73" t="str">
        <v>ACKr_c</v>
      </c>
      <c r="BHR73" t="str">
        <v>PGt_c_m</v>
      </c>
      <c r="BHS73" t="str">
        <v>3OAR160_c</v>
      </c>
      <c r="BHT73" t="str">
        <v>3OAR40_c</v>
      </c>
      <c r="BHU73" t="str">
        <v>OPAH_c</v>
      </c>
      <c r="BHV73" t="str">
        <v>DOLDPP_c</v>
      </c>
      <c r="BHW73" t="str">
        <v>HACDm40_c</v>
      </c>
      <c r="BHX73" t="str">
        <v>3HAD160_c</v>
      </c>
      <c r="BHY73" t="str">
        <v>OAR1_c</v>
      </c>
      <c r="BHZ73" t="str">
        <v>SPHGAT181_c</v>
      </c>
      <c r="BIA73" t="str">
        <v>UREA_c</v>
      </c>
      <c r="BIB73" t="str">
        <v>CAROL3_c</v>
      </c>
      <c r="BIC73" t="str">
        <v>GLUR_c</v>
      </c>
      <c r="BID73" t="str">
        <v>PHYTOES_c</v>
      </c>
      <c r="BIE73" t="str">
        <v>CSNPURt_c_e</v>
      </c>
      <c r="BIF73" t="str">
        <v>GLCDx_c</v>
      </c>
      <c r="BIG73" t="str">
        <v>OAR2_c</v>
      </c>
      <c r="BIH73" t="str">
        <v>GLCtps_e</v>
      </c>
      <c r="BII73" t="str">
        <v>CITCOAL_c</v>
      </c>
      <c r="BIJ73" t="str">
        <v>CAROL2_c</v>
      </c>
      <c r="BIK73" t="str">
        <v>ACt_c_m</v>
      </c>
      <c r="BIL73" t="str">
        <v>HEX7b_c</v>
      </c>
      <c r="BIM73" t="str">
        <v>HIBTD_c</v>
      </c>
      <c r="BIN73" t="str">
        <v>CAROL1_c</v>
      </c>
      <c r="BIO73" t="str">
        <v>ACHAH_c</v>
      </c>
      <c r="BIP73" t="str">
        <v>CLt_c_e</v>
      </c>
      <c r="BIQ73" t="str">
        <v>GLCNtps_e</v>
      </c>
      <c r="BIR73" t="str">
        <v>FER_c</v>
      </c>
      <c r="BIS73" t="str">
        <v>EAR80y_c</v>
      </c>
      <c r="BIT73" t="str">
        <v>DPGT_c</v>
      </c>
      <c r="BIU73" t="str">
        <v>ACOATA_c</v>
      </c>
      <c r="BIV73" t="str">
        <v>3MOPR_m</v>
      </c>
      <c r="BIW73" t="str">
        <v>ECOAH40_m</v>
      </c>
      <c r="BIX73" t="str">
        <v>OAR3_m</v>
      </c>
      <c r="BIY73" t="str">
        <v>ECOAH140_m</v>
      </c>
      <c r="BIZ73" t="str">
        <v>3MOBR_m</v>
      </c>
      <c r="BJA73" t="str">
        <v>EAR140y_c</v>
      </c>
      <c r="BJB73" t="str">
        <v>ECOAH80_m</v>
      </c>
      <c r="BJC73" t="str">
        <v>EAR160y_c</v>
      </c>
      <c r="BJD73" t="str">
        <v>ECOAH160_m</v>
      </c>
      <c r="BJE73" t="str">
        <v>MANNANH_c</v>
      </c>
      <c r="BJF73" t="str">
        <v>PKETF_c</v>
      </c>
      <c r="BJG73" t="str">
        <v>EAR120y_c</v>
      </c>
      <c r="BJH73" t="str">
        <v>ECOAH100_m</v>
      </c>
      <c r="BJI73" t="str">
        <v>4MOPR_m</v>
      </c>
      <c r="BJJ73" t="str">
        <v>ECOAH120_m</v>
      </c>
      <c r="BJK73" t="str">
        <v>ECOAH60_m</v>
      </c>
      <c r="BJL73" t="str">
        <v>NO3t_c_e</v>
      </c>
      <c r="BJM73" t="str">
        <v>CBMHL_c</v>
      </c>
      <c r="BJN73" t="str">
        <v>3OAR180_c</v>
      </c>
      <c r="BJO73" t="str">
        <v>ACITL_c</v>
      </c>
      <c r="BJP73" t="str">
        <v>ACEST1_m</v>
      </c>
      <c r="BJQ73" t="str">
        <v>GLYCK_c</v>
      </c>
      <c r="BJR73" t="str">
        <v>AGMT_e</v>
      </c>
      <c r="BJS73" t="str">
        <v>MASCBRx_c</v>
      </c>
      <c r="BJT73" t="str">
        <v>AHGDf_m</v>
      </c>
      <c r="BJU73" t="str">
        <v>RHMND2_c</v>
      </c>
      <c r="BJV73" t="str">
        <v>SALCMOX_x</v>
      </c>
      <c r="BJW73" t="str">
        <v>BETALDHx_x</v>
      </c>
      <c r="BJX73" t="str">
        <v>INOSHP3H_v</v>
      </c>
      <c r="BJY73" t="str">
        <v>CHITOSNSE_c</v>
      </c>
      <c r="BJZ73" t="str">
        <v>DGLCND3H_c</v>
      </c>
      <c r="BKA73" t="str">
        <v>DGLCND5H_c</v>
      </c>
      <c r="BKB73" t="str">
        <v>ACCOAt_c_r</v>
      </c>
      <c r="BKC73" t="str">
        <v>GMAND_c</v>
      </c>
      <c r="BKD73" t="str">
        <v>AFLTXNB1S_c</v>
      </c>
      <c r="BKE73" t="str">
        <v>AFLTXNB2S_c</v>
      </c>
      <c r="BKF73" t="str">
        <v>CPLSPNEST_e</v>
      </c>
      <c r="BKG73" t="str">
        <v>NGLYCANS1_c</v>
      </c>
      <c r="BKH73" t="str">
        <v>NGLYCANS2_c</v>
      </c>
      <c r="BKI73" t="str">
        <v>NGLYCANS3_c</v>
      </c>
      <c r="BKJ73" t="str">
        <v>NGLYCANS4_c</v>
      </c>
      <c r="BKK73" t="str">
        <v>NGLYCANS5_c</v>
      </c>
      <c r="BKL73" t="str">
        <v>NGLYCANS6_c</v>
      </c>
      <c r="BKM73" t="str">
        <v>NGLYCANS7_c</v>
      </c>
      <c r="BKN73" t="str">
        <v>NGLYCANS8_r</v>
      </c>
      <c r="BKO73" t="str">
        <v>NGLYCANS9_r</v>
      </c>
      <c r="BKP73" t="str">
        <v>NGLYCANS10_r</v>
      </c>
      <c r="BKQ73" t="str">
        <v>NGLYCANS11_r</v>
      </c>
      <c r="BKR73" t="str">
        <v>NGLYCANS12_r</v>
      </c>
      <c r="BKS73" t="str">
        <v>NGLYCANS13_r</v>
      </c>
      <c r="BKT73" t="str">
        <v>NGLYCANS14_r</v>
      </c>
      <c r="BKU73" t="str">
        <v>NGLYCANS15_r</v>
      </c>
      <c r="BKV73" t="str">
        <v>NGLYCANS16_r</v>
      </c>
      <c r="BKW73" t="str">
        <v>NGLYCANS17_r</v>
      </c>
      <c r="BKX73" t="str">
        <v>NGLYCANS18_r</v>
      </c>
      <c r="BKY73" t="str">
        <v>NGLYCANS19_g</v>
      </c>
      <c r="BKZ73" t="str">
        <v>OGLYCANS1_r</v>
      </c>
      <c r="BLA73" t="str">
        <v>OGLYCANS_B3GAT1_r</v>
      </c>
      <c r="BLB73" t="str">
        <v>TROPNDH_c</v>
      </c>
      <c r="BLC73" t="str">
        <v>PADAH_c</v>
      </c>
      <c r="BLD73" t="str">
        <v>PACt_c_x</v>
      </c>
      <c r="BLE73" t="str">
        <v>PACCOAL_x</v>
      </c>
      <c r="BLF73" t="str">
        <v>PACCOAE_c</v>
      </c>
      <c r="BLG73" t="str">
        <v>CHOLD_c</v>
      </c>
      <c r="BLH73" t="str">
        <v>LYSN6MOX_c</v>
      </c>
      <c r="BLI73" t="str">
        <v>ORNN5MOX_c</v>
      </c>
      <c r="BLJ73" t="str">
        <v>CMBOLHcis_c</v>
      </c>
      <c r="BLK73" t="str">
        <v>CMBOLHtrans_c</v>
      </c>
      <c r="BLL73" t="str">
        <v>PYDXNOR_c</v>
      </c>
      <c r="BLM73" t="str">
        <v>RDH_c</v>
      </c>
      <c r="BLN73" t="str">
        <v>UDPGD_c</v>
      </c>
      <c r="BLO73" t="str">
        <v>TDPDRR_c</v>
      </c>
      <c r="BLP73" t="str">
        <v>NITROPP_c</v>
      </c>
      <c r="BLQ73" t="str">
        <v>PGLYCP_c</v>
      </c>
      <c r="BLR73" t="str">
        <v>4CMCOAL_x</v>
      </c>
      <c r="BLS73" t="str">
        <v>XYLI1_c</v>
      </c>
      <c r="BLT73" t="str">
        <v>XYLI2_c</v>
      </c>
      <c r="BLU73" t="str">
        <v>3DHSKD_c</v>
      </c>
      <c r="BLV73" t="str">
        <v>CMPA_c</v>
      </c>
      <c r="BLW73" t="str">
        <v>FRMDH_c</v>
      </c>
      <c r="BLX73" t="str">
        <v>DAOorn_x</v>
      </c>
      <c r="BLY73" t="str">
        <v>DAOpro_x</v>
      </c>
      <c r="BLZ73" t="str">
        <v>DAOarg_x</v>
      </c>
      <c r="BMA73" t="str">
        <v>DAOala_x</v>
      </c>
      <c r="BMB73" t="str">
        <v>DAOgly_x</v>
      </c>
      <c r="BMC73" t="str">
        <v>DAO4hpro_x</v>
      </c>
      <c r="BMD73" t="str">
        <v>CEPHSCOX_x</v>
      </c>
      <c r="BME73" t="str">
        <v>RADHx_m</v>
      </c>
      <c r="BMF73" t="str">
        <v>ETNO2OX_c</v>
      </c>
      <c r="BMG73" t="str">
        <v>PAFH_c</v>
      </c>
      <c r="BMH73" t="str">
        <v>SDPDS_c</v>
      </c>
      <c r="BMI73" t="str">
        <v>PHACRDC1_c</v>
      </c>
      <c r="BMJ73" t="str">
        <v>PHACRDC2_c</v>
      </c>
      <c r="BMK73" t="str">
        <v>PHACRDC3_c</v>
      </c>
      <c r="BML73" t="str">
        <v>PHACRDC4_c</v>
      </c>
      <c r="BMM73" t="str">
        <v>CHTNH_e</v>
      </c>
      <c r="BMN73" t="str">
        <v>CHTNH_v</v>
      </c>
      <c r="BMO73" t="str">
        <v>MUCOCI_c</v>
      </c>
      <c r="BMP73" t="str">
        <v>MUCOCI_e</v>
      </c>
      <c r="BMQ73" t="str">
        <v>CMUCOC_c</v>
      </c>
      <c r="BMR73" t="str">
        <v>3HBRDH_c</v>
      </c>
      <c r="BMS73" t="str">
        <v>PHEN2MOXy_c</v>
      </c>
      <c r="BMT73" t="str">
        <v>3HPPPNH_c</v>
      </c>
      <c r="BMU73" t="str">
        <v>3HCINNMH_c</v>
      </c>
      <c r="BMV73" t="str">
        <v>MCCC_m</v>
      </c>
      <c r="BMW73" t="str">
        <v>ARAK_c</v>
      </c>
      <c r="BMX73" t="str">
        <v>DNTP_c</v>
      </c>
      <c r="BMY73" t="str">
        <v>CATOX_e</v>
      </c>
      <c r="BMZ73" t="str">
        <v>ASCBOX_c</v>
      </c>
      <c r="BNA73" t="str">
        <v>VANLLOX_x</v>
      </c>
      <c r="BNB73" t="str">
        <v>2DOXG6PP_c</v>
      </c>
      <c r="BNC73" t="str">
        <v>F1PP_c</v>
      </c>
      <c r="BND73" t="str">
        <v>PGS_x</v>
      </c>
      <c r="BNE73" t="str">
        <v>CELLBH_e</v>
      </c>
      <c r="BNF73" t="str">
        <v>CFCOAMT_c</v>
      </c>
      <c r="BNG73" t="str">
        <v>ARSO4H_c</v>
      </c>
      <c r="BNH73" t="str">
        <v>ACGAM6S1_r</v>
      </c>
      <c r="BNI73" t="str">
        <v>ACGAM6S2_r</v>
      </c>
      <c r="BNJ73" t="str">
        <v>CHLSTI2_c</v>
      </c>
      <c r="BNK73" t="str">
        <v>TYRCBOX_x</v>
      </c>
      <c r="BNL73" t="str">
        <v>MDLDH_x</v>
      </c>
      <c r="BNM73" t="str">
        <v>ACRNAH_x</v>
      </c>
      <c r="BNN73" t="str">
        <v>ACOAD40f_m</v>
      </c>
      <c r="BNO73" t="str">
        <v>ACOAD60f_m</v>
      </c>
      <c r="BNP73" t="str">
        <v>ACOADm30f_m</v>
      </c>
      <c r="BNQ73" t="str">
        <v>ACOADm40f_m</v>
      </c>
      <c r="BNR73" t="str">
        <v>ACOAD80f_m</v>
      </c>
      <c r="BNS73" t="str">
        <v>ACOADm50f_m</v>
      </c>
      <c r="BNT73" t="str">
        <v>INO3GALT_c</v>
      </c>
      <c r="BNU73" t="str">
        <v>XYLRy_c</v>
      </c>
      <c r="BNV73" t="str">
        <v>ARABRy_c</v>
      </c>
      <c r="BNW73" t="str">
        <v>XYLURy_c</v>
      </c>
      <c r="BNX73" t="str">
        <v>XYLURx_c</v>
      </c>
      <c r="BNY73" t="str">
        <v>RBK_D_c</v>
      </c>
      <c r="BNZ73" t="str">
        <v>GTPDPDP_c</v>
      </c>
      <c r="BOA73" t="str">
        <v>PPGPPDP_c</v>
      </c>
      <c r="BOB73" t="str">
        <v>2OGMAH_c</v>
      </c>
      <c r="BOC73" t="str">
        <v>2OSUCAH_c</v>
      </c>
      <c r="BOD73" t="str">
        <v>ORNCD_m</v>
      </c>
      <c r="BOE73" t="str">
        <v>GBBOX_c</v>
      </c>
      <c r="BOF73" t="str">
        <v>HACD40y_c</v>
      </c>
      <c r="BOG73" t="str">
        <v>UDPGLDC_c</v>
      </c>
      <c r="BOH73" t="str">
        <v>FRMDAH_c</v>
      </c>
      <c r="BOI73" t="str">
        <v>MGCH_m</v>
      </c>
      <c r="BOJ73" t="str">
        <v>ADPRDP_m</v>
      </c>
      <c r="BOK73" t="str">
        <v>G6PE_c</v>
      </c>
      <c r="BOL73" t="str">
        <v>SULFOX2_c</v>
      </c>
      <c r="BOM73" t="str">
        <v>MANNAN14H_c</v>
      </c>
      <c r="BON73" t="str">
        <v>AEPI1_c</v>
      </c>
      <c r="BOO73" t="str">
        <v>AEPI2_c</v>
      </c>
      <c r="BOP73" t="str">
        <v>GALOX_e</v>
      </c>
      <c r="BOQ73" t="str">
        <v>ACPCS_c</v>
      </c>
      <c r="BOR73" t="str">
        <v>CATDOX_c</v>
      </c>
      <c r="BOS73" t="str">
        <v>TMLYSOX_m</v>
      </c>
      <c r="BOT73" t="str">
        <v>BZHYOX_r</v>
      </c>
      <c r="BOU73" t="str">
        <v>ARAB14LO_x</v>
      </c>
      <c r="BOV73" t="str">
        <v>3OAR80_m</v>
      </c>
      <c r="BOW73" t="str">
        <v>3OAR60_m</v>
      </c>
      <c r="BOX73" t="str">
        <v>3OAR40_m</v>
      </c>
      <c r="BOY73" t="str">
        <v>ACHAH_e</v>
      </c>
      <c r="BOZ73" t="str">
        <v>BTS1_m</v>
      </c>
      <c r="BPA73" t="str">
        <v>FACOAE120_c</v>
      </c>
      <c r="BPB73" t="str">
        <v>FACOAE160_c</v>
      </c>
      <c r="BPC73" t="str">
        <v>FACOAE140_c</v>
      </c>
      <c r="BPD73" t="str">
        <v>FACOAE180_c</v>
      </c>
      <c r="BPE73" t="str">
        <v>FACOAE161_c</v>
      </c>
      <c r="BPF73" t="str">
        <v>FACOAE181_c</v>
      </c>
      <c r="BPG73" t="str">
        <v>FACOAL200_x</v>
      </c>
      <c r="BPH73" t="str">
        <v>FACOAL220_x</v>
      </c>
      <c r="BPI73" t="str">
        <v>FACOAL240_x</v>
      </c>
      <c r="BPJ73" t="str">
        <v>FACOAL260_x</v>
      </c>
      <c r="BPK73" t="str">
        <v>FUMACACH_m</v>
      </c>
      <c r="BPL73" t="str">
        <v>TYRTA_m</v>
      </c>
      <c r="BPM73" t="str">
        <v>PHETA1_m</v>
      </c>
      <c r="BPN73" t="str">
        <v>EGHLAT_m</v>
      </c>
      <c r="BPO73" t="str">
        <v>ALDD20y_c</v>
      </c>
      <c r="BPP73" t="str">
        <v>STEHz161_rm</v>
      </c>
      <c r="BPQ73" t="str">
        <v>STEHz181_rm</v>
      </c>
      <c r="BPR73" t="str">
        <v>MCOATA_m</v>
      </c>
      <c r="BPS73" t="str">
        <v>ACONTa_m</v>
      </c>
      <c r="BPT73" t="str">
        <v>ACONTb_m</v>
      </c>
      <c r="BPU73" t="str">
        <v>MALT_c</v>
      </c>
      <c r="BPV73" t="str">
        <v>CERS2A24_r</v>
      </c>
      <c r="BPW73" t="str">
        <v>ALATA_L_m</v>
      </c>
      <c r="BPX73" t="str">
        <v>GPIA1_c</v>
      </c>
      <c r="BPY73" t="str">
        <v>GPIA2_c</v>
      </c>
      <c r="BPZ73" t="str">
        <v>GPIA3_c_r</v>
      </c>
      <c r="BQA73" t="str">
        <v>GPIA4_r</v>
      </c>
      <c r="BQB73" t="str">
        <v>GPIA5_r</v>
      </c>
      <c r="BQC73" t="str">
        <v>GPIA6_r</v>
      </c>
      <c r="BQD73" t="str">
        <v>GPIA7_r</v>
      </c>
      <c r="BQE73" t="str">
        <v>GPIA8a_r</v>
      </c>
      <c r="BQF73" t="str">
        <v>GPIA9a_r</v>
      </c>
      <c r="BQG73" t="str">
        <v>GPIA10a_r</v>
      </c>
      <c r="BQH73" t="str">
        <v>GPIA8b_r</v>
      </c>
      <c r="BQI73" t="str">
        <v>PCOATA140_c</v>
      </c>
      <c r="BQJ73" t="str">
        <v>PCOATA160_c</v>
      </c>
      <c r="BQK73" t="str">
        <v>PCOATA180_c</v>
      </c>
      <c r="BQL73" t="str">
        <v>ACCOAC_c</v>
      </c>
      <c r="BQM73" t="str">
        <v>EAR40y_c</v>
      </c>
      <c r="BQN73" t="str">
        <v>EAR60y_c</v>
      </c>
      <c r="BQO73" t="str">
        <v>MCOATA_c</v>
      </c>
      <c r="BQP73" t="str">
        <v>3HAD40_m</v>
      </c>
      <c r="BQQ73" t="str">
        <v>3HAD60_m</v>
      </c>
      <c r="BQR73" t="str">
        <v>3HAD80_m</v>
      </c>
      <c r="BQS73" t="str">
        <v>EX_arach_e</v>
      </c>
      <c r="BQT73" t="str">
        <v>ARACHt_c_e</v>
      </c>
      <c r="BQU73" t="str">
        <v>FACOAL200_rm</v>
      </c>
      <c r="BQV73" t="str">
        <v>FACOAL200_l</v>
      </c>
      <c r="BQW73" t="str">
        <v>ACACT180i_m</v>
      </c>
      <c r="BQX73" t="str">
        <v>ACACT260i_m</v>
      </c>
      <c r="BQY73" t="str">
        <v>ACACT160i_m</v>
      </c>
      <c r="BQZ73" t="str">
        <v>ACACT140i_m</v>
      </c>
      <c r="BRA73" t="str">
        <v>ACACT100i_m</v>
      </c>
      <c r="BRB73" t="str">
        <v>ACACT120i_m</v>
      </c>
      <c r="BRC73" t="str">
        <v>ACACT40i_m</v>
      </c>
      <c r="BRD73" t="str">
        <v>ACACT60i_m</v>
      </c>
      <c r="BRE73" t="str">
        <v>ACACT80i_m</v>
      </c>
      <c r="BRF73" t="str">
        <v>ACACT200i_m</v>
      </c>
      <c r="BRG73" t="str">
        <v>ACACT220i_m</v>
      </c>
      <c r="BRH73" t="str">
        <v>ACACT240i_m</v>
      </c>
      <c r="BRI73" t="str">
        <v>ACACT161bi_m</v>
      </c>
      <c r="BRJ73" t="str">
        <v>ACACT141bi_m</v>
      </c>
      <c r="BRK73" t="str">
        <v>ACACT121ai_m</v>
      </c>
      <c r="BRL73" t="str">
        <v>ACACT181ai_m</v>
      </c>
      <c r="BRM73" t="str">
        <v>ACACT161ai_m</v>
      </c>
      <c r="BRN73" t="str">
        <v>ACACT141ai_m</v>
      </c>
      <c r="BRO73" t="str">
        <v>ECOAH180_m</v>
      </c>
      <c r="BRP73" t="str">
        <v>ECOAH161b_m</v>
      </c>
      <c r="BRQ73" t="str">
        <v>ECOAH141b_m</v>
      </c>
      <c r="BRR73" t="str">
        <v>ECOAH121a_m</v>
      </c>
      <c r="BRS73" t="str">
        <v>ECOAH181a_m</v>
      </c>
      <c r="BRT73" t="str">
        <v>ECOAH161c_m</v>
      </c>
      <c r="BRU73" t="str">
        <v>ECOAH141c_m</v>
      </c>
      <c r="BRV73" t="str">
        <v>HACD40i_m</v>
      </c>
      <c r="BRW73" t="str">
        <v>HACD60i_m</v>
      </c>
      <c r="BRX73" t="str">
        <v>HACD80i_m</v>
      </c>
      <c r="BRY73" t="str">
        <v>HACD100i_m</v>
      </c>
      <c r="BRZ73" t="str">
        <v>HACD120i_m</v>
      </c>
      <c r="BSA73" t="str">
        <v>HACD140i_m</v>
      </c>
      <c r="BSB73" t="str">
        <v>HACD160i_m</v>
      </c>
      <c r="BSC73" t="str">
        <v>HACD180i_m</v>
      </c>
      <c r="BSD73" t="str">
        <v>HACD121ai_m</v>
      </c>
      <c r="BSE73" t="str">
        <v>HACD141ai_m</v>
      </c>
      <c r="BSF73" t="str">
        <v>HACD141bi_m</v>
      </c>
      <c r="BSG73" t="str">
        <v>HACD161ai_m</v>
      </c>
      <c r="BSH73" t="str">
        <v>HACD161bi_m</v>
      </c>
      <c r="BSI73" t="str">
        <v>HACD181ai_m</v>
      </c>
      <c r="BSJ73" t="str">
        <v>NADHcplxI_c_m</v>
      </c>
      <c r="BSK73" t="str">
        <v>PGMT_c</v>
      </c>
      <c r="BSL73" t="str">
        <v>ATPS_m</v>
      </c>
      <c r="BSM73" t="str">
        <v>FECRq9_m</v>
      </c>
      <c r="BSN73" t="str">
        <v>FECOOR_m</v>
      </c>
      <c r="BSO73" t="str">
        <v>ACEST1_x</v>
      </c>
      <c r="BSP73" t="str">
        <v>MDH_c</v>
      </c>
      <c r="BSQ73" t="str">
        <v>ASPTAi_m</v>
      </c>
      <c r="BSR73" t="str">
        <v>PHYTOED1_c</v>
      </c>
      <c r="BSS73" t="str">
        <v>PHYTOED2_c</v>
      </c>
      <c r="BST73" t="str">
        <v>PHYTOED3_c</v>
      </c>
      <c r="BSU73" t="str">
        <v>PHYTOED4_c</v>
      </c>
      <c r="BSV73" t="str">
        <v>PHYTOED5_c</v>
      </c>
      <c r="BSW73" t="str">
        <v>CAROMOX1_c</v>
      </c>
      <c r="BSX73" t="str">
        <v>CAROMOX2_c</v>
      </c>
      <c r="BSY73" t="str">
        <v>ZEAEPOX1_c</v>
      </c>
      <c r="BSZ73" t="str">
        <v>ZEAEPOX2_c</v>
      </c>
      <c r="BTA73" t="str">
        <v>C3STKR1_c</v>
      </c>
      <c r="BTB73" t="str">
        <v>C3STKR2_c</v>
      </c>
      <c r="BTC73" t="str">
        <v>CERS124_c</v>
      </c>
      <c r="BTD73" t="str">
        <v>CERS126_c</v>
      </c>
      <c r="BTE73" t="str">
        <v>CERS2A26_r</v>
      </c>
      <c r="BTF73" t="str">
        <v>PRAIi_c</v>
      </c>
      <c r="BTG73" t="str">
        <v>PRPPS_c</v>
      </c>
      <c r="BTH73" t="str">
        <v>FCLT_m</v>
      </c>
      <c r="BTI73" t="str">
        <v>MTHFC_c</v>
      </c>
      <c r="BTJ73" t="str">
        <v>FTHFL_c</v>
      </c>
      <c r="BTK73" t="str">
        <v>MALS_c</v>
      </c>
      <c r="BTL73" t="str">
        <v>NFTYROX_c</v>
      </c>
      <c r="BTM73" t="str">
        <v>PYDAMK_c</v>
      </c>
      <c r="BTN73" t="str">
        <v>PYDXK_c</v>
      </c>
      <c r="BTO73" t="str">
        <v>PYDXNK_c</v>
      </c>
      <c r="BTP73" t="str">
        <v>THIORDXi_m</v>
      </c>
      <c r="BTQ73" t="str">
        <v>TRDR_m</v>
      </c>
      <c r="BTR73" t="str">
        <v>ARGtpa_v</v>
      </c>
      <c r="BTS73" t="str">
        <v>TCHOLAtabc_v</v>
      </c>
      <c r="BTT73" t="str">
        <v>ACt_c_e</v>
      </c>
      <c r="BTU73" t="str">
        <v>NNATi_c</v>
      </c>
      <c r="BTV73" t="str">
        <v>G3PT_c</v>
      </c>
      <c r="BTW73" t="str">
        <v>ANNAT_n</v>
      </c>
      <c r="BTX73" t="str">
        <v>ANNAT_c</v>
      </c>
      <c r="BTY73" t="str">
        <v>DKMPPH_c</v>
      </c>
      <c r="BTZ73" t="str">
        <v>DKMEOX_c</v>
      </c>
      <c r="BUA73" t="str">
        <v>DOLDPt_c_l</v>
      </c>
      <c r="BUB73" t="str">
        <v>G00006t_c_r</v>
      </c>
      <c r="BUC73" t="str">
        <v>G00011t_g_r</v>
      </c>
      <c r="BUD73" t="str">
        <v>G13027t_g_r</v>
      </c>
      <c r="BUE73" t="str">
        <v>OGLYCANS2_g</v>
      </c>
      <c r="BUF73" t="str">
        <v>OGLYCANS3_g</v>
      </c>
      <c r="BUG73" t="str">
        <v>OGLYCANS4_g</v>
      </c>
      <c r="BUH73" t="str">
        <v>OGLYCANS5_g</v>
      </c>
      <c r="BUI73" t="str">
        <v>EX_nad_e</v>
      </c>
      <c r="BUJ73" t="str">
        <v>EX_nadp_e</v>
      </c>
      <c r="BUK73" t="str">
        <v>EX_pydx5p_e</v>
      </c>
      <c r="BUL73" t="str">
        <v>EX_q9h2_e</v>
      </c>
      <c r="BUM73" t="str">
        <v>EX_ca2_e</v>
      </c>
      <c r="BUN73" t="str">
        <v>EX_cl_e</v>
      </c>
      <c r="BUO73" t="str">
        <v>EX_cobalt2_e</v>
      </c>
      <c r="BUP73" t="str">
        <v>EX_cu2_e</v>
      </c>
      <c r="BUQ73" t="str">
        <v>EX_mg2_e</v>
      </c>
      <c r="BUR73" t="str">
        <v>EX_mn2_e</v>
      </c>
      <c r="BUS73" t="str">
        <v>EX_mobd_e</v>
      </c>
      <c r="BUT73" t="str">
        <v>EX_ni2_e</v>
      </c>
      <c r="BUU73" t="str">
        <v>EX_zn2_e</v>
      </c>
      <c r="BUV73" t="str">
        <v>NADt_c_e</v>
      </c>
      <c r="BUW73" t="str">
        <v>NADPt_c_e</v>
      </c>
      <c r="BUX73" t="str">
        <v>PYDX5Pt_c_e</v>
      </c>
      <c r="BUY73" t="str">
        <v>Q9H2t_c_e</v>
      </c>
      <c r="BUZ73" t="str">
        <v>Q9H2t_c_m</v>
      </c>
      <c r="BVA73" t="str">
        <v>CA2t_c_e</v>
      </c>
      <c r="BVB73" t="str">
        <v>COBALT2t_c_e</v>
      </c>
      <c r="BVC73" t="str">
        <v>CU2t_c_e</v>
      </c>
      <c r="BVD73" t="str">
        <v>Kt_c_e</v>
      </c>
      <c r="BVE73" t="str">
        <v>MG2t_c_e</v>
      </c>
      <c r="BVF73" t="str">
        <v>MN2t_c_e</v>
      </c>
      <c r="BVG73" t="str">
        <v>MOBDt_c_e</v>
      </c>
      <c r="BVH73" t="str">
        <v>NI2t_c_e</v>
      </c>
      <c r="BVI73" t="str">
        <v>ZN2t_c_e</v>
      </c>
      <c r="BVJ73" t="str">
        <v>DHAPAT_rm</v>
      </c>
      <c r="BVK73" t="str">
        <v>DHAPAT_l</v>
      </c>
      <c r="BVL73" t="str">
        <v>G3PAT_rm</v>
      </c>
      <c r="BVM73" t="str">
        <v>G3PAT_l</v>
      </c>
      <c r="BVN73" t="str">
        <v>AGNPR_rm</v>
      </c>
      <c r="BVO73" t="str">
        <v>AGNPR_l</v>
      </c>
      <c r="BVP73" t="str">
        <v>AGPAT_rm</v>
      </c>
      <c r="BVQ73" t="str">
        <v>AGPAT_l</v>
      </c>
      <c r="BVR73" t="str">
        <v>ETHAPT_rm</v>
      </c>
      <c r="BVS73" t="str">
        <v>CHOLPT_rm</v>
      </c>
      <c r="BVT73" t="str">
        <v>CDPDAGS_rm</v>
      </c>
      <c r="BVU73" t="str">
        <v>CDPDAGS_mm</v>
      </c>
      <c r="BVV73" t="str">
        <v>PSSA_rm</v>
      </c>
      <c r="BVW73" t="str">
        <v>PAILS_rm</v>
      </c>
      <c r="BVX73" t="str">
        <v>PGPS_mm</v>
      </c>
      <c r="BVY73" t="str">
        <v>PGPP_mm</v>
      </c>
      <c r="BVZ73" t="str">
        <v>CLPNS_mm</v>
      </c>
      <c r="BWA73" t="str">
        <v>CLAH1_mm</v>
      </c>
      <c r="BWB73" t="str">
        <v>CLAH3_mm</v>
      </c>
      <c r="BWC73" t="str">
        <v>1MLCLAT_mm</v>
      </c>
      <c r="BWD73" t="str">
        <v>3MLCLAT_mm</v>
      </c>
      <c r="BWE73" t="str">
        <v>PAP_rm</v>
      </c>
      <c r="BWF73" t="str">
        <v>PAP_vm</v>
      </c>
      <c r="BWG73" t="str">
        <v>DGAT_rm</v>
      </c>
      <c r="BWH73" t="str">
        <v>DGAT_l</v>
      </c>
      <c r="BWI73" t="str">
        <v>TAGL_l</v>
      </c>
      <c r="BWJ73" t="str">
        <v>TAGL_m</v>
      </c>
      <c r="BWK73" t="str">
        <v>DAGL_l</v>
      </c>
      <c r="BWL73" t="str">
        <v>DAGL_m</v>
      </c>
      <c r="BWM73" t="str">
        <v>MAGL_l</v>
      </c>
      <c r="BWN73" t="str">
        <v>DAGK_rm</v>
      </c>
      <c r="BWO73" t="str">
        <v>DGPP_vm</v>
      </c>
      <c r="BWP73" t="str">
        <v>LPAP_vm</v>
      </c>
      <c r="BWQ73" t="str">
        <v>PDAGATpe_rm</v>
      </c>
      <c r="BWR73" t="str">
        <v>PDAGATpc_rm</v>
      </c>
      <c r="BWS73" t="str">
        <v>PSD_mm</v>
      </c>
      <c r="BWT73" t="str">
        <v>PSD_gm</v>
      </c>
      <c r="BWU73" t="str">
        <v>PSD_vm</v>
      </c>
      <c r="BWV73" t="str">
        <v>PEMT_rm</v>
      </c>
      <c r="BWW73" t="str">
        <v>PMEMT_rm</v>
      </c>
      <c r="BWX73" t="str">
        <v>PDMEMT_rm</v>
      </c>
      <c r="BWY73" t="str">
        <v>LPCAT_mm</v>
      </c>
      <c r="BWZ73" t="str">
        <v>PLAA2pc_rm</v>
      </c>
      <c r="BXA73" t="str">
        <v>PLAA2pc_en</v>
      </c>
      <c r="BXB73" t="str">
        <v>PLAA2pe_en</v>
      </c>
      <c r="BXC73" t="str">
        <v>PLAA2pc_mm</v>
      </c>
      <c r="BXD73" t="str">
        <v>PLAA2pe_mm</v>
      </c>
      <c r="BXE73" t="str">
        <v>PLAA1lpc_rm</v>
      </c>
      <c r="BXF73" t="str">
        <v>PLAA1lpc_en</v>
      </c>
      <c r="BXG73" t="str">
        <v>PLAA1lpe_en</v>
      </c>
      <c r="BXH73" t="str">
        <v>PLAA1lpc_mm</v>
      </c>
      <c r="BXI73" t="str">
        <v>PLAA1lpe_mm</v>
      </c>
      <c r="BXJ73" t="str">
        <v>PLACipc_r</v>
      </c>
      <c r="BXK73" t="str">
        <v>PLACmipc_r</v>
      </c>
      <c r="BXL73" t="str">
        <v>PLACmip2c_m</v>
      </c>
      <c r="BXM73" t="str">
        <v>PLACipc_m</v>
      </c>
      <c r="BXN73" t="str">
        <v>PLACmipc_m</v>
      </c>
      <c r="BXO73" t="str">
        <v>PLACpail_c</v>
      </c>
      <c r="BXP73" t="str">
        <v>PLACpail45p_c</v>
      </c>
      <c r="BXQ73" t="str">
        <v>PLACpail45p_n</v>
      </c>
      <c r="BXR73" t="str">
        <v>PLACpg_mm</v>
      </c>
      <c r="BXS73" t="str">
        <v>PLADpc_en</v>
      </c>
      <c r="BXT73" t="str">
        <v>PI3PP_en</v>
      </c>
      <c r="BXU73" t="str">
        <v>PI3PP_c</v>
      </c>
      <c r="BXV73" t="str">
        <v>PI3PP_rm</v>
      </c>
      <c r="BXW73" t="str">
        <v>PI3PP_gm</v>
      </c>
      <c r="BXX73" t="str">
        <v>PI4PP_en</v>
      </c>
      <c r="BXY73" t="str">
        <v>PI4PP_c</v>
      </c>
      <c r="BXZ73" t="str">
        <v>PI4PP_rm</v>
      </c>
      <c r="BYA73" t="str">
        <v>PI4PP_gm</v>
      </c>
      <c r="BYB73" t="str">
        <v>LPIAT_rm</v>
      </c>
      <c r="BYC73" t="str">
        <v>PAIL4K_en</v>
      </c>
      <c r="BYD73" t="str">
        <v>PAIL4K_vm</v>
      </c>
      <c r="BYE73" t="str">
        <v>PAIL4K_gm</v>
      </c>
      <c r="BYF73" t="str">
        <v>PAIL4K_n</v>
      </c>
      <c r="BYG73" t="str">
        <v>PAIL3K_vm</v>
      </c>
      <c r="BYH73" t="str">
        <v>PI4P5K_n</v>
      </c>
      <c r="BYI73" t="str">
        <v>PI4P5K_en</v>
      </c>
      <c r="BYJ73" t="str">
        <v>PI45P5P_c</v>
      </c>
      <c r="BYK73" t="str">
        <v>PI45P5P_en</v>
      </c>
      <c r="BYL73" t="str">
        <v>PI3P5K_vm</v>
      </c>
      <c r="BYM73" t="str">
        <v>PI35P5P_en</v>
      </c>
      <c r="BYN73" t="str">
        <v>PI35P5P_c</v>
      </c>
      <c r="BYO73" t="str">
        <v>PI35P5P_vm</v>
      </c>
      <c r="BYP73" t="str">
        <v>IPCS_g</v>
      </c>
      <c r="BYQ73" t="str">
        <v>MIPCS_g</v>
      </c>
      <c r="BYR73" t="str">
        <v>IPT_g</v>
      </c>
      <c r="BYS73" t="str">
        <v>STATg_rm</v>
      </c>
      <c r="BYT73" t="str">
        <v>compCER_m</v>
      </c>
      <c r="BYU73" t="str">
        <v>compCER_r</v>
      </c>
      <c r="BYV73" t="str">
        <v>compCER_g</v>
      </c>
      <c r="BYW73" t="str">
        <v>compACYLCOA_clim_c</v>
      </c>
      <c r="BYX73" t="str">
        <v>compACYLCOA_clim_l</v>
      </c>
      <c r="BYY73" t="str">
        <v>compACYLCOA_clim_m</v>
      </c>
      <c r="BYZ73" t="str">
        <v>compACYLCOA_clim_r</v>
      </c>
      <c r="BZA73" t="str">
        <v>compACYLCOA_clim_rm</v>
      </c>
      <c r="BZB73" t="str">
        <v>compACYLCOA_clim_x</v>
      </c>
      <c r="BZC73" t="str">
        <v>compACYLCOA_nlim_c</v>
      </c>
      <c r="BZD73" t="str">
        <v>compACYLCOA_nlim_l</v>
      </c>
      <c r="BZE73" t="str">
        <v>compACYLCOA_nlim_m</v>
      </c>
      <c r="BZF73" t="str">
        <v>compACYLCOA_nlim_r</v>
      </c>
      <c r="BZG73" t="str">
        <v>compACYLCOA_nlim_rm</v>
      </c>
      <c r="BZH73" t="str">
        <v>compACYLCOA_nlim_x</v>
      </c>
      <c r="BZI73" t="str">
        <v>compFALPD_mm</v>
      </c>
      <c r="BZJ73" t="str">
        <v>compFALPD_m</v>
      </c>
      <c r="BZK73" t="str">
        <v>compFALPD_rm</v>
      </c>
      <c r="BZL73" t="str">
        <v>compFALPD_en</v>
      </c>
      <c r="BZM73" t="str">
        <v>PAt_gm_rm</v>
      </c>
      <c r="BZN73" t="str">
        <v>PAt_l_rm</v>
      </c>
      <c r="BZO73" t="str">
        <v>PAt_mm_rm</v>
      </c>
      <c r="BZP73" t="str">
        <v>PAt_rm_vm</v>
      </c>
      <c r="BZQ73" t="str">
        <v>PAt_en_rm</v>
      </c>
      <c r="BZR73" t="str">
        <v>DAGt_c_l</v>
      </c>
      <c r="BZS73" t="str">
        <v>DAGt_c_mm</v>
      </c>
      <c r="BZT73" t="str">
        <v>DAGt_c_n</v>
      </c>
      <c r="BZU73" t="str">
        <v>DAGt_c_rm</v>
      </c>
      <c r="BZV73" t="str">
        <v>DAGt_gm_rm</v>
      </c>
      <c r="BZW73" t="str">
        <v>TAGt_c_rm</v>
      </c>
      <c r="BZX73" t="str">
        <v>TAGt_l_rm</v>
      </c>
      <c r="BZY73" t="str">
        <v>1AGPEt_l_rm</v>
      </c>
      <c r="BZZ73" t="str">
        <v>1AGPCt_l_rm</v>
      </c>
      <c r="CAA73" t="str">
        <v>PSt_c_m</v>
      </c>
      <c r="CAB73" t="str">
        <v>PSt_c_rm</v>
      </c>
      <c r="CAC73" t="str">
        <v>PSt_en_rm</v>
      </c>
      <c r="CAD73" t="str">
        <v>PSt_mm_rm</v>
      </c>
      <c r="CAE73" t="str">
        <v>PSt_gm_rm</v>
      </c>
      <c r="CAF73" t="str">
        <v>PSt_rm_vm</v>
      </c>
      <c r="CAG73" t="str">
        <v>PAILt_c_rm</v>
      </c>
      <c r="CAH73" t="str">
        <v>PAILt_en_rm</v>
      </c>
      <c r="CAI73" t="str">
        <v>PAILt_rm_vm</v>
      </c>
      <c r="CAJ73" t="str">
        <v>PAILt_gm_rm</v>
      </c>
      <c r="CAK73" t="str">
        <v>PAILt_n_rm</v>
      </c>
      <c r="CAL73" t="str">
        <v>CERt_g_r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E3D4-A97A-1849-B24A-D504C67C0A83}">
  <dimension ref="A1:B34"/>
  <sheetViews>
    <sheetView workbookViewId="0">
      <selection activeCell="D25" sqref="D25"/>
    </sheetView>
  </sheetViews>
  <sheetFormatPr baseColWidth="10" defaultRowHeight="16" x14ac:dyDescent="0.2"/>
  <sheetData>
    <row r="1" spans="1:2" x14ac:dyDescent="0.2">
      <c r="A1" t="str" cm="1">
        <f t="array" ref="A1:A34">_xlfn.ANCHORARRAY('rxns-making-metabolites-v2'!D2)</f>
        <v>ca2_g</v>
      </c>
    </row>
    <row r="2" spans="1:2" x14ac:dyDescent="0.2">
      <c r="A2" t="str">
        <v>cobalt2_x</v>
      </c>
    </row>
    <row r="3" spans="1:2" x14ac:dyDescent="0.2">
      <c r="A3" t="str">
        <v>cu2_m</v>
      </c>
      <c r="B3" t="str" cm="1">
        <f t="array" ref="B3:B34">_xlfn.ANCHORARRAY('rxns-making-metabolites'!A2)</f>
        <v>ca2_g</v>
      </c>
    </row>
    <row r="4" spans="1:2" x14ac:dyDescent="0.2">
      <c r="A4" t="str">
        <v>fad_r</v>
      </c>
      <c r="B4" t="str">
        <v>cobalt2_x</v>
      </c>
    </row>
    <row r="5" spans="1:2" x14ac:dyDescent="0.2">
      <c r="A5" t="str">
        <v>fad_x</v>
      </c>
      <c r="B5" t="str">
        <v>cu2_m</v>
      </c>
    </row>
    <row r="6" spans="1:2" x14ac:dyDescent="0.2">
      <c r="A6" t="str">
        <v>fe2_r</v>
      </c>
      <c r="B6" t="str">
        <v>fad_r</v>
      </c>
    </row>
    <row r="7" spans="1:2" x14ac:dyDescent="0.2">
      <c r="A7" t="str">
        <v>feCATION_n</v>
      </c>
      <c r="B7" t="str">
        <v>fe2_r</v>
      </c>
    </row>
    <row r="8" spans="1:2" x14ac:dyDescent="0.2">
      <c r="A8" t="str">
        <v>fmn_x</v>
      </c>
      <c r="B8" t="str">
        <v>feCATION_n</v>
      </c>
    </row>
    <row r="9" spans="1:2" x14ac:dyDescent="0.2">
      <c r="A9" t="str">
        <v>fmnh2_c</v>
      </c>
      <c r="B9" t="str">
        <v>fmn_x</v>
      </c>
    </row>
    <row r="10" spans="1:2" x14ac:dyDescent="0.2">
      <c r="A10" t="str">
        <v>heme_r</v>
      </c>
      <c r="B10" t="str">
        <v>heme_r</v>
      </c>
    </row>
    <row r="11" spans="1:2" x14ac:dyDescent="0.2">
      <c r="A11" t="str">
        <v>heme_x</v>
      </c>
      <c r="B11" t="str">
        <v>heme_x</v>
      </c>
    </row>
    <row r="12" spans="1:2" x14ac:dyDescent="0.2">
      <c r="A12" t="str">
        <v>metal2_x</v>
      </c>
      <c r="B12" t="str">
        <v>metal2_x</v>
      </c>
    </row>
    <row r="13" spans="1:2" x14ac:dyDescent="0.2">
      <c r="A13" t="str">
        <v>mg2_m</v>
      </c>
      <c r="B13" t="str">
        <v>mg2_m</v>
      </c>
    </row>
    <row r="14" spans="1:2" x14ac:dyDescent="0.2">
      <c r="A14" t="str">
        <v>mg2_n</v>
      </c>
      <c r="B14" t="str">
        <v>mg2_n</v>
      </c>
    </row>
    <row r="15" spans="1:2" x14ac:dyDescent="0.2">
      <c r="A15" t="str">
        <v>mg2_r</v>
      </c>
      <c r="B15" t="str">
        <v>mg2_r</v>
      </c>
    </row>
    <row r="16" spans="1:2" x14ac:dyDescent="0.2">
      <c r="A16" t="str">
        <v>mg2_rm</v>
      </c>
      <c r="B16" t="str">
        <v>mg2_rm</v>
      </c>
    </row>
    <row r="17" spans="1:2" x14ac:dyDescent="0.2">
      <c r="A17" t="str">
        <v>mg2_x</v>
      </c>
      <c r="B17" t="str">
        <v>mg2_x</v>
      </c>
    </row>
    <row r="18" spans="1:2" x14ac:dyDescent="0.2">
      <c r="A18" t="str">
        <v>mg2ormn2_en</v>
      </c>
      <c r="B18" t="str">
        <v>mg2ormn2_en</v>
      </c>
    </row>
    <row r="19" spans="1:2" x14ac:dyDescent="0.2">
      <c r="A19" t="str">
        <v>mg2ormn2_m</v>
      </c>
      <c r="B19" t="str">
        <v>mg2ormn2_m</v>
      </c>
    </row>
    <row r="20" spans="1:2" x14ac:dyDescent="0.2">
      <c r="A20" t="str">
        <v>mg2ormn2_vm</v>
      </c>
      <c r="B20" t="str">
        <v>mg2ormn2_vm</v>
      </c>
    </row>
    <row r="21" spans="1:2" x14ac:dyDescent="0.2">
      <c r="A21" t="str">
        <v>mn2_m</v>
      </c>
      <c r="B21" t="str">
        <v>mn2_m</v>
      </c>
    </row>
    <row r="22" spans="1:2" x14ac:dyDescent="0.2">
      <c r="A22" t="str">
        <v>mn2_n</v>
      </c>
      <c r="B22" t="str">
        <v>mn2_n</v>
      </c>
    </row>
    <row r="23" spans="1:2" x14ac:dyDescent="0.2">
      <c r="A23" t="str">
        <v>mn2_r</v>
      </c>
      <c r="B23" t="str">
        <v>mn2_r</v>
      </c>
    </row>
    <row r="24" spans="1:2" x14ac:dyDescent="0.2">
      <c r="A24" t="str">
        <v>mn2_rm</v>
      </c>
      <c r="B24" t="str">
        <v>mn2_rm</v>
      </c>
    </row>
    <row r="25" spans="1:2" x14ac:dyDescent="0.2">
      <c r="A25" t="str">
        <v>pydx5p_m</v>
      </c>
      <c r="B25" t="str">
        <v>pydx5p_m</v>
      </c>
    </row>
    <row r="26" spans="1:2" x14ac:dyDescent="0.2">
      <c r="A26" t="str">
        <v>pydx5p_r</v>
      </c>
      <c r="B26" t="str">
        <v>pydx5p_r</v>
      </c>
    </row>
    <row r="27" spans="1:2" x14ac:dyDescent="0.2">
      <c r="A27" t="str">
        <v>pydx5p_x</v>
      </c>
      <c r="B27" t="str">
        <v>pydx5p_x</v>
      </c>
    </row>
    <row r="28" spans="1:2" x14ac:dyDescent="0.2">
      <c r="A28" t="str">
        <v>pyr_gm</v>
      </c>
      <c r="B28" t="str">
        <v>pyr_gm</v>
      </c>
    </row>
    <row r="29" spans="1:2" x14ac:dyDescent="0.2">
      <c r="A29" t="str">
        <v>pyr_mm</v>
      </c>
      <c r="B29" t="str">
        <v>pyr_mm</v>
      </c>
    </row>
    <row r="30" spans="1:2" x14ac:dyDescent="0.2">
      <c r="A30" t="str">
        <v>pyr_vm</v>
      </c>
      <c r="B30" t="str">
        <v>pyr_vm</v>
      </c>
    </row>
    <row r="31" spans="1:2" x14ac:dyDescent="0.2">
      <c r="A31" t="str">
        <v>thmpp_m</v>
      </c>
      <c r="B31" t="str">
        <v>thmpp_m</v>
      </c>
    </row>
    <row r="32" spans="1:2" x14ac:dyDescent="0.2">
      <c r="A32" t="str">
        <v>thmpp_x</v>
      </c>
      <c r="B32" t="str">
        <v>thmpp_x</v>
      </c>
    </row>
    <row r="33" spans="1:2" x14ac:dyDescent="0.2">
      <c r="A33" t="str">
        <v>zn2_n</v>
      </c>
      <c r="B33" t="str">
        <v>zn2_n</v>
      </c>
    </row>
    <row r="34" spans="1:2" x14ac:dyDescent="0.2">
      <c r="A34" t="str">
        <v>zn2_r</v>
      </c>
      <c r="B34" t="str">
        <v>zn2_r</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2DF57-C159-2346-A6EE-1D70C58491EE}">
  <dimension ref="A1:M1219"/>
  <sheetViews>
    <sheetView zoomScaleNormal="100" workbookViewId="0">
      <pane ySplit="1" topLeftCell="A2" activePane="bottomLeft" state="frozen"/>
      <selection activeCell="D25" sqref="D25"/>
      <selection pane="bottomLeft" activeCell="D25" sqref="D25"/>
    </sheetView>
  </sheetViews>
  <sheetFormatPr baseColWidth="10" defaultColWidth="8.5" defaultRowHeight="16" x14ac:dyDescent="0.2"/>
  <cols>
    <col min="1" max="1" width="12.83203125" style="3" customWidth="1"/>
    <col min="2" max="2" width="11" style="3" customWidth="1"/>
    <col min="3" max="5" width="8.5" style="3"/>
    <col min="6" max="6" width="18.33203125" customWidth="1"/>
    <col min="7" max="7" width="21" style="3" customWidth="1"/>
    <col min="8" max="8" width="16.1640625" style="3" customWidth="1"/>
    <col min="9" max="9" width="11.6640625" style="3" customWidth="1"/>
    <col min="10" max="10" width="16.5" style="3" customWidth="1"/>
    <col min="11" max="11" width="10" style="3" customWidth="1"/>
    <col min="12" max="16384" width="8.5" style="3"/>
  </cols>
  <sheetData>
    <row r="1" spans="1:13" thickBot="1" x14ac:dyDescent="0.25">
      <c r="A1" s="1" t="s">
        <v>0</v>
      </c>
      <c r="B1" s="1" t="s">
        <v>1</v>
      </c>
      <c r="C1" s="1" t="s">
        <v>2</v>
      </c>
      <c r="D1" s="1" t="s">
        <v>3</v>
      </c>
      <c r="E1" s="1" t="s">
        <v>4</v>
      </c>
      <c r="F1" s="25" t="s">
        <v>5</v>
      </c>
      <c r="G1" s="1" t="s">
        <v>6</v>
      </c>
      <c r="H1" s="2" t="s">
        <v>7</v>
      </c>
      <c r="I1" s="1" t="s">
        <v>8</v>
      </c>
      <c r="J1" s="1" t="s">
        <v>9</v>
      </c>
      <c r="L1" s="4"/>
      <c r="M1" s="5"/>
    </row>
    <row r="2" spans="1:13" x14ac:dyDescent="0.2">
      <c r="A2" s="6" t="str">
        <f t="shared" ref="A2:A65" si="0">B2&amp;IF(COUNTIF($B:$B,B2)&gt;1,"_"&amp;E2,"")</f>
        <v>rt0004</v>
      </c>
      <c r="B2" s="7" t="s">
        <v>10</v>
      </c>
      <c r="C2" s="8" t="s">
        <v>11</v>
      </c>
      <c r="D2" s="8" t="s">
        <v>12</v>
      </c>
      <c r="E2" s="8" t="s">
        <v>13</v>
      </c>
      <c r="F2" s="26" t="s">
        <v>14</v>
      </c>
      <c r="G2" s="9">
        <v>0</v>
      </c>
      <c r="H2" s="3" cm="1">
        <f t="array" ref="H2">SUMPRODUCT((LEN(I2)-LEN(SUBSTITUTE(I2,{"A";"C";"D";"E";"F";"G";"H";"I";"K";"L";"M";"N";"P";"Q";"R";"S";"T";"V";"W";"Y"},""))),{72.08;104.14;115.08;129.11;148.17;58.05;138.14;114.16;130.18;114.16;132.2;115.1;98.12;129.13;158.19;88.08;102.1;100.13;187.21;164.17})/1000</f>
        <v>39.21996</v>
      </c>
      <c r="I2" s="7" t="s">
        <v>15</v>
      </c>
      <c r="J2" s="9" t="s">
        <v>16</v>
      </c>
    </row>
    <row r="3" spans="1:13" x14ac:dyDescent="0.2">
      <c r="A3" s="6" t="str">
        <f t="shared" si="0"/>
        <v>rt0008</v>
      </c>
      <c r="B3" s="6" t="s">
        <v>17</v>
      </c>
      <c r="C3" s="3" t="s">
        <v>18</v>
      </c>
      <c r="D3" s="3" t="s">
        <v>19</v>
      </c>
      <c r="E3" s="3" t="s">
        <v>20</v>
      </c>
      <c r="F3" t="s">
        <v>14</v>
      </c>
      <c r="G3" s="10">
        <v>0</v>
      </c>
      <c r="H3" s="3" cm="1">
        <f t="array" ref="H3">SUMPRODUCT((LEN(I3)-LEN(SUBSTITUTE(I3,{"A";"C";"D";"E";"F";"G";"H";"I";"K";"L";"M";"N";"P";"Q";"R";"S";"T";"V";"W";"Y"},""))),{72.08;104.14;115.08;129.11;148.17;58.05;138.14;114.16;130.18;114.16;132.2;115.1;98.12;129.13;158.19;88.08;102.1;100.13;187.21;164.17})/1000</f>
        <v>102.74880999999998</v>
      </c>
      <c r="I3" s="6" t="s">
        <v>21</v>
      </c>
      <c r="J3" s="10" t="s">
        <v>16</v>
      </c>
    </row>
    <row r="4" spans="1:13" x14ac:dyDescent="0.2">
      <c r="A4" s="6" t="str">
        <f t="shared" si="0"/>
        <v>rt0017</v>
      </c>
      <c r="B4" s="6" t="s">
        <v>22</v>
      </c>
      <c r="C4" s="3" t="s">
        <v>23</v>
      </c>
      <c r="D4" s="3" t="s">
        <v>24</v>
      </c>
      <c r="E4" s="3" t="s">
        <v>13</v>
      </c>
      <c r="F4" t="s">
        <v>25</v>
      </c>
      <c r="G4" s="10" t="s">
        <v>26</v>
      </c>
      <c r="H4" s="3" cm="1">
        <f t="array" ref="H4">SUMPRODUCT((LEN(I4)-LEN(SUBSTITUTE(I4,{"A";"C";"D";"E";"F";"G";"H";"I";"K";"L";"M";"N";"P";"Q";"R";"S";"T";"V";"W";"Y"},""))),{72.08;104.14;115.08;129.11;148.17;58.05;138.14;114.16;130.18;114.16;132.2;115.1;98.12;129.13;158.19;88.08;102.1;100.13;187.21;164.17})/1000</f>
        <v>37.259310000000006</v>
      </c>
      <c r="I4" s="6" t="s">
        <v>27</v>
      </c>
      <c r="J4" s="10" t="s">
        <v>16</v>
      </c>
    </row>
    <row r="5" spans="1:13" x14ac:dyDescent="0.2">
      <c r="A5" s="6" t="str">
        <f t="shared" si="0"/>
        <v>rt0018</v>
      </c>
      <c r="B5" s="6" t="s">
        <v>28</v>
      </c>
      <c r="C5" s="3" t="s">
        <v>28</v>
      </c>
      <c r="D5" s="3" t="s">
        <v>29</v>
      </c>
      <c r="E5" s="3" t="s">
        <v>30</v>
      </c>
      <c r="F5" t="s">
        <v>14</v>
      </c>
      <c r="G5" s="10">
        <v>0</v>
      </c>
      <c r="H5" s="3" cm="1">
        <f t="array" ref="H5">SUMPRODUCT((LEN(I5)-LEN(SUBSTITUTE(I5,{"A";"C";"D";"E";"F";"G";"H";"I";"K";"L";"M";"N";"P";"Q";"R";"S";"T";"V";"W";"Y"},""))),{72.08;104.14;115.08;129.11;148.17;58.05;138.14;114.16;130.18;114.16;132.2;115.1;98.12;129.13;158.19;88.08;102.1;100.13;187.21;164.17})/1000</f>
        <v>37.005309999999994</v>
      </c>
      <c r="I5" s="6" t="s">
        <v>31</v>
      </c>
      <c r="J5" s="10" t="s">
        <v>16</v>
      </c>
    </row>
    <row r="6" spans="1:13" x14ac:dyDescent="0.2">
      <c r="A6" s="6" t="str">
        <f t="shared" si="0"/>
        <v>rt0027</v>
      </c>
      <c r="B6" s="6" t="s">
        <v>32</v>
      </c>
      <c r="C6" s="3" t="s">
        <v>33</v>
      </c>
      <c r="D6" s="3" t="s">
        <v>34</v>
      </c>
      <c r="E6" s="3" t="s">
        <v>13</v>
      </c>
      <c r="F6" t="s">
        <v>35</v>
      </c>
      <c r="G6" s="10" t="s">
        <v>36</v>
      </c>
      <c r="H6" s="3" cm="1">
        <f t="array" ref="H6">SUMPRODUCT((LEN(I6)-LEN(SUBSTITUTE(I6,{"A";"C";"D";"E";"F";"G";"H";"I";"K";"L";"M";"N";"P";"Q";"R";"S";"T";"V";"W";"Y"},""))),{72.08;104.14;115.08;129.11;148.17;58.05;138.14;114.16;130.18;114.16;132.2;115.1;98.12;129.13;158.19;88.08;102.1;100.13;187.21;164.17})/1000</f>
        <v>57.392760000000003</v>
      </c>
      <c r="I6" s="6" t="s">
        <v>37</v>
      </c>
      <c r="J6" s="10" t="s">
        <v>16</v>
      </c>
    </row>
    <row r="7" spans="1:13" x14ac:dyDescent="0.2">
      <c r="A7" s="6" t="str">
        <f t="shared" si="0"/>
        <v>rt0031</v>
      </c>
      <c r="B7" s="6" t="s">
        <v>38</v>
      </c>
      <c r="C7" s="3" t="s">
        <v>39</v>
      </c>
      <c r="D7" s="3" t="s">
        <v>40</v>
      </c>
      <c r="E7" s="3" t="s">
        <v>13</v>
      </c>
      <c r="F7" t="s">
        <v>25</v>
      </c>
      <c r="G7" s="10" t="s">
        <v>41</v>
      </c>
      <c r="H7" s="3" cm="1">
        <f t="array" ref="H7">SUMPRODUCT((LEN(I7)-LEN(SUBSTITUTE(I7,{"A";"C";"D";"E";"F";"G";"H";"I";"K";"L";"M";"N";"P";"Q";"R";"S";"T";"V";"W";"Y"},""))),{72.08;104.14;115.08;129.11;148.17;58.05;138.14;114.16;130.18;114.16;132.2;115.1;98.12;129.13;158.19;88.08;102.1;100.13;187.21;164.17})/1000</f>
        <v>26.899789999999999</v>
      </c>
      <c r="I7" s="6" t="s">
        <v>42</v>
      </c>
      <c r="J7" s="10" t="s">
        <v>16</v>
      </c>
    </row>
    <row r="8" spans="1:13" x14ac:dyDescent="0.2">
      <c r="A8" s="6" t="str">
        <f t="shared" si="0"/>
        <v>rt0045</v>
      </c>
      <c r="B8" s="6" t="s">
        <v>43</v>
      </c>
      <c r="C8" s="3" t="s">
        <v>43</v>
      </c>
      <c r="D8" s="3" t="s">
        <v>44</v>
      </c>
      <c r="E8" s="3" t="s">
        <v>13</v>
      </c>
      <c r="F8" t="s">
        <v>14</v>
      </c>
      <c r="G8" s="10">
        <v>0</v>
      </c>
      <c r="H8" s="3" cm="1">
        <f t="array" ref="H8">SUMPRODUCT((LEN(I8)-LEN(SUBSTITUTE(I8,{"A";"C";"D";"E";"F";"G";"H";"I";"K";"L";"M";"N";"P";"Q";"R";"S";"T";"V";"W";"Y"},""))),{72.08;104.14;115.08;129.11;148.17;58.05;138.14;114.16;130.18;114.16;132.2;115.1;98.12;129.13;158.19;88.08;102.1;100.13;187.21;164.17})/1000</f>
        <v>64.041320000000013</v>
      </c>
      <c r="I8" s="6" t="s">
        <v>45</v>
      </c>
      <c r="J8" s="10" t="s">
        <v>16</v>
      </c>
    </row>
    <row r="9" spans="1:13" x14ac:dyDescent="0.2">
      <c r="A9" s="6" t="str">
        <f t="shared" si="0"/>
        <v>rt0063</v>
      </c>
      <c r="B9" s="6" t="s">
        <v>46</v>
      </c>
      <c r="C9" s="3" t="s">
        <v>46</v>
      </c>
      <c r="D9" s="3" t="s">
        <v>47</v>
      </c>
      <c r="E9" s="3" t="s">
        <v>13</v>
      </c>
      <c r="F9" t="s">
        <v>14</v>
      </c>
      <c r="G9" s="10">
        <v>0</v>
      </c>
      <c r="H9" s="3" cm="1">
        <f t="array" ref="H9">SUMPRODUCT((LEN(I9)-LEN(SUBSTITUTE(I9,{"A";"C";"D";"E";"F";"G";"H";"I";"K";"L";"M";"N";"P";"Q";"R";"S";"T";"V";"W";"Y"},""))),{72.08;104.14;115.08;129.11;148.17;58.05;138.14;114.16;130.18;114.16;132.2;115.1;98.12;129.13;158.19;88.08;102.1;100.13;187.21;164.17})/1000</f>
        <v>26.644910000000003</v>
      </c>
      <c r="I9" s="6" t="s">
        <v>48</v>
      </c>
      <c r="J9" s="10" t="s">
        <v>16</v>
      </c>
    </row>
    <row r="10" spans="1:13" x14ac:dyDescent="0.2">
      <c r="A10" s="6" t="str">
        <f t="shared" si="0"/>
        <v>rt0066</v>
      </c>
      <c r="B10" s="6" t="s">
        <v>49</v>
      </c>
      <c r="C10" s="3" t="s">
        <v>50</v>
      </c>
      <c r="D10" s="3" t="s">
        <v>51</v>
      </c>
      <c r="E10" s="3" t="s">
        <v>52</v>
      </c>
      <c r="F10" t="s">
        <v>14</v>
      </c>
      <c r="G10" s="10">
        <v>0</v>
      </c>
      <c r="H10" s="3" cm="1">
        <f t="array" ref="H10">SUMPRODUCT((LEN(I10)-LEN(SUBSTITUTE(I10,{"A";"C";"D";"E";"F";"G";"H";"I";"K";"L";"M";"N";"P";"Q";"R";"S";"T";"V";"W";"Y"},""))),{72.08;104.14;115.08;129.11;148.17;58.05;138.14;114.16;130.18;114.16;132.2;115.1;98.12;129.13;158.19;88.08;102.1;100.13;187.21;164.17})/1000</f>
        <v>38.681950000000001</v>
      </c>
      <c r="I10" s="6" t="s">
        <v>53</v>
      </c>
      <c r="J10" s="10" t="s">
        <v>16</v>
      </c>
    </row>
    <row r="11" spans="1:13" x14ac:dyDescent="0.2">
      <c r="A11" s="6" t="str">
        <f t="shared" si="0"/>
        <v>rt0073</v>
      </c>
      <c r="B11" s="6" t="s">
        <v>54</v>
      </c>
      <c r="C11" s="3" t="s">
        <v>55</v>
      </c>
      <c r="D11" s="3" t="s">
        <v>56</v>
      </c>
      <c r="E11" s="3" t="s">
        <v>13</v>
      </c>
      <c r="F11" t="s">
        <v>14</v>
      </c>
      <c r="G11" s="10">
        <v>0</v>
      </c>
      <c r="H11" s="3" cm="1">
        <f t="array" ref="H11">SUMPRODUCT((LEN(I11)-LEN(SUBSTITUTE(I11,{"A";"C";"D";"E";"F";"G";"H";"I";"K";"L";"M";"N";"P";"Q";"R";"S";"T";"V";"W";"Y"},""))),{72.08;104.14;115.08;129.11;148.17;58.05;138.14;114.16;130.18;114.16;132.2;115.1;98.12;129.13;158.19;88.08;102.1;100.13;187.21;164.17})/1000</f>
        <v>102.61857000000001</v>
      </c>
      <c r="I11" s="6" t="s">
        <v>57</v>
      </c>
      <c r="J11" s="10" t="s">
        <v>16</v>
      </c>
    </row>
    <row r="12" spans="1:13" x14ac:dyDescent="0.2">
      <c r="A12" s="6" t="str">
        <f t="shared" si="0"/>
        <v>rt0075</v>
      </c>
      <c r="B12" s="6" t="s">
        <v>58</v>
      </c>
      <c r="C12" s="3" t="s">
        <v>59</v>
      </c>
      <c r="D12" s="3" t="s">
        <v>60</v>
      </c>
      <c r="E12" s="3" t="s">
        <v>52</v>
      </c>
      <c r="F12" t="s">
        <v>14</v>
      </c>
      <c r="G12" s="10">
        <v>0</v>
      </c>
      <c r="H12" s="3" cm="1">
        <f t="array" ref="H12">SUMPRODUCT((LEN(I12)-LEN(SUBSTITUTE(I12,{"A";"C";"D";"E";"F";"G";"H";"I";"K";"L";"M";"N";"P";"Q";"R";"S";"T";"V";"W";"Y"},""))),{72.08;104.14;115.08;129.11;148.17;58.05;138.14;114.16;130.18;114.16;132.2;115.1;98.12;129.13;158.19;88.08;102.1;100.13;187.21;164.17})/1000</f>
        <v>45.854870000000005</v>
      </c>
      <c r="I12" s="6" t="s">
        <v>61</v>
      </c>
      <c r="J12" s="10" t="s">
        <v>16</v>
      </c>
    </row>
    <row r="13" spans="1:13" x14ac:dyDescent="0.2">
      <c r="A13" s="6" t="str">
        <f t="shared" si="0"/>
        <v>rt0078</v>
      </c>
      <c r="B13" s="6" t="s">
        <v>62</v>
      </c>
      <c r="C13" s="3" t="s">
        <v>63</v>
      </c>
      <c r="D13" s="3" t="s">
        <v>64</v>
      </c>
      <c r="E13" s="3" t="s">
        <v>52</v>
      </c>
      <c r="F13" t="s">
        <v>14</v>
      </c>
      <c r="G13" s="10">
        <v>0</v>
      </c>
      <c r="H13" s="3" cm="1">
        <f t="array" ref="H13">SUMPRODUCT((LEN(I13)-LEN(SUBSTITUTE(I13,{"A";"C";"D";"E";"F";"G";"H";"I";"K";"L";"M";"N";"P";"Q";"R";"S";"T";"V";"W";"Y"},""))),{72.08;104.14;115.08;129.11;148.17;58.05;138.14;114.16;130.18;114.16;132.2;115.1;98.12;129.13;158.19;88.08;102.1;100.13;187.21;164.17})/1000</f>
        <v>10.83305</v>
      </c>
      <c r="I13" s="6" t="s">
        <v>65</v>
      </c>
      <c r="J13" s="10" t="s">
        <v>16</v>
      </c>
    </row>
    <row r="14" spans="1:13" x14ac:dyDescent="0.2">
      <c r="A14" s="6" t="str">
        <f t="shared" si="0"/>
        <v>rt0084</v>
      </c>
      <c r="B14" s="6" t="s">
        <v>66</v>
      </c>
      <c r="C14" s="3" t="s">
        <v>67</v>
      </c>
      <c r="D14" s="3" t="s">
        <v>68</v>
      </c>
      <c r="E14" s="3" t="s">
        <v>13</v>
      </c>
      <c r="F14" t="s">
        <v>69</v>
      </c>
      <c r="G14" s="10" t="s">
        <v>70</v>
      </c>
      <c r="H14" s="3" cm="1">
        <f t="array" ref="H14">SUMPRODUCT((LEN(I14)-LEN(SUBSTITUTE(I14,{"A";"C";"D";"E";"F";"G";"H";"I";"K";"L";"M";"N";"P";"Q";"R";"S";"T";"V";"W";"Y"},""))),{72.08;104.14;115.08;129.11;148.17;58.05;138.14;114.16;130.18;114.16;132.2;115.1;98.12;129.13;158.19;88.08;102.1;100.13;187.21;164.17})/1000</f>
        <v>23.541079999999994</v>
      </c>
      <c r="I14" s="6" t="s">
        <v>71</v>
      </c>
      <c r="J14" s="10" t="s">
        <v>16</v>
      </c>
    </row>
    <row r="15" spans="1:13" x14ac:dyDescent="0.2">
      <c r="A15" s="6" t="str">
        <f t="shared" si="0"/>
        <v>rt0086</v>
      </c>
      <c r="B15" s="6" t="s">
        <v>72</v>
      </c>
      <c r="C15" s="3" t="s">
        <v>73</v>
      </c>
      <c r="D15" s="3" t="s">
        <v>74</v>
      </c>
      <c r="E15" s="3" t="s">
        <v>13</v>
      </c>
      <c r="F15" t="s">
        <v>75</v>
      </c>
      <c r="G15" s="10" t="s">
        <v>76</v>
      </c>
      <c r="H15" s="3" cm="1">
        <f t="array" ref="H15">SUMPRODUCT((LEN(I15)-LEN(SUBSTITUTE(I15,{"A";"C";"D";"E";"F";"G";"H";"I";"K";"L";"M";"N";"P";"Q";"R";"S";"T";"V";"W";"Y"},""))),{72.08;104.14;115.08;129.11;148.17;58.05;138.14;114.16;130.18;114.16;132.2;115.1;98.12;129.13;158.19;88.08;102.1;100.13;187.21;164.17})/1000</f>
        <v>42.220359999999992</v>
      </c>
      <c r="I15" s="6" t="s">
        <v>77</v>
      </c>
      <c r="J15" s="10" t="s">
        <v>16</v>
      </c>
    </row>
    <row r="16" spans="1:13" x14ac:dyDescent="0.2">
      <c r="A16" s="6" t="str">
        <f t="shared" si="0"/>
        <v>rt0088</v>
      </c>
      <c r="B16" s="6" t="s">
        <v>78</v>
      </c>
      <c r="C16" s="3" t="s">
        <v>78</v>
      </c>
      <c r="D16" s="3" t="s">
        <v>79</v>
      </c>
      <c r="E16" s="3" t="s">
        <v>13</v>
      </c>
      <c r="F16" t="s">
        <v>14</v>
      </c>
      <c r="G16" s="10">
        <v>0</v>
      </c>
      <c r="H16" s="3" cm="1">
        <f t="array" ref="H16">SUMPRODUCT((LEN(I16)-LEN(SUBSTITUTE(I16,{"A";"C";"D";"E";"F";"G";"H";"I";"K";"L";"M";"N";"P";"Q";"R";"S";"T";"V";"W";"Y"},""))),{72.08;104.14;115.08;129.11;148.17;58.05;138.14;114.16;130.18;114.16;132.2;115.1;98.12;129.13;158.19;88.08;102.1;100.13;187.21;164.17})/1000</f>
        <v>45.425270000000005</v>
      </c>
      <c r="I16" s="6" t="s">
        <v>80</v>
      </c>
      <c r="J16" s="10" t="s">
        <v>16</v>
      </c>
    </row>
    <row r="17" spans="1:10" x14ac:dyDescent="0.2">
      <c r="A17" s="6" t="str">
        <f t="shared" si="0"/>
        <v>rt0089</v>
      </c>
      <c r="B17" s="6" t="s">
        <v>81</v>
      </c>
      <c r="C17" s="3" t="s">
        <v>81</v>
      </c>
      <c r="D17" s="3" t="s">
        <v>82</v>
      </c>
      <c r="E17" s="3" t="s">
        <v>13</v>
      </c>
      <c r="F17" t="s">
        <v>75</v>
      </c>
      <c r="G17" s="10" t="s">
        <v>76</v>
      </c>
      <c r="H17" s="3" cm="1">
        <f t="array" ref="H17">SUMPRODUCT((LEN(I17)-LEN(SUBSTITUTE(I17,{"A";"C";"D";"E";"F";"G";"H";"I";"K";"L";"M";"N";"P";"Q";"R";"S";"T";"V";"W";"Y"},""))),{72.08;104.14;115.08;129.11;148.17;58.05;138.14;114.16;130.18;114.16;132.2;115.1;98.12;129.13;158.19;88.08;102.1;100.13;187.21;164.17})/1000</f>
        <v>42.481709999999993</v>
      </c>
      <c r="I17" s="6" t="s">
        <v>83</v>
      </c>
      <c r="J17" s="10" t="s">
        <v>16</v>
      </c>
    </row>
    <row r="18" spans="1:10" x14ac:dyDescent="0.2">
      <c r="A18" s="6" t="str">
        <f t="shared" si="0"/>
        <v>rt0092</v>
      </c>
      <c r="B18" s="6" t="s">
        <v>84</v>
      </c>
      <c r="C18" s="3" t="s">
        <v>85</v>
      </c>
      <c r="D18" s="3" t="s">
        <v>86</v>
      </c>
      <c r="E18" s="3" t="s">
        <v>13</v>
      </c>
      <c r="F18" t="s">
        <v>14</v>
      </c>
      <c r="G18" s="10">
        <v>0</v>
      </c>
      <c r="H18" s="3" cm="1">
        <f t="array" ref="H18">SUMPRODUCT((LEN(I18)-LEN(SUBSTITUTE(I18,{"A";"C";"D";"E";"F";"G";"H";"I";"K";"L";"M";"N";"P";"Q";"R";"S";"T";"V";"W";"Y"},""))),{72.08;104.14;115.08;129.11;148.17;58.05;138.14;114.16;130.18;114.16;132.2;115.1;98.12;129.13;158.19;88.08;102.1;100.13;187.21;164.17})/1000</f>
        <v>37.928659999999986</v>
      </c>
      <c r="I18" s="6" t="s">
        <v>87</v>
      </c>
      <c r="J18" s="10" t="s">
        <v>16</v>
      </c>
    </row>
    <row r="19" spans="1:10" x14ac:dyDescent="0.2">
      <c r="A19" s="6" t="str">
        <f t="shared" si="0"/>
        <v>rt0111</v>
      </c>
      <c r="B19" s="6" t="s">
        <v>88</v>
      </c>
      <c r="C19" s="3" t="s">
        <v>89</v>
      </c>
      <c r="D19" s="3" t="s">
        <v>90</v>
      </c>
      <c r="E19" s="3" t="s">
        <v>20</v>
      </c>
      <c r="F19" t="s">
        <v>14</v>
      </c>
      <c r="G19" s="10">
        <v>0</v>
      </c>
      <c r="H19" s="3" cm="1">
        <f t="array" ref="H19">SUMPRODUCT((LEN(I19)-LEN(SUBSTITUTE(I19,{"A";"C";"D";"E";"F";"G";"H";"I";"K";"L";"M";"N";"P";"Q";"R";"S";"T";"V";"W";"Y"},""))),{72.08;104.14;115.08;129.11;148.17;58.05;138.14;114.16;130.18;114.16;132.2;115.1;98.12;129.13;158.19;88.08;102.1;100.13;187.21;164.17})/1000</f>
        <v>71.878529999999998</v>
      </c>
      <c r="I19" s="6" t="s">
        <v>91</v>
      </c>
      <c r="J19" s="10" t="s">
        <v>16</v>
      </c>
    </row>
    <row r="20" spans="1:10" x14ac:dyDescent="0.2">
      <c r="A20" s="6" t="str">
        <f t="shared" si="0"/>
        <v>rt0136</v>
      </c>
      <c r="B20" s="6" t="s">
        <v>92</v>
      </c>
      <c r="C20" s="3" t="s">
        <v>92</v>
      </c>
      <c r="D20" s="3" t="s">
        <v>93</v>
      </c>
      <c r="E20" s="3" t="s">
        <v>13</v>
      </c>
      <c r="F20" t="s">
        <v>14</v>
      </c>
      <c r="G20" s="10">
        <v>0</v>
      </c>
      <c r="H20" s="3" cm="1">
        <f t="array" ref="H20">SUMPRODUCT((LEN(I20)-LEN(SUBSTITUTE(I20,{"A";"C";"D";"E";"F";"G";"H";"I";"K";"L";"M";"N";"P";"Q";"R";"S";"T";"V";"W";"Y"},""))),{72.08;104.14;115.08;129.11;148.17;58.05;138.14;114.16;130.18;114.16;132.2;115.1;98.12;129.13;158.19;88.08;102.1;100.13;187.21;164.17})/1000</f>
        <v>50.137979999999999</v>
      </c>
      <c r="I20" s="6" t="s">
        <v>94</v>
      </c>
      <c r="J20" s="10" t="s">
        <v>16</v>
      </c>
    </row>
    <row r="21" spans="1:10" x14ac:dyDescent="0.2">
      <c r="A21" s="6" t="str">
        <f t="shared" si="0"/>
        <v>rt0144</v>
      </c>
      <c r="B21" s="6" t="s">
        <v>95</v>
      </c>
      <c r="C21" s="3" t="s">
        <v>95</v>
      </c>
      <c r="D21" s="3" t="s">
        <v>96</v>
      </c>
      <c r="E21" s="3" t="s">
        <v>13</v>
      </c>
      <c r="F21" t="s">
        <v>14</v>
      </c>
      <c r="G21" s="10">
        <v>0</v>
      </c>
      <c r="H21" s="3" cm="1">
        <f t="array" ref="H21">SUMPRODUCT((LEN(I21)-LEN(SUBSTITUTE(I21,{"A";"C";"D";"E";"F";"G";"H";"I";"K";"L";"M";"N";"P";"Q";"R";"S";"T";"V";"W";"Y"},""))),{72.08;104.14;115.08;129.11;148.17;58.05;138.14;114.16;130.18;114.16;132.2;115.1;98.12;129.13;158.19;88.08;102.1;100.13;187.21;164.17})/1000</f>
        <v>228.29293000000001</v>
      </c>
      <c r="I21" s="6" t="s">
        <v>97</v>
      </c>
      <c r="J21" s="10" t="s">
        <v>16</v>
      </c>
    </row>
    <row r="22" spans="1:10" x14ac:dyDescent="0.2">
      <c r="A22" s="6" t="str">
        <f t="shared" si="0"/>
        <v>rt0150</v>
      </c>
      <c r="B22" s="6" t="s">
        <v>98</v>
      </c>
      <c r="C22" s="3" t="s">
        <v>99</v>
      </c>
      <c r="D22" s="3" t="s">
        <v>100</v>
      </c>
      <c r="E22" s="3" t="s">
        <v>13</v>
      </c>
      <c r="F22" t="s">
        <v>14</v>
      </c>
      <c r="G22" s="10">
        <v>0</v>
      </c>
      <c r="H22" s="3" cm="1">
        <f t="array" ref="H22">SUMPRODUCT((LEN(I22)-LEN(SUBSTITUTE(I22,{"A";"C";"D";"E";"F";"G";"H";"I";"K";"L";"M";"N";"P";"Q";"R";"S";"T";"V";"W";"Y"},""))),{72.08;104.14;115.08;129.11;148.17;58.05;138.14;114.16;130.18;114.16;132.2;115.1;98.12;129.13;158.19;88.08;102.1;100.13;187.21;164.17})/1000</f>
        <v>52.964750000000009</v>
      </c>
      <c r="I22" s="6" t="s">
        <v>101</v>
      </c>
      <c r="J22" s="10" t="s">
        <v>16</v>
      </c>
    </row>
    <row r="23" spans="1:10" x14ac:dyDescent="0.2">
      <c r="A23" s="6" t="str">
        <f t="shared" si="0"/>
        <v>rt0160</v>
      </c>
      <c r="B23" s="6" t="s">
        <v>102</v>
      </c>
      <c r="C23" s="3" t="s">
        <v>102</v>
      </c>
      <c r="D23" s="3" t="s">
        <v>103</v>
      </c>
      <c r="E23" s="3" t="s">
        <v>104</v>
      </c>
      <c r="F23" t="s">
        <v>14</v>
      </c>
      <c r="G23" s="10">
        <v>0</v>
      </c>
      <c r="H23" s="3" cm="1">
        <f t="array" ref="H23">SUMPRODUCT((LEN(I23)-LEN(SUBSTITUTE(I23,{"A";"C";"D";"E";"F";"G";"H";"I";"K";"L";"M";"N";"P";"Q";"R";"S";"T";"V";"W";"Y"},""))),{72.08;104.14;115.08;129.11;148.17;58.05;138.14;114.16;130.18;114.16;132.2;115.1;98.12;129.13;158.19;88.08;102.1;100.13;187.21;164.17})/1000</f>
        <v>75.447299999999998</v>
      </c>
      <c r="I23" s="6" t="s">
        <v>105</v>
      </c>
      <c r="J23" s="10" t="s">
        <v>16</v>
      </c>
    </row>
    <row r="24" spans="1:10" x14ac:dyDescent="0.2">
      <c r="A24" s="6" t="str">
        <f t="shared" si="0"/>
        <v>rt0168</v>
      </c>
      <c r="B24" s="6" t="s">
        <v>106</v>
      </c>
      <c r="C24" s="3" t="s">
        <v>107</v>
      </c>
      <c r="D24" s="3" t="s">
        <v>108</v>
      </c>
      <c r="E24" s="3" t="s">
        <v>13</v>
      </c>
      <c r="F24" t="s">
        <v>14</v>
      </c>
      <c r="G24" s="10">
        <v>0</v>
      </c>
      <c r="H24" s="3" cm="1">
        <f t="array" ref="H24">SUMPRODUCT((LEN(I24)-LEN(SUBSTITUTE(I24,{"A";"C";"D";"E";"F";"G";"H";"I";"K";"L";"M";"N";"P";"Q";"R";"S";"T";"V";"W";"Y"},""))),{72.08;104.14;115.08;129.11;148.17;58.05;138.14;114.16;130.18;114.16;132.2;115.1;98.12;129.13;158.19;88.08;102.1;100.13;187.21;164.17})/1000</f>
        <v>25.663139999999995</v>
      </c>
      <c r="I24" s="6" t="s">
        <v>109</v>
      </c>
      <c r="J24" s="10" t="s">
        <v>16</v>
      </c>
    </row>
    <row r="25" spans="1:10" x14ac:dyDescent="0.2">
      <c r="A25" s="6" t="str">
        <f t="shared" si="0"/>
        <v>rt0172</v>
      </c>
      <c r="B25" s="6" t="s">
        <v>110</v>
      </c>
      <c r="C25" s="3" t="s">
        <v>111</v>
      </c>
      <c r="D25" s="3" t="s">
        <v>112</v>
      </c>
      <c r="E25" s="3" t="s">
        <v>13</v>
      </c>
      <c r="F25" t="s">
        <v>14</v>
      </c>
      <c r="G25" s="10">
        <v>0</v>
      </c>
      <c r="H25" s="3" cm="1">
        <f t="array" ref="H25">SUMPRODUCT((LEN(I25)-LEN(SUBSTITUTE(I25,{"A";"C";"D";"E";"F";"G";"H";"I";"K";"L";"M";"N";"P";"Q";"R";"S";"T";"V";"W";"Y"},""))),{72.08;104.14;115.08;129.11;148.17;58.05;138.14;114.16;130.18;114.16;132.2;115.1;98.12;129.13;158.19;88.08;102.1;100.13;187.21;164.17})/1000</f>
        <v>48.519269999999999</v>
      </c>
      <c r="I25" s="6" t="s">
        <v>113</v>
      </c>
      <c r="J25" s="10" t="s">
        <v>16</v>
      </c>
    </row>
    <row r="26" spans="1:10" x14ac:dyDescent="0.2">
      <c r="A26" s="6" t="str">
        <f t="shared" si="0"/>
        <v>rt0174</v>
      </c>
      <c r="B26" s="6" t="s">
        <v>114</v>
      </c>
      <c r="C26" s="3" t="s">
        <v>114</v>
      </c>
      <c r="D26" s="3" t="s">
        <v>115</v>
      </c>
      <c r="E26" s="3" t="s">
        <v>104</v>
      </c>
      <c r="F26" t="s">
        <v>14</v>
      </c>
      <c r="G26" s="10">
        <v>0</v>
      </c>
      <c r="H26" s="3" cm="1">
        <f t="array" ref="H26">SUMPRODUCT((LEN(I26)-LEN(SUBSTITUTE(I26,{"A";"C";"D";"E";"F";"G";"H";"I";"K";"L";"M";"N";"P";"Q";"R";"S";"T";"V";"W";"Y"},""))),{72.08;104.14;115.08;129.11;148.17;58.05;138.14;114.16;130.18;114.16;132.2;115.1;98.12;129.13;158.19;88.08;102.1;100.13;187.21;164.17})/1000</f>
        <v>69.464889999999997</v>
      </c>
      <c r="I26" s="6" t="s">
        <v>116</v>
      </c>
      <c r="J26" s="10" t="s">
        <v>16</v>
      </c>
    </row>
    <row r="27" spans="1:10" x14ac:dyDescent="0.2">
      <c r="A27" s="6" t="str">
        <f t="shared" si="0"/>
        <v>rt0180</v>
      </c>
      <c r="B27" s="6" t="s">
        <v>117</v>
      </c>
      <c r="C27" s="3" t="s">
        <v>118</v>
      </c>
      <c r="D27" s="3" t="s">
        <v>119</v>
      </c>
      <c r="E27" s="3" t="s">
        <v>30</v>
      </c>
      <c r="F27" t="s">
        <v>14</v>
      </c>
      <c r="G27" s="10">
        <v>0</v>
      </c>
      <c r="H27" s="3" cm="1">
        <f t="array" ref="H27">SUMPRODUCT((LEN(I27)-LEN(SUBSTITUTE(I27,{"A";"C";"D";"E";"F";"G";"H";"I";"K";"L";"M";"N";"P";"Q";"R";"S";"T";"V";"W";"Y"},""))),{72.08;104.14;115.08;129.11;148.17;58.05;138.14;114.16;130.18;114.16;132.2;115.1;98.12;129.13;158.19;88.08;102.1;100.13;187.21;164.17})/1000</f>
        <v>54.697879999999998</v>
      </c>
      <c r="I27" s="6" t="s">
        <v>120</v>
      </c>
      <c r="J27" s="10" t="s">
        <v>16</v>
      </c>
    </row>
    <row r="28" spans="1:10" x14ac:dyDescent="0.2">
      <c r="A28" s="6" t="str">
        <f t="shared" si="0"/>
        <v>rt0201</v>
      </c>
      <c r="B28" s="6" t="s">
        <v>121</v>
      </c>
      <c r="C28" s="3" t="s">
        <v>122</v>
      </c>
      <c r="D28" s="3" t="s">
        <v>123</v>
      </c>
      <c r="E28" s="3" t="s">
        <v>52</v>
      </c>
      <c r="F28" t="s">
        <v>14</v>
      </c>
      <c r="G28" s="10">
        <v>0</v>
      </c>
      <c r="H28" s="3" cm="1">
        <f t="array" ref="H28">SUMPRODUCT((LEN(I28)-LEN(SUBSTITUTE(I28,{"A";"C";"D";"E";"F";"G";"H";"I";"K";"L";"M";"N";"P";"Q";"R";"S";"T";"V";"W";"Y"},""))),{72.08;104.14;115.08;129.11;148.17;58.05;138.14;114.16;130.18;114.16;132.2;115.1;98.12;129.13;158.19;88.08;102.1;100.13;187.21;164.17})/1000</f>
        <v>60.859070000000003</v>
      </c>
      <c r="I28" s="6" t="s">
        <v>124</v>
      </c>
      <c r="J28" s="10" t="s">
        <v>16</v>
      </c>
    </row>
    <row r="29" spans="1:10" x14ac:dyDescent="0.2">
      <c r="A29" s="6" t="str">
        <f t="shared" si="0"/>
        <v>rt0207_c</v>
      </c>
      <c r="B29" s="6" t="s">
        <v>125</v>
      </c>
      <c r="C29" s="3" t="s">
        <v>126</v>
      </c>
      <c r="D29" s="3" t="s">
        <v>127</v>
      </c>
      <c r="E29" s="3" t="s">
        <v>13</v>
      </c>
      <c r="F29" t="s">
        <v>14</v>
      </c>
      <c r="G29" s="10">
        <v>0</v>
      </c>
      <c r="H29" s="3" cm="1">
        <f t="array" ref="H29">SUMPRODUCT((LEN(I29)-LEN(SUBSTITUTE(I29,{"A";"C";"D";"E";"F";"G";"H";"I";"K";"L";"M";"N";"P";"Q";"R";"S";"T";"V";"W";"Y"},""))),{72.08;104.14;115.08;129.11;148.17;58.05;138.14;114.16;130.18;114.16;132.2;115.1;98.12;129.13;158.19;88.08;102.1;100.13;187.21;164.17})/1000</f>
        <v>64.747770000000003</v>
      </c>
      <c r="I29" s="6" t="s">
        <v>128</v>
      </c>
      <c r="J29" s="10" t="s">
        <v>16</v>
      </c>
    </row>
    <row r="30" spans="1:10" x14ac:dyDescent="0.2">
      <c r="A30" s="6" t="str">
        <f t="shared" si="0"/>
        <v>rt0207_m</v>
      </c>
      <c r="B30" s="6" t="s">
        <v>125</v>
      </c>
      <c r="C30" s="3" t="s">
        <v>126</v>
      </c>
      <c r="D30" s="3" t="s">
        <v>127</v>
      </c>
      <c r="E30" s="3" t="s">
        <v>52</v>
      </c>
      <c r="F30" t="s">
        <v>14</v>
      </c>
      <c r="G30" s="10">
        <v>0</v>
      </c>
      <c r="H30" s="3" cm="1">
        <f t="array" ref="H30">SUMPRODUCT((LEN(I30)-LEN(SUBSTITUTE(I30,{"A";"C";"D";"E";"F";"G";"H";"I";"K";"L";"M";"N";"P";"Q";"R";"S";"T";"V";"W";"Y"},""))),{72.08;104.14;115.08;129.11;148.17;58.05;138.14;114.16;130.18;114.16;132.2;115.1;98.12;129.13;158.19;88.08;102.1;100.13;187.21;164.17})/1000</f>
        <v>64.747770000000003</v>
      </c>
      <c r="I30" s="6" t="s">
        <v>128</v>
      </c>
      <c r="J30" s="10" t="s">
        <v>16</v>
      </c>
    </row>
    <row r="31" spans="1:10" x14ac:dyDescent="0.2">
      <c r="A31" s="6" t="str">
        <f t="shared" si="0"/>
        <v>rt0208</v>
      </c>
      <c r="B31" s="6" t="s">
        <v>129</v>
      </c>
      <c r="C31" s="3" t="s">
        <v>130</v>
      </c>
      <c r="D31" s="3" t="s">
        <v>131</v>
      </c>
      <c r="E31" s="3" t="s">
        <v>13</v>
      </c>
      <c r="F31" t="s">
        <v>14</v>
      </c>
      <c r="G31" s="10">
        <v>0</v>
      </c>
      <c r="H31" s="3" cm="1">
        <f t="array" ref="H31">SUMPRODUCT((LEN(I31)-LEN(SUBSTITUTE(I31,{"A";"C";"D";"E";"F";"G";"H";"I";"K";"L";"M";"N";"P";"Q";"R";"S";"T";"V";"W";"Y"},""))),{72.08;104.14;115.08;129.11;148.17;58.05;138.14;114.16;130.18;114.16;132.2;115.1;98.12;129.13;158.19;88.08;102.1;100.13;187.21;164.17})/1000</f>
        <v>26.685189999999995</v>
      </c>
      <c r="I31" s="6" t="s">
        <v>132</v>
      </c>
      <c r="J31" s="10" t="s">
        <v>16</v>
      </c>
    </row>
    <row r="32" spans="1:10" x14ac:dyDescent="0.2">
      <c r="A32" s="6" t="str">
        <f t="shared" si="0"/>
        <v>rt0211</v>
      </c>
      <c r="B32" s="6" t="s">
        <v>133</v>
      </c>
      <c r="C32" s="3" t="s">
        <v>134</v>
      </c>
      <c r="D32" s="3" t="s">
        <v>135</v>
      </c>
      <c r="E32" s="3" t="s">
        <v>13</v>
      </c>
      <c r="F32" t="s">
        <v>14</v>
      </c>
      <c r="G32" s="10">
        <v>0</v>
      </c>
      <c r="H32" s="3" cm="1">
        <f t="array" ref="H32">SUMPRODUCT((LEN(I32)-LEN(SUBSTITUTE(I32,{"A";"C";"D";"E";"F";"G";"H";"I";"K";"L";"M";"N";"P";"Q";"R";"S";"T";"V";"W";"Y"},""))),{72.08;104.14;115.08;129.11;148.17;58.05;138.14;114.16;130.18;114.16;132.2;115.1;98.12;129.13;158.19;88.08;102.1;100.13;187.21;164.17})/1000</f>
        <v>18.366539999999997</v>
      </c>
      <c r="I32" s="6" t="s">
        <v>136</v>
      </c>
      <c r="J32" s="10" t="s">
        <v>16</v>
      </c>
    </row>
    <row r="33" spans="1:10" x14ac:dyDescent="0.2">
      <c r="A33" s="6" t="str">
        <f t="shared" si="0"/>
        <v>rt0212</v>
      </c>
      <c r="B33" s="6" t="s">
        <v>137</v>
      </c>
      <c r="C33" s="3" t="s">
        <v>138</v>
      </c>
      <c r="D33" s="3" t="s">
        <v>139</v>
      </c>
      <c r="E33" s="3" t="s">
        <v>20</v>
      </c>
      <c r="F33" t="s">
        <v>14</v>
      </c>
      <c r="G33" s="10">
        <v>0</v>
      </c>
      <c r="H33" s="3" cm="1">
        <f t="array" ref="H33">SUMPRODUCT((LEN(I33)-LEN(SUBSTITUTE(I33,{"A";"C";"D";"E";"F";"G";"H";"I";"K";"L";"M";"N";"P";"Q";"R";"S";"T";"V";"W";"Y"},""))),{72.08;104.14;115.08;129.11;148.17;58.05;138.14;114.16;130.18;114.16;132.2;115.1;98.12;129.13;158.19;88.08;102.1;100.13;187.21;164.17})/1000</f>
        <v>75.996140000000011</v>
      </c>
      <c r="I33" s="6" t="s">
        <v>140</v>
      </c>
      <c r="J33" s="10" t="s">
        <v>16</v>
      </c>
    </row>
    <row r="34" spans="1:10" x14ac:dyDescent="0.2">
      <c r="A34" s="6" t="str">
        <f t="shared" si="0"/>
        <v>rt0217</v>
      </c>
      <c r="B34" s="6" t="s">
        <v>141</v>
      </c>
      <c r="C34" s="3" t="s">
        <v>142</v>
      </c>
      <c r="D34" s="3" t="s">
        <v>143</v>
      </c>
      <c r="E34" s="3" t="s">
        <v>13</v>
      </c>
      <c r="F34" t="s">
        <v>144</v>
      </c>
      <c r="G34" s="10" t="s">
        <v>145</v>
      </c>
      <c r="H34" s="3" cm="1">
        <f t="array" ref="H34">SUMPRODUCT((LEN(I34)-LEN(SUBSTITUTE(I34,{"A";"C";"D";"E";"F";"G";"H";"I";"K";"L";"M";"N";"P";"Q";"R";"S";"T";"V";"W";"Y"},""))),{72.08;104.14;115.08;129.11;148.17;58.05;138.14;114.16;130.18;114.16;132.2;115.1;98.12;129.13;158.19;88.08;102.1;100.13;187.21;164.17})/1000</f>
        <v>62.316340000000004</v>
      </c>
      <c r="I34" s="6" t="s">
        <v>146</v>
      </c>
      <c r="J34" s="10" t="s">
        <v>16</v>
      </c>
    </row>
    <row r="35" spans="1:10" x14ac:dyDescent="0.2">
      <c r="A35" s="6" t="str">
        <f t="shared" si="0"/>
        <v>rt0220</v>
      </c>
      <c r="B35" s="6" t="s">
        <v>147</v>
      </c>
      <c r="C35" s="3" t="s">
        <v>148</v>
      </c>
      <c r="D35" s="3" t="s">
        <v>149</v>
      </c>
      <c r="E35" s="3" t="s">
        <v>13</v>
      </c>
      <c r="F35" t="s">
        <v>150</v>
      </c>
      <c r="G35" s="10" t="s">
        <v>151</v>
      </c>
      <c r="H35" s="3" cm="1">
        <f t="array" ref="H35">SUMPRODUCT((LEN(I35)-LEN(SUBSTITUTE(I35,{"A";"C";"D";"E";"F";"G";"H";"I";"K";"L";"M";"N";"P";"Q";"R";"S";"T";"V";"W";"Y"},""))),{72.08;104.14;115.08;129.11;148.17;58.05;138.14;114.16;130.18;114.16;132.2;115.1;98.12;129.13;158.19;88.08;102.1;100.13;187.21;164.17})/1000</f>
        <v>71.135870000000011</v>
      </c>
      <c r="I35" s="6" t="s">
        <v>152</v>
      </c>
      <c r="J35" s="10" t="s">
        <v>16</v>
      </c>
    </row>
    <row r="36" spans="1:10" x14ac:dyDescent="0.2">
      <c r="A36" s="6" t="str">
        <f t="shared" si="0"/>
        <v>rt0221</v>
      </c>
      <c r="B36" s="6" t="s">
        <v>153</v>
      </c>
      <c r="C36" s="3" t="s">
        <v>154</v>
      </c>
      <c r="D36" s="3" t="s">
        <v>155</v>
      </c>
      <c r="E36" s="3" t="s">
        <v>13</v>
      </c>
      <c r="F36" t="s">
        <v>14</v>
      </c>
      <c r="G36" s="10">
        <v>0</v>
      </c>
      <c r="H36" s="3" cm="1">
        <f t="array" ref="H36">SUMPRODUCT((LEN(I36)-LEN(SUBSTITUTE(I36,{"A";"C";"D";"E";"F";"G";"H";"I";"K";"L";"M";"N";"P";"Q";"R";"S";"T";"V";"W";"Y"},""))),{72.08;104.14;115.08;129.11;148.17;58.05;138.14;114.16;130.18;114.16;132.2;115.1;98.12;129.13;158.19;88.08;102.1;100.13;187.21;164.17})/1000</f>
        <v>67.99560000000001</v>
      </c>
      <c r="I36" s="6" t="s">
        <v>156</v>
      </c>
      <c r="J36" s="10" t="s">
        <v>16</v>
      </c>
    </row>
    <row r="37" spans="1:10" x14ac:dyDescent="0.2">
      <c r="A37" s="6" t="str">
        <f t="shared" si="0"/>
        <v>rt0234</v>
      </c>
      <c r="B37" s="6" t="s">
        <v>157</v>
      </c>
      <c r="C37" s="3" t="s">
        <v>158</v>
      </c>
      <c r="D37" s="3" t="s">
        <v>159</v>
      </c>
      <c r="E37" s="3" t="s">
        <v>13</v>
      </c>
      <c r="F37" t="s">
        <v>14</v>
      </c>
      <c r="G37" s="10" t="s">
        <v>160</v>
      </c>
      <c r="H37" s="3" cm="1">
        <f t="array" ref="H37">SUMPRODUCT((LEN(I37)-LEN(SUBSTITUTE(I37,{"A";"C";"D";"E";"F";"G";"H";"I";"K";"L";"M";"N";"P";"Q";"R";"S";"T";"V";"W";"Y"},""))),{72.08;104.14;115.08;129.11;148.17;58.05;138.14;114.16;130.18;114.16;132.2;115.1;98.12;129.13;158.19;88.08;102.1;100.13;187.21;164.17})/1000</f>
        <v>21.847549999999998</v>
      </c>
      <c r="I37" s="6" t="s">
        <v>161</v>
      </c>
      <c r="J37" s="10" t="s">
        <v>16</v>
      </c>
    </row>
    <row r="38" spans="1:10" x14ac:dyDescent="0.2">
      <c r="A38" s="6" t="str">
        <f t="shared" si="0"/>
        <v>rt0235</v>
      </c>
      <c r="B38" s="6" t="s">
        <v>162</v>
      </c>
      <c r="C38" s="3" t="s">
        <v>162</v>
      </c>
      <c r="D38" s="3" t="s">
        <v>163</v>
      </c>
      <c r="E38" s="3" t="s">
        <v>13</v>
      </c>
      <c r="F38" t="s">
        <v>150</v>
      </c>
      <c r="G38" s="10">
        <v>0</v>
      </c>
      <c r="H38" s="3" cm="1">
        <f t="array" ref="H38">SUMPRODUCT((LEN(I38)-LEN(SUBSTITUTE(I38,{"A";"C";"D";"E";"F";"G";"H";"I";"K";"L";"M";"N";"P";"Q";"R";"S";"T";"V";"W";"Y"},""))),{72.08;104.14;115.08;129.11;148.17;58.05;138.14;114.16;130.18;114.16;132.2;115.1;98.12;129.13;158.19;88.08;102.1;100.13;187.21;164.17})/1000</f>
        <v>52.874319999999997</v>
      </c>
      <c r="I38" s="6" t="s">
        <v>164</v>
      </c>
      <c r="J38" s="10" t="s">
        <v>16</v>
      </c>
    </row>
    <row r="39" spans="1:10" x14ac:dyDescent="0.2">
      <c r="A39" s="6" t="str">
        <f t="shared" si="0"/>
        <v>rt0237</v>
      </c>
      <c r="B39" s="6" t="s">
        <v>165</v>
      </c>
      <c r="C39" s="3" t="s">
        <v>166</v>
      </c>
      <c r="D39" s="3" t="s">
        <v>167</v>
      </c>
      <c r="E39" s="3" t="s">
        <v>168</v>
      </c>
      <c r="F39" t="s">
        <v>14</v>
      </c>
      <c r="G39" s="10">
        <v>0</v>
      </c>
      <c r="H39" s="3" cm="1">
        <f t="array" ref="H39">SUMPRODUCT((LEN(I39)-LEN(SUBSTITUTE(I39,{"A";"C";"D";"E";"F";"G";"H";"I";"K";"L";"M";"N";"P";"Q";"R";"S";"T";"V";"W";"Y"},""))),{72.08;104.14;115.08;129.11;148.17;58.05;138.14;114.16;130.18;114.16;132.2;115.1;98.12;129.13;158.19;88.08;102.1;100.13;187.21;164.17})/1000</f>
        <v>62.69933000000001</v>
      </c>
      <c r="I39" s="6" t="s">
        <v>169</v>
      </c>
      <c r="J39" s="10" t="s">
        <v>16</v>
      </c>
    </row>
    <row r="40" spans="1:10" x14ac:dyDescent="0.2">
      <c r="A40" s="6" t="str">
        <f t="shared" si="0"/>
        <v>rt0239</v>
      </c>
      <c r="B40" s="6" t="s">
        <v>170</v>
      </c>
      <c r="C40" s="3" t="s">
        <v>171</v>
      </c>
      <c r="D40" s="3" t="s">
        <v>172</v>
      </c>
      <c r="E40" s="3" t="s">
        <v>13</v>
      </c>
      <c r="F40" t="s">
        <v>173</v>
      </c>
      <c r="G40" s="10" t="s">
        <v>174</v>
      </c>
      <c r="H40" s="3" cm="1">
        <f t="array" ref="H40">SUMPRODUCT((LEN(I40)-LEN(SUBSTITUTE(I40,{"A";"C";"D";"E";"F";"G";"H";"I";"K";"L";"M";"N";"P";"Q";"R";"S";"T";"V";"W";"Y"},""))),{72.08;104.14;115.08;129.11;148.17;58.05;138.14;114.16;130.18;114.16;132.2;115.1;98.12;129.13;158.19;88.08;102.1;100.13;187.21;164.17})/1000</f>
        <v>46.934640000000002</v>
      </c>
      <c r="I40" s="6" t="s">
        <v>175</v>
      </c>
      <c r="J40" s="10" t="s">
        <v>16</v>
      </c>
    </row>
    <row r="41" spans="1:10" x14ac:dyDescent="0.2">
      <c r="A41" s="6" t="str">
        <f t="shared" si="0"/>
        <v>rt0245</v>
      </c>
      <c r="B41" s="6" t="s">
        <v>176</v>
      </c>
      <c r="C41" s="3" t="s">
        <v>176</v>
      </c>
      <c r="D41" s="3" t="s">
        <v>177</v>
      </c>
      <c r="E41" s="3" t="s">
        <v>13</v>
      </c>
      <c r="F41" t="s">
        <v>14</v>
      </c>
      <c r="G41" s="10">
        <v>0</v>
      </c>
      <c r="H41" s="3" cm="1">
        <f t="array" ref="H41">SUMPRODUCT((LEN(I41)-LEN(SUBSTITUTE(I41,{"A";"C";"D";"E";"F";"G";"H";"I";"K";"L";"M";"N";"P";"Q";"R";"S";"T";"V";"W";"Y"},""))),{72.08;104.14;115.08;129.11;148.17;58.05;138.14;114.16;130.18;114.16;132.2;115.1;98.12;129.13;158.19;88.08;102.1;100.13;187.21;164.17})/1000</f>
        <v>52.239820000000009</v>
      </c>
      <c r="I41" s="6" t="s">
        <v>178</v>
      </c>
      <c r="J41" s="10" t="s">
        <v>16</v>
      </c>
    </row>
    <row r="42" spans="1:10" x14ac:dyDescent="0.2">
      <c r="A42" s="6" t="str">
        <f t="shared" si="0"/>
        <v>rt0250</v>
      </c>
      <c r="B42" s="6" t="s">
        <v>179</v>
      </c>
      <c r="C42" s="3" t="s">
        <v>179</v>
      </c>
      <c r="D42" s="3" t="s">
        <v>180</v>
      </c>
      <c r="E42" s="3" t="s">
        <v>13</v>
      </c>
      <c r="F42" t="s">
        <v>14</v>
      </c>
      <c r="G42" s="10">
        <v>0</v>
      </c>
      <c r="H42" s="3" cm="1">
        <f t="array" ref="H42">SUMPRODUCT((LEN(I42)-LEN(SUBSTITUTE(I42,{"A";"C";"D";"E";"F";"G";"H";"I";"K";"L";"M";"N";"P";"Q";"R";"S";"T";"V";"W";"Y"},""))),{72.08;104.14;115.08;129.11;148.17;58.05;138.14;114.16;130.18;114.16;132.2;115.1;98.12;129.13;158.19;88.08;102.1;100.13;187.21;164.17})/1000</f>
        <v>43.295689999999993</v>
      </c>
      <c r="I42" s="6" t="s">
        <v>181</v>
      </c>
      <c r="J42" s="10" t="s">
        <v>16</v>
      </c>
    </row>
    <row r="43" spans="1:10" x14ac:dyDescent="0.2">
      <c r="A43" s="6" t="str">
        <f t="shared" si="0"/>
        <v>rt0265</v>
      </c>
      <c r="B43" s="6" t="s">
        <v>182</v>
      </c>
      <c r="C43" s="3" t="s">
        <v>183</v>
      </c>
      <c r="D43" s="3" t="s">
        <v>184</v>
      </c>
      <c r="E43" s="3" t="s">
        <v>13</v>
      </c>
      <c r="F43" t="s">
        <v>14</v>
      </c>
      <c r="G43" s="10">
        <v>0</v>
      </c>
      <c r="H43" s="3" cm="1">
        <f t="array" ref="H43">SUMPRODUCT((LEN(I43)-LEN(SUBSTITUTE(I43,{"A";"C";"D";"E";"F";"G";"H";"I";"K";"L";"M";"N";"P";"Q";"R";"S";"T";"V";"W";"Y"},""))),{72.08;104.14;115.08;129.11;148.17;58.05;138.14;114.16;130.18;114.16;132.2;115.1;98.12;129.13;158.19;88.08;102.1;100.13;187.21;164.17})/1000</f>
        <v>61.391849999999991</v>
      </c>
      <c r="I43" s="6" t="s">
        <v>185</v>
      </c>
      <c r="J43" s="10" t="s">
        <v>16</v>
      </c>
    </row>
    <row r="44" spans="1:10" x14ac:dyDescent="0.2">
      <c r="A44" s="6" t="str">
        <f t="shared" si="0"/>
        <v>rt0267</v>
      </c>
      <c r="B44" s="6" t="s">
        <v>186</v>
      </c>
      <c r="C44" s="3" t="s">
        <v>186</v>
      </c>
      <c r="D44" s="3" t="s">
        <v>187</v>
      </c>
      <c r="E44" s="3" t="s">
        <v>13</v>
      </c>
      <c r="F44" t="s">
        <v>188</v>
      </c>
      <c r="G44" s="10" t="s">
        <v>189</v>
      </c>
      <c r="H44" s="3" cm="1">
        <f t="array" ref="H44">SUMPRODUCT((LEN(I44)-LEN(SUBSTITUTE(I44,{"A";"C";"D";"E";"F";"G";"H";"I";"K";"L";"M";"N";"P";"Q";"R";"S";"T";"V";"W";"Y"},""))),{72.08;104.14;115.08;129.11;148.17;58.05;138.14;114.16;130.18;114.16;132.2;115.1;98.12;129.13;158.19;88.08;102.1;100.13;187.21;164.17})/1000</f>
        <v>33.779420000000002</v>
      </c>
      <c r="I44" s="6" t="s">
        <v>190</v>
      </c>
      <c r="J44" s="10" t="s">
        <v>16</v>
      </c>
    </row>
    <row r="45" spans="1:10" x14ac:dyDescent="0.2">
      <c r="A45" s="6" t="str">
        <f t="shared" si="0"/>
        <v>rt0271</v>
      </c>
      <c r="B45" s="6" t="s">
        <v>191</v>
      </c>
      <c r="C45" s="3" t="s">
        <v>192</v>
      </c>
      <c r="D45" s="3" t="s">
        <v>193</v>
      </c>
      <c r="E45" s="3" t="s">
        <v>13</v>
      </c>
      <c r="F45" t="s">
        <v>194</v>
      </c>
      <c r="G45" s="10" t="s">
        <v>195</v>
      </c>
      <c r="H45" s="3" cm="1">
        <f t="array" ref="H45">SUMPRODUCT((LEN(I45)-LEN(SUBSTITUTE(I45,{"A";"C";"D";"E";"F";"G";"H";"I";"K";"L";"M";"N";"P";"Q";"R";"S";"T";"V";"W";"Y"},""))),{72.08;104.14;115.08;129.11;148.17;58.05;138.14;114.16;130.18;114.16;132.2;115.1;98.12;129.13;158.19;88.08;102.1;100.13;187.21;164.17})/1000</f>
        <v>247.96999000000005</v>
      </c>
      <c r="I45" s="6" t="s">
        <v>196</v>
      </c>
      <c r="J45" s="10" t="s">
        <v>16</v>
      </c>
    </row>
    <row r="46" spans="1:10" x14ac:dyDescent="0.2">
      <c r="A46" s="6" t="str">
        <f t="shared" si="0"/>
        <v>rt0283</v>
      </c>
      <c r="B46" s="6" t="s">
        <v>197</v>
      </c>
      <c r="C46" s="3" t="s">
        <v>198</v>
      </c>
      <c r="D46" s="3" t="s">
        <v>199</v>
      </c>
      <c r="E46" s="3" t="s">
        <v>13</v>
      </c>
      <c r="F46" t="s">
        <v>14</v>
      </c>
      <c r="G46" s="10">
        <v>0</v>
      </c>
      <c r="H46" s="3" cm="1">
        <f t="array" ref="H46">SUMPRODUCT((LEN(I46)-LEN(SUBSTITUTE(I46,{"A";"C";"D";"E";"F";"G";"H";"I";"K";"L";"M";"N";"P";"Q";"R";"S";"T";"V";"W";"Y"},""))),{72.08;104.14;115.08;129.11;148.17;58.05;138.14;114.16;130.18;114.16;132.2;115.1;98.12;129.13;158.19;88.08;102.1;100.13;187.21;164.17})/1000</f>
        <v>40.29665</v>
      </c>
      <c r="I46" s="6" t="s">
        <v>200</v>
      </c>
      <c r="J46" s="10" t="s">
        <v>16</v>
      </c>
    </row>
    <row r="47" spans="1:10" x14ac:dyDescent="0.2">
      <c r="A47" s="6" t="str">
        <f t="shared" si="0"/>
        <v>rt0298</v>
      </c>
      <c r="B47" s="6" t="s">
        <v>201</v>
      </c>
      <c r="C47" s="3" t="s">
        <v>201</v>
      </c>
      <c r="D47" s="3" t="s">
        <v>202</v>
      </c>
      <c r="E47" s="3" t="s">
        <v>13</v>
      </c>
      <c r="F47" t="s">
        <v>14</v>
      </c>
      <c r="G47" s="10">
        <v>0</v>
      </c>
      <c r="H47" s="3" cm="1">
        <f t="array" ref="H47">SUMPRODUCT((LEN(I47)-LEN(SUBSTITUTE(I47,{"A";"C";"D";"E";"F";"G";"H";"I";"K";"L";"M";"N";"P";"Q";"R";"S";"T";"V";"W";"Y"},""))),{72.08;104.14;115.08;129.11;148.17;58.05;138.14;114.16;130.18;114.16;132.2;115.1;98.12;129.13;158.19;88.08;102.1;100.13;187.21;164.17})/1000</f>
        <v>35.150729999999996</v>
      </c>
      <c r="I47" s="6" t="s">
        <v>203</v>
      </c>
      <c r="J47" s="10" t="s">
        <v>16</v>
      </c>
    </row>
    <row r="48" spans="1:10" x14ac:dyDescent="0.2">
      <c r="A48" s="6" t="str">
        <f t="shared" si="0"/>
        <v>rt0302</v>
      </c>
      <c r="B48" s="6" t="s">
        <v>204</v>
      </c>
      <c r="C48" s="3" t="s">
        <v>205</v>
      </c>
      <c r="D48" s="3" t="s">
        <v>206</v>
      </c>
      <c r="E48" s="3" t="s">
        <v>13</v>
      </c>
      <c r="F48" t="s">
        <v>14</v>
      </c>
      <c r="G48" s="10">
        <v>0</v>
      </c>
      <c r="H48" s="3" cm="1">
        <f t="array" ref="H48">SUMPRODUCT((LEN(I48)-LEN(SUBSTITUTE(I48,{"A";"C";"D";"E";"F";"G";"H";"I";"K";"L";"M";"N";"P";"Q";"R";"S";"T";"V";"W";"Y"},""))),{72.08;104.14;115.08;129.11;148.17;58.05;138.14;114.16;130.18;114.16;132.2;115.1;98.12;129.13;158.19;88.08;102.1;100.13;187.21;164.17})/1000</f>
        <v>138.63303999999999</v>
      </c>
      <c r="I48" s="6" t="s">
        <v>207</v>
      </c>
      <c r="J48" s="10" t="s">
        <v>16</v>
      </c>
    </row>
    <row r="49" spans="1:10" x14ac:dyDescent="0.2">
      <c r="A49" s="6" t="str">
        <f t="shared" si="0"/>
        <v>rt0303</v>
      </c>
      <c r="B49" s="6" t="s">
        <v>208</v>
      </c>
      <c r="C49" s="3" t="s">
        <v>209</v>
      </c>
      <c r="D49" s="3" t="s">
        <v>210</v>
      </c>
      <c r="E49" s="3" t="s">
        <v>13</v>
      </c>
      <c r="F49" t="s">
        <v>14</v>
      </c>
      <c r="G49" s="10">
        <v>0</v>
      </c>
      <c r="H49" s="3" cm="1">
        <f t="array" ref="H49">SUMPRODUCT((LEN(I49)-LEN(SUBSTITUTE(I49,{"A";"C";"D";"E";"F";"G";"H";"I";"K";"L";"M";"N";"P";"Q";"R";"S";"T";"V";"W";"Y"},""))),{72.08;104.14;115.08;129.11;148.17;58.05;138.14;114.16;130.18;114.16;132.2;115.1;98.12;129.13;158.19;88.08;102.1;100.13;187.21;164.17})/1000</f>
        <v>52.967140000000001</v>
      </c>
      <c r="I49" s="6" t="s">
        <v>211</v>
      </c>
      <c r="J49" s="10" t="s">
        <v>16</v>
      </c>
    </row>
    <row r="50" spans="1:10" x14ac:dyDescent="0.2">
      <c r="A50" s="6" t="str">
        <f t="shared" si="0"/>
        <v>rt0309</v>
      </c>
      <c r="B50" s="6" t="s">
        <v>212</v>
      </c>
      <c r="C50" s="3" t="s">
        <v>213</v>
      </c>
      <c r="D50" s="3" t="s">
        <v>214</v>
      </c>
      <c r="E50" s="3" t="s">
        <v>52</v>
      </c>
      <c r="F50" t="s">
        <v>215</v>
      </c>
      <c r="G50" s="10" t="s">
        <v>216</v>
      </c>
      <c r="H50" s="3" cm="1">
        <f t="array" ref="H50">SUMPRODUCT((LEN(I50)-LEN(SUBSTITUTE(I50,{"A";"C";"D";"E";"F";"G";"H";"I";"K";"L";"M";"N";"P";"Q";"R";"S";"T";"V";"W";"Y"},""))),{72.08;104.14;115.08;129.11;148.17;58.05;138.14;114.16;130.18;114.16;132.2;115.1;98.12;129.13;158.19;88.08;102.1;100.13;187.21;164.17})/1000</f>
        <v>69.953050000000019</v>
      </c>
      <c r="I50" s="6" t="s">
        <v>217</v>
      </c>
      <c r="J50" s="10" t="s">
        <v>16</v>
      </c>
    </row>
    <row r="51" spans="1:10" x14ac:dyDescent="0.2">
      <c r="A51" s="6" t="str">
        <f t="shared" si="0"/>
        <v>rt0310</v>
      </c>
      <c r="B51" s="6" t="s">
        <v>218</v>
      </c>
      <c r="C51" s="3" t="s">
        <v>219</v>
      </c>
      <c r="D51" s="3" t="s">
        <v>220</v>
      </c>
      <c r="E51" s="3" t="s">
        <v>13</v>
      </c>
      <c r="F51" t="s">
        <v>14</v>
      </c>
      <c r="G51" s="10">
        <v>0</v>
      </c>
      <c r="H51" s="3" cm="1">
        <f t="array" ref="H51">SUMPRODUCT((LEN(I51)-LEN(SUBSTITUTE(I51,{"A";"C";"D";"E";"F";"G";"H";"I";"K";"L";"M";"N";"P";"Q";"R";"S";"T";"V";"W";"Y"},""))),{72.08;104.14;115.08;129.11;148.17;58.05;138.14;114.16;130.18;114.16;132.2;115.1;98.12;129.13;158.19;88.08;102.1;100.13;187.21;164.17})/1000</f>
        <v>47.9863</v>
      </c>
      <c r="I51" s="6" t="s">
        <v>221</v>
      </c>
      <c r="J51" s="10" t="s">
        <v>16</v>
      </c>
    </row>
    <row r="52" spans="1:10" x14ac:dyDescent="0.2">
      <c r="A52" s="6" t="str">
        <f t="shared" si="0"/>
        <v>rt0324</v>
      </c>
      <c r="B52" s="6" t="s">
        <v>222</v>
      </c>
      <c r="C52" s="3" t="s">
        <v>223</v>
      </c>
      <c r="D52" s="3" t="s">
        <v>224</v>
      </c>
      <c r="E52" s="3" t="s">
        <v>13</v>
      </c>
      <c r="F52" t="s">
        <v>14</v>
      </c>
      <c r="G52" s="10">
        <v>0</v>
      </c>
      <c r="H52" s="3" cm="1">
        <f t="array" ref="H52">SUMPRODUCT((LEN(I52)-LEN(SUBSTITUTE(I52,{"A";"C";"D";"E";"F";"G";"H";"I";"K";"L";"M";"N";"P";"Q";"R";"S";"T";"V";"W";"Y"},""))),{72.08;104.14;115.08;129.11;148.17;58.05;138.14;114.16;130.18;114.16;132.2;115.1;98.12;129.13;158.19;88.08;102.1;100.13;187.21;164.17})/1000</f>
        <v>53.19297000000001</v>
      </c>
      <c r="I52" s="6" t="s">
        <v>225</v>
      </c>
      <c r="J52" s="10" t="s">
        <v>16</v>
      </c>
    </row>
    <row r="53" spans="1:10" x14ac:dyDescent="0.2">
      <c r="A53" s="6" t="str">
        <f t="shared" si="0"/>
        <v>rt0331</v>
      </c>
      <c r="B53" s="6" t="s">
        <v>226</v>
      </c>
      <c r="C53" s="3" t="s">
        <v>227</v>
      </c>
      <c r="D53" s="3" t="s">
        <v>228</v>
      </c>
      <c r="E53" s="3" t="s">
        <v>52</v>
      </c>
      <c r="F53" t="s">
        <v>14</v>
      </c>
      <c r="G53" s="10">
        <v>0</v>
      </c>
      <c r="H53" s="3" cm="1">
        <f t="array" ref="H53">SUMPRODUCT((LEN(I53)-LEN(SUBSTITUTE(I53,{"A";"C";"D";"E";"F";"G";"H";"I";"K";"L";"M";"N";"P";"Q";"R";"S";"T";"V";"W";"Y"},""))),{72.08;104.14;115.08;129.11;148.17;58.05;138.14;114.16;130.18;114.16;132.2;115.1;98.12;129.13;158.19;88.08;102.1;100.13;187.21;164.17})/1000</f>
        <v>44.893269999999987</v>
      </c>
      <c r="I53" s="6" t="s">
        <v>229</v>
      </c>
      <c r="J53" s="10" t="s">
        <v>16</v>
      </c>
    </row>
    <row r="54" spans="1:10" x14ac:dyDescent="0.2">
      <c r="A54" s="6" t="str">
        <f t="shared" si="0"/>
        <v>rt0334</v>
      </c>
      <c r="B54" s="6" t="s">
        <v>230</v>
      </c>
      <c r="C54" s="3" t="s">
        <v>231</v>
      </c>
      <c r="D54" s="3" t="s">
        <v>232</v>
      </c>
      <c r="E54" s="3" t="s">
        <v>13</v>
      </c>
      <c r="F54" t="s">
        <v>14</v>
      </c>
      <c r="G54" s="10">
        <v>0</v>
      </c>
      <c r="H54" s="3" cm="1">
        <f t="array" ref="H54">SUMPRODUCT((LEN(I54)-LEN(SUBSTITUTE(I54,{"A";"C";"D";"E";"F";"G";"H";"I";"K";"L";"M";"N";"P";"Q";"R";"S";"T";"V";"W";"Y"},""))),{72.08;104.14;115.08;129.11;148.17;58.05;138.14;114.16;130.18;114.16;132.2;115.1;98.12;129.13;158.19;88.08;102.1;100.13;187.21;164.17})/1000</f>
        <v>53.311679999999996</v>
      </c>
      <c r="I54" s="6" t="s">
        <v>233</v>
      </c>
      <c r="J54" s="10" t="s">
        <v>16</v>
      </c>
    </row>
    <row r="55" spans="1:10" x14ac:dyDescent="0.2">
      <c r="A55" s="6" t="str">
        <f t="shared" si="0"/>
        <v>rt0339</v>
      </c>
      <c r="B55" s="6" t="s">
        <v>234</v>
      </c>
      <c r="C55" s="3" t="s">
        <v>235</v>
      </c>
      <c r="D55" s="3" t="s">
        <v>236</v>
      </c>
      <c r="E55" s="3" t="s">
        <v>13</v>
      </c>
      <c r="F55" t="s">
        <v>14</v>
      </c>
      <c r="G55" s="10">
        <v>0</v>
      </c>
      <c r="H55" s="3" cm="1">
        <f t="array" ref="H55">SUMPRODUCT((LEN(I55)-LEN(SUBSTITUTE(I55,{"A";"C";"D";"E";"F";"G";"H";"I";"K";"L";"M";"N";"P";"Q";"R";"S";"T";"V";"W";"Y"},""))),{72.08;104.14;115.08;129.11;148.17;58.05;138.14;114.16;130.18;114.16;132.2;115.1;98.12;129.13;158.19;88.08;102.1;100.13;187.21;164.17})/1000</f>
        <v>22.817579999999996</v>
      </c>
      <c r="I55" s="6" t="s">
        <v>237</v>
      </c>
      <c r="J55" s="10" t="s">
        <v>16</v>
      </c>
    </row>
    <row r="56" spans="1:10" x14ac:dyDescent="0.2">
      <c r="A56" s="6" t="str">
        <f t="shared" si="0"/>
        <v>rt0341</v>
      </c>
      <c r="B56" s="6" t="s">
        <v>238</v>
      </c>
      <c r="C56" s="3" t="s">
        <v>239</v>
      </c>
      <c r="D56" s="3" t="s">
        <v>240</v>
      </c>
      <c r="E56" s="3" t="s">
        <v>13</v>
      </c>
      <c r="F56" t="s">
        <v>14</v>
      </c>
      <c r="G56" s="10">
        <v>0</v>
      </c>
      <c r="H56" s="3" cm="1">
        <f t="array" ref="H56">SUMPRODUCT((LEN(I56)-LEN(SUBSTITUTE(I56,{"A";"C";"D";"E";"F";"G";"H";"I";"K";"L";"M";"N";"P";"Q";"R";"S";"T";"V";"W";"Y"},""))),{72.08;104.14;115.08;129.11;148.17;58.05;138.14;114.16;130.18;114.16;132.2;115.1;98.12;129.13;158.19;88.08;102.1;100.13;187.21;164.17})/1000</f>
        <v>23.224970000000003</v>
      </c>
      <c r="I56" s="6" t="s">
        <v>241</v>
      </c>
      <c r="J56" s="10" t="s">
        <v>16</v>
      </c>
    </row>
    <row r="57" spans="1:10" x14ac:dyDescent="0.2">
      <c r="A57" s="6" t="str">
        <f t="shared" si="0"/>
        <v>rt0344</v>
      </c>
      <c r="B57" s="6" t="s">
        <v>242</v>
      </c>
      <c r="C57" s="3" t="s">
        <v>243</v>
      </c>
      <c r="D57" s="3" t="s">
        <v>244</v>
      </c>
      <c r="E57" s="3" t="s">
        <v>245</v>
      </c>
      <c r="F57" t="s">
        <v>14</v>
      </c>
      <c r="G57" s="10">
        <v>0</v>
      </c>
      <c r="H57" s="3" cm="1">
        <f t="array" ref="H57">SUMPRODUCT((LEN(I57)-LEN(SUBSTITUTE(I57,{"A";"C";"D";"E";"F";"G";"H";"I";"K";"L";"M";"N";"P";"Q";"R";"S";"T";"V";"W";"Y"},""))),{72.08;104.14;115.08;129.11;148.17;58.05;138.14;114.16;130.18;114.16;132.2;115.1;98.12;129.13;158.19;88.08;102.1;100.13;187.21;164.17})/1000</f>
        <v>101.00149</v>
      </c>
      <c r="I57" s="6" t="s">
        <v>246</v>
      </c>
      <c r="J57" s="10" t="s">
        <v>16</v>
      </c>
    </row>
    <row r="58" spans="1:10" x14ac:dyDescent="0.2">
      <c r="A58" s="6" t="str">
        <f t="shared" si="0"/>
        <v>rt0353</v>
      </c>
      <c r="B58" s="6" t="s">
        <v>247</v>
      </c>
      <c r="C58" s="3" t="s">
        <v>248</v>
      </c>
      <c r="D58" s="3" t="s">
        <v>249</v>
      </c>
      <c r="E58" s="3" t="s">
        <v>52</v>
      </c>
      <c r="F58" t="s">
        <v>14</v>
      </c>
      <c r="G58" s="10">
        <v>0</v>
      </c>
      <c r="H58" s="3" cm="1">
        <f t="array" ref="H58">SUMPRODUCT((LEN(I58)-LEN(SUBSTITUTE(I58,{"A";"C";"D";"E";"F";"G";"H";"I";"K";"L";"M";"N";"P";"Q";"R";"S";"T";"V";"W";"Y"},""))),{72.08;104.14;115.08;129.11;148.17;58.05;138.14;114.16;130.18;114.16;132.2;115.1;98.12;129.13;158.19;88.08;102.1;100.13;187.21;164.17})/1000</f>
        <v>31.04552</v>
      </c>
      <c r="I58" s="6" t="s">
        <v>250</v>
      </c>
      <c r="J58" s="10" t="s">
        <v>16</v>
      </c>
    </row>
    <row r="59" spans="1:10" x14ac:dyDescent="0.2">
      <c r="A59" s="6" t="str">
        <f t="shared" si="0"/>
        <v>rt0357</v>
      </c>
      <c r="B59" s="6" t="s">
        <v>251</v>
      </c>
      <c r="C59" s="3" t="s">
        <v>252</v>
      </c>
      <c r="D59" s="3" t="s">
        <v>253</v>
      </c>
      <c r="E59" s="3" t="s">
        <v>13</v>
      </c>
      <c r="F59" t="s">
        <v>254</v>
      </c>
      <c r="G59" s="10" t="s">
        <v>255</v>
      </c>
      <c r="H59" s="3" cm="1">
        <f t="array" ref="H59">SUMPRODUCT((LEN(I59)-LEN(SUBSTITUTE(I59,{"A";"C";"D";"E";"F";"G";"H";"I";"K";"L";"M";"N";"P";"Q";"R";"S";"T";"V";"W";"Y"},""))),{72.08;104.14;115.08;129.11;148.17;58.05;138.14;114.16;130.18;114.16;132.2;115.1;98.12;129.13;158.19;88.08;102.1;100.13;187.21;164.17})/1000</f>
        <v>59.213060000000006</v>
      </c>
      <c r="I59" s="6" t="s">
        <v>256</v>
      </c>
      <c r="J59" s="10" t="s">
        <v>16</v>
      </c>
    </row>
    <row r="60" spans="1:10" x14ac:dyDescent="0.2">
      <c r="A60" s="6" t="str">
        <f t="shared" si="0"/>
        <v>rt0376</v>
      </c>
      <c r="B60" s="6" t="s">
        <v>257</v>
      </c>
      <c r="C60" s="3" t="s">
        <v>258</v>
      </c>
      <c r="D60" s="3" t="s">
        <v>259</v>
      </c>
      <c r="E60" s="3" t="s">
        <v>13</v>
      </c>
      <c r="F60" t="s">
        <v>260</v>
      </c>
      <c r="G60" s="10" t="s">
        <v>261</v>
      </c>
      <c r="H60" s="3" cm="1">
        <f t="array" ref="H60">SUMPRODUCT((LEN(I60)-LEN(SUBSTITUTE(I60,{"A";"C";"D";"E";"F";"G";"H";"I";"K";"L";"M";"N";"P";"Q";"R";"S";"T";"V";"W";"Y"},""))),{72.08;104.14;115.08;129.11;148.17;58.05;138.14;114.16;130.18;114.16;132.2;115.1;98.12;129.13;158.19;88.08;102.1;100.13;187.21;164.17})/1000</f>
        <v>152.81615999999997</v>
      </c>
      <c r="I60" s="6" t="s">
        <v>262</v>
      </c>
      <c r="J60" s="10" t="s">
        <v>16</v>
      </c>
    </row>
    <row r="61" spans="1:10" x14ac:dyDescent="0.2">
      <c r="A61" s="6" t="str">
        <f t="shared" si="0"/>
        <v>rt0389</v>
      </c>
      <c r="B61" s="6" t="s">
        <v>263</v>
      </c>
      <c r="C61" s="3" t="s">
        <v>263</v>
      </c>
      <c r="D61" s="3" t="s">
        <v>264</v>
      </c>
      <c r="E61" s="3" t="s">
        <v>13</v>
      </c>
      <c r="F61" t="s">
        <v>14</v>
      </c>
      <c r="G61" s="10">
        <v>0</v>
      </c>
      <c r="H61" s="3" cm="1">
        <f t="array" ref="H61">SUMPRODUCT((LEN(I61)-LEN(SUBSTITUTE(I61,{"A";"C";"D";"E";"F";"G";"H";"I";"K";"L";"M";"N";"P";"Q";"R";"S";"T";"V";"W";"Y"},""))),{72.08;104.14;115.08;129.11;148.17;58.05;138.14;114.16;130.18;114.16;132.2;115.1;98.12;129.13;158.19;88.08;102.1;100.13;187.21;164.17})/1000</f>
        <v>128.27358999999998</v>
      </c>
      <c r="I61" s="6" t="s">
        <v>265</v>
      </c>
      <c r="J61" s="10" t="s">
        <v>16</v>
      </c>
    </row>
    <row r="62" spans="1:10" x14ac:dyDescent="0.2">
      <c r="A62" s="6" t="str">
        <f t="shared" si="0"/>
        <v>rt0390</v>
      </c>
      <c r="B62" s="6" t="s">
        <v>266</v>
      </c>
      <c r="C62" s="3" t="s">
        <v>267</v>
      </c>
      <c r="D62" s="3" t="s">
        <v>268</v>
      </c>
      <c r="E62" s="3" t="s">
        <v>13</v>
      </c>
      <c r="F62" t="s">
        <v>14</v>
      </c>
      <c r="G62" s="10">
        <v>0</v>
      </c>
      <c r="H62" s="3" cm="1">
        <f t="array" ref="H62">SUMPRODUCT((LEN(I62)-LEN(SUBSTITUTE(I62,{"A";"C";"D";"E";"F";"G";"H";"I";"K";"L";"M";"N";"P";"Q";"R";"S";"T";"V";"W";"Y"},""))),{72.08;104.14;115.08;129.11;148.17;58.05;138.14;114.16;130.18;114.16;132.2;115.1;98.12;129.13;158.19;88.08;102.1;100.13;187.21;164.17})/1000</f>
        <v>44.033060000000006</v>
      </c>
      <c r="I62" s="6" t="s">
        <v>269</v>
      </c>
      <c r="J62" s="10" t="s">
        <v>16</v>
      </c>
    </row>
    <row r="63" spans="1:10" x14ac:dyDescent="0.2">
      <c r="A63" s="6" t="str">
        <f t="shared" si="0"/>
        <v>rt0391</v>
      </c>
      <c r="B63" s="6" t="s">
        <v>270</v>
      </c>
      <c r="C63" s="3" t="s">
        <v>271</v>
      </c>
      <c r="D63" s="3" t="s">
        <v>272</v>
      </c>
      <c r="E63" s="3" t="s">
        <v>13</v>
      </c>
      <c r="F63" t="s">
        <v>254</v>
      </c>
      <c r="G63" s="10" t="s">
        <v>273</v>
      </c>
      <c r="H63" s="3" cm="1">
        <f t="array" ref="H63">SUMPRODUCT((LEN(I63)-LEN(SUBSTITUTE(I63,{"A";"C";"D";"E";"F";"G";"H";"I";"K";"L";"M";"N";"P";"Q";"R";"S";"T";"V";"W";"Y"},""))),{72.08;104.14;115.08;129.11;148.17;58.05;138.14;114.16;130.18;114.16;132.2;115.1;98.12;129.13;158.19;88.08;102.1;100.13;187.21;164.17})/1000</f>
        <v>43.629979999999996</v>
      </c>
      <c r="I63" s="6" t="s">
        <v>274</v>
      </c>
      <c r="J63" s="10" t="s">
        <v>16</v>
      </c>
    </row>
    <row r="64" spans="1:10" x14ac:dyDescent="0.2">
      <c r="A64" s="6" t="str">
        <f t="shared" si="0"/>
        <v>rt0398</v>
      </c>
      <c r="B64" s="6" t="s">
        <v>275</v>
      </c>
      <c r="C64" s="3" t="s">
        <v>276</v>
      </c>
      <c r="D64" s="3" t="s">
        <v>277</v>
      </c>
      <c r="E64" s="3" t="s">
        <v>20</v>
      </c>
      <c r="F64" t="s">
        <v>14</v>
      </c>
      <c r="G64" s="10">
        <v>0</v>
      </c>
      <c r="H64" s="3" cm="1">
        <f t="array" ref="H64">SUMPRODUCT((LEN(I64)-LEN(SUBSTITUTE(I64,{"A";"C";"D";"E";"F";"G";"H";"I";"K";"L";"M";"N";"P";"Q";"R";"S";"T";"V";"W";"Y"},""))),{72.08;104.14;115.08;129.11;148.17;58.05;138.14;114.16;130.18;114.16;132.2;115.1;98.12;129.13;158.19;88.08;102.1;100.13;187.21;164.17})/1000</f>
        <v>53.226119999999995</v>
      </c>
      <c r="I64" s="6" t="s">
        <v>278</v>
      </c>
      <c r="J64" s="10" t="s">
        <v>16</v>
      </c>
    </row>
    <row r="65" spans="1:10" x14ac:dyDescent="0.2">
      <c r="A65" s="6" t="str">
        <f t="shared" si="0"/>
        <v>rt0400</v>
      </c>
      <c r="B65" s="6" t="s">
        <v>279</v>
      </c>
      <c r="C65" s="3" t="s">
        <v>280</v>
      </c>
      <c r="D65" s="3" t="s">
        <v>281</v>
      </c>
      <c r="E65" s="3" t="s">
        <v>168</v>
      </c>
      <c r="F65" t="s">
        <v>14</v>
      </c>
      <c r="G65" s="10">
        <v>0</v>
      </c>
      <c r="H65" s="3" cm="1">
        <f t="array" ref="H65">SUMPRODUCT((LEN(I65)-LEN(SUBSTITUTE(I65,{"A";"C";"D";"E";"F";"G";"H";"I";"K";"L";"M";"N";"P";"Q";"R";"S";"T";"V";"W";"Y"},""))),{72.08;104.14;115.08;129.11;148.17;58.05;138.14;114.16;130.18;114.16;132.2;115.1;98.12;129.13;158.19;88.08;102.1;100.13;187.21;164.17})/1000</f>
        <v>100.32231000000002</v>
      </c>
      <c r="I65" s="6" t="s">
        <v>282</v>
      </c>
      <c r="J65" s="10" t="s">
        <v>16</v>
      </c>
    </row>
    <row r="66" spans="1:10" x14ac:dyDescent="0.2">
      <c r="A66" s="6" t="str">
        <f t="shared" ref="A66:A129" si="1">B66&amp;IF(COUNTIF($B:$B,B66)&gt;1,"_"&amp;E66,"")</f>
        <v>rt0409</v>
      </c>
      <c r="B66" s="6" t="s">
        <v>283</v>
      </c>
      <c r="C66" s="3" t="s">
        <v>284</v>
      </c>
      <c r="D66" s="3" t="s">
        <v>285</v>
      </c>
      <c r="E66" s="3" t="s">
        <v>13</v>
      </c>
      <c r="F66" t="s">
        <v>14</v>
      </c>
      <c r="G66" s="10">
        <v>0</v>
      </c>
      <c r="H66" s="3" cm="1">
        <f t="array" ref="H66">SUMPRODUCT((LEN(I66)-LEN(SUBSTITUTE(I66,{"A";"C";"D";"E";"F";"G";"H";"I";"K";"L";"M";"N";"P";"Q";"R";"S";"T";"V";"W";"Y"},""))),{72.08;104.14;115.08;129.11;148.17;58.05;138.14;114.16;130.18;114.16;132.2;115.1;98.12;129.13;158.19;88.08;102.1;100.13;187.21;164.17})/1000</f>
        <v>321.03739000000002</v>
      </c>
      <c r="I66" s="6" t="s">
        <v>286</v>
      </c>
      <c r="J66" s="10" t="s">
        <v>16</v>
      </c>
    </row>
    <row r="67" spans="1:10" x14ac:dyDescent="0.2">
      <c r="A67" s="6" t="str">
        <f t="shared" si="1"/>
        <v>rt0413</v>
      </c>
      <c r="B67" s="6" t="s">
        <v>287</v>
      </c>
      <c r="C67" s="3" t="s">
        <v>288</v>
      </c>
      <c r="D67" s="3" t="s">
        <v>289</v>
      </c>
      <c r="E67" s="3" t="s">
        <v>13</v>
      </c>
      <c r="F67" t="s">
        <v>14</v>
      </c>
      <c r="G67" s="10">
        <v>0</v>
      </c>
      <c r="H67" s="3" cm="1">
        <f t="array" ref="H67">SUMPRODUCT((LEN(I67)-LEN(SUBSTITUTE(I67,{"A";"C";"D";"E";"F";"G";"H";"I";"K";"L";"M";"N";"P";"Q";"R";"S";"T";"V";"W";"Y"},""))),{72.08;104.14;115.08;129.11;148.17;58.05;138.14;114.16;130.18;114.16;132.2;115.1;98.12;129.13;158.19;88.08;102.1;100.13;187.21;164.17})/1000</f>
        <v>47.19926000000001</v>
      </c>
      <c r="I67" s="6" t="s">
        <v>290</v>
      </c>
      <c r="J67" s="10" t="s">
        <v>16</v>
      </c>
    </row>
    <row r="68" spans="1:10" x14ac:dyDescent="0.2">
      <c r="A68" s="6" t="str">
        <f t="shared" si="1"/>
        <v>rt0422_c</v>
      </c>
      <c r="B68" s="6" t="s">
        <v>291</v>
      </c>
      <c r="C68" s="3" t="s">
        <v>292</v>
      </c>
      <c r="D68" s="3" t="s">
        <v>293</v>
      </c>
      <c r="E68" s="3" t="s">
        <v>13</v>
      </c>
      <c r="F68" t="s">
        <v>14</v>
      </c>
      <c r="G68" s="10">
        <v>0</v>
      </c>
      <c r="H68" s="3" cm="1">
        <f t="array" ref="H68">SUMPRODUCT((LEN(I68)-LEN(SUBSTITUTE(I68,{"A";"C";"D";"E";"F";"G";"H";"I";"K";"L";"M";"N";"P";"Q";"R";"S";"T";"V";"W";"Y"},""))),{72.08;104.14;115.08;129.11;148.17;58.05;138.14;114.16;130.18;114.16;132.2;115.1;98.12;129.13;158.19;88.08;102.1;100.13;187.21;164.17})/1000</f>
        <v>28.809130000000003</v>
      </c>
      <c r="I68" s="6" t="s">
        <v>294</v>
      </c>
      <c r="J68" s="10" t="s">
        <v>16</v>
      </c>
    </row>
    <row r="69" spans="1:10" x14ac:dyDescent="0.2">
      <c r="A69" s="6" t="str">
        <f t="shared" si="1"/>
        <v>rt0422_m</v>
      </c>
      <c r="B69" s="6" t="s">
        <v>291</v>
      </c>
      <c r="C69" s="3" t="s">
        <v>292</v>
      </c>
      <c r="D69" s="3" t="s">
        <v>293</v>
      </c>
      <c r="E69" s="3" t="s">
        <v>52</v>
      </c>
      <c r="F69" t="s">
        <v>14</v>
      </c>
      <c r="G69" s="10">
        <v>0</v>
      </c>
      <c r="H69" s="3" cm="1">
        <f t="array" ref="H69">SUMPRODUCT((LEN(I69)-LEN(SUBSTITUTE(I69,{"A";"C";"D";"E";"F";"G";"H";"I";"K";"L";"M";"N";"P";"Q";"R";"S";"T";"V";"W";"Y"},""))),{72.08;104.14;115.08;129.11;148.17;58.05;138.14;114.16;130.18;114.16;132.2;115.1;98.12;129.13;158.19;88.08;102.1;100.13;187.21;164.17})/1000</f>
        <v>28.809130000000003</v>
      </c>
      <c r="I69" s="6" t="s">
        <v>294</v>
      </c>
      <c r="J69" s="10" t="s">
        <v>16</v>
      </c>
    </row>
    <row r="70" spans="1:10" x14ac:dyDescent="0.2">
      <c r="A70" s="6" t="str">
        <f t="shared" si="1"/>
        <v>rt0434_c</v>
      </c>
      <c r="B70" s="6" t="s">
        <v>295</v>
      </c>
      <c r="C70" s="3" t="s">
        <v>296</v>
      </c>
      <c r="D70" s="3" t="s">
        <v>297</v>
      </c>
      <c r="E70" s="3" t="s">
        <v>13</v>
      </c>
      <c r="F70" t="s">
        <v>298</v>
      </c>
      <c r="G70" s="10">
        <v>0</v>
      </c>
      <c r="H70" s="3" cm="1">
        <f t="array" ref="H70">SUMPRODUCT((LEN(I70)-LEN(SUBSTITUTE(I70,{"A";"C";"D";"E";"F";"G";"H";"I";"K";"L";"M";"N";"P";"Q";"R";"S";"T";"V";"W";"Y"},""))),{72.08;104.14;115.08;129.11;148.17;58.05;138.14;114.16;130.18;114.16;132.2;115.1;98.12;129.13;158.19;88.08;102.1;100.13;187.21;164.17})/1000</f>
        <v>11.894159999999999</v>
      </c>
      <c r="I70" s="6" t="s">
        <v>299</v>
      </c>
      <c r="J70" s="10" t="s">
        <v>16</v>
      </c>
    </row>
    <row r="71" spans="1:10" x14ac:dyDescent="0.2">
      <c r="A71" s="6" t="str">
        <f t="shared" si="1"/>
        <v>rt0434_m</v>
      </c>
      <c r="B71" s="6" t="s">
        <v>295</v>
      </c>
      <c r="C71" s="3" t="s">
        <v>296</v>
      </c>
      <c r="D71" s="3" t="s">
        <v>297</v>
      </c>
      <c r="E71" s="3" t="s">
        <v>52</v>
      </c>
      <c r="F71" t="s">
        <v>300</v>
      </c>
      <c r="G71" s="10">
        <v>0</v>
      </c>
      <c r="H71" s="3" cm="1">
        <f t="array" ref="H71">SUMPRODUCT((LEN(I71)-LEN(SUBSTITUTE(I71,{"A";"C";"D";"E";"F";"G";"H";"I";"K";"L";"M";"N";"P";"Q";"R";"S";"T";"V";"W";"Y"},""))),{72.08;104.14;115.08;129.11;148.17;58.05;138.14;114.16;130.18;114.16;132.2;115.1;98.12;129.13;158.19;88.08;102.1;100.13;187.21;164.17})/1000</f>
        <v>11.894159999999999</v>
      </c>
      <c r="I71" s="6" t="s">
        <v>299</v>
      </c>
      <c r="J71" s="10" t="s">
        <v>16</v>
      </c>
    </row>
    <row r="72" spans="1:10" x14ac:dyDescent="0.2">
      <c r="A72" s="6" t="str">
        <f t="shared" si="1"/>
        <v>rt0449</v>
      </c>
      <c r="B72" s="6" t="s">
        <v>301</v>
      </c>
      <c r="C72" s="3" t="s">
        <v>302</v>
      </c>
      <c r="D72" s="3" t="s">
        <v>303</v>
      </c>
      <c r="E72" s="3" t="s">
        <v>52</v>
      </c>
      <c r="F72" t="s">
        <v>14</v>
      </c>
      <c r="G72" s="10">
        <v>0</v>
      </c>
      <c r="H72" s="3" cm="1">
        <f t="array" ref="H72">SUMPRODUCT((LEN(I72)-LEN(SUBSTITUTE(I72,{"A";"C";"D";"E";"F";"G";"H";"I";"K";"L";"M";"N";"P";"Q";"R";"S";"T";"V";"W";"Y"},""))),{72.08;104.14;115.08;129.11;148.17;58.05;138.14;114.16;130.18;114.16;132.2;115.1;98.12;129.13;158.19;88.08;102.1;100.13;187.21;164.17})/1000</f>
        <v>8.3914200000000001</v>
      </c>
      <c r="I72" s="6" t="s">
        <v>304</v>
      </c>
      <c r="J72" s="10" t="s">
        <v>16</v>
      </c>
    </row>
    <row r="73" spans="1:10" x14ac:dyDescent="0.2">
      <c r="A73" s="6" t="str">
        <f t="shared" si="1"/>
        <v>rt0451</v>
      </c>
      <c r="B73" s="6" t="s">
        <v>305</v>
      </c>
      <c r="C73" s="3" t="s">
        <v>306</v>
      </c>
      <c r="D73" s="3" t="s">
        <v>307</v>
      </c>
      <c r="E73" s="3" t="s">
        <v>13</v>
      </c>
      <c r="F73" t="s">
        <v>254</v>
      </c>
      <c r="G73" s="10" t="s">
        <v>308</v>
      </c>
      <c r="H73" s="3" cm="1">
        <f t="array" ref="H73">SUMPRODUCT((LEN(I73)-LEN(SUBSTITUTE(I73,{"A";"C";"D";"E";"F";"G";"H";"I";"K";"L";"M";"N";"P";"Q";"R";"S";"T";"V";"W";"Y"},""))),{72.08;104.14;115.08;129.11;148.17;58.05;138.14;114.16;130.18;114.16;132.2;115.1;98.12;129.13;158.19;88.08;102.1;100.13;187.21;164.17})/1000</f>
        <v>39.407479999999993</v>
      </c>
      <c r="I73" s="6" t="s">
        <v>309</v>
      </c>
      <c r="J73" s="10" t="s">
        <v>16</v>
      </c>
    </row>
    <row r="74" spans="1:10" x14ac:dyDescent="0.2">
      <c r="A74" s="6" t="str">
        <f t="shared" si="1"/>
        <v>rt0467</v>
      </c>
      <c r="B74" s="6" t="s">
        <v>310</v>
      </c>
      <c r="C74" s="3" t="s">
        <v>311</v>
      </c>
      <c r="D74" s="3" t="s">
        <v>312</v>
      </c>
      <c r="E74" s="3" t="s">
        <v>13</v>
      </c>
      <c r="F74" t="s">
        <v>14</v>
      </c>
      <c r="G74" s="10">
        <v>0</v>
      </c>
      <c r="H74" s="3" cm="1">
        <f t="array" ref="H74">SUMPRODUCT((LEN(I74)-LEN(SUBSTITUTE(I74,{"A";"C";"D";"E";"F";"G";"H";"I";"K";"L";"M";"N";"P";"Q";"R";"S";"T";"V";"W";"Y"},""))),{72.08;104.14;115.08;129.11;148.17;58.05;138.14;114.16;130.18;114.16;132.2;115.1;98.12;129.13;158.19;88.08;102.1;100.13;187.21;164.17})/1000</f>
        <v>49.274089999999994</v>
      </c>
      <c r="I74" s="6" t="s">
        <v>313</v>
      </c>
      <c r="J74" s="10" t="s">
        <v>16</v>
      </c>
    </row>
    <row r="75" spans="1:10" x14ac:dyDescent="0.2">
      <c r="A75" s="6" t="str">
        <f t="shared" si="1"/>
        <v>rt0477</v>
      </c>
      <c r="B75" s="6" t="s">
        <v>314</v>
      </c>
      <c r="C75" s="3" t="s">
        <v>314</v>
      </c>
      <c r="D75" s="3" t="s">
        <v>315</v>
      </c>
      <c r="E75" s="3" t="s">
        <v>316</v>
      </c>
      <c r="F75" t="s">
        <v>14</v>
      </c>
      <c r="G75" s="10">
        <v>0</v>
      </c>
      <c r="H75" s="3" cm="1">
        <f t="array" ref="H75">SUMPRODUCT((LEN(I75)-LEN(SUBSTITUTE(I75,{"A";"C";"D";"E";"F";"G";"H";"I";"K";"L";"M";"N";"P";"Q";"R";"S";"T";"V";"W";"Y"},""))),{72.08;104.14;115.08;129.11;148.17;58.05;138.14;114.16;130.18;114.16;132.2;115.1;98.12;129.13;158.19;88.08;102.1;100.13;187.21;164.17})/1000</f>
        <v>51.145189999999992</v>
      </c>
      <c r="I75" s="6" t="s">
        <v>317</v>
      </c>
      <c r="J75" s="10" t="s">
        <v>16</v>
      </c>
    </row>
    <row r="76" spans="1:10" x14ac:dyDescent="0.2">
      <c r="A76" s="6" t="str">
        <f t="shared" si="1"/>
        <v>rt0491</v>
      </c>
      <c r="B76" s="6" t="s">
        <v>318</v>
      </c>
      <c r="C76" s="3" t="s">
        <v>319</v>
      </c>
      <c r="D76" s="3" t="s">
        <v>320</v>
      </c>
      <c r="E76" s="3" t="s">
        <v>13</v>
      </c>
      <c r="F76" t="s">
        <v>25</v>
      </c>
      <c r="G76" s="10" t="s">
        <v>321</v>
      </c>
      <c r="H76" s="3" cm="1">
        <f t="array" ref="H76">SUMPRODUCT((LEN(I76)-LEN(SUBSTITUTE(I76,{"A";"C";"D";"E";"F";"G";"H";"I";"K";"L";"M";"N";"P";"Q";"R";"S";"T";"V";"W";"Y"},""))),{72.08;104.14;115.08;129.11;148.17;58.05;138.14;114.16;130.18;114.16;132.2;115.1;98.12;129.13;158.19;88.08;102.1;100.13;187.21;164.17})/1000</f>
        <v>56.739439999999988</v>
      </c>
      <c r="I76" s="6" t="s">
        <v>322</v>
      </c>
      <c r="J76" s="10" t="s">
        <v>16</v>
      </c>
    </row>
    <row r="77" spans="1:10" x14ac:dyDescent="0.2">
      <c r="A77" s="6" t="str">
        <f t="shared" si="1"/>
        <v>rt0495</v>
      </c>
      <c r="B77" s="6" t="s">
        <v>323</v>
      </c>
      <c r="C77" s="3" t="s">
        <v>324</v>
      </c>
      <c r="D77" s="3" t="s">
        <v>325</v>
      </c>
      <c r="E77" s="3" t="s">
        <v>13</v>
      </c>
      <c r="F77" t="s">
        <v>25</v>
      </c>
      <c r="G77" s="10" t="s">
        <v>321</v>
      </c>
      <c r="H77" s="3" cm="1">
        <f t="array" ref="H77">SUMPRODUCT((LEN(I77)-LEN(SUBSTITUTE(I77,{"A";"C";"D";"E";"F";"G";"H";"I";"K";"L";"M";"N";"P";"Q";"R";"S";"T";"V";"W";"Y"},""))),{72.08;104.14;115.08;129.11;148.17;58.05;138.14;114.16;130.18;114.16;132.2;115.1;98.12;129.13;158.19;88.08;102.1;100.13;187.21;164.17})/1000</f>
        <v>58.477519999999998</v>
      </c>
      <c r="I77" s="6" t="s">
        <v>326</v>
      </c>
      <c r="J77" s="10" t="s">
        <v>16</v>
      </c>
    </row>
    <row r="78" spans="1:10" x14ac:dyDescent="0.2">
      <c r="A78" s="6" t="str">
        <f t="shared" si="1"/>
        <v>rt0499</v>
      </c>
      <c r="B78" s="6" t="s">
        <v>327</v>
      </c>
      <c r="C78" s="3" t="s">
        <v>328</v>
      </c>
      <c r="D78" s="3" t="s">
        <v>329</v>
      </c>
      <c r="E78" s="3" t="s">
        <v>13</v>
      </c>
      <c r="F78" t="s">
        <v>25</v>
      </c>
      <c r="G78" s="10" t="s">
        <v>330</v>
      </c>
      <c r="H78" s="3" cm="1">
        <f t="array" ref="H78">SUMPRODUCT((LEN(I78)-LEN(SUBSTITUTE(I78,{"A";"C";"D";"E";"F";"G";"H";"I";"K";"L";"M";"N";"P";"Q";"R";"S";"T";"V";"W";"Y"},""))),{72.08;104.14;115.08;129.11;148.17;58.05;138.14;114.16;130.18;114.16;132.2;115.1;98.12;129.13;158.19;88.08;102.1;100.13;187.21;164.17})/1000</f>
        <v>94.498489999999975</v>
      </c>
      <c r="I78" s="6" t="s">
        <v>331</v>
      </c>
      <c r="J78" s="10" t="s">
        <v>16</v>
      </c>
    </row>
    <row r="79" spans="1:10" x14ac:dyDescent="0.2">
      <c r="A79" s="6" t="str">
        <f t="shared" si="1"/>
        <v>rt0510</v>
      </c>
      <c r="B79" s="6" t="s">
        <v>332</v>
      </c>
      <c r="C79" s="3" t="s">
        <v>333</v>
      </c>
      <c r="D79" s="3" t="s">
        <v>334</v>
      </c>
      <c r="E79" s="3" t="s">
        <v>13</v>
      </c>
      <c r="F79" t="s">
        <v>14</v>
      </c>
      <c r="G79" s="10">
        <v>0</v>
      </c>
      <c r="H79" s="3" cm="1">
        <f t="array" ref="H79">SUMPRODUCT((LEN(I79)-LEN(SUBSTITUTE(I79,{"A";"C";"D";"E";"F";"G";"H";"I";"K";"L";"M";"N";"P";"Q";"R";"S";"T";"V";"W";"Y"},""))),{72.08;104.14;115.08;129.11;148.17;58.05;138.14;114.16;130.18;114.16;132.2;115.1;98.12;129.13;158.19;88.08;102.1;100.13;187.21;164.17})/1000</f>
        <v>42.954280000000004</v>
      </c>
      <c r="I79" s="6" t="s">
        <v>335</v>
      </c>
      <c r="J79" s="10" t="s">
        <v>16</v>
      </c>
    </row>
    <row r="80" spans="1:10" x14ac:dyDescent="0.2">
      <c r="A80" s="6" t="str">
        <f t="shared" si="1"/>
        <v>rt0517</v>
      </c>
      <c r="B80" s="6" t="s">
        <v>336</v>
      </c>
      <c r="C80" s="3" t="s">
        <v>337</v>
      </c>
      <c r="D80" s="3" t="s">
        <v>338</v>
      </c>
      <c r="E80" s="3" t="s">
        <v>52</v>
      </c>
      <c r="F80" t="s">
        <v>14</v>
      </c>
      <c r="G80" s="10">
        <v>0</v>
      </c>
      <c r="H80" s="3" cm="1">
        <f t="array" ref="H80">SUMPRODUCT((LEN(I80)-LEN(SUBSTITUTE(I80,{"A";"C";"D";"E";"F";"G";"H";"I";"K";"L";"M";"N";"P";"Q";"R";"S";"T";"V";"W";"Y"},""))),{72.08;104.14;115.08;129.11;148.17;58.05;138.14;114.16;130.18;114.16;132.2;115.1;98.12;129.13;158.19;88.08;102.1;100.13;187.21;164.17})/1000</f>
        <v>42.104300000000009</v>
      </c>
      <c r="I80" s="6" t="s">
        <v>339</v>
      </c>
      <c r="J80" s="10" t="s">
        <v>16</v>
      </c>
    </row>
    <row r="81" spans="1:10" x14ac:dyDescent="0.2">
      <c r="A81" s="6" t="str">
        <f t="shared" si="1"/>
        <v>rt0518</v>
      </c>
      <c r="B81" s="6" t="s">
        <v>340</v>
      </c>
      <c r="C81" s="3" t="s">
        <v>341</v>
      </c>
      <c r="D81" s="3" t="s">
        <v>342</v>
      </c>
      <c r="E81" s="3" t="s">
        <v>104</v>
      </c>
      <c r="F81" t="s">
        <v>14</v>
      </c>
      <c r="G81" s="10">
        <v>0</v>
      </c>
      <c r="H81" s="3" cm="1">
        <f t="array" ref="H81">SUMPRODUCT((LEN(I81)-LEN(SUBSTITUTE(I81,{"A";"C";"D";"E";"F";"G";"H";"I";"K";"L";"M";"N";"P";"Q";"R";"S";"T";"V";"W";"Y"},""))),{72.08;104.14;115.08;129.11;148.17;58.05;138.14;114.16;130.18;114.16;132.2;115.1;98.12;129.13;158.19;88.08;102.1;100.13;187.21;164.17})/1000</f>
        <v>53.268189999999997</v>
      </c>
      <c r="I81" s="6" t="s">
        <v>343</v>
      </c>
      <c r="J81" s="10" t="s">
        <v>16</v>
      </c>
    </row>
    <row r="82" spans="1:10" x14ac:dyDescent="0.2">
      <c r="A82" s="6" t="str">
        <f t="shared" si="1"/>
        <v>rt0521</v>
      </c>
      <c r="B82" s="6" t="s">
        <v>344</v>
      </c>
      <c r="C82" s="3" t="s">
        <v>345</v>
      </c>
      <c r="D82" s="3" t="s">
        <v>346</v>
      </c>
      <c r="E82" s="3" t="s">
        <v>52</v>
      </c>
      <c r="F82" t="s">
        <v>14</v>
      </c>
      <c r="G82" s="10">
        <v>0</v>
      </c>
      <c r="H82" s="3" cm="1">
        <f t="array" ref="H82">SUMPRODUCT((LEN(I82)-LEN(SUBSTITUTE(I82,{"A";"C";"D";"E";"F";"G";"H";"I";"K";"L";"M";"N";"P";"Q";"R";"S";"T";"V";"W";"Y"},""))),{72.08;104.14;115.08;129.11;148.17;58.05;138.14;114.16;130.18;114.16;132.2;115.1;98.12;129.13;158.19;88.08;102.1;100.13;187.21;164.17})/1000</f>
        <v>40.570010000000003</v>
      </c>
      <c r="I82" s="6" t="s">
        <v>347</v>
      </c>
      <c r="J82" s="10" t="s">
        <v>16</v>
      </c>
    </row>
    <row r="83" spans="1:10" x14ac:dyDescent="0.2">
      <c r="A83" s="6" t="str">
        <f t="shared" si="1"/>
        <v>rt0532</v>
      </c>
      <c r="B83" s="6" t="s">
        <v>348</v>
      </c>
      <c r="C83" s="3" t="s">
        <v>349</v>
      </c>
      <c r="D83" s="3" t="s">
        <v>350</v>
      </c>
      <c r="E83" s="3" t="s">
        <v>52</v>
      </c>
      <c r="F83" t="s">
        <v>14</v>
      </c>
      <c r="G83" s="10">
        <v>0</v>
      </c>
      <c r="H83" s="3" cm="1">
        <f t="array" ref="H83">SUMPRODUCT((LEN(I83)-LEN(SUBSTITUTE(I83,{"A";"C";"D";"E";"F";"G";"H";"I";"K";"L";"M";"N";"P";"Q";"R";"S";"T";"V";"W";"Y"},""))),{72.08;104.14;115.08;129.11;148.17;58.05;138.14;114.16;130.18;114.16;132.2;115.1;98.12;129.13;158.19;88.08;102.1;100.13;187.21;164.17})/1000</f>
        <v>55.378019999999999</v>
      </c>
      <c r="I83" s="6" t="s">
        <v>351</v>
      </c>
      <c r="J83" s="10" t="s">
        <v>16</v>
      </c>
    </row>
    <row r="84" spans="1:10" x14ac:dyDescent="0.2">
      <c r="A84" s="6" t="str">
        <f t="shared" si="1"/>
        <v>rt0537</v>
      </c>
      <c r="B84" s="6" t="s">
        <v>352</v>
      </c>
      <c r="C84" s="3" t="s">
        <v>352</v>
      </c>
      <c r="D84" s="3" t="s">
        <v>353</v>
      </c>
      <c r="E84" s="3" t="s">
        <v>13</v>
      </c>
      <c r="F84" t="s">
        <v>14</v>
      </c>
      <c r="G84" s="10">
        <v>0</v>
      </c>
      <c r="H84" s="3" cm="1">
        <f t="array" ref="H84">SUMPRODUCT((LEN(I84)-LEN(SUBSTITUTE(I84,{"A";"C";"D";"E";"F";"G";"H";"I";"K";"L";"M";"N";"P";"Q";"R";"S";"T";"V";"W";"Y"},""))),{72.08;104.14;115.08;129.11;148.17;58.05;138.14;114.16;130.18;114.16;132.2;115.1;98.12;129.13;158.19;88.08;102.1;100.13;187.21;164.17})/1000</f>
        <v>32.586019999999991</v>
      </c>
      <c r="I84" s="6" t="s">
        <v>354</v>
      </c>
      <c r="J84" s="10" t="s">
        <v>16</v>
      </c>
    </row>
    <row r="85" spans="1:10" x14ac:dyDescent="0.2">
      <c r="A85" s="6" t="str">
        <f t="shared" si="1"/>
        <v>rt0540</v>
      </c>
      <c r="B85" s="6" t="s">
        <v>355</v>
      </c>
      <c r="C85" s="3" t="s">
        <v>355</v>
      </c>
      <c r="D85" s="3" t="s">
        <v>356</v>
      </c>
      <c r="E85" s="3" t="s">
        <v>13</v>
      </c>
      <c r="F85" t="s">
        <v>14</v>
      </c>
      <c r="G85" s="10">
        <v>0</v>
      </c>
      <c r="H85" s="3" cm="1">
        <f t="array" ref="H85">SUMPRODUCT((LEN(I85)-LEN(SUBSTITUTE(I85,{"A";"C";"D";"E";"F";"G";"H";"I";"K";"L";"M";"N";"P";"Q";"R";"S";"T";"V";"W";"Y"},""))),{72.08;104.14;115.08;129.11;148.17;58.05;138.14;114.16;130.18;114.16;132.2;115.1;98.12;129.13;158.19;88.08;102.1;100.13;187.21;164.17})/1000</f>
        <v>221.23081999999997</v>
      </c>
      <c r="I85" s="6" t="s">
        <v>357</v>
      </c>
      <c r="J85" s="10" t="s">
        <v>16</v>
      </c>
    </row>
    <row r="86" spans="1:10" x14ac:dyDescent="0.2">
      <c r="A86" s="6" t="str">
        <f t="shared" si="1"/>
        <v>rt0544</v>
      </c>
      <c r="B86" s="6" t="s">
        <v>358</v>
      </c>
      <c r="C86" s="3" t="s">
        <v>359</v>
      </c>
      <c r="D86" s="3" t="s">
        <v>360</v>
      </c>
      <c r="E86" s="3" t="s">
        <v>13</v>
      </c>
      <c r="F86" t="s">
        <v>14</v>
      </c>
      <c r="G86" s="10">
        <v>0</v>
      </c>
      <c r="H86" s="3" cm="1">
        <f t="array" ref="H86">SUMPRODUCT((LEN(I86)-LEN(SUBSTITUTE(I86,{"A";"C";"D";"E";"F";"G";"H";"I";"K";"L";"M";"N";"P";"Q";"R";"S";"T";"V";"W";"Y"},""))),{72.08;104.14;115.08;129.11;148.17;58.05;138.14;114.16;130.18;114.16;132.2;115.1;98.12;129.13;158.19;88.08;102.1;100.13;187.21;164.17})/1000</f>
        <v>108.13674999999999</v>
      </c>
      <c r="I86" s="6" t="s">
        <v>361</v>
      </c>
      <c r="J86" s="10" t="s">
        <v>16</v>
      </c>
    </row>
    <row r="87" spans="1:10" x14ac:dyDescent="0.2">
      <c r="A87" s="6" t="str">
        <f t="shared" si="1"/>
        <v>rt0548</v>
      </c>
      <c r="B87" s="6" t="s">
        <v>362</v>
      </c>
      <c r="C87" s="3" t="s">
        <v>363</v>
      </c>
      <c r="D87" s="3" t="s">
        <v>364</v>
      </c>
      <c r="E87" s="3" t="s">
        <v>52</v>
      </c>
      <c r="F87" t="s">
        <v>14</v>
      </c>
      <c r="G87" s="10">
        <v>0</v>
      </c>
      <c r="H87" s="3" cm="1">
        <f t="array" ref="H87">SUMPRODUCT((LEN(I87)-LEN(SUBSTITUTE(I87,{"A";"C";"D";"E";"F";"G";"H";"I";"K";"L";"M";"N";"P";"Q";"R";"S";"T";"V";"W";"Y"},""))),{72.08;104.14;115.08;129.11;148.17;58.05;138.14;114.16;130.18;114.16;132.2;115.1;98.12;129.13;158.19;88.08;102.1;100.13;187.21;164.17})/1000</f>
        <v>43.844400000000007</v>
      </c>
      <c r="I87" s="6" t="s">
        <v>365</v>
      </c>
      <c r="J87" s="10" t="s">
        <v>16</v>
      </c>
    </row>
    <row r="88" spans="1:10" x14ac:dyDescent="0.2">
      <c r="A88" s="6" t="str">
        <f t="shared" si="1"/>
        <v>rt0553</v>
      </c>
      <c r="B88" s="6" t="s">
        <v>366</v>
      </c>
      <c r="C88" s="3" t="s">
        <v>367</v>
      </c>
      <c r="D88" s="3" t="s">
        <v>368</v>
      </c>
      <c r="E88" s="3" t="s">
        <v>52</v>
      </c>
      <c r="F88" t="s">
        <v>14</v>
      </c>
      <c r="G88" s="10">
        <v>0</v>
      </c>
      <c r="H88" s="3" cm="1">
        <f t="array" ref="H88">SUMPRODUCT((LEN(I88)-LEN(SUBSTITUTE(I88,{"A";"C";"D";"E";"F";"G";"H";"I";"K";"L";"M";"N";"P";"Q";"R";"S";"T";"V";"W";"Y"},""))),{72.08;104.14;115.08;129.11;148.17;58.05;138.14;114.16;130.18;114.16;132.2;115.1;98.12;129.13;158.19;88.08;102.1;100.13;187.21;164.17})/1000</f>
        <v>11.926819999999998</v>
      </c>
      <c r="I88" s="6" t="s">
        <v>369</v>
      </c>
      <c r="J88" s="10" t="s">
        <v>16</v>
      </c>
    </row>
    <row r="89" spans="1:10" x14ac:dyDescent="0.2">
      <c r="A89" s="6" t="str">
        <f t="shared" si="1"/>
        <v>rt0563</v>
      </c>
      <c r="B89" s="6" t="s">
        <v>370</v>
      </c>
      <c r="C89" s="3" t="s">
        <v>371</v>
      </c>
      <c r="D89" s="3" t="s">
        <v>372</v>
      </c>
      <c r="E89" s="3" t="s">
        <v>168</v>
      </c>
      <c r="F89" t="s">
        <v>14</v>
      </c>
      <c r="G89" s="10">
        <v>0</v>
      </c>
      <c r="H89" s="3" cm="1">
        <f t="array" ref="H89">SUMPRODUCT((LEN(I89)-LEN(SUBSTITUTE(I89,{"A";"C";"D";"E";"F";"G";"H";"I";"K";"L";"M";"N";"P";"Q";"R";"S";"T";"V";"W";"Y"},""))),{72.08;104.14;115.08;129.11;148.17;58.05;138.14;114.16;130.18;114.16;132.2;115.1;98.12;129.13;158.19;88.08;102.1;100.13;187.21;164.17})/1000</f>
        <v>37.593229999999998</v>
      </c>
      <c r="I89" s="6" t="s">
        <v>373</v>
      </c>
      <c r="J89" s="10" t="s">
        <v>16</v>
      </c>
    </row>
    <row r="90" spans="1:10" x14ac:dyDescent="0.2">
      <c r="A90" s="6" t="str">
        <f t="shared" si="1"/>
        <v>rt0564_e</v>
      </c>
      <c r="B90" s="6" t="s">
        <v>374</v>
      </c>
      <c r="C90" s="3" t="s">
        <v>375</v>
      </c>
      <c r="D90" s="3" t="s">
        <v>376</v>
      </c>
      <c r="E90" s="3" t="s">
        <v>104</v>
      </c>
      <c r="F90" t="s">
        <v>377</v>
      </c>
      <c r="G90" s="10" t="s">
        <v>378</v>
      </c>
      <c r="H90" s="3" cm="1">
        <f t="array" ref="H90">SUMPRODUCT((LEN(I90)-LEN(SUBSTITUTE(I90,{"A";"C";"D";"E";"F";"G";"H";"I";"K";"L";"M";"N";"P";"Q";"R";"S";"T";"V";"W";"Y"},""))),{72.08;104.14;115.08;129.11;148.17;58.05;138.14;114.16;130.18;114.16;132.2;115.1;98.12;129.13;158.19;88.08;102.1;100.13;187.21;164.17})/1000</f>
        <v>65.879129999999989</v>
      </c>
      <c r="I90" s="6" t="s">
        <v>379</v>
      </c>
      <c r="J90" s="10" t="s">
        <v>16</v>
      </c>
    </row>
    <row r="91" spans="1:10" x14ac:dyDescent="0.2">
      <c r="A91" s="6" t="str">
        <f t="shared" si="1"/>
        <v>rt0564_g</v>
      </c>
      <c r="B91" s="6" t="s">
        <v>374</v>
      </c>
      <c r="C91" s="3" t="s">
        <v>375</v>
      </c>
      <c r="D91" s="3" t="s">
        <v>376</v>
      </c>
      <c r="E91" s="3" t="s">
        <v>380</v>
      </c>
      <c r="F91" t="s">
        <v>381</v>
      </c>
      <c r="G91" s="10" t="s">
        <v>378</v>
      </c>
      <c r="H91" s="3" cm="1">
        <f t="array" ref="H91">SUMPRODUCT((LEN(I91)-LEN(SUBSTITUTE(I91,{"A";"C";"D";"E";"F";"G";"H";"I";"K";"L";"M";"N";"P";"Q";"R";"S";"T";"V";"W";"Y"},""))),{72.08;104.14;115.08;129.11;148.17;58.05;138.14;114.16;130.18;114.16;132.2;115.1;98.12;129.13;158.19;88.08;102.1;100.13;187.21;164.17})/1000</f>
        <v>65.879129999999989</v>
      </c>
      <c r="I91" s="6" t="s">
        <v>379</v>
      </c>
      <c r="J91" s="10" t="s">
        <v>16</v>
      </c>
    </row>
    <row r="92" spans="1:10" x14ac:dyDescent="0.2">
      <c r="A92" s="6" t="str">
        <f t="shared" si="1"/>
        <v>rt0568_c</v>
      </c>
      <c r="B92" s="6" t="s">
        <v>382</v>
      </c>
      <c r="C92" s="3" t="s">
        <v>383</v>
      </c>
      <c r="D92" s="3" t="s">
        <v>384</v>
      </c>
      <c r="E92" s="3" t="s">
        <v>13</v>
      </c>
      <c r="F92" t="s">
        <v>254</v>
      </c>
      <c r="G92" s="10" t="s">
        <v>385</v>
      </c>
      <c r="H92" s="3" cm="1">
        <f t="array" ref="H92">SUMPRODUCT((LEN(I92)-LEN(SUBSTITUTE(I92,{"A";"C";"D";"E";"F";"G";"H";"I";"K";"L";"M";"N";"P";"Q";"R";"S";"T";"V";"W";"Y"},""))),{72.08;104.14;115.08;129.11;148.17;58.05;138.14;114.16;130.18;114.16;132.2;115.1;98.12;129.13;158.19;88.08;102.1;100.13;187.21;164.17})/1000</f>
        <v>47.197120000000012</v>
      </c>
      <c r="I92" s="6" t="s">
        <v>386</v>
      </c>
      <c r="J92" s="10" t="s">
        <v>16</v>
      </c>
    </row>
    <row r="93" spans="1:10" x14ac:dyDescent="0.2">
      <c r="A93" s="6" t="str">
        <f t="shared" si="1"/>
        <v>rt0568_x</v>
      </c>
      <c r="B93" s="6" t="s">
        <v>382</v>
      </c>
      <c r="C93" s="3" t="s">
        <v>383</v>
      </c>
      <c r="D93" s="3" t="s">
        <v>384</v>
      </c>
      <c r="E93" s="3" t="s">
        <v>30</v>
      </c>
      <c r="F93" t="s">
        <v>387</v>
      </c>
      <c r="G93" s="10" t="s">
        <v>385</v>
      </c>
      <c r="H93" s="3" cm="1">
        <f t="array" ref="H93">SUMPRODUCT((LEN(I93)-LEN(SUBSTITUTE(I93,{"A";"C";"D";"E";"F";"G";"H";"I";"K";"L";"M";"N";"P";"Q";"R";"S";"T";"V";"W";"Y"},""))),{72.08;104.14;115.08;129.11;148.17;58.05;138.14;114.16;130.18;114.16;132.2;115.1;98.12;129.13;158.19;88.08;102.1;100.13;187.21;164.17})/1000</f>
        <v>47.197120000000012</v>
      </c>
      <c r="I93" s="6" t="s">
        <v>386</v>
      </c>
      <c r="J93" s="10" t="s">
        <v>16</v>
      </c>
    </row>
    <row r="94" spans="1:10" x14ac:dyDescent="0.2">
      <c r="A94" s="6" t="str">
        <f t="shared" si="1"/>
        <v>rt0575</v>
      </c>
      <c r="B94" s="6" t="s">
        <v>388</v>
      </c>
      <c r="C94" s="3" t="s">
        <v>388</v>
      </c>
      <c r="D94" s="3" t="s">
        <v>389</v>
      </c>
      <c r="E94" s="3" t="s">
        <v>13</v>
      </c>
      <c r="F94" t="s">
        <v>14</v>
      </c>
      <c r="G94" s="10">
        <v>0</v>
      </c>
      <c r="H94" s="3" cm="1">
        <f t="array" ref="H94">SUMPRODUCT((LEN(I94)-LEN(SUBSTITUTE(I94,{"A";"C";"D";"E";"F";"G";"H";"I";"K";"L";"M";"N";"P";"Q";"R";"S";"T";"V";"W";"Y"},""))),{72.08;104.14;115.08;129.11;148.17;58.05;138.14;114.16;130.18;114.16;132.2;115.1;98.12;129.13;158.19;88.08;102.1;100.13;187.21;164.17})/1000</f>
        <v>18.467549999999996</v>
      </c>
      <c r="I94" s="6" t="s">
        <v>390</v>
      </c>
      <c r="J94" s="10" t="s">
        <v>16</v>
      </c>
    </row>
    <row r="95" spans="1:10" x14ac:dyDescent="0.2">
      <c r="A95" s="6" t="str">
        <f t="shared" si="1"/>
        <v>rt0594</v>
      </c>
      <c r="B95" s="6" t="s">
        <v>391</v>
      </c>
      <c r="C95" s="3" t="s">
        <v>392</v>
      </c>
      <c r="D95" s="3" t="s">
        <v>393</v>
      </c>
      <c r="E95" s="3" t="s">
        <v>104</v>
      </c>
      <c r="F95" t="s">
        <v>14</v>
      </c>
      <c r="G95" s="10">
        <v>0</v>
      </c>
      <c r="H95" s="3" cm="1">
        <f t="array" ref="H95">SUMPRODUCT((LEN(I95)-LEN(SUBSTITUTE(I95,{"A";"C";"D";"E";"F";"G";"H";"I";"K";"L";"M";"N";"P";"Q";"R";"S";"T";"V";"W";"Y"},""))),{72.08;104.14;115.08;129.11;148.17;58.05;138.14;114.16;130.18;114.16;132.2;115.1;98.12;129.13;158.19;88.08;102.1;100.13;187.21;164.17})/1000</f>
        <v>62.143630000000002</v>
      </c>
      <c r="I95" s="6" t="s">
        <v>394</v>
      </c>
      <c r="J95" s="10" t="s">
        <v>16</v>
      </c>
    </row>
    <row r="96" spans="1:10" x14ac:dyDescent="0.2">
      <c r="A96" s="6" t="str">
        <f t="shared" si="1"/>
        <v>rt0595</v>
      </c>
      <c r="B96" s="6" t="s">
        <v>395</v>
      </c>
      <c r="C96" s="3" t="s">
        <v>396</v>
      </c>
      <c r="D96" s="3" t="s">
        <v>397</v>
      </c>
      <c r="E96" s="3" t="s">
        <v>30</v>
      </c>
      <c r="F96" t="s">
        <v>398</v>
      </c>
      <c r="G96" s="10" t="s">
        <v>399</v>
      </c>
      <c r="H96" s="3" cm="1">
        <f t="array" ref="H96">SUMPRODUCT((LEN(I96)-LEN(SUBSTITUTE(I96,{"A";"C";"D";"E";"F";"G";"H";"I";"K";"L";"M";"N";"P";"Q";"R";"S";"T";"V";"W";"Y"},""))),{72.08;104.14;115.08;129.11;148.17;58.05;138.14;114.16;130.18;114.16;132.2;115.1;98.12;129.13;158.19;88.08;102.1;100.13;187.21;164.17})/1000</f>
        <v>59.057170000000013</v>
      </c>
      <c r="I96" s="6" t="s">
        <v>400</v>
      </c>
      <c r="J96" s="10" t="s">
        <v>16</v>
      </c>
    </row>
    <row r="97" spans="1:10" x14ac:dyDescent="0.2">
      <c r="A97" s="6" t="str">
        <f t="shared" si="1"/>
        <v>rt0601</v>
      </c>
      <c r="B97" s="6" t="s">
        <v>401</v>
      </c>
      <c r="C97" s="3" t="s">
        <v>402</v>
      </c>
      <c r="D97" s="3" t="s">
        <v>403</v>
      </c>
      <c r="E97" s="3" t="s">
        <v>13</v>
      </c>
      <c r="F97" t="s">
        <v>144</v>
      </c>
      <c r="G97" s="10" t="s">
        <v>404</v>
      </c>
      <c r="H97" s="3" cm="1">
        <f t="array" ref="H97">SUMPRODUCT((LEN(I97)-LEN(SUBSTITUTE(I97,{"A";"C";"D";"E";"F";"G";"H";"I";"K";"L";"M";"N";"P";"Q";"R";"S";"T";"V";"W";"Y"},""))),{72.08;104.14;115.08;129.11;148.17;58.05;138.14;114.16;130.18;114.16;132.2;115.1;98.12;129.13;158.19;88.08;102.1;100.13;187.21;164.17})/1000</f>
        <v>41.737579999999987</v>
      </c>
      <c r="I97" s="6" t="s">
        <v>405</v>
      </c>
      <c r="J97" s="10" t="s">
        <v>16</v>
      </c>
    </row>
    <row r="98" spans="1:10" x14ac:dyDescent="0.2">
      <c r="A98" s="6" t="str">
        <f t="shared" si="1"/>
        <v>rt0602_c</v>
      </c>
      <c r="B98" s="6" t="s">
        <v>406</v>
      </c>
      <c r="C98" s="3" t="s">
        <v>407</v>
      </c>
      <c r="D98" s="3" t="s">
        <v>408</v>
      </c>
      <c r="E98" s="3" t="s">
        <v>13</v>
      </c>
      <c r="F98" t="s">
        <v>14</v>
      </c>
      <c r="G98" s="10">
        <v>0</v>
      </c>
      <c r="H98" s="3" cm="1">
        <f t="array" ref="H98">SUMPRODUCT((LEN(I98)-LEN(SUBSTITUTE(I98,{"A";"C";"D";"E";"F";"G";"H";"I";"K";"L";"M";"N";"P";"Q";"R";"S";"T";"V";"W";"Y"},""))),{72.08;104.14;115.08;129.11;148.17;58.05;138.14;114.16;130.18;114.16;132.2;115.1;98.12;129.13;158.19;88.08;102.1;100.13;187.21;164.17})/1000</f>
        <v>100.13632999999999</v>
      </c>
      <c r="I98" s="6" t="s">
        <v>409</v>
      </c>
      <c r="J98" s="10" t="s">
        <v>16</v>
      </c>
    </row>
    <row r="99" spans="1:10" x14ac:dyDescent="0.2">
      <c r="A99" s="6" t="str">
        <f t="shared" si="1"/>
        <v>rt0602_g</v>
      </c>
      <c r="B99" s="6" t="s">
        <v>406</v>
      </c>
      <c r="C99" s="3" t="s">
        <v>407</v>
      </c>
      <c r="D99" s="3" t="s">
        <v>408</v>
      </c>
      <c r="E99" s="3" t="s">
        <v>380</v>
      </c>
      <c r="F99" t="s">
        <v>14</v>
      </c>
      <c r="G99" s="10">
        <v>0</v>
      </c>
      <c r="H99" s="3" cm="1">
        <f t="array" ref="H99">SUMPRODUCT((LEN(I99)-LEN(SUBSTITUTE(I99,{"A";"C";"D";"E";"F";"G";"H";"I";"K";"L";"M";"N";"P";"Q";"R";"S";"T";"V";"W";"Y"},""))),{72.08;104.14;115.08;129.11;148.17;58.05;138.14;114.16;130.18;114.16;132.2;115.1;98.12;129.13;158.19;88.08;102.1;100.13;187.21;164.17})/1000</f>
        <v>100.13632999999999</v>
      </c>
      <c r="I99" s="6" t="s">
        <v>409</v>
      </c>
      <c r="J99" s="10" t="s">
        <v>16</v>
      </c>
    </row>
    <row r="100" spans="1:10" x14ac:dyDescent="0.2">
      <c r="A100" s="6" t="str">
        <f t="shared" si="1"/>
        <v>rt0604</v>
      </c>
      <c r="B100" s="6" t="s">
        <v>410</v>
      </c>
      <c r="C100" s="3" t="s">
        <v>411</v>
      </c>
      <c r="D100" s="3" t="s">
        <v>412</v>
      </c>
      <c r="E100" s="3" t="s">
        <v>13</v>
      </c>
      <c r="F100" t="s">
        <v>14</v>
      </c>
      <c r="G100" s="10">
        <v>0</v>
      </c>
      <c r="H100" s="3" cm="1">
        <f t="array" ref="H100">SUMPRODUCT((LEN(I100)-LEN(SUBSTITUTE(I100,{"A";"C";"D";"E";"F";"G";"H";"I";"K";"L";"M";"N";"P";"Q";"R";"S";"T";"V";"W";"Y"},""))),{72.08;104.14;115.08;129.11;148.17;58.05;138.14;114.16;130.18;114.16;132.2;115.1;98.12;129.13;158.19;88.08;102.1;100.13;187.21;164.17})/1000</f>
        <v>66.040019999999984</v>
      </c>
      <c r="I100" s="6" t="s">
        <v>413</v>
      </c>
      <c r="J100" s="10" t="s">
        <v>16</v>
      </c>
    </row>
    <row r="101" spans="1:10" x14ac:dyDescent="0.2">
      <c r="A101" s="6" t="str">
        <f t="shared" si="1"/>
        <v>rt0607</v>
      </c>
      <c r="B101" s="6" t="s">
        <v>414</v>
      </c>
      <c r="C101" s="3" t="s">
        <v>414</v>
      </c>
      <c r="D101" s="3" t="s">
        <v>415</v>
      </c>
      <c r="E101" s="3" t="s">
        <v>52</v>
      </c>
      <c r="F101" t="s">
        <v>14</v>
      </c>
      <c r="G101" s="10">
        <v>0</v>
      </c>
      <c r="H101" s="3" cm="1">
        <f t="array" ref="H101">SUMPRODUCT((LEN(I101)-LEN(SUBSTITUTE(I101,{"A";"C";"D";"E";"F";"G";"H";"I";"K";"L";"M";"N";"P";"Q";"R";"S";"T";"V";"W";"Y"},""))),{72.08;104.14;115.08;129.11;148.17;58.05;138.14;114.16;130.18;114.16;132.2;115.1;98.12;129.13;158.19;88.08;102.1;100.13;187.21;164.17})/1000</f>
        <v>59.207570000000011</v>
      </c>
      <c r="I101" s="6" t="s">
        <v>416</v>
      </c>
      <c r="J101" s="10" t="s">
        <v>16</v>
      </c>
    </row>
    <row r="102" spans="1:10" x14ac:dyDescent="0.2">
      <c r="A102" s="6" t="str">
        <f t="shared" si="1"/>
        <v>rt0620</v>
      </c>
      <c r="B102" s="6" t="s">
        <v>417</v>
      </c>
      <c r="C102" s="3" t="s">
        <v>417</v>
      </c>
      <c r="D102" s="3" t="s">
        <v>418</v>
      </c>
      <c r="E102" s="3" t="s">
        <v>13</v>
      </c>
      <c r="F102" t="s">
        <v>14</v>
      </c>
      <c r="G102" s="10">
        <v>0</v>
      </c>
      <c r="H102" s="3" cm="1">
        <f t="array" ref="H102">SUMPRODUCT((LEN(I102)-LEN(SUBSTITUTE(I102,{"A";"C";"D";"E";"F";"G";"H";"I";"K";"L";"M";"N";"P";"Q";"R";"S";"T";"V";"W";"Y"},""))),{72.08;104.14;115.08;129.11;148.17;58.05;138.14;114.16;130.18;114.16;132.2;115.1;98.12;129.13;158.19;88.08;102.1;100.13;187.21;164.17})/1000</f>
        <v>28.768209999999996</v>
      </c>
      <c r="I102" s="6" t="s">
        <v>419</v>
      </c>
      <c r="J102" s="10" t="s">
        <v>16</v>
      </c>
    </row>
    <row r="103" spans="1:10" x14ac:dyDescent="0.2">
      <c r="A103" s="6" t="str">
        <f t="shared" si="1"/>
        <v>rt0632</v>
      </c>
      <c r="B103" s="6" t="s">
        <v>420</v>
      </c>
      <c r="C103" s="3" t="s">
        <v>421</v>
      </c>
      <c r="D103" s="3" t="s">
        <v>422</v>
      </c>
      <c r="E103" s="3" t="s">
        <v>52</v>
      </c>
      <c r="F103" t="s">
        <v>14</v>
      </c>
      <c r="G103" s="10">
        <v>0</v>
      </c>
      <c r="H103" s="3" cm="1">
        <f t="array" ref="H103">SUMPRODUCT((LEN(I103)-LEN(SUBSTITUTE(I103,{"A";"C";"D";"E";"F";"G";"H";"I";"K";"L";"M";"N";"P";"Q";"R";"S";"T";"V";"W";"Y"},""))),{72.08;104.14;115.08;129.11;148.17;58.05;138.14;114.16;130.18;114.16;132.2;115.1;98.12;129.13;158.19;88.08;102.1;100.13;187.21;164.17})/1000</f>
        <v>44.453200000000002</v>
      </c>
      <c r="I103" s="6" t="s">
        <v>423</v>
      </c>
      <c r="J103" s="10" t="s">
        <v>16</v>
      </c>
    </row>
    <row r="104" spans="1:10" x14ac:dyDescent="0.2">
      <c r="A104" s="6" t="str">
        <f t="shared" si="1"/>
        <v>rt0641</v>
      </c>
      <c r="B104" s="6" t="s">
        <v>424</v>
      </c>
      <c r="C104" s="3" t="s">
        <v>425</v>
      </c>
      <c r="D104" s="3" t="s">
        <v>426</v>
      </c>
      <c r="E104" s="3" t="s">
        <v>245</v>
      </c>
      <c r="F104" t="s">
        <v>14</v>
      </c>
      <c r="G104" s="10">
        <v>0</v>
      </c>
      <c r="H104" s="3" cm="1">
        <f t="array" ref="H104">SUMPRODUCT((LEN(I104)-LEN(SUBSTITUTE(I104,{"A";"C";"D";"E";"F";"G";"H";"I";"K";"L";"M";"N";"P";"Q";"R";"S";"T";"V";"W";"Y"},""))),{72.08;104.14;115.08;129.11;148.17;58.05;138.14;114.16;130.18;114.16;132.2;115.1;98.12;129.13;158.19;88.08;102.1;100.13;187.21;164.17})/1000</f>
        <v>186.64349999999999</v>
      </c>
      <c r="I104" s="6" t="s">
        <v>427</v>
      </c>
      <c r="J104" s="10" t="s">
        <v>16</v>
      </c>
    </row>
    <row r="105" spans="1:10" x14ac:dyDescent="0.2">
      <c r="A105" s="6" t="str">
        <f t="shared" si="1"/>
        <v>rt0643</v>
      </c>
      <c r="B105" s="6" t="s">
        <v>428</v>
      </c>
      <c r="C105" s="3" t="s">
        <v>429</v>
      </c>
      <c r="D105" s="3" t="s">
        <v>430</v>
      </c>
      <c r="E105" s="3" t="s">
        <v>52</v>
      </c>
      <c r="F105" t="s">
        <v>14</v>
      </c>
      <c r="G105" s="10">
        <v>0</v>
      </c>
      <c r="H105" s="3" cm="1">
        <f t="array" ref="H105">SUMPRODUCT((LEN(I105)-LEN(SUBSTITUTE(I105,{"A";"C";"D";"E";"F";"G";"H";"I";"K";"L";"M";"N";"P";"Q";"R";"S";"T";"V";"W";"Y"},""))),{72.08;104.14;115.08;129.11;148.17;58.05;138.14;114.16;130.18;114.16;132.2;115.1;98.12;129.13;158.19;88.08;102.1;100.13;187.21;164.17})/1000</f>
        <v>38.267429999999997</v>
      </c>
      <c r="I105" s="6" t="s">
        <v>431</v>
      </c>
      <c r="J105" s="10" t="s">
        <v>16</v>
      </c>
    </row>
    <row r="106" spans="1:10" x14ac:dyDescent="0.2">
      <c r="A106" s="6" t="str">
        <f t="shared" si="1"/>
        <v>rt0646</v>
      </c>
      <c r="B106" s="6" t="s">
        <v>432</v>
      </c>
      <c r="C106" s="3" t="s">
        <v>432</v>
      </c>
      <c r="D106" s="3" t="s">
        <v>433</v>
      </c>
      <c r="E106" s="3" t="s">
        <v>104</v>
      </c>
      <c r="F106" t="s">
        <v>14</v>
      </c>
      <c r="G106" s="10">
        <v>0</v>
      </c>
      <c r="H106" s="3" cm="1">
        <f t="array" ref="H106">SUMPRODUCT((LEN(I106)-LEN(SUBSTITUTE(I106,{"A";"C";"D";"E";"F";"G";"H";"I";"K";"L";"M";"N";"P";"Q";"R";"S";"T";"V";"W";"Y"},""))),{72.08;104.14;115.08;129.11;148.17;58.05;138.14;114.16;130.18;114.16;132.2;115.1;98.12;129.13;158.19;88.08;102.1;100.13;187.21;164.17})/1000</f>
        <v>48.442279999999997</v>
      </c>
      <c r="I106" s="6" t="s">
        <v>434</v>
      </c>
      <c r="J106" s="10" t="s">
        <v>16</v>
      </c>
    </row>
    <row r="107" spans="1:10" x14ac:dyDescent="0.2">
      <c r="A107" s="6" t="str">
        <f t="shared" si="1"/>
        <v>rt0669</v>
      </c>
      <c r="B107" s="6" t="s">
        <v>435</v>
      </c>
      <c r="C107" s="3" t="s">
        <v>436</v>
      </c>
      <c r="D107" s="3" t="s">
        <v>437</v>
      </c>
      <c r="E107" s="3" t="s">
        <v>13</v>
      </c>
      <c r="F107" t="s">
        <v>25</v>
      </c>
      <c r="G107" s="10" t="s">
        <v>321</v>
      </c>
      <c r="H107" s="3" cm="1">
        <f t="array" ref="H107">SUMPRODUCT((LEN(I107)-LEN(SUBSTITUTE(I107,{"A";"C";"D";"E";"F";"G";"H";"I";"K";"L";"M";"N";"P";"Q";"R";"S";"T";"V";"W";"Y"},""))),{72.08;104.14;115.08;129.11;148.17;58.05;138.14;114.16;130.18;114.16;132.2;115.1;98.12;129.13;158.19;88.08;102.1;100.13;187.21;164.17})/1000</f>
        <v>51.316919999999996</v>
      </c>
      <c r="I107" s="6" t="s">
        <v>438</v>
      </c>
      <c r="J107" s="10" t="s">
        <v>16</v>
      </c>
    </row>
    <row r="108" spans="1:10" x14ac:dyDescent="0.2">
      <c r="A108" s="6" t="str">
        <f t="shared" si="1"/>
        <v>rt0671</v>
      </c>
      <c r="B108" s="6" t="s">
        <v>439</v>
      </c>
      <c r="C108" s="3" t="s">
        <v>440</v>
      </c>
      <c r="D108" s="3" t="s">
        <v>441</v>
      </c>
      <c r="E108" s="3" t="s">
        <v>168</v>
      </c>
      <c r="F108" t="s">
        <v>14</v>
      </c>
      <c r="G108" s="10">
        <v>0</v>
      </c>
      <c r="H108" s="3" cm="1">
        <f t="array" ref="H108">SUMPRODUCT((LEN(I108)-LEN(SUBSTITUTE(I108,{"A";"C";"D";"E";"F";"G";"H";"I";"K";"L";"M";"N";"P";"Q";"R";"S";"T";"V";"W";"Y"},""))),{72.08;104.14;115.08;129.11;148.17;58.05;138.14;114.16;130.18;114.16;132.2;115.1;98.12;129.13;158.19;88.08;102.1;100.13;187.21;164.17})/1000</f>
        <v>78.511690000000002</v>
      </c>
      <c r="I108" s="6" t="s">
        <v>442</v>
      </c>
      <c r="J108" s="10" t="s">
        <v>16</v>
      </c>
    </row>
    <row r="109" spans="1:10" x14ac:dyDescent="0.2">
      <c r="A109" s="6" t="str">
        <f t="shared" si="1"/>
        <v>rt0682</v>
      </c>
      <c r="B109" s="6" t="s">
        <v>443</v>
      </c>
      <c r="C109" s="3" t="s">
        <v>444</v>
      </c>
      <c r="D109" s="3" t="s">
        <v>445</v>
      </c>
      <c r="E109" s="3" t="s">
        <v>13</v>
      </c>
      <c r="F109" t="s">
        <v>14</v>
      </c>
      <c r="G109" s="10">
        <v>0</v>
      </c>
      <c r="H109" s="3" cm="1">
        <f t="array" ref="H109">SUMPRODUCT((LEN(I109)-LEN(SUBSTITUTE(I109,{"A";"C";"D";"E";"F";"G";"H";"I";"K";"L";"M";"N";"P";"Q";"R";"S";"T";"V";"W";"Y"},""))),{72.08;104.14;115.08;129.11;148.17;58.05;138.14;114.16;130.18;114.16;132.2;115.1;98.12;129.13;158.19;88.08;102.1;100.13;187.21;164.17})/1000</f>
        <v>60.355860000000007</v>
      </c>
      <c r="I109" s="6" t="s">
        <v>446</v>
      </c>
      <c r="J109" s="10" t="s">
        <v>16</v>
      </c>
    </row>
    <row r="110" spans="1:10" x14ac:dyDescent="0.2">
      <c r="A110" s="6" t="str">
        <f t="shared" si="1"/>
        <v>rt0683_gm</v>
      </c>
      <c r="B110" s="6" t="s">
        <v>447</v>
      </c>
      <c r="C110" s="3" t="s">
        <v>447</v>
      </c>
      <c r="D110" s="3" t="s">
        <v>448</v>
      </c>
      <c r="E110" s="3" t="s">
        <v>449</v>
      </c>
      <c r="F110" t="s">
        <v>14</v>
      </c>
      <c r="G110" s="10">
        <v>0</v>
      </c>
      <c r="H110" s="3" cm="1">
        <f t="array" ref="H110">SUMPRODUCT((LEN(I110)-LEN(SUBSTITUTE(I110,{"A";"C";"D";"E";"F";"G";"H";"I";"K";"L";"M";"N";"P";"Q";"R";"S";"T";"V";"W";"Y"},""))),{72.08;104.14;115.08;129.11;148.17;58.05;138.14;114.16;130.18;114.16;132.2;115.1;98.12;129.13;158.19;88.08;102.1;100.13;187.21;164.17})/1000</f>
        <v>42.071390000000001</v>
      </c>
      <c r="I110" s="6" t="s">
        <v>450</v>
      </c>
      <c r="J110" s="10" t="s">
        <v>16</v>
      </c>
    </row>
    <row r="111" spans="1:10" x14ac:dyDescent="0.2">
      <c r="A111" s="6" t="str">
        <f t="shared" si="1"/>
        <v>rt0683_vm</v>
      </c>
      <c r="B111" s="6" t="s">
        <v>447</v>
      </c>
      <c r="C111" s="3" t="s">
        <v>447</v>
      </c>
      <c r="D111" s="3" t="s">
        <v>448</v>
      </c>
      <c r="E111" s="3" t="s">
        <v>245</v>
      </c>
      <c r="F111" t="s">
        <v>14</v>
      </c>
      <c r="G111" s="10">
        <v>0</v>
      </c>
      <c r="H111" s="3" cm="1">
        <f t="array" ref="H111">SUMPRODUCT((LEN(I111)-LEN(SUBSTITUTE(I111,{"A";"C";"D";"E";"F";"G";"H";"I";"K";"L";"M";"N";"P";"Q";"R";"S";"T";"V";"W";"Y"},""))),{72.08;104.14;115.08;129.11;148.17;58.05;138.14;114.16;130.18;114.16;132.2;115.1;98.12;129.13;158.19;88.08;102.1;100.13;187.21;164.17})/1000</f>
        <v>42.071390000000001</v>
      </c>
      <c r="I111" s="6" t="s">
        <v>450</v>
      </c>
      <c r="J111" s="10" t="s">
        <v>16</v>
      </c>
    </row>
    <row r="112" spans="1:10" x14ac:dyDescent="0.2">
      <c r="A112" s="6" t="str">
        <f t="shared" si="1"/>
        <v>rt0697</v>
      </c>
      <c r="B112" s="6" t="s">
        <v>451</v>
      </c>
      <c r="C112" s="3" t="s">
        <v>452</v>
      </c>
      <c r="D112" s="3" t="s">
        <v>453</v>
      </c>
      <c r="E112" s="3" t="s">
        <v>30</v>
      </c>
      <c r="F112" t="s">
        <v>14</v>
      </c>
      <c r="G112" s="10">
        <v>0</v>
      </c>
      <c r="H112" s="3" cm="1">
        <f t="array" ref="H112">SUMPRODUCT((LEN(I112)-LEN(SUBSTITUTE(I112,{"A";"C";"D";"E";"F";"G";"H";"I";"K";"L";"M";"N";"P";"Q";"R";"S";"T";"V";"W";"Y"},""))),{72.08;104.14;115.08;129.11;148.17;58.05;138.14;114.16;130.18;114.16;132.2;115.1;98.12;129.13;158.19;88.08;102.1;100.13;187.21;164.17})/1000</f>
        <v>44.775039999999997</v>
      </c>
      <c r="I112" s="6" t="s">
        <v>454</v>
      </c>
      <c r="J112" s="10" t="s">
        <v>16</v>
      </c>
    </row>
    <row r="113" spans="1:10" x14ac:dyDescent="0.2">
      <c r="A113" s="6" t="str">
        <f t="shared" si="1"/>
        <v>rt0711</v>
      </c>
      <c r="B113" s="6" t="s">
        <v>455</v>
      </c>
      <c r="C113" s="3" t="s">
        <v>456</v>
      </c>
      <c r="D113" s="3" t="s">
        <v>457</v>
      </c>
      <c r="E113" s="3" t="s">
        <v>13</v>
      </c>
      <c r="F113" t="s">
        <v>14</v>
      </c>
      <c r="G113" s="10">
        <v>0</v>
      </c>
      <c r="H113" s="3" cm="1">
        <f t="array" ref="H113">SUMPRODUCT((LEN(I113)-LEN(SUBSTITUTE(I113,{"A";"C";"D";"E";"F";"G";"H";"I";"K";"L";"M";"N";"P";"Q";"R";"S";"T";"V";"W";"Y"},""))),{72.08;104.14;115.08;129.11;148.17;58.05;138.14;114.16;130.18;114.16;132.2;115.1;98.12;129.13;158.19;88.08;102.1;100.13;187.21;164.17})/1000</f>
        <v>54.00912000000001</v>
      </c>
      <c r="I113" s="6" t="s">
        <v>458</v>
      </c>
      <c r="J113" s="10" t="s">
        <v>16</v>
      </c>
    </row>
    <row r="114" spans="1:10" x14ac:dyDescent="0.2">
      <c r="A114" s="6" t="str">
        <f t="shared" si="1"/>
        <v>rt0712</v>
      </c>
      <c r="B114" s="6" t="s">
        <v>459</v>
      </c>
      <c r="C114" s="3" t="s">
        <v>460</v>
      </c>
      <c r="D114" s="3" t="s">
        <v>461</v>
      </c>
      <c r="E114" s="3" t="s">
        <v>52</v>
      </c>
      <c r="F114" t="s">
        <v>14</v>
      </c>
      <c r="G114" s="10">
        <v>0</v>
      </c>
      <c r="H114" s="3" cm="1">
        <f t="array" ref="H114">SUMPRODUCT((LEN(I114)-LEN(SUBSTITUTE(I114,{"A";"C";"D";"E";"F";"G";"H";"I";"K";"L";"M";"N";"P";"Q";"R";"S";"T";"V";"W";"Y"},""))),{72.08;104.14;115.08;129.11;148.17;58.05;138.14;114.16;130.18;114.16;132.2;115.1;98.12;129.13;158.19;88.08;102.1;100.13;187.21;164.17})/1000</f>
        <v>18.307689999999997</v>
      </c>
      <c r="I114" s="6" t="s">
        <v>462</v>
      </c>
      <c r="J114" s="10" t="s">
        <v>16</v>
      </c>
    </row>
    <row r="115" spans="1:10" x14ac:dyDescent="0.2">
      <c r="A115" s="6" t="str">
        <f t="shared" si="1"/>
        <v>rt0716</v>
      </c>
      <c r="B115" s="6" t="s">
        <v>463</v>
      </c>
      <c r="C115" s="3" t="s">
        <v>464</v>
      </c>
      <c r="D115" s="3" t="s">
        <v>465</v>
      </c>
      <c r="E115" s="3" t="s">
        <v>13</v>
      </c>
      <c r="F115" t="s">
        <v>14</v>
      </c>
      <c r="G115" s="10">
        <v>0</v>
      </c>
      <c r="H115" s="3" cm="1">
        <f t="array" ref="H115">SUMPRODUCT((LEN(I115)-LEN(SUBSTITUTE(I115,{"A";"C";"D";"E";"F";"G";"H";"I";"K";"L";"M";"N";"P";"Q";"R";"S";"T";"V";"W";"Y"},""))),{72.08;104.14;115.08;129.11;148.17;58.05;138.14;114.16;130.18;114.16;132.2;115.1;98.12;129.13;158.19;88.08;102.1;100.13;187.21;164.17})/1000</f>
        <v>67.250159999999994</v>
      </c>
      <c r="I115" s="6" t="s">
        <v>466</v>
      </c>
      <c r="J115" s="10" t="s">
        <v>16</v>
      </c>
    </row>
    <row r="116" spans="1:10" x14ac:dyDescent="0.2">
      <c r="A116" s="6" t="str">
        <f t="shared" si="1"/>
        <v>rt0717</v>
      </c>
      <c r="B116" s="6" t="s">
        <v>467</v>
      </c>
      <c r="C116" s="3" t="s">
        <v>468</v>
      </c>
      <c r="D116" s="3" t="s">
        <v>469</v>
      </c>
      <c r="E116" s="3" t="s">
        <v>13</v>
      </c>
      <c r="F116" t="s">
        <v>14</v>
      </c>
      <c r="G116" s="10">
        <v>0</v>
      </c>
      <c r="H116" s="3" cm="1">
        <f t="array" ref="H116">SUMPRODUCT((LEN(I116)-LEN(SUBSTITUTE(I116,{"A";"C";"D";"E";"F";"G";"H";"I";"K";"L";"M";"N";"P";"Q";"R";"S";"T";"V";"W";"Y"},""))),{72.08;104.14;115.08;129.11;148.17;58.05;138.14;114.16;130.18;114.16;132.2;115.1;98.12;129.13;158.19;88.08;102.1;100.13;187.21;164.17})/1000</f>
        <v>52.209089999999989</v>
      </c>
      <c r="I116" s="6" t="s">
        <v>470</v>
      </c>
      <c r="J116" s="10" t="s">
        <v>16</v>
      </c>
    </row>
    <row r="117" spans="1:10" x14ac:dyDescent="0.2">
      <c r="A117" s="6" t="str">
        <f t="shared" si="1"/>
        <v>rt0720</v>
      </c>
      <c r="B117" s="6" t="s">
        <v>471</v>
      </c>
      <c r="C117" s="3" t="s">
        <v>472</v>
      </c>
      <c r="D117" s="3" t="s">
        <v>473</v>
      </c>
      <c r="E117" s="3" t="s">
        <v>316</v>
      </c>
      <c r="F117" t="s">
        <v>14</v>
      </c>
      <c r="G117" s="10">
        <v>0</v>
      </c>
      <c r="H117" s="3" cm="1">
        <f t="array" ref="H117">SUMPRODUCT((LEN(I117)-LEN(SUBSTITUTE(I117,{"A";"C";"D";"E";"F";"G";"H";"I";"K";"L";"M";"N";"P";"Q";"R";"S";"T";"V";"W";"Y"},""))),{72.08;104.14;115.08;129.11;148.17;58.05;138.14;114.16;130.18;114.16;132.2;115.1;98.12;129.13;158.19;88.08;102.1;100.13;187.21;164.17})/1000</f>
        <v>49.317509999999999</v>
      </c>
      <c r="I117" s="6" t="s">
        <v>474</v>
      </c>
      <c r="J117" s="10" t="s">
        <v>16</v>
      </c>
    </row>
    <row r="118" spans="1:10" x14ac:dyDescent="0.2">
      <c r="A118" s="6" t="str">
        <f t="shared" si="1"/>
        <v>rt0733_c</v>
      </c>
      <c r="B118" s="6" t="s">
        <v>475</v>
      </c>
      <c r="C118" s="3" t="s">
        <v>476</v>
      </c>
      <c r="D118" s="3" t="s">
        <v>477</v>
      </c>
      <c r="E118" s="3" t="s">
        <v>13</v>
      </c>
      <c r="F118" t="s">
        <v>14</v>
      </c>
      <c r="G118" s="10">
        <v>0</v>
      </c>
      <c r="H118" s="3" cm="1">
        <f t="array" ref="H118">SUMPRODUCT((LEN(I118)-LEN(SUBSTITUTE(I118,{"A";"C";"D";"E";"F";"G";"H";"I";"K";"L";"M";"N";"P";"Q";"R";"S";"T";"V";"W";"Y"},""))),{72.08;104.14;115.08;129.11;148.17;58.05;138.14;114.16;130.18;114.16;132.2;115.1;98.12;129.13;158.19;88.08;102.1;100.13;187.21;164.17})/1000</f>
        <v>38.485880000000002</v>
      </c>
      <c r="I118" s="6" t="s">
        <v>478</v>
      </c>
      <c r="J118" s="10" t="s">
        <v>16</v>
      </c>
    </row>
    <row r="119" spans="1:10" x14ac:dyDescent="0.2">
      <c r="A119" s="6" t="str">
        <f t="shared" si="1"/>
        <v>rt0733_m</v>
      </c>
      <c r="B119" s="6" t="s">
        <v>475</v>
      </c>
      <c r="C119" s="3" t="s">
        <v>476</v>
      </c>
      <c r="D119" s="3" t="s">
        <v>477</v>
      </c>
      <c r="E119" s="3" t="s">
        <v>52</v>
      </c>
      <c r="F119" t="s">
        <v>14</v>
      </c>
      <c r="G119" s="10">
        <v>0</v>
      </c>
      <c r="H119" s="3" cm="1">
        <f t="array" ref="H119">SUMPRODUCT((LEN(I119)-LEN(SUBSTITUTE(I119,{"A";"C";"D";"E";"F";"G";"H";"I";"K";"L";"M";"N";"P";"Q";"R";"S";"T";"V";"W";"Y"},""))),{72.08;104.14;115.08;129.11;148.17;58.05;138.14;114.16;130.18;114.16;132.2;115.1;98.12;129.13;158.19;88.08;102.1;100.13;187.21;164.17})/1000</f>
        <v>38.485880000000002</v>
      </c>
      <c r="I119" s="6" t="s">
        <v>478</v>
      </c>
      <c r="J119" s="10" t="s">
        <v>16</v>
      </c>
    </row>
    <row r="120" spans="1:10" x14ac:dyDescent="0.2">
      <c r="A120" s="6" t="str">
        <f t="shared" si="1"/>
        <v>rt0734</v>
      </c>
      <c r="B120" s="6" t="s">
        <v>479</v>
      </c>
      <c r="C120" s="3" t="s">
        <v>480</v>
      </c>
      <c r="D120" s="3" t="s">
        <v>481</v>
      </c>
      <c r="E120" s="3" t="s">
        <v>104</v>
      </c>
      <c r="F120" t="s">
        <v>14</v>
      </c>
      <c r="G120" s="10">
        <v>0</v>
      </c>
      <c r="H120" s="3" cm="1">
        <f t="array" ref="H120">SUMPRODUCT((LEN(I120)-LEN(SUBSTITUTE(I120,{"A";"C";"D";"E";"F";"G";"H";"I";"K";"L";"M";"N";"P";"Q";"R";"S";"T";"V";"W";"Y"},""))),{72.08;104.14;115.08;129.11;148.17;58.05;138.14;114.16;130.18;114.16;132.2;115.1;98.12;129.13;158.19;88.08;102.1;100.13;187.21;164.17})/1000</f>
        <v>58.002600000000008</v>
      </c>
      <c r="I120" s="6" t="s">
        <v>482</v>
      </c>
      <c r="J120" s="10" t="s">
        <v>16</v>
      </c>
    </row>
    <row r="121" spans="1:10" x14ac:dyDescent="0.2">
      <c r="A121" s="6" t="str">
        <f t="shared" si="1"/>
        <v>rt0736</v>
      </c>
      <c r="B121" s="6" t="s">
        <v>483</v>
      </c>
      <c r="C121" s="3" t="s">
        <v>483</v>
      </c>
      <c r="D121" s="3" t="s">
        <v>484</v>
      </c>
      <c r="E121" s="3" t="s">
        <v>13</v>
      </c>
      <c r="F121" t="s">
        <v>14</v>
      </c>
      <c r="G121" s="10">
        <v>0</v>
      </c>
      <c r="H121" s="3" cm="1">
        <f t="array" ref="H121">SUMPRODUCT((LEN(I121)-LEN(SUBSTITUTE(I121,{"A";"C";"D";"E";"F";"G";"H";"I";"K";"L";"M";"N";"P";"Q";"R";"S";"T";"V";"W";"Y"},""))),{72.08;104.14;115.08;129.11;148.17;58.05;138.14;114.16;130.18;114.16;132.2;115.1;98.12;129.13;158.19;88.08;102.1;100.13;187.21;164.17})/1000</f>
        <v>29.246640000000003</v>
      </c>
      <c r="I121" s="6" t="s">
        <v>485</v>
      </c>
      <c r="J121" s="10" t="s">
        <v>16</v>
      </c>
    </row>
    <row r="122" spans="1:10" x14ac:dyDescent="0.2">
      <c r="A122" s="6" t="str">
        <f t="shared" si="1"/>
        <v>rt0738</v>
      </c>
      <c r="B122" s="6" t="s">
        <v>486</v>
      </c>
      <c r="C122" s="3" t="s">
        <v>486</v>
      </c>
      <c r="D122" s="3" t="s">
        <v>487</v>
      </c>
      <c r="E122" s="3" t="s">
        <v>13</v>
      </c>
      <c r="F122" t="s">
        <v>14</v>
      </c>
      <c r="G122" s="10">
        <v>0</v>
      </c>
      <c r="H122" s="3" cm="1">
        <f t="array" ref="H122">SUMPRODUCT((LEN(I122)-LEN(SUBSTITUTE(I122,{"A";"C";"D";"E";"F";"G";"H";"I";"K";"L";"M";"N";"P";"Q";"R";"S";"T";"V";"W";"Y"},""))),{72.08;104.14;115.08;129.11;148.17;58.05;138.14;114.16;130.18;114.16;132.2;115.1;98.12;129.13;158.19;88.08;102.1;100.13;187.21;164.17})/1000</f>
        <v>79.256599999999992</v>
      </c>
      <c r="I122" s="6" t="s">
        <v>488</v>
      </c>
      <c r="J122" s="10" t="s">
        <v>16</v>
      </c>
    </row>
    <row r="123" spans="1:10" x14ac:dyDescent="0.2">
      <c r="A123" s="6" t="str">
        <f t="shared" si="1"/>
        <v>rt0745</v>
      </c>
      <c r="B123" s="6" t="s">
        <v>489</v>
      </c>
      <c r="C123" s="3" t="s">
        <v>489</v>
      </c>
      <c r="D123" s="3" t="s">
        <v>490</v>
      </c>
      <c r="E123" s="3" t="s">
        <v>13</v>
      </c>
      <c r="F123" t="s">
        <v>491</v>
      </c>
      <c r="G123" s="10" t="s">
        <v>492</v>
      </c>
      <c r="H123" s="3" cm="1">
        <f t="array" ref="H123">SUMPRODUCT((LEN(I123)-LEN(SUBSTITUTE(I123,{"A";"C";"D";"E";"F";"G";"H";"I";"K";"L";"M";"N";"P";"Q";"R";"S";"T";"V";"W";"Y"},""))),{72.08;104.14;115.08;129.11;148.17;58.05;138.14;114.16;130.18;114.16;132.2;115.1;98.12;129.13;158.19;88.08;102.1;100.13;187.21;164.17})/1000</f>
        <v>61.883360000000003</v>
      </c>
      <c r="I123" s="6" t="s">
        <v>493</v>
      </c>
      <c r="J123" s="10" t="s">
        <v>16</v>
      </c>
    </row>
    <row r="124" spans="1:10" x14ac:dyDescent="0.2">
      <c r="A124" s="6" t="str">
        <f t="shared" si="1"/>
        <v>rt0757</v>
      </c>
      <c r="B124" s="6" t="s">
        <v>494</v>
      </c>
      <c r="C124" s="3" t="s">
        <v>495</v>
      </c>
      <c r="D124" s="3" t="s">
        <v>496</v>
      </c>
      <c r="E124" s="3" t="s">
        <v>13</v>
      </c>
      <c r="F124" t="s">
        <v>173</v>
      </c>
      <c r="G124" s="10" t="s">
        <v>497</v>
      </c>
      <c r="H124" s="3" cm="1">
        <f t="array" ref="H124">SUMPRODUCT((LEN(I124)-LEN(SUBSTITUTE(I124,{"A";"C";"D";"E";"F";"G";"H";"I";"K";"L";"M";"N";"P";"Q";"R";"S";"T";"V";"W";"Y"},""))),{72.08;104.14;115.08;129.11;148.17;58.05;138.14;114.16;130.18;114.16;132.2;115.1;98.12;129.13;158.19;88.08;102.1;100.13;187.21;164.17})/1000</f>
        <v>99.697950000000006</v>
      </c>
      <c r="I124" s="6" t="s">
        <v>498</v>
      </c>
      <c r="J124" s="10" t="s">
        <v>16</v>
      </c>
    </row>
    <row r="125" spans="1:10" x14ac:dyDescent="0.2">
      <c r="A125" s="6" t="str">
        <f t="shared" si="1"/>
        <v>rt0767</v>
      </c>
      <c r="B125" s="6" t="s">
        <v>499</v>
      </c>
      <c r="C125" s="3" t="s">
        <v>500</v>
      </c>
      <c r="D125" s="3" t="s">
        <v>501</v>
      </c>
      <c r="E125" s="3" t="s">
        <v>13</v>
      </c>
      <c r="F125" t="s">
        <v>14</v>
      </c>
      <c r="G125" s="10">
        <v>0</v>
      </c>
      <c r="H125" s="3" cm="1">
        <f t="array" ref="H125">SUMPRODUCT((LEN(I125)-LEN(SUBSTITUTE(I125,{"A";"C";"D";"E";"F";"G";"H";"I";"K";"L";"M";"N";"P";"Q";"R";"S";"T";"V";"W";"Y"},""))),{72.08;104.14;115.08;129.11;148.17;58.05;138.14;114.16;130.18;114.16;132.2;115.1;98.12;129.13;158.19;88.08;102.1;100.13;187.21;164.17})/1000</f>
        <v>68.04213</v>
      </c>
      <c r="I125" s="6" t="s">
        <v>502</v>
      </c>
      <c r="J125" s="10" t="s">
        <v>16</v>
      </c>
    </row>
    <row r="126" spans="1:10" x14ac:dyDescent="0.2">
      <c r="A126" s="6" t="str">
        <f t="shared" si="1"/>
        <v>rt0769</v>
      </c>
      <c r="B126" s="6" t="s">
        <v>503</v>
      </c>
      <c r="C126" s="3" t="s">
        <v>504</v>
      </c>
      <c r="D126" s="3" t="s">
        <v>505</v>
      </c>
      <c r="E126" s="3" t="s">
        <v>104</v>
      </c>
      <c r="F126" t="s">
        <v>14</v>
      </c>
      <c r="G126" s="10">
        <v>0</v>
      </c>
      <c r="H126" s="3" cm="1">
        <f t="array" ref="H126">SUMPRODUCT((LEN(I126)-LEN(SUBSTITUTE(I126,{"A";"C";"D";"E";"F";"G";"H";"I";"K";"L";"M";"N";"P";"Q";"R";"S";"T";"V";"W";"Y"},""))),{72.08;104.14;115.08;129.11;148.17;58.05;138.14;114.16;130.18;114.16;132.2;115.1;98.12;129.13;158.19;88.08;102.1;100.13;187.21;164.17})/1000</f>
        <v>62.138569999999994</v>
      </c>
      <c r="I126" s="6" t="s">
        <v>506</v>
      </c>
      <c r="J126" s="10" t="s">
        <v>16</v>
      </c>
    </row>
    <row r="127" spans="1:10" x14ac:dyDescent="0.2">
      <c r="A127" s="6" t="str">
        <f t="shared" si="1"/>
        <v>rt0777</v>
      </c>
      <c r="B127" s="6" t="s">
        <v>507</v>
      </c>
      <c r="C127" s="3" t="s">
        <v>508</v>
      </c>
      <c r="D127" s="3" t="s">
        <v>509</v>
      </c>
      <c r="E127" s="3" t="s">
        <v>20</v>
      </c>
      <c r="F127" t="s">
        <v>14</v>
      </c>
      <c r="G127" s="10">
        <v>0</v>
      </c>
      <c r="H127" s="3" cm="1">
        <f t="array" ref="H127">SUMPRODUCT((LEN(I127)-LEN(SUBSTITUTE(I127,{"A";"C";"D";"E";"F";"G";"H";"I";"K";"L";"M";"N";"P";"Q";"R";"S";"T";"V";"W";"Y"},""))),{72.08;104.14;115.08;129.11;148.17;58.05;138.14;114.16;130.18;114.16;132.2;115.1;98.12;129.13;158.19;88.08;102.1;100.13;187.21;164.17})/1000</f>
        <v>145.44992999999999</v>
      </c>
      <c r="I127" s="6" t="s">
        <v>510</v>
      </c>
      <c r="J127" s="10" t="s">
        <v>16</v>
      </c>
    </row>
    <row r="128" spans="1:10" x14ac:dyDescent="0.2">
      <c r="A128" s="6" t="str">
        <f t="shared" si="1"/>
        <v>rt0797</v>
      </c>
      <c r="B128" s="6" t="s">
        <v>511</v>
      </c>
      <c r="C128" s="3" t="s">
        <v>512</v>
      </c>
      <c r="D128" s="3" t="s">
        <v>513</v>
      </c>
      <c r="E128" s="3" t="s">
        <v>52</v>
      </c>
      <c r="F128" t="s">
        <v>14</v>
      </c>
      <c r="G128" s="10">
        <v>0</v>
      </c>
      <c r="H128" s="3" cm="1">
        <f t="array" ref="H128">SUMPRODUCT((LEN(I128)-LEN(SUBSTITUTE(I128,{"A";"C";"D";"E";"F";"G";"H";"I";"K";"L";"M";"N";"P";"Q";"R";"S";"T";"V";"W";"Y"},""))),{72.08;104.14;115.08;129.11;148.17;58.05;138.14;114.16;130.18;114.16;132.2;115.1;98.12;129.13;158.19;88.08;102.1;100.13;187.21;164.17})/1000</f>
        <v>16.701539999999998</v>
      </c>
      <c r="I128" s="6" t="s">
        <v>514</v>
      </c>
      <c r="J128" s="10" t="s">
        <v>16</v>
      </c>
    </row>
    <row r="129" spans="1:10" x14ac:dyDescent="0.2">
      <c r="A129" s="6" t="str">
        <f t="shared" si="1"/>
        <v>rt0799</v>
      </c>
      <c r="B129" s="6" t="s">
        <v>515</v>
      </c>
      <c r="C129" s="3" t="s">
        <v>516</v>
      </c>
      <c r="D129" s="3" t="s">
        <v>517</v>
      </c>
      <c r="E129" s="3" t="s">
        <v>13</v>
      </c>
      <c r="F129" t="s">
        <v>14</v>
      </c>
      <c r="G129" s="10">
        <v>0</v>
      </c>
      <c r="H129" s="3" cm="1">
        <f t="array" ref="H129">SUMPRODUCT((LEN(I129)-LEN(SUBSTITUTE(I129,{"A";"C";"D";"E";"F";"G";"H";"I";"K";"L";"M";"N";"P";"Q";"R";"S";"T";"V";"W";"Y"},""))),{72.08;104.14;115.08;129.11;148.17;58.05;138.14;114.16;130.18;114.16;132.2;115.1;98.12;129.13;158.19;88.08;102.1;100.13;187.21;164.17})/1000</f>
        <v>65.849080000000001</v>
      </c>
      <c r="I129" s="6" t="s">
        <v>518</v>
      </c>
      <c r="J129" s="10" t="s">
        <v>16</v>
      </c>
    </row>
    <row r="130" spans="1:10" x14ac:dyDescent="0.2">
      <c r="A130" s="6" t="str">
        <f t="shared" ref="A130:A193" si="2">B130&amp;IF(COUNTIF($B:$B,B130)&gt;1,"_"&amp;E130,"")</f>
        <v>rt0808</v>
      </c>
      <c r="B130" s="6" t="s">
        <v>519</v>
      </c>
      <c r="C130" s="3" t="s">
        <v>520</v>
      </c>
      <c r="D130" s="3" t="s">
        <v>521</v>
      </c>
      <c r="E130" s="3" t="s">
        <v>52</v>
      </c>
      <c r="F130" t="s">
        <v>522</v>
      </c>
      <c r="G130" s="10" t="s">
        <v>321</v>
      </c>
      <c r="H130" s="3" cm="1">
        <f t="array" ref="H130">SUMPRODUCT((LEN(I130)-LEN(SUBSTITUTE(I130,{"A";"C";"D";"E";"F";"G";"H";"I";"K";"L";"M";"N";"P";"Q";"R";"S";"T";"V";"W";"Y"},""))),{72.08;104.14;115.08;129.11;148.17;58.05;138.14;114.16;130.18;114.16;132.2;115.1;98.12;129.13;158.19;88.08;102.1;100.13;187.21;164.17})/1000</f>
        <v>43.585440000000013</v>
      </c>
      <c r="I130" s="6" t="s">
        <v>523</v>
      </c>
      <c r="J130" s="10" t="s">
        <v>16</v>
      </c>
    </row>
    <row r="131" spans="1:10" x14ac:dyDescent="0.2">
      <c r="A131" s="6" t="str">
        <f t="shared" si="2"/>
        <v>rt0812</v>
      </c>
      <c r="B131" s="6" t="s">
        <v>524</v>
      </c>
      <c r="C131" s="3" t="s">
        <v>524</v>
      </c>
      <c r="D131" s="3" t="s">
        <v>525</v>
      </c>
      <c r="E131" s="3" t="s">
        <v>52</v>
      </c>
      <c r="F131" t="s">
        <v>526</v>
      </c>
      <c r="G131" s="10" t="s">
        <v>527</v>
      </c>
      <c r="H131" s="3" cm="1">
        <f t="array" ref="H131">SUMPRODUCT((LEN(I131)-LEN(SUBSTITUTE(I131,{"A";"C";"D";"E";"F";"G";"H";"I";"K";"L";"M";"N";"P";"Q";"R";"S";"T";"V";"W";"Y"},""))),{72.08;104.14;115.08;129.11;148.17;58.05;138.14;114.16;130.18;114.16;132.2;115.1;98.12;129.13;158.19;88.08;102.1;100.13;187.21;164.17})/1000</f>
        <v>54.584969999999998</v>
      </c>
      <c r="I131" s="6" t="s">
        <v>528</v>
      </c>
      <c r="J131" s="10" t="s">
        <v>16</v>
      </c>
    </row>
    <row r="132" spans="1:10" x14ac:dyDescent="0.2">
      <c r="A132" s="6" t="str">
        <f t="shared" si="2"/>
        <v>rt0820</v>
      </c>
      <c r="B132" s="6" t="s">
        <v>529</v>
      </c>
      <c r="C132" s="3" t="s">
        <v>530</v>
      </c>
      <c r="D132" s="3" t="s">
        <v>531</v>
      </c>
      <c r="E132" s="3" t="s">
        <v>13</v>
      </c>
      <c r="F132" t="s">
        <v>532</v>
      </c>
      <c r="G132" s="10" t="s">
        <v>533</v>
      </c>
      <c r="H132" s="3" cm="1">
        <f t="array" ref="H132">SUMPRODUCT((LEN(I132)-LEN(SUBSTITUTE(I132,{"A";"C";"D";"E";"F";"G";"H";"I";"K";"L";"M";"N";"P";"Q";"R";"S";"T";"V";"W";"Y"},""))),{72.08;104.14;115.08;129.11;148.17;58.05;138.14;114.16;130.18;114.16;132.2;115.1;98.12;129.13;158.19;88.08;102.1;100.13;187.21;164.17})/1000</f>
        <v>61.770060000000015</v>
      </c>
      <c r="I132" s="6" t="s">
        <v>534</v>
      </c>
      <c r="J132" s="10" t="s">
        <v>16</v>
      </c>
    </row>
    <row r="133" spans="1:10" x14ac:dyDescent="0.2">
      <c r="A133" s="6" t="str">
        <f t="shared" si="2"/>
        <v>rt0830</v>
      </c>
      <c r="B133" s="6" t="s">
        <v>535</v>
      </c>
      <c r="C133" s="3" t="s">
        <v>536</v>
      </c>
      <c r="D133" s="3" t="s">
        <v>537</v>
      </c>
      <c r="E133" s="3" t="s">
        <v>52</v>
      </c>
      <c r="F133" t="s">
        <v>14</v>
      </c>
      <c r="G133" s="10">
        <v>0</v>
      </c>
      <c r="H133" s="3" cm="1">
        <f t="array" ref="H133">SUMPRODUCT((LEN(I133)-LEN(SUBSTITUTE(I133,{"A";"C";"D";"E";"F";"G";"H";"I";"K";"L";"M";"N";"P";"Q";"R";"S";"T";"V";"W";"Y"},""))),{72.08;104.14;115.08;129.11;148.17;58.05;138.14;114.16;130.18;114.16;132.2;115.1;98.12;129.13;158.19;88.08;102.1;100.13;187.21;164.17})/1000</f>
        <v>34.820609999999995</v>
      </c>
      <c r="I133" s="6" t="s">
        <v>538</v>
      </c>
      <c r="J133" s="10" t="s">
        <v>16</v>
      </c>
    </row>
    <row r="134" spans="1:10" x14ac:dyDescent="0.2">
      <c r="A134" s="6" t="str">
        <f t="shared" si="2"/>
        <v>rt0842</v>
      </c>
      <c r="B134" s="6" t="s">
        <v>539</v>
      </c>
      <c r="C134" s="3" t="s">
        <v>540</v>
      </c>
      <c r="D134" s="3" t="s">
        <v>541</v>
      </c>
      <c r="E134" s="3" t="s">
        <v>20</v>
      </c>
      <c r="F134" t="s">
        <v>14</v>
      </c>
      <c r="G134" s="10">
        <v>0</v>
      </c>
      <c r="H134" s="3" cm="1">
        <f t="array" ref="H134">SUMPRODUCT((LEN(I134)-LEN(SUBSTITUTE(I134,{"A";"C";"D";"E";"F";"G";"H";"I";"K";"L";"M";"N";"P";"Q";"R";"S";"T";"V";"W";"Y"},""))),{72.08;104.14;115.08;129.11;148.17;58.05;138.14;114.16;130.18;114.16;132.2;115.1;98.12;129.13;158.19;88.08;102.1;100.13;187.21;164.17})/1000</f>
        <v>47.717199999999998</v>
      </c>
      <c r="I134" s="6" t="s">
        <v>542</v>
      </c>
      <c r="J134" s="10" t="s">
        <v>16</v>
      </c>
    </row>
    <row r="135" spans="1:10" x14ac:dyDescent="0.2">
      <c r="A135" s="6" t="str">
        <f t="shared" si="2"/>
        <v>rt0848_c</v>
      </c>
      <c r="B135" s="6" t="s">
        <v>543</v>
      </c>
      <c r="C135" s="3" t="s">
        <v>543</v>
      </c>
      <c r="D135" s="3" t="s">
        <v>544</v>
      </c>
      <c r="E135" s="3" t="s">
        <v>13</v>
      </c>
      <c r="F135" t="s">
        <v>254</v>
      </c>
      <c r="G135" s="10" t="s">
        <v>385</v>
      </c>
      <c r="H135" s="3" cm="1">
        <f t="array" ref="H135">SUMPRODUCT((LEN(I135)-LEN(SUBSTITUTE(I135,{"A";"C";"D";"E";"F";"G";"H";"I";"K";"L";"M";"N";"P";"Q";"R";"S";"T";"V";"W";"Y"},""))),{72.08;104.14;115.08;129.11;148.17;58.05;138.14;114.16;130.18;114.16;132.2;115.1;98.12;129.13;158.19;88.08;102.1;100.13;187.21;164.17})/1000</f>
        <v>35.53875</v>
      </c>
      <c r="I135" s="6" t="s">
        <v>545</v>
      </c>
      <c r="J135" s="10" t="s">
        <v>16</v>
      </c>
    </row>
    <row r="136" spans="1:10" x14ac:dyDescent="0.2">
      <c r="A136" s="6" t="str">
        <f t="shared" si="2"/>
        <v>rt0848_m</v>
      </c>
      <c r="B136" s="6" t="s">
        <v>543</v>
      </c>
      <c r="C136" s="3" t="s">
        <v>543</v>
      </c>
      <c r="D136" s="3" t="s">
        <v>544</v>
      </c>
      <c r="E136" s="3" t="s">
        <v>52</v>
      </c>
      <c r="F136" t="s">
        <v>215</v>
      </c>
      <c r="G136" s="10" t="s">
        <v>385</v>
      </c>
      <c r="H136" s="3" cm="1">
        <f t="array" ref="H136">SUMPRODUCT((LEN(I136)-LEN(SUBSTITUTE(I136,{"A";"C";"D";"E";"F";"G";"H";"I";"K";"L";"M";"N";"P";"Q";"R";"S";"T";"V";"W";"Y"},""))),{72.08;104.14;115.08;129.11;148.17;58.05;138.14;114.16;130.18;114.16;132.2;115.1;98.12;129.13;158.19;88.08;102.1;100.13;187.21;164.17})/1000</f>
        <v>35.53875</v>
      </c>
      <c r="I136" s="6" t="s">
        <v>545</v>
      </c>
      <c r="J136" s="10" t="s">
        <v>16</v>
      </c>
    </row>
    <row r="137" spans="1:10" x14ac:dyDescent="0.2">
      <c r="A137" s="6" t="str">
        <f t="shared" si="2"/>
        <v>rt0852</v>
      </c>
      <c r="B137" s="6" t="s">
        <v>546</v>
      </c>
      <c r="C137" s="3" t="s">
        <v>547</v>
      </c>
      <c r="D137" s="3" t="s">
        <v>548</v>
      </c>
      <c r="E137" s="3" t="s">
        <v>13</v>
      </c>
      <c r="F137" t="s">
        <v>14</v>
      </c>
      <c r="G137" s="10">
        <v>0</v>
      </c>
      <c r="H137" s="3" cm="1">
        <f t="array" ref="H137">SUMPRODUCT((LEN(I137)-LEN(SUBSTITUTE(I137,{"A";"C";"D";"E";"F";"G";"H";"I";"K";"L";"M";"N";"P";"Q";"R";"S";"T";"V";"W";"Y"},""))),{72.08;104.14;115.08;129.11;148.17;58.05;138.14;114.16;130.18;114.16;132.2;115.1;98.12;129.13;158.19;88.08;102.1;100.13;187.21;164.17})/1000</f>
        <v>35.928469999999997</v>
      </c>
      <c r="I137" s="6" t="s">
        <v>549</v>
      </c>
      <c r="J137" s="10" t="s">
        <v>16</v>
      </c>
    </row>
    <row r="138" spans="1:10" x14ac:dyDescent="0.2">
      <c r="A138" s="6" t="str">
        <f t="shared" si="2"/>
        <v>rt0854</v>
      </c>
      <c r="B138" s="6" t="s">
        <v>550</v>
      </c>
      <c r="C138" s="3" t="s">
        <v>551</v>
      </c>
      <c r="D138" s="3" t="s">
        <v>552</v>
      </c>
      <c r="E138" s="3" t="s">
        <v>13</v>
      </c>
      <c r="F138" t="s">
        <v>254</v>
      </c>
      <c r="G138" s="10" t="s">
        <v>385</v>
      </c>
      <c r="H138" s="3" cm="1">
        <f t="array" ref="H138">SUMPRODUCT((LEN(I138)-LEN(SUBSTITUTE(I138,{"A";"C";"D";"E";"F";"G";"H";"I";"K";"L";"M";"N";"P";"Q";"R";"S";"T";"V";"W";"Y"},""))),{72.08;104.14;115.08;129.11;148.17;58.05;138.14;114.16;130.18;114.16;132.2;115.1;98.12;129.13;158.19;88.08;102.1;100.13;187.21;164.17})/1000</f>
        <v>47.564479999999996</v>
      </c>
      <c r="I138" s="6" t="s">
        <v>553</v>
      </c>
      <c r="J138" s="10" t="s">
        <v>16</v>
      </c>
    </row>
    <row r="139" spans="1:10" x14ac:dyDescent="0.2">
      <c r="A139" s="6" t="str">
        <f t="shared" si="2"/>
        <v>rt0872</v>
      </c>
      <c r="B139" s="6" t="s">
        <v>554</v>
      </c>
      <c r="C139" s="3" t="s">
        <v>555</v>
      </c>
      <c r="D139" s="3" t="s">
        <v>556</v>
      </c>
      <c r="E139" s="3" t="s">
        <v>13</v>
      </c>
      <c r="F139" t="s">
        <v>14</v>
      </c>
      <c r="G139" s="10">
        <v>0</v>
      </c>
      <c r="H139" s="3" cm="1">
        <f t="array" ref="H139">SUMPRODUCT((LEN(I139)-LEN(SUBSTITUTE(I139,{"A";"C";"D";"E";"F";"G";"H";"I";"K";"L";"M";"N";"P";"Q";"R";"S";"T";"V";"W";"Y"},""))),{72.08;104.14;115.08;129.11;148.17;58.05;138.14;114.16;130.18;114.16;132.2;115.1;98.12;129.13;158.19;88.08;102.1;100.13;187.21;164.17})/1000</f>
        <v>71.760629999999992</v>
      </c>
      <c r="I139" s="6" t="s">
        <v>557</v>
      </c>
      <c r="J139" s="10" t="s">
        <v>16</v>
      </c>
    </row>
    <row r="140" spans="1:10" x14ac:dyDescent="0.2">
      <c r="A140" s="6" t="str">
        <f t="shared" si="2"/>
        <v>rt0873</v>
      </c>
      <c r="B140" s="6" t="s">
        <v>558</v>
      </c>
      <c r="C140" s="3" t="s">
        <v>559</v>
      </c>
      <c r="D140" s="3" t="s">
        <v>560</v>
      </c>
      <c r="E140" s="3" t="s">
        <v>13</v>
      </c>
      <c r="F140" t="s">
        <v>14</v>
      </c>
      <c r="G140" s="10">
        <v>0</v>
      </c>
      <c r="H140" s="3" cm="1">
        <f t="array" ref="H140">SUMPRODUCT((LEN(I140)-LEN(SUBSTITUTE(I140,{"A";"C";"D";"E";"F";"G";"H";"I";"K";"L";"M";"N";"P";"Q";"R";"S";"T";"V";"W";"Y"},""))),{72.08;104.14;115.08;129.11;148.17;58.05;138.14;114.16;130.18;114.16;132.2;115.1;98.12;129.13;158.19;88.08;102.1;100.13;187.21;164.17})/1000</f>
        <v>29.776339999999998</v>
      </c>
      <c r="I140" s="6" t="s">
        <v>561</v>
      </c>
      <c r="J140" s="10" t="s">
        <v>16</v>
      </c>
    </row>
    <row r="141" spans="1:10" x14ac:dyDescent="0.2">
      <c r="A141" s="6" t="str">
        <f t="shared" si="2"/>
        <v>rt0876</v>
      </c>
      <c r="B141" s="6" t="s">
        <v>562</v>
      </c>
      <c r="C141" s="3" t="s">
        <v>563</v>
      </c>
      <c r="D141" s="3" t="s">
        <v>564</v>
      </c>
      <c r="E141" s="3" t="s">
        <v>13</v>
      </c>
      <c r="F141" t="s">
        <v>565</v>
      </c>
      <c r="G141" s="10" t="s">
        <v>399</v>
      </c>
      <c r="H141" s="3" cm="1">
        <f t="array" ref="H141">SUMPRODUCT((LEN(I141)-LEN(SUBSTITUTE(I141,{"A";"C";"D";"E";"F";"G";"H";"I";"K";"L";"M";"N";"P";"Q";"R";"S";"T";"V";"W";"Y"},""))),{72.08;104.14;115.08;129.11;148.17;58.05;138.14;114.16;130.18;114.16;132.2;115.1;98.12;129.13;158.19;88.08;102.1;100.13;187.21;164.17})/1000</f>
        <v>68.34742</v>
      </c>
      <c r="I141" s="6" t="s">
        <v>566</v>
      </c>
      <c r="J141" s="10" t="s">
        <v>16</v>
      </c>
    </row>
    <row r="142" spans="1:10" x14ac:dyDescent="0.2">
      <c r="A142" s="6" t="str">
        <f t="shared" si="2"/>
        <v>rt0882</v>
      </c>
      <c r="B142" s="6" t="s">
        <v>567</v>
      </c>
      <c r="C142" s="3" t="s">
        <v>568</v>
      </c>
      <c r="D142" s="3" t="s">
        <v>569</v>
      </c>
      <c r="E142" s="3" t="s">
        <v>52</v>
      </c>
      <c r="F142" t="s">
        <v>14</v>
      </c>
      <c r="G142" s="10">
        <v>0</v>
      </c>
      <c r="H142" s="3" cm="1">
        <f t="array" ref="H142">SUMPRODUCT((LEN(I142)-LEN(SUBSTITUTE(I142,{"A";"C";"D";"E";"F";"G";"H";"I";"K";"L";"M";"N";"P";"Q";"R";"S";"T";"V";"W";"Y"},""))),{72.08;104.14;115.08;129.11;148.17;58.05;138.14;114.16;130.18;114.16;132.2;115.1;98.12;129.13;158.19;88.08;102.1;100.13;187.21;164.17})/1000</f>
        <v>17.926379999999998</v>
      </c>
      <c r="I142" s="6" t="s">
        <v>570</v>
      </c>
      <c r="J142" s="10" t="s">
        <v>16</v>
      </c>
    </row>
    <row r="143" spans="1:10" x14ac:dyDescent="0.2">
      <c r="A143" s="6" t="str">
        <f t="shared" si="2"/>
        <v>rt0894</v>
      </c>
      <c r="B143" s="6" t="s">
        <v>571</v>
      </c>
      <c r="C143" s="3" t="s">
        <v>572</v>
      </c>
      <c r="D143" s="3" t="s">
        <v>573</v>
      </c>
      <c r="E143" s="3" t="s">
        <v>13</v>
      </c>
      <c r="F143" t="s">
        <v>254</v>
      </c>
      <c r="G143" s="10" t="s">
        <v>574</v>
      </c>
      <c r="H143" s="3" cm="1">
        <f t="array" ref="H143">SUMPRODUCT((LEN(I143)-LEN(SUBSTITUTE(I143,{"A";"C";"D";"E";"F";"G";"H";"I";"K";"L";"M";"N";"P";"Q";"R";"S";"T";"V";"W";"Y"},""))),{72.08;104.14;115.08;129.11;148.17;58.05;138.14;114.16;130.18;114.16;132.2;115.1;98.12;129.13;158.19;88.08;102.1;100.13;187.21;164.17})/1000</f>
        <v>76.554510000000008</v>
      </c>
      <c r="I143" s="6" t="s">
        <v>575</v>
      </c>
      <c r="J143" s="10" t="s">
        <v>16</v>
      </c>
    </row>
    <row r="144" spans="1:10" x14ac:dyDescent="0.2">
      <c r="A144" s="6" t="str">
        <f t="shared" si="2"/>
        <v>rt0899</v>
      </c>
      <c r="B144" s="6" t="s">
        <v>576</v>
      </c>
      <c r="C144" s="3" t="s">
        <v>577</v>
      </c>
      <c r="D144" s="3" t="s">
        <v>578</v>
      </c>
      <c r="E144" s="3" t="s">
        <v>13</v>
      </c>
      <c r="F144" t="s">
        <v>565</v>
      </c>
      <c r="G144" s="10" t="s">
        <v>579</v>
      </c>
      <c r="H144" s="3" cm="1">
        <f t="array" ref="H144">SUMPRODUCT((LEN(I144)-LEN(SUBSTITUTE(I144,{"A";"C";"D";"E";"F";"G";"H";"I";"K";"L";"M";"N";"P";"Q";"R";"S";"T";"V";"W";"Y"},""))),{72.08;104.14;115.08;129.11;148.17;58.05;138.14;114.16;130.18;114.16;132.2;115.1;98.12;129.13;158.19;88.08;102.1;100.13;187.21;164.17})/1000</f>
        <v>60.54399999999999</v>
      </c>
      <c r="I144" s="6" t="s">
        <v>580</v>
      </c>
      <c r="J144" s="10" t="s">
        <v>16</v>
      </c>
    </row>
    <row r="145" spans="1:10" x14ac:dyDescent="0.2">
      <c r="A145" s="6" t="str">
        <f t="shared" si="2"/>
        <v>rt0906</v>
      </c>
      <c r="B145" s="6" t="s">
        <v>581</v>
      </c>
      <c r="C145" s="3" t="s">
        <v>581</v>
      </c>
      <c r="D145" s="3" t="s">
        <v>582</v>
      </c>
      <c r="E145" s="3" t="s">
        <v>52</v>
      </c>
      <c r="F145" t="s">
        <v>583</v>
      </c>
      <c r="G145" s="10" t="s">
        <v>584</v>
      </c>
      <c r="H145" s="3" cm="1">
        <f t="array" ref="H145">SUMPRODUCT((LEN(I145)-LEN(SUBSTITUTE(I145,{"A";"C";"D";"E";"F";"G";"H";"I";"K";"L";"M";"N";"P";"Q";"R";"S";"T";"V";"W";"Y"},""))),{72.08;104.14;115.08;129.11;148.17;58.05;138.14;114.16;130.18;114.16;132.2;115.1;98.12;129.13;158.19;88.08;102.1;100.13;187.21;164.17})/1000</f>
        <v>108.15419999999999</v>
      </c>
      <c r="I145" s="6" t="s">
        <v>585</v>
      </c>
      <c r="J145" s="10" t="s">
        <v>16</v>
      </c>
    </row>
    <row r="146" spans="1:10" x14ac:dyDescent="0.2">
      <c r="A146" s="6" t="str">
        <f t="shared" si="2"/>
        <v>rt0910</v>
      </c>
      <c r="B146" s="6" t="s">
        <v>586</v>
      </c>
      <c r="C146" s="3" t="s">
        <v>587</v>
      </c>
      <c r="D146" s="3" t="s">
        <v>588</v>
      </c>
      <c r="E146" s="3" t="s">
        <v>13</v>
      </c>
      <c r="F146" t="s">
        <v>14</v>
      </c>
      <c r="G146" s="10">
        <v>0</v>
      </c>
      <c r="H146" s="3" cm="1">
        <f t="array" ref="H146">SUMPRODUCT((LEN(I146)-LEN(SUBSTITUTE(I146,{"A";"C";"D";"E";"F";"G";"H";"I";"K";"L";"M";"N";"P";"Q";"R";"S";"T";"V";"W";"Y"},""))),{72.08;104.14;115.08;129.11;148.17;58.05;138.14;114.16;130.18;114.16;132.2;115.1;98.12;129.13;158.19;88.08;102.1;100.13;187.21;164.17})/1000</f>
        <v>22.620160000000002</v>
      </c>
      <c r="I146" s="6" t="s">
        <v>589</v>
      </c>
      <c r="J146" s="10" t="s">
        <v>16</v>
      </c>
    </row>
    <row r="147" spans="1:10" x14ac:dyDescent="0.2">
      <c r="A147" s="6" t="str">
        <f t="shared" si="2"/>
        <v>rt0915_c</v>
      </c>
      <c r="B147" s="6" t="s">
        <v>590</v>
      </c>
      <c r="C147" s="3" t="s">
        <v>591</v>
      </c>
      <c r="D147" s="3" t="s">
        <v>592</v>
      </c>
      <c r="E147" s="3" t="s">
        <v>13</v>
      </c>
      <c r="F147" t="s">
        <v>14</v>
      </c>
      <c r="G147" s="10">
        <v>0</v>
      </c>
      <c r="H147" s="3" cm="1">
        <f t="array" ref="H147">SUMPRODUCT((LEN(I147)-LEN(SUBSTITUTE(I147,{"A";"C";"D";"E";"F";"G";"H";"I";"K";"L";"M";"N";"P";"Q";"R";"S";"T";"V";"W";"Y"},""))),{72.08;104.14;115.08;129.11;148.17;58.05;138.14;114.16;130.18;114.16;132.2;115.1;98.12;129.13;158.19;88.08;102.1;100.13;187.21;164.17})/1000</f>
        <v>81.840580000000017</v>
      </c>
      <c r="I147" s="6" t="s">
        <v>593</v>
      </c>
      <c r="J147" s="10" t="s">
        <v>16</v>
      </c>
    </row>
    <row r="148" spans="1:10" x14ac:dyDescent="0.2">
      <c r="A148" s="6" t="str">
        <f t="shared" si="2"/>
        <v>rt0915_n</v>
      </c>
      <c r="B148" s="6" t="s">
        <v>590</v>
      </c>
      <c r="C148" s="3" t="s">
        <v>591</v>
      </c>
      <c r="D148" s="3" t="s">
        <v>592</v>
      </c>
      <c r="E148" s="3" t="s">
        <v>594</v>
      </c>
      <c r="F148" t="s">
        <v>14</v>
      </c>
      <c r="G148" s="10">
        <v>0</v>
      </c>
      <c r="H148" s="3" cm="1">
        <f t="array" ref="H148">SUMPRODUCT((LEN(I148)-LEN(SUBSTITUTE(I148,{"A";"C";"D";"E";"F";"G";"H";"I";"K";"L";"M";"N";"P";"Q";"R";"S";"T";"V";"W";"Y"},""))),{72.08;104.14;115.08;129.11;148.17;58.05;138.14;114.16;130.18;114.16;132.2;115.1;98.12;129.13;158.19;88.08;102.1;100.13;187.21;164.17})/1000</f>
        <v>81.840580000000017</v>
      </c>
      <c r="I148" s="6" t="s">
        <v>593</v>
      </c>
      <c r="J148" s="10" t="s">
        <v>16</v>
      </c>
    </row>
    <row r="149" spans="1:10" x14ac:dyDescent="0.2">
      <c r="A149" s="6" t="str">
        <f t="shared" si="2"/>
        <v>rt0930_c</v>
      </c>
      <c r="B149" s="6" t="s">
        <v>595</v>
      </c>
      <c r="C149" s="3" t="s">
        <v>596</v>
      </c>
      <c r="D149" s="3" t="s">
        <v>597</v>
      </c>
      <c r="E149" s="3" t="s">
        <v>13</v>
      </c>
      <c r="F149" t="s">
        <v>14</v>
      </c>
      <c r="G149" s="10">
        <v>0</v>
      </c>
      <c r="H149" s="3" cm="1">
        <f t="array" ref="H149">SUMPRODUCT((LEN(I149)-LEN(SUBSTITUTE(I149,{"A";"C";"D";"E";"F";"G";"H";"I";"K";"L";"M";"N";"P";"Q";"R";"S";"T";"V";"W";"Y"},""))),{72.08;104.14;115.08;129.11;148.17;58.05;138.14;114.16;130.18;114.16;132.2;115.1;98.12;129.13;158.19;88.08;102.1;100.13;187.21;164.17})/1000</f>
        <v>26.92558</v>
      </c>
      <c r="I149" s="6" t="s">
        <v>598</v>
      </c>
      <c r="J149" s="10" t="s">
        <v>16</v>
      </c>
    </row>
    <row r="150" spans="1:10" x14ac:dyDescent="0.2">
      <c r="A150" s="6" t="str">
        <f t="shared" si="2"/>
        <v>rt0930_m</v>
      </c>
      <c r="B150" s="6" t="s">
        <v>595</v>
      </c>
      <c r="C150" s="3" t="s">
        <v>596</v>
      </c>
      <c r="D150" s="3" t="s">
        <v>597</v>
      </c>
      <c r="E150" s="3" t="s">
        <v>52</v>
      </c>
      <c r="F150" t="s">
        <v>14</v>
      </c>
      <c r="G150" s="10">
        <v>0</v>
      </c>
      <c r="H150" s="3" cm="1">
        <f t="array" ref="H150">SUMPRODUCT((LEN(I150)-LEN(SUBSTITUTE(I150,{"A";"C";"D";"E";"F";"G";"H";"I";"K";"L";"M";"N";"P";"Q";"R";"S";"T";"V";"W";"Y"},""))),{72.08;104.14;115.08;129.11;148.17;58.05;138.14;114.16;130.18;114.16;132.2;115.1;98.12;129.13;158.19;88.08;102.1;100.13;187.21;164.17})/1000</f>
        <v>26.92558</v>
      </c>
      <c r="I150" s="6" t="s">
        <v>598</v>
      </c>
      <c r="J150" s="10" t="s">
        <v>16</v>
      </c>
    </row>
    <row r="151" spans="1:10" x14ac:dyDescent="0.2">
      <c r="A151" s="6" t="str">
        <f t="shared" si="2"/>
        <v>rt0932</v>
      </c>
      <c r="B151" s="6" t="s">
        <v>599</v>
      </c>
      <c r="C151" s="3" t="s">
        <v>600</v>
      </c>
      <c r="D151" s="3" t="s">
        <v>601</v>
      </c>
      <c r="E151" s="3" t="s">
        <v>13</v>
      </c>
      <c r="F151" t="s">
        <v>14</v>
      </c>
      <c r="G151" s="10">
        <v>0</v>
      </c>
      <c r="H151" s="3" cm="1">
        <f t="array" ref="H151">SUMPRODUCT((LEN(I151)-LEN(SUBSTITUTE(I151,{"A";"C";"D";"E";"F";"G";"H";"I";"K";"L";"M";"N";"P";"Q";"R";"S";"T";"V";"W";"Y"},""))),{72.08;104.14;115.08;129.11;148.17;58.05;138.14;114.16;130.18;114.16;132.2;115.1;98.12;129.13;158.19;88.08;102.1;100.13;187.21;164.17})/1000</f>
        <v>28.485030000000002</v>
      </c>
      <c r="I151" s="6" t="s">
        <v>602</v>
      </c>
      <c r="J151" s="10" t="s">
        <v>16</v>
      </c>
    </row>
    <row r="152" spans="1:10" x14ac:dyDescent="0.2">
      <c r="A152" s="6" t="str">
        <f t="shared" si="2"/>
        <v>rt0947</v>
      </c>
      <c r="B152" s="6" t="s">
        <v>603</v>
      </c>
      <c r="C152" s="3" t="s">
        <v>603</v>
      </c>
      <c r="D152" s="3" t="s">
        <v>604</v>
      </c>
      <c r="E152" s="3" t="s">
        <v>52</v>
      </c>
      <c r="F152" t="s">
        <v>14</v>
      </c>
      <c r="G152" s="10">
        <v>0</v>
      </c>
      <c r="H152" s="3" cm="1">
        <f t="array" ref="H152">SUMPRODUCT((LEN(I152)-LEN(SUBSTITUTE(I152,{"A";"C";"D";"E";"F";"G";"H";"I";"K";"L";"M";"N";"P";"Q";"R";"S";"T";"V";"W";"Y"},""))),{72.08;104.14;115.08;129.11;148.17;58.05;138.14;114.16;130.18;114.16;132.2;115.1;98.12;129.13;158.19;88.08;102.1;100.13;187.21;164.17})/1000</f>
        <v>77.861130000000003</v>
      </c>
      <c r="I152" s="6" t="s">
        <v>605</v>
      </c>
      <c r="J152" s="10" t="s">
        <v>16</v>
      </c>
    </row>
    <row r="153" spans="1:10" x14ac:dyDescent="0.2">
      <c r="A153" s="6" t="str">
        <f t="shared" si="2"/>
        <v>rt0958</v>
      </c>
      <c r="B153" s="6" t="s">
        <v>606</v>
      </c>
      <c r="C153" s="3" t="s">
        <v>607</v>
      </c>
      <c r="D153" s="3" t="s">
        <v>608</v>
      </c>
      <c r="E153" s="3" t="s">
        <v>13</v>
      </c>
      <c r="F153" t="s">
        <v>194</v>
      </c>
      <c r="G153" s="10" t="s">
        <v>195</v>
      </c>
      <c r="H153" s="3" cm="1">
        <f t="array" ref="H153">SUMPRODUCT((LEN(I153)-LEN(SUBSTITUTE(I153,{"A";"C";"D";"E";"F";"G";"H";"I";"K";"L";"M";"N";"P";"Q";"R";"S";"T";"V";"W";"Y"},""))),{72.08;104.14;115.08;129.11;148.17;58.05;138.14;114.16;130.18;114.16;132.2;115.1;98.12;129.13;158.19;88.08;102.1;100.13;187.21;164.17})/1000</f>
        <v>134.66895000000002</v>
      </c>
      <c r="I153" s="6" t="s">
        <v>609</v>
      </c>
      <c r="J153" s="10" t="s">
        <v>16</v>
      </c>
    </row>
    <row r="154" spans="1:10" x14ac:dyDescent="0.2">
      <c r="A154" s="6" t="str">
        <f t="shared" si="2"/>
        <v>rt0963</v>
      </c>
      <c r="B154" s="6" t="s">
        <v>610</v>
      </c>
      <c r="C154" s="3" t="s">
        <v>611</v>
      </c>
      <c r="D154" s="3" t="s">
        <v>612</v>
      </c>
      <c r="E154" s="3" t="s">
        <v>52</v>
      </c>
      <c r="F154" t="s">
        <v>14</v>
      </c>
      <c r="G154" s="10">
        <v>0</v>
      </c>
      <c r="H154" s="3" cm="1">
        <f t="array" ref="H154">SUMPRODUCT((LEN(I154)-LEN(SUBSTITUTE(I154,{"A";"C";"D";"E";"F";"G";"H";"I";"K";"L";"M";"N";"P";"Q";"R";"S";"T";"V";"W";"Y"},""))),{72.08;104.14;115.08;129.11;148.17;58.05;138.14;114.16;130.18;114.16;132.2;115.1;98.12;129.13;158.19;88.08;102.1;100.13;187.21;164.17})/1000</f>
        <v>32.328900000000004</v>
      </c>
      <c r="I154" s="6" t="s">
        <v>613</v>
      </c>
      <c r="J154" s="10" t="s">
        <v>16</v>
      </c>
    </row>
    <row r="155" spans="1:10" x14ac:dyDescent="0.2">
      <c r="A155" s="6" t="str">
        <f t="shared" si="2"/>
        <v>rt0986</v>
      </c>
      <c r="B155" s="6" t="s">
        <v>614</v>
      </c>
      <c r="C155" s="3" t="s">
        <v>615</v>
      </c>
      <c r="D155" s="3" t="s">
        <v>616</v>
      </c>
      <c r="E155" s="3" t="s">
        <v>13</v>
      </c>
      <c r="F155" t="s">
        <v>532</v>
      </c>
      <c r="G155" s="10" t="s">
        <v>617</v>
      </c>
      <c r="H155" s="3" cm="1">
        <f t="array" ref="H155">SUMPRODUCT((LEN(I155)-LEN(SUBSTITUTE(I155,{"A";"C";"D";"E";"F";"G";"H";"I";"K";"L";"M";"N";"P";"Q";"R";"S";"T";"V";"W";"Y"},""))),{72.08;104.14;115.08;129.11;148.17;58.05;138.14;114.16;130.18;114.16;132.2;115.1;98.12;129.13;158.19;88.08;102.1;100.13;187.21;164.17})/1000</f>
        <v>84.980649999999997</v>
      </c>
      <c r="I155" s="6" t="s">
        <v>618</v>
      </c>
      <c r="J155" s="10" t="s">
        <v>16</v>
      </c>
    </row>
    <row r="156" spans="1:10" x14ac:dyDescent="0.2">
      <c r="A156" s="6" t="str">
        <f t="shared" si="2"/>
        <v>rt0996</v>
      </c>
      <c r="B156" s="6" t="s">
        <v>619</v>
      </c>
      <c r="C156" s="3" t="s">
        <v>620</v>
      </c>
      <c r="D156" s="3" t="s">
        <v>621</v>
      </c>
      <c r="E156" s="3" t="s">
        <v>104</v>
      </c>
      <c r="F156" t="s">
        <v>14</v>
      </c>
      <c r="G156" s="10">
        <v>0</v>
      </c>
      <c r="H156" s="3" cm="1">
        <f t="array" ref="H156">SUMPRODUCT((LEN(I156)-LEN(SUBSTITUTE(I156,{"A";"C";"D";"E";"F";"G";"H";"I";"K";"L";"M";"N";"P";"Q";"R";"S";"T";"V";"W";"Y"},""))),{72.08;104.14;115.08;129.11;148.17;58.05;138.14;114.16;130.18;114.16;132.2;115.1;98.12;129.13;158.19;88.08;102.1;100.13;187.21;164.17})/1000</f>
        <v>69.738100000000003</v>
      </c>
      <c r="I156" s="6" t="s">
        <v>622</v>
      </c>
      <c r="J156" s="10" t="s">
        <v>16</v>
      </c>
    </row>
    <row r="157" spans="1:10" x14ac:dyDescent="0.2">
      <c r="A157" s="6" t="str">
        <f t="shared" si="2"/>
        <v>rt1009</v>
      </c>
      <c r="B157" s="6" t="s">
        <v>623</v>
      </c>
      <c r="C157" s="3" t="s">
        <v>624</v>
      </c>
      <c r="D157" s="3" t="s">
        <v>625</v>
      </c>
      <c r="E157" s="3" t="s">
        <v>52</v>
      </c>
      <c r="F157" t="s">
        <v>14</v>
      </c>
      <c r="G157" s="10">
        <v>0</v>
      </c>
      <c r="H157" s="3" cm="1">
        <f t="array" ref="H157">SUMPRODUCT((LEN(I157)-LEN(SUBSTITUTE(I157,{"A";"C";"D";"E";"F";"G";"H";"I";"K";"L";"M";"N";"P";"Q";"R";"S";"T";"V";"W";"Y"},""))),{72.08;104.14;115.08;129.11;148.17;58.05;138.14;114.16;130.18;114.16;132.2;115.1;98.12;129.13;158.19;88.08;102.1;100.13;187.21;164.17})/1000</f>
        <v>100.48261000000001</v>
      </c>
      <c r="I157" s="6" t="s">
        <v>626</v>
      </c>
      <c r="J157" s="10" t="s">
        <v>16</v>
      </c>
    </row>
    <row r="158" spans="1:10" x14ac:dyDescent="0.2">
      <c r="A158" s="6" t="str">
        <f t="shared" si="2"/>
        <v>rt1057</v>
      </c>
      <c r="B158" s="6" t="s">
        <v>627</v>
      </c>
      <c r="C158" s="3" t="s">
        <v>628</v>
      </c>
      <c r="D158" s="3" t="s">
        <v>629</v>
      </c>
      <c r="E158" s="3" t="s">
        <v>168</v>
      </c>
      <c r="F158" t="s">
        <v>630</v>
      </c>
      <c r="G158" s="10" t="s">
        <v>385</v>
      </c>
      <c r="H158" s="3" cm="1">
        <f t="array" ref="H158">SUMPRODUCT((LEN(I158)-LEN(SUBSTITUTE(I158,{"A";"C";"D";"E";"F";"G";"H";"I";"K";"L";"M";"N";"P";"Q";"R";"S";"T";"V";"W";"Y"},""))),{72.08;104.14;115.08;129.11;148.17;58.05;138.14;114.16;130.18;114.16;132.2;115.1;98.12;129.13;158.19;88.08;102.1;100.13;187.21;164.17})/1000</f>
        <v>82.749730000000014</v>
      </c>
      <c r="I158" s="6" t="s">
        <v>631</v>
      </c>
      <c r="J158" s="10" t="s">
        <v>16</v>
      </c>
    </row>
    <row r="159" spans="1:10" x14ac:dyDescent="0.2">
      <c r="A159" s="6" t="str">
        <f t="shared" si="2"/>
        <v>rt1060</v>
      </c>
      <c r="B159" s="6" t="s">
        <v>632</v>
      </c>
      <c r="C159" s="3" t="s">
        <v>633</v>
      </c>
      <c r="D159" s="3" t="s">
        <v>634</v>
      </c>
      <c r="E159" s="3" t="s">
        <v>52</v>
      </c>
      <c r="F159" t="s">
        <v>14</v>
      </c>
      <c r="G159" s="10">
        <v>0</v>
      </c>
      <c r="H159" s="3" cm="1">
        <f t="array" ref="H159">SUMPRODUCT((LEN(I159)-LEN(SUBSTITUTE(I159,{"A";"C";"D";"E";"F";"G";"H";"I";"K";"L";"M";"N";"P";"Q";"R";"S";"T";"V";"W";"Y"},""))),{72.08;104.14;115.08;129.11;148.17;58.05;138.14;114.16;130.18;114.16;132.2;115.1;98.12;129.13;158.19;88.08;102.1;100.13;187.21;164.17})/1000</f>
        <v>192.60195999999999</v>
      </c>
      <c r="I159" s="6" t="s">
        <v>635</v>
      </c>
      <c r="J159" s="10" t="s">
        <v>16</v>
      </c>
    </row>
    <row r="160" spans="1:10" x14ac:dyDescent="0.2">
      <c r="A160" s="6" t="str">
        <f t="shared" si="2"/>
        <v>rt1066</v>
      </c>
      <c r="B160" s="6" t="s">
        <v>636</v>
      </c>
      <c r="C160" s="3" t="s">
        <v>636</v>
      </c>
      <c r="D160" s="3" t="s">
        <v>637</v>
      </c>
      <c r="E160" s="3" t="s">
        <v>13</v>
      </c>
      <c r="F160" t="s">
        <v>254</v>
      </c>
      <c r="G160" s="10" t="s">
        <v>638</v>
      </c>
      <c r="H160" s="3" cm="1">
        <f t="array" ref="H160">SUMPRODUCT((LEN(I160)-LEN(SUBSTITUTE(I160,{"A";"C";"D";"E";"F";"G";"H";"I";"K";"L";"M";"N";"P";"Q";"R";"S";"T";"V";"W";"Y"},""))),{72.08;104.14;115.08;129.11;148.17;58.05;138.14;114.16;130.18;114.16;132.2;115.1;98.12;129.13;158.19;88.08;102.1;100.13;187.21;164.17})/1000</f>
        <v>45.327669999999998</v>
      </c>
      <c r="I160" s="6" t="s">
        <v>639</v>
      </c>
      <c r="J160" s="10" t="s">
        <v>16</v>
      </c>
    </row>
    <row r="161" spans="1:10" x14ac:dyDescent="0.2">
      <c r="A161" s="6" t="str">
        <f t="shared" si="2"/>
        <v>rt1067</v>
      </c>
      <c r="B161" s="6" t="s">
        <v>640</v>
      </c>
      <c r="C161" s="3" t="s">
        <v>641</v>
      </c>
      <c r="D161" s="3" t="s">
        <v>642</v>
      </c>
      <c r="E161" s="3" t="s">
        <v>13</v>
      </c>
      <c r="F161" t="s">
        <v>254</v>
      </c>
      <c r="G161" s="10" t="s">
        <v>638</v>
      </c>
      <c r="H161" s="3" cm="1">
        <f t="array" ref="H161">SUMPRODUCT((LEN(I161)-LEN(SUBSTITUTE(I161,{"A";"C";"D";"E";"F";"G";"H";"I";"K";"L";"M";"N";"P";"Q";"R";"S";"T";"V";"W";"Y"},""))),{72.08;104.14;115.08;129.11;148.17;58.05;138.14;114.16;130.18;114.16;132.2;115.1;98.12;129.13;158.19;88.08;102.1;100.13;187.21;164.17})/1000</f>
        <v>64.014949999999999</v>
      </c>
      <c r="I161" s="6" t="s">
        <v>643</v>
      </c>
      <c r="J161" s="10" t="s">
        <v>16</v>
      </c>
    </row>
    <row r="162" spans="1:10" x14ac:dyDescent="0.2">
      <c r="A162" s="6" t="str">
        <f t="shared" si="2"/>
        <v>rt1089</v>
      </c>
      <c r="B162" s="6" t="s">
        <v>644</v>
      </c>
      <c r="C162" s="3" t="s">
        <v>645</v>
      </c>
      <c r="D162" s="3" t="s">
        <v>646</v>
      </c>
      <c r="E162" s="3" t="s">
        <v>13</v>
      </c>
      <c r="F162" t="s">
        <v>14</v>
      </c>
      <c r="G162" s="10">
        <v>0</v>
      </c>
      <c r="H162" s="3" cm="1">
        <f t="array" ref="H162">SUMPRODUCT((LEN(I162)-LEN(SUBSTITUTE(I162,{"A";"C";"D";"E";"F";"G";"H";"I";"K";"L";"M";"N";"P";"Q";"R";"S";"T";"V";"W";"Y"},""))),{72.08;104.14;115.08;129.11;148.17;58.05;138.14;114.16;130.18;114.16;132.2;115.1;98.12;129.13;158.19;88.08;102.1;100.13;187.21;164.17})/1000</f>
        <v>61.621400000000001</v>
      </c>
      <c r="I162" s="6" t="s">
        <v>647</v>
      </c>
      <c r="J162" s="10" t="s">
        <v>16</v>
      </c>
    </row>
    <row r="163" spans="1:10" x14ac:dyDescent="0.2">
      <c r="A163" s="6" t="str">
        <f t="shared" si="2"/>
        <v>rt1127</v>
      </c>
      <c r="B163" s="6" t="s">
        <v>648</v>
      </c>
      <c r="C163" s="3" t="s">
        <v>649</v>
      </c>
      <c r="D163" s="3" t="s">
        <v>650</v>
      </c>
      <c r="E163" s="3" t="s">
        <v>13</v>
      </c>
      <c r="F163" t="s">
        <v>651</v>
      </c>
      <c r="G163" s="10" t="s">
        <v>652</v>
      </c>
      <c r="H163" s="3" cm="1">
        <f t="array" ref="H163">SUMPRODUCT((LEN(I163)-LEN(SUBSTITUTE(I163,{"A";"C";"D";"E";"F";"G";"H";"I";"K";"L";"M";"N";"P";"Q";"R";"S";"T";"V";"W";"Y"},""))),{72.08;104.14;115.08;129.11;148.17;58.05;138.14;114.16;130.18;114.16;132.2;115.1;98.12;129.13;158.19;88.08;102.1;100.13;187.21;164.17})/1000</f>
        <v>165.51246000000003</v>
      </c>
      <c r="I163" s="6" t="s">
        <v>653</v>
      </c>
      <c r="J163" s="10" t="s">
        <v>16</v>
      </c>
    </row>
    <row r="164" spans="1:10" x14ac:dyDescent="0.2">
      <c r="A164" s="6" t="str">
        <f t="shared" si="2"/>
        <v>rt1131</v>
      </c>
      <c r="B164" s="6" t="s">
        <v>654</v>
      </c>
      <c r="C164" s="3" t="s">
        <v>655</v>
      </c>
      <c r="D164" s="3" t="s">
        <v>656</v>
      </c>
      <c r="E164" s="3" t="s">
        <v>13</v>
      </c>
      <c r="F164" t="s">
        <v>254</v>
      </c>
      <c r="G164" s="10" t="s">
        <v>273</v>
      </c>
      <c r="H164" s="3" cm="1">
        <f t="array" ref="H164">SUMPRODUCT((LEN(I164)-LEN(SUBSTITUTE(I164,{"A";"C";"D";"E";"F";"G";"H";"I";"K";"L";"M";"N";"P";"Q";"R";"S";"T";"V";"W";"Y"},""))),{72.08;104.14;115.08;129.11;148.17;58.05;138.14;114.16;130.18;114.16;132.2;115.1;98.12;129.13;158.19;88.08;102.1;100.13;187.21;164.17})/1000</f>
        <v>52.52641000000002</v>
      </c>
      <c r="I164" s="6" t="s">
        <v>657</v>
      </c>
      <c r="J164" s="10" t="s">
        <v>16</v>
      </c>
    </row>
    <row r="165" spans="1:10" x14ac:dyDescent="0.2">
      <c r="A165" s="6" t="str">
        <f t="shared" si="2"/>
        <v>rt1145</v>
      </c>
      <c r="B165" s="6" t="s">
        <v>658</v>
      </c>
      <c r="C165" s="3" t="s">
        <v>659</v>
      </c>
      <c r="D165" s="3" t="s">
        <v>660</v>
      </c>
      <c r="E165" s="3" t="s">
        <v>13</v>
      </c>
      <c r="F165" t="s">
        <v>14</v>
      </c>
      <c r="G165" s="10">
        <v>0</v>
      </c>
      <c r="H165" s="3" cm="1">
        <f t="array" ref="H165">SUMPRODUCT((LEN(I165)-LEN(SUBSTITUTE(I165,{"A";"C";"D";"E";"F";"G";"H";"I";"K";"L";"M";"N";"P";"Q";"R";"S";"T";"V";"W";"Y"},""))),{72.08;104.14;115.08;129.11;148.17;58.05;138.14;114.16;130.18;114.16;132.2;115.1;98.12;129.13;158.19;88.08;102.1;100.13;187.21;164.17})/1000</f>
        <v>39.117089999999997</v>
      </c>
      <c r="I165" s="6" t="s">
        <v>661</v>
      </c>
      <c r="J165" s="10" t="s">
        <v>16</v>
      </c>
    </row>
    <row r="166" spans="1:10" x14ac:dyDescent="0.2">
      <c r="A166" s="6" t="str">
        <f t="shared" si="2"/>
        <v>rt1147</v>
      </c>
      <c r="B166" s="6" t="s">
        <v>662</v>
      </c>
      <c r="C166" s="3" t="s">
        <v>663</v>
      </c>
      <c r="D166" s="3" t="s">
        <v>664</v>
      </c>
      <c r="E166" s="3" t="s">
        <v>13</v>
      </c>
      <c r="F166" t="s">
        <v>14</v>
      </c>
      <c r="G166" s="10">
        <v>0</v>
      </c>
      <c r="H166" s="3" cm="1">
        <f t="array" ref="H166">SUMPRODUCT((LEN(I166)-LEN(SUBSTITUTE(I166,{"A";"C";"D";"E";"F";"G";"H";"I";"K";"L";"M";"N";"P";"Q";"R";"S";"T";"V";"W";"Y"},""))),{72.08;104.14;115.08;129.11;148.17;58.05;138.14;114.16;130.18;114.16;132.2;115.1;98.12;129.13;158.19;88.08;102.1;100.13;187.21;164.17})/1000</f>
        <v>41.991649999999993</v>
      </c>
      <c r="I166" s="6" t="s">
        <v>665</v>
      </c>
      <c r="J166" s="10" t="s">
        <v>16</v>
      </c>
    </row>
    <row r="167" spans="1:10" x14ac:dyDescent="0.2">
      <c r="A167" s="6" t="str">
        <f t="shared" si="2"/>
        <v>rt1153</v>
      </c>
      <c r="B167" s="6" t="s">
        <v>666</v>
      </c>
      <c r="C167" s="3" t="s">
        <v>667</v>
      </c>
      <c r="D167" s="3" t="s">
        <v>668</v>
      </c>
      <c r="E167" s="3" t="s">
        <v>316</v>
      </c>
      <c r="F167" t="s">
        <v>14</v>
      </c>
      <c r="G167" s="10">
        <v>0</v>
      </c>
      <c r="H167" s="3" cm="1">
        <f t="array" ref="H167">SUMPRODUCT((LEN(I167)-LEN(SUBSTITUTE(I167,{"A";"C";"D";"E";"F";"G";"H";"I";"K";"L";"M";"N";"P";"Q";"R";"S";"T";"V";"W";"Y"},""))),{72.08;104.14;115.08;129.11;148.17;58.05;138.14;114.16;130.18;114.16;132.2;115.1;98.12;129.13;158.19;88.08;102.1;100.13;187.21;164.17})/1000</f>
        <v>52.30865</v>
      </c>
      <c r="I167" s="6" t="s">
        <v>669</v>
      </c>
      <c r="J167" s="10" t="s">
        <v>16</v>
      </c>
    </row>
    <row r="168" spans="1:10" x14ac:dyDescent="0.2">
      <c r="A168" s="6" t="str">
        <f t="shared" si="2"/>
        <v>rt1163</v>
      </c>
      <c r="B168" s="6" t="s">
        <v>670</v>
      </c>
      <c r="C168" s="3" t="s">
        <v>670</v>
      </c>
      <c r="D168" s="3" t="s">
        <v>671</v>
      </c>
      <c r="E168" s="3" t="s">
        <v>104</v>
      </c>
      <c r="F168" t="s">
        <v>14</v>
      </c>
      <c r="G168" s="10">
        <v>0</v>
      </c>
      <c r="H168" s="3" cm="1">
        <f t="array" ref="H168">SUMPRODUCT((LEN(I168)-LEN(SUBSTITUTE(I168,{"A";"C";"D";"E";"F";"G";"H";"I";"K";"L";"M";"N";"P";"Q";"R";"S";"T";"V";"W";"Y"},""))),{72.08;104.14;115.08;129.11;148.17;58.05;138.14;114.16;130.18;114.16;132.2;115.1;98.12;129.13;158.19;88.08;102.1;100.13;187.21;164.17})/1000</f>
        <v>70.830610000000007</v>
      </c>
      <c r="I168" s="6" t="s">
        <v>672</v>
      </c>
      <c r="J168" s="10" t="s">
        <v>16</v>
      </c>
    </row>
    <row r="169" spans="1:10" x14ac:dyDescent="0.2">
      <c r="A169" s="6" t="str">
        <f t="shared" si="2"/>
        <v>rt1168</v>
      </c>
      <c r="B169" s="6" t="s">
        <v>673</v>
      </c>
      <c r="C169" s="3" t="s">
        <v>673</v>
      </c>
      <c r="D169" s="3" t="s">
        <v>674</v>
      </c>
      <c r="E169" s="3" t="s">
        <v>13</v>
      </c>
      <c r="F169" t="s">
        <v>14</v>
      </c>
      <c r="G169" s="10">
        <v>0</v>
      </c>
      <c r="H169" s="3" cm="1">
        <f t="array" ref="H169">SUMPRODUCT((LEN(I169)-LEN(SUBSTITUTE(I169,{"A";"C";"D";"E";"F";"G";"H";"I";"K";"L";"M";"N";"P";"Q";"R";"S";"T";"V";"W";"Y"},""))),{72.08;104.14;115.08;129.11;148.17;58.05;138.14;114.16;130.18;114.16;132.2;115.1;98.12;129.13;158.19;88.08;102.1;100.13;187.21;164.17})/1000</f>
        <v>63.235050000000001</v>
      </c>
      <c r="I169" s="6" t="s">
        <v>675</v>
      </c>
      <c r="J169" s="10" t="s">
        <v>16</v>
      </c>
    </row>
    <row r="170" spans="1:10" x14ac:dyDescent="0.2">
      <c r="A170" s="6" t="str">
        <f t="shared" si="2"/>
        <v>rt1169</v>
      </c>
      <c r="B170" s="6" t="s">
        <v>676</v>
      </c>
      <c r="C170" s="3" t="s">
        <v>676</v>
      </c>
      <c r="D170" s="3" t="s">
        <v>677</v>
      </c>
      <c r="E170" s="3" t="s">
        <v>13</v>
      </c>
      <c r="F170" t="s">
        <v>14</v>
      </c>
      <c r="G170" s="10">
        <v>0</v>
      </c>
      <c r="H170" s="3" cm="1">
        <f t="array" ref="H170">SUMPRODUCT((LEN(I170)-LEN(SUBSTITUTE(I170,{"A";"C";"D";"E";"F";"G";"H";"I";"K";"L";"M";"N";"P";"Q";"R";"S";"T";"V";"W";"Y"},""))),{72.08;104.14;115.08;129.11;148.17;58.05;138.14;114.16;130.18;114.16;132.2;115.1;98.12;129.13;158.19;88.08;102.1;100.13;187.21;164.17})/1000</f>
        <v>83.928919999999977</v>
      </c>
      <c r="I170" s="6" t="s">
        <v>678</v>
      </c>
      <c r="J170" s="10" t="s">
        <v>16</v>
      </c>
    </row>
    <row r="171" spans="1:10" x14ac:dyDescent="0.2">
      <c r="A171" s="6" t="str">
        <f t="shared" si="2"/>
        <v>rt1203</v>
      </c>
      <c r="B171" s="6" t="s">
        <v>679</v>
      </c>
      <c r="C171" s="3" t="s">
        <v>679</v>
      </c>
      <c r="D171" s="3" t="s">
        <v>680</v>
      </c>
      <c r="E171" s="3" t="s">
        <v>104</v>
      </c>
      <c r="F171" t="s">
        <v>14</v>
      </c>
      <c r="G171" s="10">
        <v>0</v>
      </c>
      <c r="H171" s="3" cm="1">
        <f t="array" ref="H171">SUMPRODUCT((LEN(I171)-LEN(SUBSTITUTE(I171,{"A";"C";"D";"E";"F";"G";"H";"I";"K";"L";"M";"N";"P";"Q";"R";"S";"T";"V";"W";"Y"},""))),{72.08;104.14;115.08;129.11;148.17;58.05;138.14;114.16;130.18;114.16;132.2;115.1;98.12;129.13;158.19;88.08;102.1;100.13;187.21;164.17})/1000</f>
        <v>60.001390000000001</v>
      </c>
      <c r="I171" s="6" t="s">
        <v>681</v>
      </c>
      <c r="J171" s="10" t="s">
        <v>16</v>
      </c>
    </row>
    <row r="172" spans="1:10" x14ac:dyDescent="0.2">
      <c r="A172" s="6" t="str">
        <f t="shared" si="2"/>
        <v>rt1206</v>
      </c>
      <c r="B172" s="6" t="s">
        <v>682</v>
      </c>
      <c r="C172" s="3" t="s">
        <v>683</v>
      </c>
      <c r="D172" s="3" t="s">
        <v>684</v>
      </c>
      <c r="E172" s="3" t="s">
        <v>13</v>
      </c>
      <c r="F172" t="s">
        <v>14</v>
      </c>
      <c r="G172" s="10">
        <v>0</v>
      </c>
      <c r="H172" s="3" cm="1">
        <f t="array" ref="H172">SUMPRODUCT((LEN(I172)-LEN(SUBSTITUTE(I172,{"A";"C";"D";"E";"F";"G";"H";"I";"K";"L";"M";"N";"P";"Q";"R";"S";"T";"V";"W";"Y"},""))),{72.08;104.14;115.08;129.11;148.17;58.05;138.14;114.16;130.18;114.16;132.2;115.1;98.12;129.13;158.19;88.08;102.1;100.13;187.21;164.17})/1000</f>
        <v>141.91217</v>
      </c>
      <c r="I172" s="6" t="s">
        <v>685</v>
      </c>
      <c r="J172" s="10" t="s">
        <v>16</v>
      </c>
    </row>
    <row r="173" spans="1:10" x14ac:dyDescent="0.2">
      <c r="A173" s="6" t="str">
        <f t="shared" si="2"/>
        <v>rt1221</v>
      </c>
      <c r="B173" s="6" t="s">
        <v>686</v>
      </c>
      <c r="C173" s="3" t="s">
        <v>687</v>
      </c>
      <c r="D173" s="3" t="s">
        <v>688</v>
      </c>
      <c r="E173" s="3" t="s">
        <v>13</v>
      </c>
      <c r="F173" t="s">
        <v>14</v>
      </c>
      <c r="G173" s="10">
        <v>0</v>
      </c>
      <c r="H173" s="3" cm="1">
        <f t="array" ref="H173">SUMPRODUCT((LEN(I173)-LEN(SUBSTITUTE(I173,{"A";"C";"D";"E";"F";"G";"H";"I";"K";"L";"M";"N";"P";"Q";"R";"S";"T";"V";"W";"Y"},""))),{72.08;104.14;115.08;129.11;148.17;58.05;138.14;114.16;130.18;114.16;132.2;115.1;98.12;129.13;158.19;88.08;102.1;100.13;187.21;164.17})/1000</f>
        <v>62.094059999999999</v>
      </c>
      <c r="I173" s="6" t="s">
        <v>689</v>
      </c>
      <c r="J173" s="10" t="s">
        <v>16</v>
      </c>
    </row>
    <row r="174" spans="1:10" x14ac:dyDescent="0.2">
      <c r="A174" s="6" t="str">
        <f t="shared" si="2"/>
        <v>rt1228</v>
      </c>
      <c r="B174" s="6" t="s">
        <v>690</v>
      </c>
      <c r="C174" s="3" t="s">
        <v>691</v>
      </c>
      <c r="D174" s="3" t="s">
        <v>692</v>
      </c>
      <c r="E174" s="3" t="s">
        <v>13</v>
      </c>
      <c r="F174" t="s">
        <v>14</v>
      </c>
      <c r="G174" s="10">
        <v>0</v>
      </c>
      <c r="H174" s="3" cm="1">
        <f t="array" ref="H174">SUMPRODUCT((LEN(I174)-LEN(SUBSTITUTE(I174,{"A";"C";"D";"E";"F";"G";"H";"I";"K";"L";"M";"N";"P";"Q";"R";"S";"T";"V";"W";"Y"},""))),{72.08;104.14;115.08;129.11;148.17;58.05;138.14;114.16;130.18;114.16;132.2;115.1;98.12;129.13;158.19;88.08;102.1;100.13;187.21;164.17})/1000</f>
        <v>85.755710000000008</v>
      </c>
      <c r="I174" s="6" t="s">
        <v>693</v>
      </c>
      <c r="J174" s="10" t="s">
        <v>16</v>
      </c>
    </row>
    <row r="175" spans="1:10" x14ac:dyDescent="0.2">
      <c r="A175" s="6" t="str">
        <f t="shared" si="2"/>
        <v>rt1254</v>
      </c>
      <c r="B175" s="6" t="s">
        <v>694</v>
      </c>
      <c r="C175" s="3" t="s">
        <v>695</v>
      </c>
      <c r="D175" s="3" t="s">
        <v>696</v>
      </c>
      <c r="E175" s="3" t="s">
        <v>20</v>
      </c>
      <c r="F175" t="s">
        <v>14</v>
      </c>
      <c r="G175" s="10">
        <v>0</v>
      </c>
      <c r="H175" s="3" cm="1">
        <f t="array" ref="H175">SUMPRODUCT((LEN(I175)-LEN(SUBSTITUTE(I175,{"A";"C";"D";"E";"F";"G";"H";"I";"K";"L";"M";"N";"P";"Q";"R";"S";"T";"V";"W";"Y"},""))),{72.08;104.14;115.08;129.11;148.17;58.05;138.14;114.16;130.18;114.16;132.2;115.1;98.12;129.13;158.19;88.08;102.1;100.13;187.21;164.17})/1000</f>
        <v>25.507859999999994</v>
      </c>
      <c r="I175" s="6" t="s">
        <v>697</v>
      </c>
      <c r="J175" s="10" t="s">
        <v>16</v>
      </c>
    </row>
    <row r="176" spans="1:10" x14ac:dyDescent="0.2">
      <c r="A176" s="6" t="str">
        <f t="shared" si="2"/>
        <v>rt1267</v>
      </c>
      <c r="B176" s="6" t="s">
        <v>698</v>
      </c>
      <c r="C176" s="3" t="s">
        <v>699</v>
      </c>
      <c r="D176" s="3" t="s">
        <v>700</v>
      </c>
      <c r="E176" s="3" t="s">
        <v>52</v>
      </c>
      <c r="F176" t="s">
        <v>215</v>
      </c>
      <c r="G176" s="10" t="s">
        <v>385</v>
      </c>
      <c r="H176" s="3" cm="1">
        <f t="array" ref="H176">SUMPRODUCT((LEN(I176)-LEN(SUBSTITUTE(I176,{"A";"C";"D";"E";"F";"G";"H";"I";"K";"L";"M";"N";"P";"Q";"R";"S";"T";"V";"W";"Y"},""))),{72.08;104.14;115.08;129.11;148.17;58.05;138.14;114.16;130.18;114.16;132.2;115.1;98.12;129.13;158.19;88.08;102.1;100.13;187.21;164.17})/1000</f>
        <v>56.499160000000003</v>
      </c>
      <c r="I176" s="6" t="s">
        <v>701</v>
      </c>
      <c r="J176" s="10" t="s">
        <v>16</v>
      </c>
    </row>
    <row r="177" spans="1:10" x14ac:dyDescent="0.2">
      <c r="A177" s="6" t="str">
        <f t="shared" si="2"/>
        <v>rt1269</v>
      </c>
      <c r="B177" s="6" t="s">
        <v>702</v>
      </c>
      <c r="C177" s="3" t="s">
        <v>703</v>
      </c>
      <c r="D177" s="3" t="s">
        <v>704</v>
      </c>
      <c r="E177" s="3" t="s">
        <v>30</v>
      </c>
      <c r="F177" t="s">
        <v>14</v>
      </c>
      <c r="G177" s="10">
        <v>0</v>
      </c>
      <c r="H177" s="3" cm="1">
        <f t="array" ref="H177">SUMPRODUCT((LEN(I177)-LEN(SUBSTITUTE(I177,{"A";"C";"D";"E";"F";"G";"H";"I";"K";"L";"M";"N";"P";"Q";"R";"S";"T";"V";"W";"Y"},""))),{72.08;104.14;115.08;129.11;148.17;58.05;138.14;114.16;130.18;114.16;132.2;115.1;98.12;129.13;158.19;88.08;102.1;100.13;187.21;164.17})/1000</f>
        <v>88.61909</v>
      </c>
      <c r="I177" s="6" t="s">
        <v>705</v>
      </c>
      <c r="J177" s="10" t="s">
        <v>16</v>
      </c>
    </row>
    <row r="178" spans="1:10" x14ac:dyDescent="0.2">
      <c r="A178" s="6" t="str">
        <f t="shared" si="2"/>
        <v>rt1271</v>
      </c>
      <c r="B178" s="6" t="s">
        <v>706</v>
      </c>
      <c r="C178" s="3" t="s">
        <v>706</v>
      </c>
      <c r="D178" s="3" t="s">
        <v>707</v>
      </c>
      <c r="E178" s="3" t="s">
        <v>104</v>
      </c>
      <c r="F178" t="s">
        <v>14</v>
      </c>
      <c r="G178" s="10">
        <v>0</v>
      </c>
      <c r="H178" s="3" cm="1">
        <f t="array" ref="H178">SUMPRODUCT((LEN(I178)-LEN(SUBSTITUTE(I178,{"A";"C";"D";"E";"F";"G";"H";"I";"K";"L";"M";"N";"P";"Q";"R";"S";"T";"V";"W";"Y"},""))),{72.08;104.14;115.08;129.11;148.17;58.05;138.14;114.16;130.18;114.16;132.2;115.1;98.12;129.13;158.19;88.08;102.1;100.13;187.21;164.17})/1000</f>
        <v>94.846429999999998</v>
      </c>
      <c r="I178" s="6" t="s">
        <v>708</v>
      </c>
      <c r="J178" s="10" t="s">
        <v>16</v>
      </c>
    </row>
    <row r="179" spans="1:10" x14ac:dyDescent="0.2">
      <c r="A179" s="6" t="str">
        <f t="shared" si="2"/>
        <v>rt1276</v>
      </c>
      <c r="B179" s="6" t="s">
        <v>709</v>
      </c>
      <c r="C179" s="3" t="s">
        <v>710</v>
      </c>
      <c r="D179" s="3" t="s">
        <v>711</v>
      </c>
      <c r="E179" s="3" t="s">
        <v>13</v>
      </c>
      <c r="F179" t="s">
        <v>14</v>
      </c>
      <c r="G179" s="10">
        <v>0</v>
      </c>
      <c r="H179" s="3" cm="1">
        <f t="array" ref="H179">SUMPRODUCT((LEN(I179)-LEN(SUBSTITUTE(I179,{"A";"C";"D";"E";"F";"G";"H";"I";"K";"L";"M";"N";"P";"Q";"R";"S";"T";"V";"W";"Y"},""))),{72.08;104.14;115.08;129.11;148.17;58.05;138.14;114.16;130.18;114.16;132.2;115.1;98.12;129.13;158.19;88.08;102.1;100.13;187.21;164.17})/1000</f>
        <v>32.957589999999996</v>
      </c>
      <c r="I179" s="6" t="s">
        <v>712</v>
      </c>
      <c r="J179" s="10" t="s">
        <v>16</v>
      </c>
    </row>
    <row r="180" spans="1:10" x14ac:dyDescent="0.2">
      <c r="A180" s="6" t="str">
        <f t="shared" si="2"/>
        <v>rt1296</v>
      </c>
      <c r="B180" s="6" t="s">
        <v>713</v>
      </c>
      <c r="C180" s="3" t="s">
        <v>714</v>
      </c>
      <c r="D180" s="3" t="s">
        <v>715</v>
      </c>
      <c r="E180" s="3" t="s">
        <v>168</v>
      </c>
      <c r="F180" t="s">
        <v>716</v>
      </c>
      <c r="G180" s="10" t="s">
        <v>717</v>
      </c>
      <c r="H180" s="3" cm="1">
        <f t="array" ref="H180">SUMPRODUCT((LEN(I180)-LEN(SUBSTITUTE(I180,{"A";"C";"D";"E";"F";"G";"H";"I";"K";"L";"M";"N";"P";"Q";"R";"S";"T";"V";"W";"Y"},""))),{72.08;104.14;115.08;129.11;148.17;58.05;138.14;114.16;130.18;114.16;132.2;115.1;98.12;129.13;158.19;88.08;102.1;100.13;187.21;164.17})/1000</f>
        <v>43.930370000000003</v>
      </c>
      <c r="I180" s="6" t="s">
        <v>718</v>
      </c>
      <c r="J180" s="10" t="s">
        <v>16</v>
      </c>
    </row>
    <row r="181" spans="1:10" x14ac:dyDescent="0.2">
      <c r="A181" s="6" t="str">
        <f t="shared" si="2"/>
        <v>rt1299</v>
      </c>
      <c r="B181" s="6" t="s">
        <v>719</v>
      </c>
      <c r="C181" s="3" t="s">
        <v>720</v>
      </c>
      <c r="D181" s="3" t="s">
        <v>721</v>
      </c>
      <c r="E181" s="3" t="s">
        <v>13</v>
      </c>
      <c r="F181" t="s">
        <v>254</v>
      </c>
      <c r="G181" s="10" t="s">
        <v>722</v>
      </c>
      <c r="H181" s="3" cm="1">
        <f t="array" ref="H181">SUMPRODUCT((LEN(I181)-LEN(SUBSTITUTE(I181,{"A";"C";"D";"E";"F";"G";"H";"I";"K";"L";"M";"N";"P";"Q";"R";"S";"T";"V";"W";"Y"},""))),{72.08;104.14;115.08;129.11;148.17;58.05;138.14;114.16;130.18;114.16;132.2;115.1;98.12;129.13;158.19;88.08;102.1;100.13;187.21;164.17})/1000</f>
        <v>52.274490000000007</v>
      </c>
      <c r="I181" s="6" t="s">
        <v>723</v>
      </c>
      <c r="J181" s="10" t="s">
        <v>16</v>
      </c>
    </row>
    <row r="182" spans="1:10" x14ac:dyDescent="0.2">
      <c r="A182" s="6" t="str">
        <f t="shared" si="2"/>
        <v>rt1320</v>
      </c>
      <c r="B182" s="6" t="s">
        <v>724</v>
      </c>
      <c r="C182" s="3" t="s">
        <v>725</v>
      </c>
      <c r="D182" s="3" t="s">
        <v>726</v>
      </c>
      <c r="E182" s="3" t="s">
        <v>13</v>
      </c>
      <c r="F182" t="s">
        <v>565</v>
      </c>
      <c r="G182" s="10" t="s">
        <v>727</v>
      </c>
      <c r="H182" s="3" cm="1">
        <f t="array" ref="H182">SUMPRODUCT((LEN(I182)-LEN(SUBSTITUTE(I182,{"A";"C";"D";"E";"F";"G";"H";"I";"K";"L";"M";"N";"P";"Q";"R";"S";"T";"V";"W";"Y"},""))),{72.08;104.14;115.08;129.11;148.17;58.05;138.14;114.16;130.18;114.16;132.2;115.1;98.12;129.13;158.19;88.08;102.1;100.13;187.21;164.17})/1000</f>
        <v>44.133430000000004</v>
      </c>
      <c r="I182" s="6" t="s">
        <v>728</v>
      </c>
      <c r="J182" s="10" t="s">
        <v>16</v>
      </c>
    </row>
    <row r="183" spans="1:10" x14ac:dyDescent="0.2">
      <c r="A183" s="6" t="str">
        <f t="shared" si="2"/>
        <v>rt1321</v>
      </c>
      <c r="B183" s="6" t="s">
        <v>729</v>
      </c>
      <c r="C183" s="3" t="s">
        <v>729</v>
      </c>
      <c r="D183" s="3" t="s">
        <v>730</v>
      </c>
      <c r="E183" s="3" t="s">
        <v>52</v>
      </c>
      <c r="F183" t="s">
        <v>522</v>
      </c>
      <c r="G183" s="10" t="s">
        <v>731</v>
      </c>
      <c r="H183" s="3" cm="1">
        <f t="array" ref="H183">SUMPRODUCT((LEN(I183)-LEN(SUBSTITUTE(I183,{"A";"C";"D";"E";"F";"G";"H";"I";"K";"L";"M";"N";"P";"Q";"R";"S";"T";"V";"W";"Y"},""))),{72.08;104.14;115.08;129.11;148.17;58.05;138.14;114.16;130.18;114.16;132.2;115.1;98.12;129.13;158.19;88.08;102.1;100.13;187.21;164.17})/1000</f>
        <v>58.574310000000004</v>
      </c>
      <c r="I183" s="6" t="s">
        <v>732</v>
      </c>
      <c r="J183" s="10" t="s">
        <v>16</v>
      </c>
    </row>
    <row r="184" spans="1:10" x14ac:dyDescent="0.2">
      <c r="A184" s="6" t="str">
        <f t="shared" si="2"/>
        <v>rt1326</v>
      </c>
      <c r="B184" s="6" t="s">
        <v>733</v>
      </c>
      <c r="C184" s="3" t="s">
        <v>734</v>
      </c>
      <c r="D184" s="3" t="s">
        <v>735</v>
      </c>
      <c r="E184" s="3" t="s">
        <v>52</v>
      </c>
      <c r="F184" t="s">
        <v>14</v>
      </c>
      <c r="G184" s="10">
        <v>0</v>
      </c>
      <c r="H184" s="3" cm="1">
        <f t="array" ref="H184">SUMPRODUCT((LEN(I184)-LEN(SUBSTITUTE(I184,{"A";"C";"D";"E";"F";"G";"H";"I";"K";"L";"M";"N";"P";"Q";"R";"S";"T";"V";"W";"Y"},""))),{72.08;104.14;115.08;129.11;148.17;58.05;138.14;114.16;130.18;114.16;132.2;115.1;98.12;129.13;158.19;88.08;102.1;100.13;187.21;164.17})/1000</f>
        <v>47.515180000000001</v>
      </c>
      <c r="I184" s="6" t="s">
        <v>736</v>
      </c>
      <c r="J184" s="10" t="s">
        <v>16</v>
      </c>
    </row>
    <row r="185" spans="1:10" x14ac:dyDescent="0.2">
      <c r="A185" s="6" t="str">
        <f t="shared" si="2"/>
        <v>rt1332</v>
      </c>
      <c r="B185" s="6" t="s">
        <v>737</v>
      </c>
      <c r="C185" s="3" t="s">
        <v>738</v>
      </c>
      <c r="D185" s="3" t="s">
        <v>739</v>
      </c>
      <c r="E185" s="3" t="s">
        <v>30</v>
      </c>
      <c r="F185" t="s">
        <v>398</v>
      </c>
      <c r="G185" s="10" t="s">
        <v>399</v>
      </c>
      <c r="H185" s="3" cm="1">
        <f t="array" ref="H185">SUMPRODUCT((LEN(I185)-LEN(SUBSTITUTE(I185,{"A";"C";"D";"E";"F";"G";"H";"I";"K";"L";"M";"N";"P";"Q";"R";"S";"T";"V";"W";"Y"},""))),{72.08;104.14;115.08;129.11;148.17;58.05;138.14;114.16;130.18;114.16;132.2;115.1;98.12;129.13;158.19;88.08;102.1;100.13;187.21;164.17})/1000</f>
        <v>81.672359999999998</v>
      </c>
      <c r="I185" s="6" t="s">
        <v>740</v>
      </c>
      <c r="J185" s="10" t="s">
        <v>16</v>
      </c>
    </row>
    <row r="186" spans="1:10" x14ac:dyDescent="0.2">
      <c r="A186" s="6" t="str">
        <f t="shared" si="2"/>
        <v>rt1336</v>
      </c>
      <c r="B186" s="6" t="s">
        <v>741</v>
      </c>
      <c r="C186" s="3" t="s">
        <v>742</v>
      </c>
      <c r="D186" s="3" t="s">
        <v>743</v>
      </c>
      <c r="E186" s="3" t="s">
        <v>13</v>
      </c>
      <c r="F186" t="s">
        <v>14</v>
      </c>
      <c r="G186" s="10">
        <v>0</v>
      </c>
      <c r="H186" s="3" cm="1">
        <f t="array" ref="H186">SUMPRODUCT((LEN(I186)-LEN(SUBSTITUTE(I186,{"A";"C";"D";"E";"F";"G";"H";"I";"K";"L";"M";"N";"P";"Q";"R";"S";"T";"V";"W";"Y"},""))),{72.08;104.14;115.08;129.11;148.17;58.05;138.14;114.16;130.18;114.16;132.2;115.1;98.12;129.13;158.19;88.08;102.1;100.13;187.21;164.17})/1000</f>
        <v>32.7898</v>
      </c>
      <c r="I186" s="6" t="s">
        <v>744</v>
      </c>
      <c r="J186" s="10" t="s">
        <v>16</v>
      </c>
    </row>
    <row r="187" spans="1:10" x14ac:dyDescent="0.2">
      <c r="A187" s="6" t="str">
        <f t="shared" si="2"/>
        <v>rt1337</v>
      </c>
      <c r="B187" s="6" t="s">
        <v>745</v>
      </c>
      <c r="C187" s="3" t="s">
        <v>746</v>
      </c>
      <c r="D187" s="3" t="s">
        <v>747</v>
      </c>
      <c r="E187" s="3" t="s">
        <v>52</v>
      </c>
      <c r="F187" t="s">
        <v>14</v>
      </c>
      <c r="G187" s="10">
        <v>0</v>
      </c>
      <c r="H187" s="3" cm="1">
        <f t="array" ref="H187">SUMPRODUCT((LEN(I187)-LEN(SUBSTITUTE(I187,{"A";"C";"D";"E";"F";"G";"H";"I";"K";"L";"M";"N";"P";"Q";"R";"S";"T";"V";"W";"Y"},""))),{72.08;104.14;115.08;129.11;148.17;58.05;138.14;114.16;130.18;114.16;132.2;115.1;98.12;129.13;158.19;88.08;102.1;100.13;187.21;164.17})/1000</f>
        <v>51.400199999999991</v>
      </c>
      <c r="I187" s="6" t="s">
        <v>748</v>
      </c>
      <c r="J187" s="10" t="s">
        <v>16</v>
      </c>
    </row>
    <row r="188" spans="1:10" x14ac:dyDescent="0.2">
      <c r="A188" s="6" t="str">
        <f t="shared" si="2"/>
        <v>rt1340</v>
      </c>
      <c r="B188" s="6" t="s">
        <v>749</v>
      </c>
      <c r="C188" s="3" t="s">
        <v>749</v>
      </c>
      <c r="D188" s="3" t="s">
        <v>750</v>
      </c>
      <c r="E188" s="3" t="s">
        <v>13</v>
      </c>
      <c r="F188" t="s">
        <v>14</v>
      </c>
      <c r="G188" s="10">
        <v>0</v>
      </c>
      <c r="H188" s="3" cm="1">
        <f t="array" ref="H188">SUMPRODUCT((LEN(I188)-LEN(SUBSTITUTE(I188,{"A";"C";"D";"E";"F";"G";"H";"I";"K";"L";"M";"N";"P";"Q";"R";"S";"T";"V";"W";"Y"},""))),{72.08;104.14;115.08;129.11;148.17;58.05;138.14;114.16;130.18;114.16;132.2;115.1;98.12;129.13;158.19;88.08;102.1;100.13;187.21;164.17})/1000</f>
        <v>53.400219999999997</v>
      </c>
      <c r="I188" s="6" t="s">
        <v>751</v>
      </c>
      <c r="J188" s="10" t="s">
        <v>16</v>
      </c>
    </row>
    <row r="189" spans="1:10" x14ac:dyDescent="0.2">
      <c r="A189" s="6" t="str">
        <f t="shared" si="2"/>
        <v>rt1343</v>
      </c>
      <c r="B189" s="6" t="s">
        <v>752</v>
      </c>
      <c r="C189" s="3" t="s">
        <v>753</v>
      </c>
      <c r="D189" s="3" t="s">
        <v>754</v>
      </c>
      <c r="E189" s="3" t="s">
        <v>13</v>
      </c>
      <c r="F189" t="s">
        <v>14</v>
      </c>
      <c r="G189" s="10">
        <v>0</v>
      </c>
      <c r="H189" s="3" cm="1">
        <f t="array" ref="H189">SUMPRODUCT((LEN(I189)-LEN(SUBSTITUTE(I189,{"A";"C";"D";"E";"F";"G";"H";"I";"K";"L";"M";"N";"P";"Q";"R";"S";"T";"V";"W";"Y"},""))),{72.08;104.14;115.08;129.11;148.17;58.05;138.14;114.16;130.18;114.16;132.2;115.1;98.12;129.13;158.19;88.08;102.1;100.13;187.21;164.17})/1000</f>
        <v>112.45827</v>
      </c>
      <c r="I189" s="6" t="s">
        <v>755</v>
      </c>
      <c r="J189" s="10" t="s">
        <v>16</v>
      </c>
    </row>
    <row r="190" spans="1:10" x14ac:dyDescent="0.2">
      <c r="A190" s="6" t="str">
        <f t="shared" si="2"/>
        <v>rt1358</v>
      </c>
      <c r="B190" s="6" t="s">
        <v>756</v>
      </c>
      <c r="C190" s="3" t="s">
        <v>756</v>
      </c>
      <c r="D190" s="3" t="s">
        <v>757</v>
      </c>
      <c r="E190" s="3" t="s">
        <v>13</v>
      </c>
      <c r="F190" t="s">
        <v>14</v>
      </c>
      <c r="G190" s="10">
        <v>0</v>
      </c>
      <c r="H190" s="3" cm="1">
        <f t="array" ref="H190">SUMPRODUCT((LEN(I190)-LEN(SUBSTITUTE(I190,{"A";"C";"D";"E";"F";"G";"H";"I";"K";"L";"M";"N";"P";"Q";"R";"S";"T";"V";"W";"Y"},""))),{72.08;104.14;115.08;129.11;148.17;58.05;138.14;114.16;130.18;114.16;132.2;115.1;98.12;129.13;158.19;88.08;102.1;100.13;187.21;164.17})/1000</f>
        <v>126.87327000000001</v>
      </c>
      <c r="I190" s="6" t="s">
        <v>758</v>
      </c>
      <c r="J190" s="10" t="s">
        <v>16</v>
      </c>
    </row>
    <row r="191" spans="1:10" x14ac:dyDescent="0.2">
      <c r="A191" s="6" t="str">
        <f t="shared" si="2"/>
        <v>rt1360</v>
      </c>
      <c r="B191" s="6" t="s">
        <v>759</v>
      </c>
      <c r="C191" s="3" t="s">
        <v>760</v>
      </c>
      <c r="D191" s="3" t="s">
        <v>761</v>
      </c>
      <c r="E191" s="3" t="s">
        <v>762</v>
      </c>
      <c r="F191" t="s">
        <v>14</v>
      </c>
      <c r="G191" s="10">
        <v>0</v>
      </c>
      <c r="H191" s="3" cm="1">
        <f t="array" ref="H191">SUMPRODUCT((LEN(I191)-LEN(SUBSTITUTE(I191,{"A";"C";"D";"E";"F";"G";"H";"I";"K";"L";"M";"N";"P";"Q";"R";"S";"T";"V";"W";"Y"},""))),{72.08;104.14;115.08;129.11;148.17;58.05;138.14;114.16;130.18;114.16;132.2;115.1;98.12;129.13;158.19;88.08;102.1;100.13;187.21;164.17})/1000</f>
        <v>39.805789999999995</v>
      </c>
      <c r="I191" s="6" t="s">
        <v>763</v>
      </c>
      <c r="J191" s="10" t="s">
        <v>16</v>
      </c>
    </row>
    <row r="192" spans="1:10" x14ac:dyDescent="0.2">
      <c r="A192" s="6" t="str">
        <f t="shared" si="2"/>
        <v>rt1362</v>
      </c>
      <c r="B192" s="6" t="s">
        <v>764</v>
      </c>
      <c r="C192" s="3" t="s">
        <v>765</v>
      </c>
      <c r="D192" s="3" t="s">
        <v>766</v>
      </c>
      <c r="E192" s="3" t="s">
        <v>316</v>
      </c>
      <c r="F192" t="s">
        <v>14</v>
      </c>
      <c r="G192" s="10">
        <v>0</v>
      </c>
      <c r="H192" s="3" cm="1">
        <f t="array" ref="H192">SUMPRODUCT((LEN(I192)-LEN(SUBSTITUTE(I192,{"A";"C";"D";"E";"F";"G";"H";"I";"K";"L";"M";"N";"P";"Q";"R";"S";"T";"V";"W";"Y"},""))),{72.08;104.14;115.08;129.11;148.17;58.05;138.14;114.16;130.18;114.16;132.2;115.1;98.12;129.13;158.19;88.08;102.1;100.13;187.21;164.17})/1000</f>
        <v>61.284230000000001</v>
      </c>
      <c r="I192" s="6" t="s">
        <v>767</v>
      </c>
      <c r="J192" s="10" t="s">
        <v>16</v>
      </c>
    </row>
    <row r="193" spans="1:10" x14ac:dyDescent="0.2">
      <c r="A193" s="6" t="str">
        <f t="shared" si="2"/>
        <v>rt1363</v>
      </c>
      <c r="B193" s="6" t="s">
        <v>768</v>
      </c>
      <c r="C193" s="3" t="s">
        <v>769</v>
      </c>
      <c r="D193" s="3" t="s">
        <v>770</v>
      </c>
      <c r="E193" s="3" t="s">
        <v>13</v>
      </c>
      <c r="F193" t="s">
        <v>14</v>
      </c>
      <c r="G193" s="10">
        <v>0</v>
      </c>
      <c r="H193" s="3" cm="1">
        <f t="array" ref="H193">SUMPRODUCT((LEN(I193)-LEN(SUBSTITUTE(I193,{"A";"C";"D";"E";"F";"G";"H";"I";"K";"L";"M";"N";"P";"Q";"R";"S";"T";"V";"W";"Y"},""))),{72.08;104.14;115.08;129.11;148.17;58.05;138.14;114.16;130.18;114.16;132.2;115.1;98.12;129.13;158.19;88.08;102.1;100.13;187.21;164.17})/1000</f>
        <v>32.078800000000001</v>
      </c>
      <c r="I193" s="6" t="s">
        <v>771</v>
      </c>
      <c r="J193" s="10" t="s">
        <v>16</v>
      </c>
    </row>
    <row r="194" spans="1:10" x14ac:dyDescent="0.2">
      <c r="A194" s="6" t="str">
        <f t="shared" ref="A194:A257" si="3">B194&amp;IF(COUNTIF($B:$B,B194)&gt;1,"_"&amp;E194,"")</f>
        <v>rt1374</v>
      </c>
      <c r="B194" s="6" t="s">
        <v>772</v>
      </c>
      <c r="C194" s="3" t="s">
        <v>773</v>
      </c>
      <c r="D194" s="3" t="s">
        <v>774</v>
      </c>
      <c r="E194" s="3" t="s">
        <v>13</v>
      </c>
      <c r="F194" t="s">
        <v>254</v>
      </c>
      <c r="G194" s="10" t="s">
        <v>775</v>
      </c>
      <c r="H194" s="3" cm="1">
        <f t="array" ref="H194">SUMPRODUCT((LEN(I194)-LEN(SUBSTITUTE(I194,{"A";"C";"D";"E";"F";"G";"H";"I";"K";"L";"M";"N";"P";"Q";"R";"S";"T";"V";"W";"Y"},""))),{72.08;104.14;115.08;129.11;148.17;58.05;138.14;114.16;130.18;114.16;132.2;115.1;98.12;129.13;158.19;88.08;102.1;100.13;187.21;164.17})/1000</f>
        <v>66.584580000000003</v>
      </c>
      <c r="I194" s="6" t="s">
        <v>776</v>
      </c>
      <c r="J194" s="10" t="s">
        <v>16</v>
      </c>
    </row>
    <row r="195" spans="1:10" x14ac:dyDescent="0.2">
      <c r="A195" s="6" t="str">
        <f t="shared" si="3"/>
        <v>rt1375</v>
      </c>
      <c r="B195" s="6" t="s">
        <v>777</v>
      </c>
      <c r="C195" s="3" t="s">
        <v>778</v>
      </c>
      <c r="D195" s="3" t="s">
        <v>779</v>
      </c>
      <c r="E195" s="3" t="s">
        <v>104</v>
      </c>
      <c r="F195" t="s">
        <v>14</v>
      </c>
      <c r="G195" s="10">
        <v>0</v>
      </c>
      <c r="H195" s="3" cm="1">
        <f t="array" ref="H195">SUMPRODUCT((LEN(I195)-LEN(SUBSTITUTE(I195,{"A";"C";"D";"E";"F";"G";"H";"I";"K";"L";"M";"N";"P";"Q";"R";"S";"T";"V";"W";"Y"},""))),{72.08;104.14;115.08;129.11;148.17;58.05;138.14;114.16;130.18;114.16;132.2;115.1;98.12;129.13;158.19;88.08;102.1;100.13;187.21;164.17})/1000</f>
        <v>72.572410000000005</v>
      </c>
      <c r="I195" s="6" t="s">
        <v>780</v>
      </c>
      <c r="J195" s="10" t="s">
        <v>16</v>
      </c>
    </row>
    <row r="196" spans="1:10" x14ac:dyDescent="0.2">
      <c r="A196" s="6" t="str">
        <f t="shared" si="3"/>
        <v>rt1378</v>
      </c>
      <c r="B196" s="6" t="s">
        <v>781</v>
      </c>
      <c r="C196" s="3" t="s">
        <v>782</v>
      </c>
      <c r="D196" s="3" t="s">
        <v>783</v>
      </c>
      <c r="E196" s="3" t="s">
        <v>762</v>
      </c>
      <c r="F196" t="s">
        <v>14</v>
      </c>
      <c r="G196" s="10">
        <v>0</v>
      </c>
      <c r="H196" s="3" cm="1">
        <f t="array" ref="H196">SUMPRODUCT((LEN(I196)-LEN(SUBSTITUTE(I196,{"A";"C";"D";"E";"F";"G";"H";"I";"K";"L";"M";"N";"P";"Q";"R";"S";"T";"V";"W";"Y"},""))),{72.08;104.14;115.08;129.11;148.17;58.05;138.14;114.16;130.18;114.16;132.2;115.1;98.12;129.13;158.19;88.08;102.1;100.13;187.21;164.17})/1000</f>
        <v>92.013609999999971</v>
      </c>
      <c r="I196" s="6" t="s">
        <v>784</v>
      </c>
      <c r="J196" s="10" t="s">
        <v>16</v>
      </c>
    </row>
    <row r="197" spans="1:10" x14ac:dyDescent="0.2">
      <c r="A197" s="6" t="str">
        <f t="shared" si="3"/>
        <v>rt1380</v>
      </c>
      <c r="B197" s="6" t="s">
        <v>785</v>
      </c>
      <c r="C197" s="3" t="s">
        <v>786</v>
      </c>
      <c r="D197" s="3" t="s">
        <v>787</v>
      </c>
      <c r="E197" s="3" t="s">
        <v>20</v>
      </c>
      <c r="F197" t="s">
        <v>14</v>
      </c>
      <c r="G197" s="10">
        <v>0</v>
      </c>
      <c r="H197" s="3" cm="1">
        <f t="array" ref="H197">SUMPRODUCT((LEN(I197)-LEN(SUBSTITUTE(I197,{"A";"C";"D";"E";"F";"G";"H";"I";"K";"L";"M";"N";"P";"Q";"R";"S";"T";"V";"W";"Y"},""))),{72.08;104.14;115.08;129.11;148.17;58.05;138.14;114.16;130.18;114.16;132.2;115.1;98.12;129.13;158.19;88.08;102.1;100.13;187.21;164.17})/1000</f>
        <v>16.536669999999994</v>
      </c>
      <c r="I197" s="6" t="s">
        <v>788</v>
      </c>
      <c r="J197" s="10" t="s">
        <v>16</v>
      </c>
    </row>
    <row r="198" spans="1:10" x14ac:dyDescent="0.2">
      <c r="A198" s="6" t="str">
        <f t="shared" si="3"/>
        <v>rt1384</v>
      </c>
      <c r="B198" s="6" t="s">
        <v>789</v>
      </c>
      <c r="C198" s="3" t="s">
        <v>789</v>
      </c>
      <c r="D198" s="3" t="s">
        <v>790</v>
      </c>
      <c r="E198" s="3" t="s">
        <v>380</v>
      </c>
      <c r="F198" t="s">
        <v>14</v>
      </c>
      <c r="G198" s="10">
        <v>0</v>
      </c>
      <c r="H198" s="3" cm="1">
        <f t="array" ref="H198">SUMPRODUCT((LEN(I198)-LEN(SUBSTITUTE(I198,{"A";"C";"D";"E";"F";"G";"H";"I";"K";"L";"M";"N";"P";"Q";"R";"S";"T";"V";"W";"Y"},""))),{72.08;104.14;115.08;129.11;148.17;58.05;138.14;114.16;130.18;114.16;132.2;115.1;98.12;129.13;158.19;88.08;102.1;100.13;187.21;164.17})/1000</f>
        <v>54.118960000000001</v>
      </c>
      <c r="I198" s="6" t="s">
        <v>791</v>
      </c>
      <c r="J198" s="10" t="s">
        <v>16</v>
      </c>
    </row>
    <row r="199" spans="1:10" x14ac:dyDescent="0.2">
      <c r="A199" s="6" t="str">
        <f t="shared" si="3"/>
        <v>rt1388</v>
      </c>
      <c r="B199" s="6" t="s">
        <v>792</v>
      </c>
      <c r="C199" s="3" t="s">
        <v>792</v>
      </c>
      <c r="D199" s="3" t="s">
        <v>793</v>
      </c>
      <c r="E199" s="3" t="s">
        <v>13</v>
      </c>
      <c r="F199" t="s">
        <v>14</v>
      </c>
      <c r="G199" s="10">
        <v>0</v>
      </c>
      <c r="H199" s="3" cm="1">
        <f t="array" ref="H199">SUMPRODUCT((LEN(I199)-LEN(SUBSTITUTE(I199,{"A";"C";"D";"E";"F";"G";"H";"I";"K";"L";"M";"N";"P";"Q";"R";"S";"T";"V";"W";"Y"},""))),{72.08;104.14;115.08;129.11;148.17;58.05;138.14;114.16;130.18;114.16;132.2;115.1;98.12;129.13;158.19;88.08;102.1;100.13;187.21;164.17})/1000</f>
        <v>86.264980000000008</v>
      </c>
      <c r="I199" s="6" t="s">
        <v>794</v>
      </c>
      <c r="J199" s="10" t="s">
        <v>16</v>
      </c>
    </row>
    <row r="200" spans="1:10" x14ac:dyDescent="0.2">
      <c r="A200" s="6" t="str">
        <f t="shared" si="3"/>
        <v>rt1395</v>
      </c>
      <c r="B200" s="6" t="s">
        <v>795</v>
      </c>
      <c r="C200" s="3" t="s">
        <v>796</v>
      </c>
      <c r="D200" s="3" t="s">
        <v>797</v>
      </c>
      <c r="E200" s="3" t="s">
        <v>13</v>
      </c>
      <c r="F200" t="s">
        <v>14</v>
      </c>
      <c r="G200" s="10">
        <v>0</v>
      </c>
      <c r="H200" s="3" cm="1">
        <f t="array" ref="H200">SUMPRODUCT((LEN(I200)-LEN(SUBSTITUTE(I200,{"A";"C";"D";"E";"F";"G";"H";"I";"K";"L";"M";"N";"P";"Q";"R";"S";"T";"V";"W";"Y"},""))),{72.08;104.14;115.08;129.11;148.17;58.05;138.14;114.16;130.18;114.16;132.2;115.1;98.12;129.13;158.19;88.08;102.1;100.13;187.21;164.17})/1000</f>
        <v>155.11396000000002</v>
      </c>
      <c r="I200" s="6" t="s">
        <v>798</v>
      </c>
      <c r="J200" s="10" t="s">
        <v>16</v>
      </c>
    </row>
    <row r="201" spans="1:10" x14ac:dyDescent="0.2">
      <c r="A201" s="6" t="str">
        <f t="shared" si="3"/>
        <v>rt1397</v>
      </c>
      <c r="B201" s="6" t="s">
        <v>799</v>
      </c>
      <c r="C201" s="3" t="s">
        <v>800</v>
      </c>
      <c r="D201" s="3" t="s">
        <v>801</v>
      </c>
      <c r="E201" s="3" t="s">
        <v>52</v>
      </c>
      <c r="F201" t="s">
        <v>14</v>
      </c>
      <c r="G201" s="10">
        <v>0</v>
      </c>
      <c r="H201" s="3" cm="1">
        <f t="array" ref="H201">SUMPRODUCT((LEN(I201)-LEN(SUBSTITUTE(I201,{"A";"C";"D";"E";"F";"G";"H";"I";"K";"L";"M";"N";"P";"Q";"R";"S";"T";"V";"W";"Y"},""))),{72.08;104.14;115.08;129.11;148.17;58.05;138.14;114.16;130.18;114.16;132.2;115.1;98.12;129.13;158.19;88.08;102.1;100.13;187.21;164.17})/1000</f>
        <v>54.967439999999996</v>
      </c>
      <c r="I201" s="6" t="s">
        <v>802</v>
      </c>
      <c r="J201" s="10" t="s">
        <v>16</v>
      </c>
    </row>
    <row r="202" spans="1:10" x14ac:dyDescent="0.2">
      <c r="A202" s="6" t="str">
        <f t="shared" si="3"/>
        <v>rt1406</v>
      </c>
      <c r="B202" s="6" t="s">
        <v>803</v>
      </c>
      <c r="C202" s="3" t="s">
        <v>803</v>
      </c>
      <c r="D202" s="3" t="s">
        <v>804</v>
      </c>
      <c r="E202" s="3" t="s">
        <v>13</v>
      </c>
      <c r="F202" t="s">
        <v>14</v>
      </c>
      <c r="G202" s="10">
        <v>0</v>
      </c>
      <c r="H202" s="3" cm="1">
        <f t="array" ref="H202">SUMPRODUCT((LEN(I202)-LEN(SUBSTITUTE(I202,{"A";"C";"D";"E";"F";"G";"H";"I";"K";"L";"M";"N";"P";"Q";"R";"S";"T";"V";"W";"Y"},""))),{72.08;104.14;115.08;129.11;148.17;58.05;138.14;114.16;130.18;114.16;132.2;115.1;98.12;129.13;158.19;88.08;102.1;100.13;187.21;164.17})/1000</f>
        <v>36.355860000000007</v>
      </c>
      <c r="I202" s="6" t="s">
        <v>805</v>
      </c>
      <c r="J202" s="10" t="s">
        <v>16</v>
      </c>
    </row>
    <row r="203" spans="1:10" x14ac:dyDescent="0.2">
      <c r="A203" s="6" t="str">
        <f t="shared" si="3"/>
        <v>rt1414_gm</v>
      </c>
      <c r="B203" s="6" t="s">
        <v>806</v>
      </c>
      <c r="C203" s="3" t="s">
        <v>807</v>
      </c>
      <c r="D203" s="3" t="s">
        <v>808</v>
      </c>
      <c r="E203" s="3" t="s">
        <v>449</v>
      </c>
      <c r="F203" t="s">
        <v>14</v>
      </c>
      <c r="G203" s="10">
        <v>0</v>
      </c>
      <c r="H203" s="3" cm="1">
        <f t="array" ref="H203">SUMPRODUCT((LEN(I203)-LEN(SUBSTITUTE(I203,{"A";"C";"D";"E";"F";"G";"H";"I";"K";"L";"M";"N";"P";"Q";"R";"S";"T";"V";"W";"Y"},""))),{72.08;104.14;115.08;129.11;148.17;58.05;138.14;114.16;130.18;114.16;132.2;115.1;98.12;129.13;158.19;88.08;102.1;100.13;187.21;164.17})/1000</f>
        <v>136.99110000000002</v>
      </c>
      <c r="I203" s="6" t="s">
        <v>809</v>
      </c>
      <c r="J203" s="10" t="s">
        <v>16</v>
      </c>
    </row>
    <row r="204" spans="1:10" x14ac:dyDescent="0.2">
      <c r="A204" s="6" t="str">
        <f t="shared" si="3"/>
        <v>rt1414_n</v>
      </c>
      <c r="B204" s="6" t="s">
        <v>806</v>
      </c>
      <c r="C204" s="3" t="s">
        <v>807</v>
      </c>
      <c r="D204" s="3" t="s">
        <v>808</v>
      </c>
      <c r="E204" s="3" t="s">
        <v>594</v>
      </c>
      <c r="F204" t="s">
        <v>14</v>
      </c>
      <c r="G204" s="10">
        <v>0</v>
      </c>
      <c r="H204" s="3" cm="1">
        <f t="array" ref="H204">SUMPRODUCT((LEN(I204)-LEN(SUBSTITUTE(I204,{"A";"C";"D";"E";"F";"G";"H";"I";"K";"L";"M";"N";"P";"Q";"R";"S";"T";"V";"W";"Y"},""))),{72.08;104.14;115.08;129.11;148.17;58.05;138.14;114.16;130.18;114.16;132.2;115.1;98.12;129.13;158.19;88.08;102.1;100.13;187.21;164.17})/1000</f>
        <v>136.99110000000002</v>
      </c>
      <c r="I204" s="6" t="s">
        <v>809</v>
      </c>
      <c r="J204" s="10" t="s">
        <v>16</v>
      </c>
    </row>
    <row r="205" spans="1:10" x14ac:dyDescent="0.2">
      <c r="A205" s="6" t="str">
        <f t="shared" si="3"/>
        <v>rt1432</v>
      </c>
      <c r="B205" s="6" t="s">
        <v>810</v>
      </c>
      <c r="C205" s="3" t="s">
        <v>811</v>
      </c>
      <c r="D205" s="3" t="s">
        <v>812</v>
      </c>
      <c r="E205" s="3" t="s">
        <v>52</v>
      </c>
      <c r="F205" t="s">
        <v>14</v>
      </c>
      <c r="G205" s="10">
        <v>0</v>
      </c>
      <c r="H205" s="3" cm="1">
        <f t="array" ref="H205">SUMPRODUCT((LEN(I205)-LEN(SUBSTITUTE(I205,{"A";"C";"D";"E";"F";"G";"H";"I";"K";"L";"M";"N";"P";"Q";"R";"S";"T";"V";"W";"Y"},""))),{72.08;104.14;115.08;129.11;148.17;58.05;138.14;114.16;130.18;114.16;132.2;115.1;98.12;129.13;158.19;88.08;102.1;100.13;187.21;164.17})/1000</f>
        <v>38.748549999999994</v>
      </c>
      <c r="I205" s="6" t="s">
        <v>813</v>
      </c>
      <c r="J205" s="10" t="s">
        <v>16</v>
      </c>
    </row>
    <row r="206" spans="1:10" x14ac:dyDescent="0.2">
      <c r="A206" s="6" t="str">
        <f t="shared" si="3"/>
        <v>rt1437</v>
      </c>
      <c r="B206" s="6" t="s">
        <v>814</v>
      </c>
      <c r="C206" s="3" t="s">
        <v>815</v>
      </c>
      <c r="D206" s="3" t="s">
        <v>816</v>
      </c>
      <c r="E206" s="3" t="s">
        <v>380</v>
      </c>
      <c r="F206" t="s">
        <v>14</v>
      </c>
      <c r="G206" s="10">
        <v>0</v>
      </c>
      <c r="H206" s="3" cm="1">
        <f t="array" ref="H206">SUMPRODUCT((LEN(I206)-LEN(SUBSTITUTE(I206,{"A";"C";"D";"E";"F";"G";"H";"I";"K";"L";"M";"N";"P";"Q";"R";"S";"T";"V";"W";"Y"},""))),{72.08;104.14;115.08;129.11;148.17;58.05;138.14;114.16;130.18;114.16;132.2;115.1;98.12;129.13;158.19;88.08;102.1;100.13;187.21;164.17})/1000</f>
        <v>47.475309999999993</v>
      </c>
      <c r="I206" s="6" t="s">
        <v>817</v>
      </c>
      <c r="J206" s="10" t="s">
        <v>16</v>
      </c>
    </row>
    <row r="207" spans="1:10" x14ac:dyDescent="0.2">
      <c r="A207" s="6" t="str">
        <f t="shared" si="3"/>
        <v>rt1441</v>
      </c>
      <c r="B207" s="6" t="s">
        <v>818</v>
      </c>
      <c r="C207" s="3" t="s">
        <v>819</v>
      </c>
      <c r="D207" s="3" t="s">
        <v>820</v>
      </c>
      <c r="E207" s="3" t="s">
        <v>13</v>
      </c>
      <c r="F207" t="s">
        <v>14</v>
      </c>
      <c r="G207" s="10">
        <v>0</v>
      </c>
      <c r="H207" s="3" cm="1">
        <f t="array" ref="H207">SUMPRODUCT((LEN(I207)-LEN(SUBSTITUTE(I207,{"A";"C";"D";"E";"F";"G";"H";"I";"K";"L";"M";"N";"P";"Q";"R";"S";"T";"V";"W";"Y"},""))),{72.08;104.14;115.08;129.11;148.17;58.05;138.14;114.16;130.18;114.16;132.2;115.1;98.12;129.13;158.19;88.08;102.1;100.13;187.21;164.17})/1000</f>
        <v>54.705090000000006</v>
      </c>
      <c r="I207" s="6" t="s">
        <v>821</v>
      </c>
      <c r="J207" s="10" t="s">
        <v>16</v>
      </c>
    </row>
    <row r="208" spans="1:10" x14ac:dyDescent="0.2">
      <c r="A208" s="6" t="str">
        <f t="shared" si="3"/>
        <v>rt1454</v>
      </c>
      <c r="B208" s="6" t="s">
        <v>822</v>
      </c>
      <c r="C208" s="3" t="s">
        <v>822</v>
      </c>
      <c r="D208" s="3" t="s">
        <v>823</v>
      </c>
      <c r="E208" s="3" t="s">
        <v>13</v>
      </c>
      <c r="F208" t="s">
        <v>25</v>
      </c>
      <c r="G208" s="10" t="s">
        <v>321</v>
      </c>
      <c r="H208" s="3" cm="1">
        <f t="array" ref="H208">SUMPRODUCT((LEN(I208)-LEN(SUBSTITUTE(I208,{"A";"C";"D";"E";"F";"G";"H";"I";"K";"L";"M";"N";"P";"Q";"R";"S";"T";"V";"W";"Y"},""))),{72.08;104.14;115.08;129.11;148.17;58.05;138.14;114.16;130.18;114.16;132.2;115.1;98.12;129.13;158.19;88.08;102.1;100.13;187.21;164.17})/1000</f>
        <v>37.860810000000008</v>
      </c>
      <c r="I208" s="6" t="s">
        <v>824</v>
      </c>
      <c r="J208" s="10" t="s">
        <v>16</v>
      </c>
    </row>
    <row r="209" spans="1:10" x14ac:dyDescent="0.2">
      <c r="A209" s="6" t="str">
        <f t="shared" si="3"/>
        <v>rt1457</v>
      </c>
      <c r="B209" s="6" t="s">
        <v>825</v>
      </c>
      <c r="C209" s="3" t="s">
        <v>826</v>
      </c>
      <c r="D209" s="3" t="s">
        <v>827</v>
      </c>
      <c r="E209" s="3" t="s">
        <v>13</v>
      </c>
      <c r="F209" t="s">
        <v>173</v>
      </c>
      <c r="G209" s="10" t="s">
        <v>828</v>
      </c>
      <c r="H209" s="3" cm="1">
        <f t="array" ref="H209">SUMPRODUCT((LEN(I209)-LEN(SUBSTITUTE(I209,{"A";"C";"D";"E";"F";"G";"H";"I";"K";"L";"M";"N";"P";"Q";"R";"S";"T";"V";"W";"Y"},""))),{72.08;104.14;115.08;129.11;148.17;58.05;138.14;114.16;130.18;114.16;132.2;115.1;98.12;129.13;158.19;88.08;102.1;100.13;187.21;164.17})/1000</f>
        <v>86.834170000000015</v>
      </c>
      <c r="I209" s="6" t="s">
        <v>829</v>
      </c>
      <c r="J209" s="10" t="s">
        <v>16</v>
      </c>
    </row>
    <row r="210" spans="1:10" x14ac:dyDescent="0.2">
      <c r="A210" s="6" t="str">
        <f t="shared" si="3"/>
        <v>rt1470</v>
      </c>
      <c r="B210" s="6" t="s">
        <v>830</v>
      </c>
      <c r="C210" s="3" t="s">
        <v>831</v>
      </c>
      <c r="D210" s="3" t="s">
        <v>832</v>
      </c>
      <c r="E210" s="3" t="s">
        <v>13</v>
      </c>
      <c r="F210" t="s">
        <v>14</v>
      </c>
      <c r="G210" s="10">
        <v>0</v>
      </c>
      <c r="H210" s="3" cm="1">
        <f t="array" ref="H210">SUMPRODUCT((LEN(I210)-LEN(SUBSTITUTE(I210,{"A";"C";"D";"E";"F";"G";"H";"I";"K";"L";"M";"N";"P";"Q";"R";"S";"T";"V";"W";"Y"},""))),{72.08;104.14;115.08;129.11;148.17;58.05;138.14;114.16;130.18;114.16;132.2;115.1;98.12;129.13;158.19;88.08;102.1;100.13;187.21;164.17})/1000</f>
        <v>69.94453</v>
      </c>
      <c r="I210" s="6" t="s">
        <v>833</v>
      </c>
      <c r="J210" s="10" t="s">
        <v>16</v>
      </c>
    </row>
    <row r="211" spans="1:10" x14ac:dyDescent="0.2">
      <c r="A211" s="6" t="str">
        <f t="shared" si="3"/>
        <v>rt1473</v>
      </c>
      <c r="B211" s="6" t="s">
        <v>834</v>
      </c>
      <c r="C211" s="3" t="s">
        <v>835</v>
      </c>
      <c r="D211" s="3" t="s">
        <v>836</v>
      </c>
      <c r="E211" s="3" t="s">
        <v>104</v>
      </c>
      <c r="F211" t="s">
        <v>14</v>
      </c>
      <c r="G211" s="10">
        <v>0</v>
      </c>
      <c r="H211" s="3" cm="1">
        <f t="array" ref="H211">SUMPRODUCT((LEN(I211)-LEN(SUBSTITUTE(I211,{"A";"C";"D";"E";"F";"G";"H";"I";"K";"L";"M";"N";"P";"Q";"R";"S";"T";"V";"W";"Y"},""))),{72.08;104.14;115.08;129.11;148.17;58.05;138.14;114.16;130.18;114.16;132.2;115.1;98.12;129.13;158.19;88.08;102.1;100.13;187.21;164.17})/1000</f>
        <v>59.284480000000002</v>
      </c>
      <c r="I211" s="6" t="s">
        <v>837</v>
      </c>
      <c r="J211" s="10" t="s">
        <v>16</v>
      </c>
    </row>
    <row r="212" spans="1:10" x14ac:dyDescent="0.2">
      <c r="A212" s="6" t="str">
        <f t="shared" si="3"/>
        <v>rt1480</v>
      </c>
      <c r="B212" s="6" t="s">
        <v>838</v>
      </c>
      <c r="C212" s="3" t="s">
        <v>839</v>
      </c>
      <c r="D212" s="3" t="s">
        <v>840</v>
      </c>
      <c r="E212" s="3" t="s">
        <v>104</v>
      </c>
      <c r="F212" t="s">
        <v>14</v>
      </c>
      <c r="G212" s="10">
        <v>0</v>
      </c>
      <c r="H212" s="3" cm="1">
        <f t="array" ref="H212">SUMPRODUCT((LEN(I212)-LEN(SUBSTITUTE(I212,{"A";"C";"D";"E";"F";"G";"H";"I";"K";"L";"M";"N";"P";"Q";"R";"S";"T";"V";"W";"Y"},""))),{72.08;104.14;115.08;129.11;148.17;58.05;138.14;114.16;130.18;114.16;132.2;115.1;98.12;129.13;158.19;88.08;102.1;100.13;187.21;164.17})/1000</f>
        <v>15.54548</v>
      </c>
      <c r="I212" s="6" t="s">
        <v>841</v>
      </c>
      <c r="J212" s="10" t="s">
        <v>16</v>
      </c>
    </row>
    <row r="213" spans="1:10" x14ac:dyDescent="0.2">
      <c r="A213" s="6" t="str">
        <f t="shared" si="3"/>
        <v>rt1487</v>
      </c>
      <c r="B213" s="6" t="s">
        <v>842</v>
      </c>
      <c r="C213" s="3" t="s">
        <v>843</v>
      </c>
      <c r="D213" s="3" t="s">
        <v>844</v>
      </c>
      <c r="E213" s="3" t="s">
        <v>13</v>
      </c>
      <c r="F213" t="s">
        <v>173</v>
      </c>
      <c r="G213" s="10" t="s">
        <v>497</v>
      </c>
      <c r="H213" s="3" cm="1">
        <f t="array" ref="H213">SUMPRODUCT((LEN(I213)-LEN(SUBSTITUTE(I213,{"A";"C";"D";"E";"F";"G";"H";"I";"K";"L";"M";"N";"P";"Q";"R";"S";"T";"V";"W";"Y"},""))),{72.08;104.14;115.08;129.11;148.17;58.05;138.14;114.16;130.18;114.16;132.2;115.1;98.12;129.13;158.19;88.08;102.1;100.13;187.21;164.17})/1000</f>
        <v>87.265949999999989</v>
      </c>
      <c r="I213" s="6" t="s">
        <v>845</v>
      </c>
      <c r="J213" s="10" t="s">
        <v>16</v>
      </c>
    </row>
    <row r="214" spans="1:10" x14ac:dyDescent="0.2">
      <c r="A214" s="6" t="str">
        <f t="shared" si="3"/>
        <v>rt1488</v>
      </c>
      <c r="B214" s="6" t="s">
        <v>846</v>
      </c>
      <c r="C214" s="3" t="s">
        <v>847</v>
      </c>
      <c r="D214" s="3" t="s">
        <v>848</v>
      </c>
      <c r="E214" s="3" t="s">
        <v>13</v>
      </c>
      <c r="F214" t="s">
        <v>14</v>
      </c>
      <c r="G214" s="10">
        <v>0</v>
      </c>
      <c r="H214" s="3" cm="1">
        <f t="array" ref="H214">SUMPRODUCT((LEN(I214)-LEN(SUBSTITUTE(I214,{"A";"C";"D";"E";"F";"G";"H";"I";"K";"L";"M";"N";"P";"Q";"R";"S";"T";"V";"W";"Y"},""))),{72.08;104.14;115.08;129.11;148.17;58.05;138.14;114.16;130.18;114.16;132.2;115.1;98.12;129.13;158.19;88.08;102.1;100.13;187.21;164.17})/1000</f>
        <v>117.38395999999996</v>
      </c>
      <c r="I214" s="6" t="s">
        <v>849</v>
      </c>
      <c r="J214" s="10" t="s">
        <v>16</v>
      </c>
    </row>
    <row r="215" spans="1:10" x14ac:dyDescent="0.2">
      <c r="A215" s="6" t="str">
        <f t="shared" si="3"/>
        <v>rt1518_c</v>
      </c>
      <c r="B215" s="6" t="s">
        <v>850</v>
      </c>
      <c r="C215" s="3" t="s">
        <v>851</v>
      </c>
      <c r="D215" s="3" t="s">
        <v>852</v>
      </c>
      <c r="E215" s="3" t="s">
        <v>13</v>
      </c>
      <c r="F215" t="s">
        <v>853</v>
      </c>
      <c r="G215" s="10" t="s">
        <v>854</v>
      </c>
      <c r="H215" s="3" cm="1">
        <f t="array" ref="H215">SUMPRODUCT((LEN(I215)-LEN(SUBSTITUTE(I215,{"A";"C";"D";"E";"F";"G";"H";"I";"K";"L";"M";"N";"P";"Q";"R";"S";"T";"V";"W";"Y"},""))),{72.08;104.14;115.08;129.11;148.17;58.05;138.14;114.16;130.18;114.16;132.2;115.1;98.12;129.13;158.19;88.08;102.1;100.13;187.21;164.17})/1000</f>
        <v>28.255549999999999</v>
      </c>
      <c r="I215" s="6" t="s">
        <v>855</v>
      </c>
      <c r="J215" s="10" t="s">
        <v>16</v>
      </c>
    </row>
    <row r="216" spans="1:10" x14ac:dyDescent="0.2">
      <c r="A216" s="6" t="str">
        <f t="shared" si="3"/>
        <v>rt1518_m</v>
      </c>
      <c r="B216" s="6" t="s">
        <v>850</v>
      </c>
      <c r="C216" s="3" t="s">
        <v>851</v>
      </c>
      <c r="D216" s="3" t="s">
        <v>852</v>
      </c>
      <c r="E216" s="3" t="s">
        <v>52</v>
      </c>
      <c r="F216" t="s">
        <v>856</v>
      </c>
      <c r="G216" s="10" t="s">
        <v>854</v>
      </c>
      <c r="H216" s="3" cm="1">
        <f t="array" ref="H216">SUMPRODUCT((LEN(I216)-LEN(SUBSTITUTE(I216,{"A";"C";"D";"E";"F";"G";"H";"I";"K";"L";"M";"N";"P";"Q";"R";"S";"T";"V";"W";"Y"},""))),{72.08;104.14;115.08;129.11;148.17;58.05;138.14;114.16;130.18;114.16;132.2;115.1;98.12;129.13;158.19;88.08;102.1;100.13;187.21;164.17})/1000</f>
        <v>28.255549999999999</v>
      </c>
      <c r="I216" s="6" t="s">
        <v>855</v>
      </c>
      <c r="J216" s="10" t="s">
        <v>16</v>
      </c>
    </row>
    <row r="217" spans="1:10" x14ac:dyDescent="0.2">
      <c r="A217" s="6" t="str">
        <f t="shared" si="3"/>
        <v>rt1519</v>
      </c>
      <c r="B217" s="6" t="s">
        <v>857</v>
      </c>
      <c r="C217" s="3" t="s">
        <v>858</v>
      </c>
      <c r="D217" s="3" t="s">
        <v>859</v>
      </c>
      <c r="E217" s="3" t="s">
        <v>13</v>
      </c>
      <c r="F217" t="s">
        <v>14</v>
      </c>
      <c r="G217" s="10">
        <v>0</v>
      </c>
      <c r="H217" s="3" cm="1">
        <f t="array" ref="H217">SUMPRODUCT((LEN(I217)-LEN(SUBSTITUTE(I217,{"A";"C";"D";"E";"F";"G";"H";"I";"K";"L";"M";"N";"P";"Q";"R";"S";"T";"V";"W";"Y"},""))),{72.08;104.14;115.08;129.11;148.17;58.05;138.14;114.16;130.18;114.16;132.2;115.1;98.12;129.13;158.19;88.08;102.1;100.13;187.21;164.17})/1000</f>
        <v>29.961099999999998</v>
      </c>
      <c r="I217" s="6" t="s">
        <v>860</v>
      </c>
      <c r="J217" s="10" t="s">
        <v>16</v>
      </c>
    </row>
    <row r="218" spans="1:10" x14ac:dyDescent="0.2">
      <c r="A218" s="6" t="str">
        <f t="shared" si="3"/>
        <v>rt1520</v>
      </c>
      <c r="B218" s="6" t="s">
        <v>861</v>
      </c>
      <c r="C218" s="3" t="s">
        <v>862</v>
      </c>
      <c r="D218" s="3" t="s">
        <v>863</v>
      </c>
      <c r="E218" s="3" t="s">
        <v>13</v>
      </c>
      <c r="F218" t="s">
        <v>14</v>
      </c>
      <c r="G218" s="10">
        <v>0</v>
      </c>
      <c r="H218" s="3" cm="1">
        <f t="array" ref="H218">SUMPRODUCT((LEN(I218)-LEN(SUBSTITUTE(I218,{"A";"C";"D";"E";"F";"G";"H";"I";"K";"L";"M";"N";"P";"Q";"R";"S";"T";"V";"W";"Y"},""))),{72.08;104.14;115.08;129.11;148.17;58.05;138.14;114.16;130.18;114.16;132.2;115.1;98.12;129.13;158.19;88.08;102.1;100.13;187.21;164.17})/1000</f>
        <v>32.979649999999999</v>
      </c>
      <c r="I218" s="6" t="s">
        <v>864</v>
      </c>
      <c r="J218" s="10" t="s">
        <v>16</v>
      </c>
    </row>
    <row r="219" spans="1:10" x14ac:dyDescent="0.2">
      <c r="A219" s="6" t="str">
        <f t="shared" si="3"/>
        <v>rt1532</v>
      </c>
      <c r="B219" s="6" t="s">
        <v>865</v>
      </c>
      <c r="C219" s="3" t="s">
        <v>866</v>
      </c>
      <c r="D219" s="3" t="s">
        <v>867</v>
      </c>
      <c r="E219" s="3" t="s">
        <v>13</v>
      </c>
      <c r="F219" t="s">
        <v>14</v>
      </c>
      <c r="G219" s="10">
        <v>0</v>
      </c>
      <c r="H219" s="3" cm="1">
        <f t="array" ref="H219">SUMPRODUCT((LEN(I219)-LEN(SUBSTITUTE(I219,{"A";"C";"D";"E";"F";"G";"H";"I";"K";"L";"M";"N";"P";"Q";"R";"S";"T";"V";"W";"Y"},""))),{72.08;104.14;115.08;129.11;148.17;58.05;138.14;114.16;130.18;114.16;132.2;115.1;98.12;129.13;158.19;88.08;102.1;100.13;187.21;164.17})/1000</f>
        <v>42.030189999999997</v>
      </c>
      <c r="I219" s="6" t="s">
        <v>868</v>
      </c>
      <c r="J219" s="10" t="s">
        <v>16</v>
      </c>
    </row>
    <row r="220" spans="1:10" x14ac:dyDescent="0.2">
      <c r="A220" s="6" t="str">
        <f t="shared" si="3"/>
        <v>rt1537</v>
      </c>
      <c r="B220" s="6" t="s">
        <v>869</v>
      </c>
      <c r="C220" s="3" t="s">
        <v>870</v>
      </c>
      <c r="D220" s="3" t="s">
        <v>871</v>
      </c>
      <c r="E220" s="3" t="s">
        <v>168</v>
      </c>
      <c r="F220" t="s">
        <v>14</v>
      </c>
      <c r="G220" s="10">
        <v>0</v>
      </c>
      <c r="H220" s="3" cm="1">
        <f t="array" ref="H220">SUMPRODUCT((LEN(I220)-LEN(SUBSTITUTE(I220,{"A";"C";"D";"E";"F";"G";"H";"I";"K";"L";"M";"N";"P";"Q";"R";"S";"T";"V";"W";"Y"},""))),{72.08;104.14;115.08;129.11;148.17;58.05;138.14;114.16;130.18;114.16;132.2;115.1;98.12;129.13;158.19;88.08;102.1;100.13;187.21;164.17})/1000</f>
        <v>47.409799999999997</v>
      </c>
      <c r="I220" s="6" t="s">
        <v>872</v>
      </c>
      <c r="J220" s="10" t="s">
        <v>16</v>
      </c>
    </row>
    <row r="221" spans="1:10" x14ac:dyDescent="0.2">
      <c r="A221" s="6" t="str">
        <f t="shared" si="3"/>
        <v>rt1542</v>
      </c>
      <c r="B221" s="6" t="s">
        <v>873</v>
      </c>
      <c r="C221" s="3" t="s">
        <v>874</v>
      </c>
      <c r="D221" s="3" t="s">
        <v>875</v>
      </c>
      <c r="E221" s="3" t="s">
        <v>13</v>
      </c>
      <c r="F221" t="s">
        <v>14</v>
      </c>
      <c r="G221" s="10">
        <v>0</v>
      </c>
      <c r="H221" s="3" cm="1">
        <f t="array" ref="H221">SUMPRODUCT((LEN(I221)-LEN(SUBSTITUTE(I221,{"A";"C";"D";"E";"F";"G";"H";"I";"K";"L";"M";"N";"P";"Q";"R";"S";"T";"V";"W";"Y"},""))),{72.08;104.14;115.08;129.11;148.17;58.05;138.14;114.16;130.18;114.16;132.2;115.1;98.12;129.13;158.19;88.08;102.1;100.13;187.21;164.17})/1000</f>
        <v>23.40615</v>
      </c>
      <c r="I221" s="6" t="s">
        <v>876</v>
      </c>
      <c r="J221" s="10" t="s">
        <v>16</v>
      </c>
    </row>
    <row r="222" spans="1:10" x14ac:dyDescent="0.2">
      <c r="A222" s="6" t="str">
        <f t="shared" si="3"/>
        <v>rt1544_e</v>
      </c>
      <c r="B222" s="6" t="s">
        <v>877</v>
      </c>
      <c r="C222" s="3" t="s">
        <v>878</v>
      </c>
      <c r="D222" s="3" t="s">
        <v>879</v>
      </c>
      <c r="E222" s="3" t="s">
        <v>104</v>
      </c>
      <c r="F222" t="s">
        <v>14</v>
      </c>
      <c r="G222" s="10">
        <v>0</v>
      </c>
      <c r="H222" s="3" cm="1">
        <f t="array" ref="H222">SUMPRODUCT((LEN(I222)-LEN(SUBSTITUTE(I222,{"A";"C";"D";"E";"F";"G";"H";"I";"K";"L";"M";"N";"P";"Q";"R";"S";"T";"V";"W";"Y"},""))),{72.08;104.14;115.08;129.11;148.17;58.05;138.14;114.16;130.18;114.16;132.2;115.1;98.12;129.13;158.19;88.08;102.1;100.13;187.21;164.17})/1000</f>
        <v>71.252889999999994</v>
      </c>
      <c r="I222" s="6" t="s">
        <v>880</v>
      </c>
      <c r="J222" s="10" t="s">
        <v>16</v>
      </c>
    </row>
    <row r="223" spans="1:10" x14ac:dyDescent="0.2">
      <c r="A223" s="6" t="str">
        <f t="shared" si="3"/>
        <v>rt1544_l</v>
      </c>
      <c r="B223" s="6" t="s">
        <v>877</v>
      </c>
      <c r="C223" s="3" t="s">
        <v>878</v>
      </c>
      <c r="D223" s="3" t="s">
        <v>879</v>
      </c>
      <c r="E223" s="3" t="s">
        <v>762</v>
      </c>
      <c r="F223" t="s">
        <v>14</v>
      </c>
      <c r="G223" s="10">
        <v>0</v>
      </c>
      <c r="H223" s="3" cm="1">
        <f t="array" ref="H223">SUMPRODUCT((LEN(I223)-LEN(SUBSTITUTE(I223,{"A";"C";"D";"E";"F";"G";"H";"I";"K";"L";"M";"N";"P";"Q";"R";"S";"T";"V";"W";"Y"},""))),{72.08;104.14;115.08;129.11;148.17;58.05;138.14;114.16;130.18;114.16;132.2;115.1;98.12;129.13;158.19;88.08;102.1;100.13;187.21;164.17})/1000</f>
        <v>71.252889999999994</v>
      </c>
      <c r="I223" s="6" t="s">
        <v>880</v>
      </c>
      <c r="J223" s="10" t="s">
        <v>16</v>
      </c>
    </row>
    <row r="224" spans="1:10" x14ac:dyDescent="0.2">
      <c r="A224" s="6" t="str">
        <f t="shared" si="3"/>
        <v>rt1544_rm</v>
      </c>
      <c r="B224" s="6" t="s">
        <v>877</v>
      </c>
      <c r="C224" s="3" t="s">
        <v>878</v>
      </c>
      <c r="D224" s="3" t="s">
        <v>879</v>
      </c>
      <c r="E224" s="3" t="s">
        <v>316</v>
      </c>
      <c r="F224" t="s">
        <v>14</v>
      </c>
      <c r="G224" s="10">
        <v>0</v>
      </c>
      <c r="H224" s="3" cm="1">
        <f t="array" ref="H224">SUMPRODUCT((LEN(I224)-LEN(SUBSTITUTE(I224,{"A";"C";"D";"E";"F";"G";"H";"I";"K";"L";"M";"N";"P";"Q";"R";"S";"T";"V";"W";"Y"},""))),{72.08;104.14;115.08;129.11;148.17;58.05;138.14;114.16;130.18;114.16;132.2;115.1;98.12;129.13;158.19;88.08;102.1;100.13;187.21;164.17})/1000</f>
        <v>71.252889999999994</v>
      </c>
      <c r="I224" s="6" t="s">
        <v>880</v>
      </c>
      <c r="J224" s="10" t="s">
        <v>16</v>
      </c>
    </row>
    <row r="225" spans="1:10" x14ac:dyDescent="0.2">
      <c r="A225" s="6" t="str">
        <f t="shared" si="3"/>
        <v>rt1561</v>
      </c>
      <c r="B225" s="6" t="s">
        <v>881</v>
      </c>
      <c r="C225" s="3" t="s">
        <v>882</v>
      </c>
      <c r="D225" s="3" t="s">
        <v>883</v>
      </c>
      <c r="E225" s="3" t="s">
        <v>13</v>
      </c>
      <c r="F225" t="s">
        <v>25</v>
      </c>
      <c r="G225" s="10" t="s">
        <v>884</v>
      </c>
      <c r="H225" s="3" cm="1">
        <f t="array" ref="H225">SUMPRODUCT((LEN(I225)-LEN(SUBSTITUTE(I225,{"A";"C";"D";"E";"F";"G";"H";"I";"K";"L";"M";"N";"P";"Q";"R";"S";"T";"V";"W";"Y"},""))),{72.08;104.14;115.08;129.11;148.17;58.05;138.14;114.16;130.18;114.16;132.2;115.1;98.12;129.13;158.19;88.08;102.1;100.13;187.21;164.17})/1000</f>
        <v>59.061569999999982</v>
      </c>
      <c r="I225" s="6" t="s">
        <v>885</v>
      </c>
      <c r="J225" s="10" t="s">
        <v>16</v>
      </c>
    </row>
    <row r="226" spans="1:10" x14ac:dyDescent="0.2">
      <c r="A226" s="6" t="str">
        <f t="shared" si="3"/>
        <v>rt1567</v>
      </c>
      <c r="B226" s="6" t="s">
        <v>886</v>
      </c>
      <c r="C226" s="3" t="s">
        <v>886</v>
      </c>
      <c r="D226" s="3" t="s">
        <v>887</v>
      </c>
      <c r="E226" s="3" t="s">
        <v>13</v>
      </c>
      <c r="F226" t="s">
        <v>69</v>
      </c>
      <c r="G226" s="10" t="s">
        <v>888</v>
      </c>
      <c r="H226" s="3" cm="1">
        <f t="array" ref="H226">SUMPRODUCT((LEN(I226)-LEN(SUBSTITUTE(I226,{"A";"C";"D";"E";"F";"G";"H";"I";"K";"L";"M";"N";"P";"Q";"R";"S";"T";"V";"W";"Y"},""))),{72.08;104.14;115.08;129.11;148.17;58.05;138.14;114.16;130.18;114.16;132.2;115.1;98.12;129.13;158.19;88.08;102.1;100.13;187.21;164.17})/1000</f>
        <v>55.680769999999995</v>
      </c>
      <c r="I226" s="6" t="s">
        <v>889</v>
      </c>
      <c r="J226" s="10" t="s">
        <v>16</v>
      </c>
    </row>
    <row r="227" spans="1:10" x14ac:dyDescent="0.2">
      <c r="A227" s="6" t="str">
        <f t="shared" si="3"/>
        <v>rt1572</v>
      </c>
      <c r="B227" s="6" t="s">
        <v>890</v>
      </c>
      <c r="C227" s="3" t="s">
        <v>891</v>
      </c>
      <c r="D227" s="3" t="s">
        <v>892</v>
      </c>
      <c r="E227" s="3" t="s">
        <v>52</v>
      </c>
      <c r="F227" t="s">
        <v>14</v>
      </c>
      <c r="G227" s="10">
        <v>0</v>
      </c>
      <c r="H227" s="3" cm="1">
        <f t="array" ref="H227">SUMPRODUCT((LEN(I227)-LEN(SUBSTITUTE(I227,{"A";"C";"D";"E";"F";"G";"H";"I";"K";"L";"M";"N";"P";"Q";"R";"S";"T";"V";"W";"Y"},""))),{72.08;104.14;115.08;129.11;148.17;58.05;138.14;114.16;130.18;114.16;132.2;115.1;98.12;129.13;158.19;88.08;102.1;100.13;187.21;164.17})/1000</f>
        <v>9.9166000000000007</v>
      </c>
      <c r="I227" s="6" t="s">
        <v>893</v>
      </c>
      <c r="J227" s="10" t="s">
        <v>16</v>
      </c>
    </row>
    <row r="228" spans="1:10" x14ac:dyDescent="0.2">
      <c r="A228" s="6" t="str">
        <f t="shared" si="3"/>
        <v>rt1577</v>
      </c>
      <c r="B228" s="6" t="s">
        <v>894</v>
      </c>
      <c r="C228" s="3" t="s">
        <v>895</v>
      </c>
      <c r="D228" s="3" t="s">
        <v>896</v>
      </c>
      <c r="E228" s="3" t="s">
        <v>13</v>
      </c>
      <c r="F228" t="s">
        <v>14</v>
      </c>
      <c r="G228" s="10">
        <v>0</v>
      </c>
      <c r="H228" s="3" cm="1">
        <f t="array" ref="H228">SUMPRODUCT((LEN(I228)-LEN(SUBSTITUTE(I228,{"A";"C";"D";"E";"F";"G";"H";"I";"K";"L";"M";"N";"P";"Q";"R";"S";"T";"V";"W";"Y"},""))),{72.08;104.14;115.08;129.11;148.17;58.05;138.14;114.16;130.18;114.16;132.2;115.1;98.12;129.13;158.19;88.08;102.1;100.13;187.21;164.17})/1000</f>
        <v>62.564770000000003</v>
      </c>
      <c r="I228" s="6" t="s">
        <v>897</v>
      </c>
      <c r="J228" s="10" t="s">
        <v>16</v>
      </c>
    </row>
    <row r="229" spans="1:10" x14ac:dyDescent="0.2">
      <c r="A229" s="6" t="str">
        <f t="shared" si="3"/>
        <v>rt1591</v>
      </c>
      <c r="B229" s="6" t="s">
        <v>898</v>
      </c>
      <c r="C229" s="3" t="s">
        <v>899</v>
      </c>
      <c r="D229" s="3" t="s">
        <v>900</v>
      </c>
      <c r="E229" s="3" t="s">
        <v>13</v>
      </c>
      <c r="F229" t="s">
        <v>25</v>
      </c>
      <c r="G229" s="10" t="s">
        <v>321</v>
      </c>
      <c r="H229" s="3" cm="1">
        <f t="array" ref="H229">SUMPRODUCT((LEN(I229)-LEN(SUBSTITUTE(I229,{"A";"C";"D";"E";"F";"G";"H";"I";"K";"L";"M";"N";"P";"Q";"R";"S";"T";"V";"W";"Y"},""))),{72.08;104.14;115.08;129.11;148.17;58.05;138.14;114.16;130.18;114.16;132.2;115.1;98.12;129.13;158.19;88.08;102.1;100.13;187.21;164.17})/1000</f>
        <v>61.249629999999989</v>
      </c>
      <c r="I229" s="6" t="s">
        <v>901</v>
      </c>
      <c r="J229" s="10" t="s">
        <v>16</v>
      </c>
    </row>
    <row r="230" spans="1:10" x14ac:dyDescent="0.2">
      <c r="A230" s="6" t="str">
        <f t="shared" si="3"/>
        <v>rt1611</v>
      </c>
      <c r="B230" s="6" t="s">
        <v>902</v>
      </c>
      <c r="C230" s="3" t="s">
        <v>903</v>
      </c>
      <c r="D230" s="3" t="s">
        <v>904</v>
      </c>
      <c r="E230" s="3" t="s">
        <v>168</v>
      </c>
      <c r="F230" t="s">
        <v>14</v>
      </c>
      <c r="G230" s="10">
        <v>0</v>
      </c>
      <c r="H230" s="3" cm="1">
        <f t="array" ref="H230">SUMPRODUCT((LEN(I230)-LEN(SUBSTITUTE(I230,{"A";"C";"D";"E";"F";"G";"H";"I";"K";"L";"M";"N";"P";"Q";"R";"S";"T";"V";"W";"Y"},""))),{72.08;104.14;115.08;129.11;148.17;58.05;138.14;114.16;130.18;114.16;132.2;115.1;98.12;129.13;158.19;88.08;102.1;100.13;187.21;164.17})/1000</f>
        <v>37.505659999999992</v>
      </c>
      <c r="I230" s="6" t="s">
        <v>905</v>
      </c>
      <c r="J230" s="10" t="s">
        <v>16</v>
      </c>
    </row>
    <row r="231" spans="1:10" x14ac:dyDescent="0.2">
      <c r="A231" s="6" t="str">
        <f t="shared" si="3"/>
        <v>rt1613</v>
      </c>
      <c r="B231" s="6" t="s">
        <v>906</v>
      </c>
      <c r="C231" s="3" t="s">
        <v>907</v>
      </c>
      <c r="D231" s="3" t="s">
        <v>908</v>
      </c>
      <c r="E231" s="3" t="s">
        <v>168</v>
      </c>
      <c r="F231" t="s">
        <v>14</v>
      </c>
      <c r="G231" s="10">
        <v>0</v>
      </c>
      <c r="H231" s="3" cm="1">
        <f t="array" ref="H231">SUMPRODUCT((LEN(I231)-LEN(SUBSTITUTE(I231,{"A";"C";"D";"E";"F";"G";"H";"I";"K";"L";"M";"N";"P";"Q";"R";"S";"T";"V";"W";"Y"},""))),{72.08;104.14;115.08;129.11;148.17;58.05;138.14;114.16;130.18;114.16;132.2;115.1;98.12;129.13;158.19;88.08;102.1;100.13;187.21;164.17})/1000</f>
        <v>91.220839999999981</v>
      </c>
      <c r="I231" s="6" t="s">
        <v>909</v>
      </c>
      <c r="J231" s="10" t="s">
        <v>16</v>
      </c>
    </row>
    <row r="232" spans="1:10" x14ac:dyDescent="0.2">
      <c r="A232" s="6" t="str">
        <f t="shared" si="3"/>
        <v>rt1622_c</v>
      </c>
      <c r="B232" s="6" t="s">
        <v>910</v>
      </c>
      <c r="C232" s="3" t="s">
        <v>911</v>
      </c>
      <c r="D232" s="3" t="s">
        <v>912</v>
      </c>
      <c r="E232" s="3" t="s">
        <v>13</v>
      </c>
      <c r="F232" t="s">
        <v>14</v>
      </c>
      <c r="G232" s="10">
        <v>0</v>
      </c>
      <c r="H232" s="3" cm="1">
        <f t="array" ref="H232">SUMPRODUCT((LEN(I232)-LEN(SUBSTITUTE(I232,{"A";"C";"D";"E";"F";"G";"H";"I";"K";"L";"M";"N";"P";"Q";"R";"S";"T";"V";"W";"Y"},""))),{72.08;104.14;115.08;129.11;148.17;58.05;138.14;114.16;130.18;114.16;132.2;115.1;98.12;129.13;158.19;88.08;102.1;100.13;187.21;164.17})/1000</f>
        <v>43.656149999999997</v>
      </c>
      <c r="I232" s="6" t="s">
        <v>913</v>
      </c>
      <c r="J232" s="10" t="s">
        <v>16</v>
      </c>
    </row>
    <row r="233" spans="1:10" x14ac:dyDescent="0.2">
      <c r="A233" s="6" t="str">
        <f t="shared" si="3"/>
        <v>rt1622_m</v>
      </c>
      <c r="B233" s="6" t="s">
        <v>910</v>
      </c>
      <c r="C233" s="3" t="s">
        <v>911</v>
      </c>
      <c r="D233" s="3" t="s">
        <v>912</v>
      </c>
      <c r="E233" s="3" t="s">
        <v>52</v>
      </c>
      <c r="F233" t="s">
        <v>14</v>
      </c>
      <c r="G233" s="10">
        <v>0</v>
      </c>
      <c r="H233" s="3" cm="1">
        <f t="array" ref="H233">SUMPRODUCT((LEN(I233)-LEN(SUBSTITUTE(I233,{"A";"C";"D";"E";"F";"G";"H";"I";"K";"L";"M";"N";"P";"Q";"R";"S";"T";"V";"W";"Y"},""))),{72.08;104.14;115.08;129.11;148.17;58.05;138.14;114.16;130.18;114.16;132.2;115.1;98.12;129.13;158.19;88.08;102.1;100.13;187.21;164.17})/1000</f>
        <v>43.656149999999997</v>
      </c>
      <c r="I233" s="6" t="s">
        <v>913</v>
      </c>
      <c r="J233" s="10" t="s">
        <v>16</v>
      </c>
    </row>
    <row r="234" spans="1:10" x14ac:dyDescent="0.2">
      <c r="A234" s="6" t="str">
        <f t="shared" si="3"/>
        <v>rt1627</v>
      </c>
      <c r="B234" s="6" t="s">
        <v>914</v>
      </c>
      <c r="C234" s="3" t="s">
        <v>915</v>
      </c>
      <c r="D234" s="3" t="s">
        <v>916</v>
      </c>
      <c r="E234" s="3" t="s">
        <v>13</v>
      </c>
      <c r="F234" t="s">
        <v>14</v>
      </c>
      <c r="G234" s="10">
        <v>0</v>
      </c>
      <c r="H234" s="3" cm="1">
        <f t="array" ref="H234">SUMPRODUCT((LEN(I234)-LEN(SUBSTITUTE(I234,{"A";"C";"D";"E";"F";"G";"H";"I";"K";"L";"M";"N";"P";"Q";"R";"S";"T";"V";"W";"Y"},""))),{72.08;104.14;115.08;129.11;148.17;58.05;138.14;114.16;130.18;114.16;132.2;115.1;98.12;129.13;158.19;88.08;102.1;100.13;187.21;164.17})/1000</f>
        <v>31.468039999999998</v>
      </c>
      <c r="I234" s="6" t="s">
        <v>917</v>
      </c>
      <c r="J234" s="10" t="s">
        <v>16</v>
      </c>
    </row>
    <row r="235" spans="1:10" x14ac:dyDescent="0.2">
      <c r="A235" s="6" t="str">
        <f t="shared" si="3"/>
        <v>rt1632</v>
      </c>
      <c r="B235" s="6" t="s">
        <v>918</v>
      </c>
      <c r="C235" s="3" t="s">
        <v>919</v>
      </c>
      <c r="D235" s="3" t="s">
        <v>920</v>
      </c>
      <c r="E235" s="3" t="s">
        <v>13</v>
      </c>
      <c r="F235" t="s">
        <v>14</v>
      </c>
      <c r="G235" s="10">
        <v>0</v>
      </c>
      <c r="H235" s="3" cm="1">
        <f t="array" ref="H235">SUMPRODUCT((LEN(I235)-LEN(SUBSTITUTE(I235,{"A";"C";"D";"E";"F";"G";"H";"I";"K";"L";"M";"N";"P";"Q";"R";"S";"T";"V";"W";"Y"},""))),{72.08;104.14;115.08;129.11;148.17;58.05;138.14;114.16;130.18;114.16;132.2;115.1;98.12;129.13;158.19;88.08;102.1;100.13;187.21;164.17})/1000</f>
        <v>49.211399999999983</v>
      </c>
      <c r="I235" s="6" t="s">
        <v>921</v>
      </c>
      <c r="J235" s="10" t="s">
        <v>16</v>
      </c>
    </row>
    <row r="236" spans="1:10" x14ac:dyDescent="0.2">
      <c r="A236" s="6" t="str">
        <f t="shared" si="3"/>
        <v>rt1634</v>
      </c>
      <c r="B236" s="6" t="s">
        <v>922</v>
      </c>
      <c r="C236" s="3" t="s">
        <v>922</v>
      </c>
      <c r="D236" s="3" t="s">
        <v>923</v>
      </c>
      <c r="E236" s="3" t="s">
        <v>52</v>
      </c>
      <c r="F236" t="s">
        <v>14</v>
      </c>
      <c r="G236" s="10">
        <v>0</v>
      </c>
      <c r="H236" s="3" cm="1">
        <f t="array" ref="H236">SUMPRODUCT((LEN(I236)-LEN(SUBSTITUTE(I236,{"A";"C";"D";"E";"F";"G";"H";"I";"K";"L";"M";"N";"P";"Q";"R";"S";"T";"V";"W";"Y"},""))),{72.08;104.14;115.08;129.11;148.17;58.05;138.14;114.16;130.18;114.16;132.2;115.1;98.12;129.13;158.19;88.08;102.1;100.13;187.21;164.17})/1000</f>
        <v>56.828720000000011</v>
      </c>
      <c r="I236" s="6" t="s">
        <v>924</v>
      </c>
      <c r="J236" s="10" t="s">
        <v>16</v>
      </c>
    </row>
    <row r="237" spans="1:10" x14ac:dyDescent="0.2">
      <c r="A237" s="6" t="str">
        <f t="shared" si="3"/>
        <v>rt1639</v>
      </c>
      <c r="B237" s="6" t="s">
        <v>925</v>
      </c>
      <c r="C237" s="3" t="s">
        <v>926</v>
      </c>
      <c r="D237" s="3" t="s">
        <v>927</v>
      </c>
      <c r="E237" s="3" t="s">
        <v>52</v>
      </c>
      <c r="F237" t="s">
        <v>583</v>
      </c>
      <c r="G237" s="10" t="s">
        <v>584</v>
      </c>
      <c r="H237" s="3" cm="1">
        <f t="array" ref="H237">SUMPRODUCT((LEN(I237)-LEN(SUBSTITUTE(I237,{"A";"C";"D";"E";"F";"G";"H";"I";"K";"L";"M";"N";"P";"Q";"R";"S";"T";"V";"W";"Y"},""))),{72.08;104.14;115.08;129.11;148.17;58.05;138.14;114.16;130.18;114.16;132.2;115.1;98.12;129.13;158.19;88.08;102.1;100.13;187.21;164.17})/1000</f>
        <v>115.3399</v>
      </c>
      <c r="I237" s="6" t="s">
        <v>928</v>
      </c>
      <c r="J237" s="10" t="s">
        <v>16</v>
      </c>
    </row>
    <row r="238" spans="1:10" x14ac:dyDescent="0.2">
      <c r="A238" s="6" t="str">
        <f t="shared" si="3"/>
        <v>rt1642</v>
      </c>
      <c r="B238" s="6" t="s">
        <v>929</v>
      </c>
      <c r="C238" s="3" t="s">
        <v>930</v>
      </c>
      <c r="D238" s="3" t="s">
        <v>931</v>
      </c>
      <c r="E238" s="3" t="s">
        <v>52</v>
      </c>
      <c r="F238" t="s">
        <v>14</v>
      </c>
      <c r="G238" s="10">
        <v>0</v>
      </c>
      <c r="H238" s="3" cm="1">
        <f t="array" ref="H238">SUMPRODUCT((LEN(I238)-LEN(SUBSTITUTE(I238,{"A";"C";"D";"E";"F";"G";"H";"I";"K";"L";"M";"N";"P";"Q";"R";"S";"T";"V";"W";"Y"},""))),{72.08;104.14;115.08;129.11;148.17;58.05;138.14;114.16;130.18;114.16;132.2;115.1;98.12;129.13;158.19;88.08;102.1;100.13;187.21;164.17})/1000</f>
        <v>19.089260000000003</v>
      </c>
      <c r="I238" s="6" t="s">
        <v>932</v>
      </c>
      <c r="J238" s="10" t="s">
        <v>16</v>
      </c>
    </row>
    <row r="239" spans="1:10" x14ac:dyDescent="0.2">
      <c r="A239" s="6" t="str">
        <f t="shared" si="3"/>
        <v>rt1644</v>
      </c>
      <c r="B239" s="6" t="s">
        <v>933</v>
      </c>
      <c r="C239" s="3" t="s">
        <v>933</v>
      </c>
      <c r="D239" s="3" t="s">
        <v>934</v>
      </c>
      <c r="E239" s="3" t="s">
        <v>52</v>
      </c>
      <c r="F239" t="s">
        <v>935</v>
      </c>
      <c r="G239" s="10" t="s">
        <v>936</v>
      </c>
      <c r="H239" s="3" cm="1">
        <f t="array" ref="H239">SUMPRODUCT((LEN(I239)-LEN(SUBSTITUTE(I239,{"A";"C";"D";"E";"F";"G";"H";"I";"K";"L";"M";"N";"P";"Q";"R";"S";"T";"V";"W";"Y"},""))),{72.08;104.14;115.08;129.11;148.17;58.05;138.14;114.16;130.18;114.16;132.2;115.1;98.12;129.13;158.19;88.08;102.1;100.13;187.21;164.17})/1000</f>
        <v>47.323229999999995</v>
      </c>
      <c r="I239" s="6" t="s">
        <v>937</v>
      </c>
      <c r="J239" s="10" t="s">
        <v>16</v>
      </c>
    </row>
    <row r="240" spans="1:10" x14ac:dyDescent="0.2">
      <c r="A240" s="6" t="str">
        <f t="shared" si="3"/>
        <v>rt1648</v>
      </c>
      <c r="B240" s="6" t="s">
        <v>938</v>
      </c>
      <c r="C240" s="3" t="s">
        <v>938</v>
      </c>
      <c r="D240" s="3" t="s">
        <v>939</v>
      </c>
      <c r="E240" s="3" t="s">
        <v>13</v>
      </c>
      <c r="F240" t="s">
        <v>14</v>
      </c>
      <c r="G240" s="10">
        <v>0</v>
      </c>
      <c r="H240" s="3" cm="1">
        <f t="array" ref="H240">SUMPRODUCT((LEN(I240)-LEN(SUBSTITUTE(I240,{"A";"C";"D";"E";"F";"G";"H";"I";"K";"L";"M";"N";"P";"Q";"R";"S";"T";"V";"W";"Y"},""))),{72.08;104.14;115.08;129.11;148.17;58.05;138.14;114.16;130.18;114.16;132.2;115.1;98.12;129.13;158.19;88.08;102.1;100.13;187.21;164.17})/1000</f>
        <v>63.333630000000007</v>
      </c>
      <c r="I240" s="6" t="s">
        <v>940</v>
      </c>
      <c r="J240" s="10" t="s">
        <v>16</v>
      </c>
    </row>
    <row r="241" spans="1:10" x14ac:dyDescent="0.2">
      <c r="A241" s="6" t="str">
        <f t="shared" si="3"/>
        <v>rt1661</v>
      </c>
      <c r="B241" s="6" t="s">
        <v>941</v>
      </c>
      <c r="C241" s="3" t="s">
        <v>941</v>
      </c>
      <c r="D241" s="3" t="s">
        <v>942</v>
      </c>
      <c r="E241" s="3" t="s">
        <v>13</v>
      </c>
      <c r="F241" t="s">
        <v>173</v>
      </c>
      <c r="G241" s="10" t="s">
        <v>943</v>
      </c>
      <c r="H241" s="3" cm="1">
        <f t="array" ref="H241">SUMPRODUCT((LEN(I241)-LEN(SUBSTITUTE(I241,{"A";"C";"D";"E";"F";"G";"H";"I";"K";"L";"M";"N";"P";"Q";"R";"S";"T";"V";"W";"Y"},""))),{72.08;104.14;115.08;129.11;148.17;58.05;138.14;114.16;130.18;114.16;132.2;115.1;98.12;129.13;158.19;88.08;102.1;100.13;187.21;164.17})/1000</f>
        <v>35.730239999999995</v>
      </c>
      <c r="I241" s="6" t="s">
        <v>944</v>
      </c>
      <c r="J241" s="10" t="s">
        <v>16</v>
      </c>
    </row>
    <row r="242" spans="1:10" x14ac:dyDescent="0.2">
      <c r="A242" s="6" t="str">
        <f t="shared" si="3"/>
        <v>rt1670</v>
      </c>
      <c r="B242" s="6" t="s">
        <v>945</v>
      </c>
      <c r="C242" s="3" t="s">
        <v>946</v>
      </c>
      <c r="D242" s="3" t="s">
        <v>947</v>
      </c>
      <c r="E242" s="3" t="s">
        <v>13</v>
      </c>
      <c r="F242" t="s">
        <v>14</v>
      </c>
      <c r="G242" s="10">
        <v>0</v>
      </c>
      <c r="H242" s="3" cm="1">
        <f t="array" ref="H242">SUMPRODUCT((LEN(I242)-LEN(SUBSTITUTE(I242,{"A";"C";"D";"E";"F";"G";"H";"I";"K";"L";"M";"N";"P";"Q";"R";"S";"T";"V";"W";"Y"},""))),{72.08;104.14;115.08;129.11;148.17;58.05;138.14;114.16;130.18;114.16;132.2;115.1;98.12;129.13;158.19;88.08;102.1;100.13;187.21;164.17})/1000</f>
        <v>36.240600000000008</v>
      </c>
      <c r="I242" s="6" t="s">
        <v>948</v>
      </c>
      <c r="J242" s="10" t="s">
        <v>16</v>
      </c>
    </row>
    <row r="243" spans="1:10" x14ac:dyDescent="0.2">
      <c r="A243" s="6" t="str">
        <f t="shared" si="3"/>
        <v>rt1672</v>
      </c>
      <c r="B243" s="6" t="s">
        <v>949</v>
      </c>
      <c r="C243" s="3" t="s">
        <v>950</v>
      </c>
      <c r="D243" s="3" t="s">
        <v>951</v>
      </c>
      <c r="E243" s="3" t="s">
        <v>52</v>
      </c>
      <c r="F243" t="s">
        <v>935</v>
      </c>
      <c r="G243" s="10" t="s">
        <v>952</v>
      </c>
      <c r="H243" s="3" cm="1">
        <f t="array" ref="H243">SUMPRODUCT((LEN(I243)-LEN(SUBSTITUTE(I243,{"A";"C";"D";"E";"F";"G";"H";"I";"K";"L";"M";"N";"P";"Q";"R";"S";"T";"V";"W";"Y"},""))),{72.08;104.14;115.08;129.11;148.17;58.05;138.14;114.16;130.18;114.16;132.2;115.1;98.12;129.13;158.19;88.08;102.1;100.13;187.21;164.17})/1000</f>
        <v>52.999799999999993</v>
      </c>
      <c r="I243" s="6" t="s">
        <v>953</v>
      </c>
      <c r="J243" s="10" t="s">
        <v>16</v>
      </c>
    </row>
    <row r="244" spans="1:10" x14ac:dyDescent="0.2">
      <c r="A244" s="6" t="str">
        <f t="shared" si="3"/>
        <v>rt1675</v>
      </c>
      <c r="B244" s="6" t="s">
        <v>954</v>
      </c>
      <c r="C244" s="3" t="s">
        <v>955</v>
      </c>
      <c r="D244" s="3" t="s">
        <v>956</v>
      </c>
      <c r="E244" s="3" t="s">
        <v>104</v>
      </c>
      <c r="F244" t="s">
        <v>14</v>
      </c>
      <c r="G244" s="10">
        <v>0</v>
      </c>
      <c r="H244" s="3" cm="1">
        <f t="array" ref="H244">SUMPRODUCT((LEN(I244)-LEN(SUBSTITUTE(I244,{"A";"C";"D";"E";"F";"G";"H";"I";"K";"L";"M";"N";"P";"Q";"R";"S";"T";"V";"W";"Y"},""))),{72.08;104.14;115.08;129.11;148.17;58.05;138.14;114.16;130.18;114.16;132.2;115.1;98.12;129.13;158.19;88.08;102.1;100.13;187.21;164.17})/1000</f>
        <v>41.595150000000011</v>
      </c>
      <c r="I244" s="6" t="s">
        <v>957</v>
      </c>
      <c r="J244" s="10" t="s">
        <v>16</v>
      </c>
    </row>
    <row r="245" spans="1:10" x14ac:dyDescent="0.2">
      <c r="A245" s="6" t="str">
        <f t="shared" si="3"/>
        <v>rt1689</v>
      </c>
      <c r="B245" s="6" t="s">
        <v>958</v>
      </c>
      <c r="C245" s="3" t="s">
        <v>959</v>
      </c>
      <c r="D245" s="3" t="s">
        <v>960</v>
      </c>
      <c r="E245" s="3" t="s">
        <v>104</v>
      </c>
      <c r="F245" t="s">
        <v>14</v>
      </c>
      <c r="G245" s="10">
        <v>0</v>
      </c>
      <c r="H245" s="3" cm="1">
        <f t="array" ref="H245">SUMPRODUCT((LEN(I245)-LEN(SUBSTITUTE(I245,{"A";"C";"D";"E";"F";"G";"H";"I";"K";"L";"M";"N";"P";"Q";"R";"S";"T";"V";"W";"Y"},""))),{72.08;104.14;115.08;129.11;148.17;58.05;138.14;114.16;130.18;114.16;132.2;115.1;98.12;129.13;158.19;88.08;102.1;100.13;187.21;164.17})/1000</f>
        <v>62.363569999999996</v>
      </c>
      <c r="I245" s="6" t="s">
        <v>961</v>
      </c>
      <c r="J245" s="10" t="s">
        <v>16</v>
      </c>
    </row>
    <row r="246" spans="1:10" x14ac:dyDescent="0.2">
      <c r="A246" s="6" t="str">
        <f t="shared" si="3"/>
        <v>rt1701_c</v>
      </c>
      <c r="B246" s="6" t="s">
        <v>962</v>
      </c>
      <c r="C246" s="3" t="s">
        <v>963</v>
      </c>
      <c r="D246" s="3" t="s">
        <v>964</v>
      </c>
      <c r="E246" s="3" t="s">
        <v>13</v>
      </c>
      <c r="F246" t="s">
        <v>14</v>
      </c>
      <c r="G246" s="10" t="s">
        <v>965</v>
      </c>
      <c r="H246" s="3" cm="1">
        <f t="array" ref="H246">SUMPRODUCT((LEN(I246)-LEN(SUBSTITUTE(I246,{"A";"C";"D";"E";"F";"G";"H";"I";"K";"L";"M";"N";"P";"Q";"R";"S";"T";"V";"W";"Y"},""))),{72.08;104.14;115.08;129.11;148.17;58.05;138.14;114.16;130.18;114.16;132.2;115.1;98.12;129.13;158.19;88.08;102.1;100.13;187.21;164.17})/1000</f>
        <v>36.297629999999998</v>
      </c>
      <c r="I246" s="6" t="s">
        <v>966</v>
      </c>
      <c r="J246" s="10" t="s">
        <v>16</v>
      </c>
    </row>
    <row r="247" spans="1:10" x14ac:dyDescent="0.2">
      <c r="A247" s="6" t="str">
        <f t="shared" si="3"/>
        <v>rt1701_m</v>
      </c>
      <c r="B247" s="6" t="s">
        <v>962</v>
      </c>
      <c r="C247" s="3" t="s">
        <v>963</v>
      </c>
      <c r="D247" s="3" t="s">
        <v>964</v>
      </c>
      <c r="E247" s="3" t="s">
        <v>52</v>
      </c>
      <c r="F247" t="s">
        <v>14</v>
      </c>
      <c r="G247" s="10" t="s">
        <v>965</v>
      </c>
      <c r="H247" s="3" cm="1">
        <f t="array" ref="H247">SUMPRODUCT((LEN(I247)-LEN(SUBSTITUTE(I247,{"A";"C";"D";"E";"F";"G";"H";"I";"K";"L";"M";"N";"P";"Q";"R";"S";"T";"V";"W";"Y"},""))),{72.08;104.14;115.08;129.11;148.17;58.05;138.14;114.16;130.18;114.16;132.2;115.1;98.12;129.13;158.19;88.08;102.1;100.13;187.21;164.17})/1000</f>
        <v>36.297629999999998</v>
      </c>
      <c r="I247" s="6" t="s">
        <v>966</v>
      </c>
      <c r="J247" s="10" t="s">
        <v>16</v>
      </c>
    </row>
    <row r="248" spans="1:10" x14ac:dyDescent="0.2">
      <c r="A248" s="6" t="str">
        <f t="shared" si="3"/>
        <v>rt1711</v>
      </c>
      <c r="B248" s="6" t="s">
        <v>967</v>
      </c>
      <c r="C248" s="3" t="s">
        <v>968</v>
      </c>
      <c r="D248" s="3" t="s">
        <v>969</v>
      </c>
      <c r="E248" s="3" t="s">
        <v>13</v>
      </c>
      <c r="F248" t="s">
        <v>14</v>
      </c>
      <c r="G248" s="10">
        <v>0</v>
      </c>
      <c r="H248" s="3" cm="1">
        <f t="array" ref="H248">SUMPRODUCT((LEN(I248)-LEN(SUBSTITUTE(I248,{"A";"C";"D";"E";"F";"G";"H";"I";"K";"L";"M";"N";"P";"Q";"R";"S";"T";"V";"W";"Y"},""))),{72.08;104.14;115.08;129.11;148.17;58.05;138.14;114.16;130.18;114.16;132.2;115.1;98.12;129.13;158.19;88.08;102.1;100.13;187.21;164.17})/1000</f>
        <v>71.590500000000006</v>
      </c>
      <c r="I248" s="6" t="s">
        <v>970</v>
      </c>
      <c r="J248" s="10" t="s">
        <v>16</v>
      </c>
    </row>
    <row r="249" spans="1:10" x14ac:dyDescent="0.2">
      <c r="A249" s="6" t="str">
        <f t="shared" si="3"/>
        <v>rt1727</v>
      </c>
      <c r="B249" s="6" t="s">
        <v>971</v>
      </c>
      <c r="C249" s="3" t="s">
        <v>972</v>
      </c>
      <c r="D249" s="3" t="s">
        <v>973</v>
      </c>
      <c r="E249" s="3" t="s">
        <v>13</v>
      </c>
      <c r="F249" t="s">
        <v>14</v>
      </c>
      <c r="G249" s="10">
        <v>0</v>
      </c>
      <c r="H249" s="3" cm="1">
        <f t="array" ref="H249">SUMPRODUCT((LEN(I249)-LEN(SUBSTITUTE(I249,{"A";"C";"D";"E";"F";"G";"H";"I";"K";"L";"M";"N";"P";"Q";"R";"S";"T";"V";"W";"Y"},""))),{72.08;104.14;115.08;129.11;148.17;58.05;138.14;114.16;130.18;114.16;132.2;115.1;98.12;129.13;158.19;88.08;102.1;100.13;187.21;164.17})/1000</f>
        <v>65.671820000000011</v>
      </c>
      <c r="I249" s="6" t="s">
        <v>974</v>
      </c>
      <c r="J249" s="10" t="s">
        <v>16</v>
      </c>
    </row>
    <row r="250" spans="1:10" x14ac:dyDescent="0.2">
      <c r="A250" s="6" t="str">
        <f t="shared" si="3"/>
        <v>rt1736</v>
      </c>
      <c r="B250" s="6" t="s">
        <v>975</v>
      </c>
      <c r="C250" s="3" t="s">
        <v>975</v>
      </c>
      <c r="D250" s="3" t="s">
        <v>976</v>
      </c>
      <c r="E250" s="3" t="s">
        <v>13</v>
      </c>
      <c r="F250" t="s">
        <v>254</v>
      </c>
      <c r="G250" s="10" t="s">
        <v>977</v>
      </c>
      <c r="H250" s="3" cm="1">
        <f t="array" ref="H250">SUMPRODUCT((LEN(I250)-LEN(SUBSTITUTE(I250,{"A";"C";"D";"E";"F";"G";"H";"I";"K";"L";"M";"N";"P";"Q";"R";"S";"T";"V";"W";"Y"},""))),{72.08;104.14;115.08;129.11;148.17;58.05;138.14;114.16;130.18;114.16;132.2;115.1;98.12;129.13;158.19;88.08;102.1;100.13;187.21;164.17})/1000</f>
        <v>62.263959999999997</v>
      </c>
      <c r="I250" s="6" t="s">
        <v>978</v>
      </c>
      <c r="J250" s="10" t="s">
        <v>16</v>
      </c>
    </row>
    <row r="251" spans="1:10" x14ac:dyDescent="0.2">
      <c r="A251" s="6" t="str">
        <f t="shared" si="3"/>
        <v>rt1745</v>
      </c>
      <c r="B251" s="6" t="s">
        <v>979</v>
      </c>
      <c r="C251" s="3" t="s">
        <v>980</v>
      </c>
      <c r="D251" s="3" t="s">
        <v>981</v>
      </c>
      <c r="E251" s="3" t="s">
        <v>13</v>
      </c>
      <c r="F251" t="s">
        <v>14</v>
      </c>
      <c r="G251" s="10">
        <v>0</v>
      </c>
      <c r="H251" s="3" cm="1">
        <f t="array" ref="H251">SUMPRODUCT((LEN(I251)-LEN(SUBSTITUTE(I251,{"A";"C";"D";"E";"F";"G";"H";"I";"K";"L";"M";"N";"P";"Q";"R";"S";"T";"V";"W";"Y"},""))),{72.08;104.14;115.08;129.11;148.17;58.05;138.14;114.16;130.18;114.16;132.2;115.1;98.12;129.13;158.19;88.08;102.1;100.13;187.21;164.17})/1000</f>
        <v>25.132340000000003</v>
      </c>
      <c r="I251" s="6" t="s">
        <v>982</v>
      </c>
      <c r="J251" s="10" t="s">
        <v>16</v>
      </c>
    </row>
    <row r="252" spans="1:10" x14ac:dyDescent="0.2">
      <c r="A252" s="6" t="str">
        <f t="shared" si="3"/>
        <v>rt1768</v>
      </c>
      <c r="B252" s="6" t="s">
        <v>983</v>
      </c>
      <c r="C252" s="3" t="s">
        <v>984</v>
      </c>
      <c r="D252" s="3" t="s">
        <v>985</v>
      </c>
      <c r="E252" s="3" t="s">
        <v>13</v>
      </c>
      <c r="F252" t="s">
        <v>144</v>
      </c>
      <c r="G252" s="10" t="s">
        <v>145</v>
      </c>
      <c r="H252" s="3" cm="1">
        <f t="array" ref="H252">SUMPRODUCT((LEN(I252)-LEN(SUBSTITUTE(I252,{"A";"C";"D";"E";"F";"G";"H";"I";"K";"L";"M";"N";"P";"Q";"R";"S";"T";"V";"W";"Y"},""))),{72.08;104.14;115.08;129.11;148.17;58.05;138.14;114.16;130.18;114.16;132.2;115.1;98.12;129.13;158.19;88.08;102.1;100.13;187.21;164.17})/1000</f>
        <v>64.529899999999998</v>
      </c>
      <c r="I252" s="6" t="s">
        <v>986</v>
      </c>
      <c r="J252" s="10" t="s">
        <v>16</v>
      </c>
    </row>
    <row r="253" spans="1:10" x14ac:dyDescent="0.2">
      <c r="A253" s="6" t="str">
        <f t="shared" si="3"/>
        <v>rt1772</v>
      </c>
      <c r="B253" s="6" t="s">
        <v>987</v>
      </c>
      <c r="C253" s="3" t="s">
        <v>987</v>
      </c>
      <c r="D253" s="3" t="s">
        <v>988</v>
      </c>
      <c r="E253" s="3" t="s">
        <v>104</v>
      </c>
      <c r="F253" t="s">
        <v>14</v>
      </c>
      <c r="G253" s="10">
        <v>0</v>
      </c>
      <c r="H253" s="3" cm="1">
        <f t="array" ref="H253">SUMPRODUCT((LEN(I253)-LEN(SUBSTITUTE(I253,{"A";"C";"D";"E";"F";"G";"H";"I";"K";"L";"M";"N";"P";"Q";"R";"S";"T";"V";"W";"Y"},""))),{72.08;104.14;115.08;129.11;148.17;58.05;138.14;114.16;130.18;114.16;132.2;115.1;98.12;129.13;158.19;88.08;102.1;100.13;187.21;164.17})/1000</f>
        <v>28.814060000000001</v>
      </c>
      <c r="I253" s="6" t="s">
        <v>989</v>
      </c>
      <c r="J253" s="10" t="s">
        <v>16</v>
      </c>
    </row>
    <row r="254" spans="1:10" x14ac:dyDescent="0.2">
      <c r="A254" s="6" t="str">
        <f t="shared" si="3"/>
        <v>rt1776</v>
      </c>
      <c r="B254" s="6" t="s">
        <v>990</v>
      </c>
      <c r="C254" s="3" t="s">
        <v>991</v>
      </c>
      <c r="D254" s="3" t="s">
        <v>992</v>
      </c>
      <c r="E254" s="3" t="s">
        <v>13</v>
      </c>
      <c r="F254" t="s">
        <v>14</v>
      </c>
      <c r="G254" s="10">
        <v>0</v>
      </c>
      <c r="H254" s="3" cm="1">
        <f t="array" ref="H254">SUMPRODUCT((LEN(I254)-LEN(SUBSTITUTE(I254,{"A";"C";"D";"E";"F";"G";"H";"I";"K";"L";"M";"N";"P";"Q";"R";"S";"T";"V";"W";"Y"},""))),{72.08;104.14;115.08;129.11;148.17;58.05;138.14;114.16;130.18;114.16;132.2;115.1;98.12;129.13;158.19;88.08;102.1;100.13;187.21;164.17})/1000</f>
        <v>126.32377999999999</v>
      </c>
      <c r="I254" s="6" t="s">
        <v>993</v>
      </c>
      <c r="J254" s="10" t="s">
        <v>16</v>
      </c>
    </row>
    <row r="255" spans="1:10" x14ac:dyDescent="0.2">
      <c r="A255" s="6" t="str">
        <f t="shared" si="3"/>
        <v>rt1779</v>
      </c>
      <c r="B255" s="6" t="s">
        <v>994</v>
      </c>
      <c r="C255" s="3" t="s">
        <v>994</v>
      </c>
      <c r="D255" s="3" t="s">
        <v>995</v>
      </c>
      <c r="E255" s="3" t="s">
        <v>13</v>
      </c>
      <c r="F255" t="s">
        <v>14</v>
      </c>
      <c r="G255" s="10">
        <v>0</v>
      </c>
      <c r="H255" s="3" cm="1">
        <f t="array" ref="H255">SUMPRODUCT((LEN(I255)-LEN(SUBSTITUTE(I255,{"A";"C";"D";"E";"F";"G";"H";"I";"K";"L";"M";"N";"P";"Q";"R";"S";"T";"V";"W";"Y"},""))),{72.08;104.14;115.08;129.11;148.17;58.05;138.14;114.16;130.18;114.16;132.2;115.1;98.12;129.13;158.19;88.08;102.1;100.13;187.21;164.17})/1000</f>
        <v>58.53396</v>
      </c>
      <c r="I255" s="6" t="s">
        <v>996</v>
      </c>
      <c r="J255" s="10" t="s">
        <v>16</v>
      </c>
    </row>
    <row r="256" spans="1:10" x14ac:dyDescent="0.2">
      <c r="A256" s="6" t="str">
        <f t="shared" si="3"/>
        <v>rt1784_c</v>
      </c>
      <c r="B256" s="6" t="s">
        <v>997</v>
      </c>
      <c r="C256" s="3" t="s">
        <v>997</v>
      </c>
      <c r="D256" s="3" t="s">
        <v>998</v>
      </c>
      <c r="E256" s="3" t="s">
        <v>13</v>
      </c>
      <c r="F256" t="s">
        <v>14</v>
      </c>
      <c r="G256" s="10">
        <v>0</v>
      </c>
      <c r="H256" s="3" cm="1">
        <f t="array" ref="H256">SUMPRODUCT((LEN(I256)-LEN(SUBSTITUTE(I256,{"A";"C";"D";"E";"F";"G";"H";"I";"K";"L";"M";"N";"P";"Q";"R";"S";"T";"V";"W";"Y"},""))),{72.08;104.14;115.08;129.11;148.17;58.05;138.14;114.16;130.18;114.16;132.2;115.1;98.12;129.13;158.19;88.08;102.1;100.13;187.21;164.17})/1000</f>
        <v>54.245659999999994</v>
      </c>
      <c r="I256" s="6" t="s">
        <v>999</v>
      </c>
      <c r="J256" s="10" t="s">
        <v>16</v>
      </c>
    </row>
    <row r="257" spans="1:10" x14ac:dyDescent="0.2">
      <c r="A257" s="6" t="str">
        <f t="shared" si="3"/>
        <v>rt1784_x</v>
      </c>
      <c r="B257" s="6" t="s">
        <v>997</v>
      </c>
      <c r="C257" s="3" t="s">
        <v>997</v>
      </c>
      <c r="D257" s="3" t="s">
        <v>998</v>
      </c>
      <c r="E257" s="3" t="s">
        <v>30</v>
      </c>
      <c r="F257" t="s">
        <v>14</v>
      </c>
      <c r="G257" s="10">
        <v>0</v>
      </c>
      <c r="H257" s="3" cm="1">
        <f t="array" ref="H257">SUMPRODUCT((LEN(I257)-LEN(SUBSTITUTE(I257,{"A";"C";"D";"E";"F";"G";"H";"I";"K";"L";"M";"N";"P";"Q";"R";"S";"T";"V";"W";"Y"},""))),{72.08;104.14;115.08;129.11;148.17;58.05;138.14;114.16;130.18;114.16;132.2;115.1;98.12;129.13;158.19;88.08;102.1;100.13;187.21;164.17})/1000</f>
        <v>54.245659999999994</v>
      </c>
      <c r="I257" s="6" t="s">
        <v>999</v>
      </c>
      <c r="J257" s="10" t="s">
        <v>16</v>
      </c>
    </row>
    <row r="258" spans="1:10" x14ac:dyDescent="0.2">
      <c r="A258" s="6" t="str">
        <f t="shared" ref="A258:A321" si="4">B258&amp;IF(COUNTIF($B:$B,B258)&gt;1,"_"&amp;E258,"")</f>
        <v>rt1788</v>
      </c>
      <c r="B258" s="6" t="s">
        <v>1000</v>
      </c>
      <c r="C258" s="3" t="s">
        <v>1001</v>
      </c>
      <c r="D258" s="3" t="s">
        <v>1002</v>
      </c>
      <c r="E258" s="3" t="s">
        <v>316</v>
      </c>
      <c r="F258" t="s">
        <v>14</v>
      </c>
      <c r="G258" s="10">
        <v>0</v>
      </c>
      <c r="H258" s="3" cm="1">
        <f t="array" ref="H258">SUMPRODUCT((LEN(I258)-LEN(SUBSTITUTE(I258,{"A";"C";"D";"E";"F";"G";"H";"I";"K";"L";"M";"N";"P";"Q";"R";"S";"T";"V";"W";"Y"},""))),{72.08;104.14;115.08;129.11;148.17;58.05;138.14;114.16;130.18;114.16;132.2;115.1;98.12;129.13;158.19;88.08;102.1;100.13;187.21;164.17})/1000</f>
        <v>32.675259999999994</v>
      </c>
      <c r="I258" s="6" t="s">
        <v>1003</v>
      </c>
      <c r="J258" s="10" t="s">
        <v>16</v>
      </c>
    </row>
    <row r="259" spans="1:10" x14ac:dyDescent="0.2">
      <c r="A259" s="6" t="str">
        <f t="shared" si="4"/>
        <v>rt1802</v>
      </c>
      <c r="B259" s="6" t="s">
        <v>1004</v>
      </c>
      <c r="C259" s="3" t="s">
        <v>1005</v>
      </c>
      <c r="D259" s="3" t="s">
        <v>1006</v>
      </c>
      <c r="E259" s="3" t="s">
        <v>168</v>
      </c>
      <c r="F259" t="s">
        <v>14</v>
      </c>
      <c r="G259" s="10">
        <v>0</v>
      </c>
      <c r="H259" s="3" cm="1">
        <f t="array" ref="H259">SUMPRODUCT((LEN(I259)-LEN(SUBSTITUTE(I259,{"A";"C";"D";"E";"F";"G";"H";"I";"K";"L";"M";"N";"P";"Q";"R";"S";"T";"V";"W";"Y"},""))),{72.08;104.14;115.08;129.11;148.17;58.05;138.14;114.16;130.18;114.16;132.2;115.1;98.12;129.13;158.19;88.08;102.1;100.13;187.21;164.17})/1000</f>
        <v>169.42868999999999</v>
      </c>
      <c r="I259" s="6" t="s">
        <v>1007</v>
      </c>
      <c r="J259" s="10" t="s">
        <v>16</v>
      </c>
    </row>
    <row r="260" spans="1:10" x14ac:dyDescent="0.2">
      <c r="A260" s="6" t="str">
        <f t="shared" si="4"/>
        <v>rt1805</v>
      </c>
      <c r="B260" s="6" t="s">
        <v>1008</v>
      </c>
      <c r="C260" s="3" t="s">
        <v>1009</v>
      </c>
      <c r="D260" s="3" t="s">
        <v>1010</v>
      </c>
      <c r="E260" s="3" t="s">
        <v>13</v>
      </c>
      <c r="F260" t="s">
        <v>14</v>
      </c>
      <c r="G260" s="10">
        <v>0</v>
      </c>
      <c r="H260" s="3" cm="1">
        <f t="array" ref="H260">SUMPRODUCT((LEN(I260)-LEN(SUBSTITUTE(I260,{"A";"C";"D";"E";"F";"G";"H";"I";"K";"L";"M";"N";"P";"Q";"R";"S";"T";"V";"W";"Y"},""))),{72.08;104.14;115.08;129.11;148.17;58.05;138.14;114.16;130.18;114.16;132.2;115.1;98.12;129.13;158.19;88.08;102.1;100.13;187.21;164.17})/1000</f>
        <v>37.076740000000008</v>
      </c>
      <c r="I260" s="6" t="s">
        <v>1011</v>
      </c>
      <c r="J260" s="10" t="s">
        <v>16</v>
      </c>
    </row>
    <row r="261" spans="1:10" x14ac:dyDescent="0.2">
      <c r="A261" s="6" t="str">
        <f t="shared" si="4"/>
        <v>rt1814_c</v>
      </c>
      <c r="B261" s="6" t="s">
        <v>1012</v>
      </c>
      <c r="C261" s="3" t="s">
        <v>1013</v>
      </c>
      <c r="D261" s="3" t="s">
        <v>1014</v>
      </c>
      <c r="E261" s="3" t="s">
        <v>13</v>
      </c>
      <c r="F261" t="s">
        <v>14</v>
      </c>
      <c r="G261" s="10">
        <v>0</v>
      </c>
      <c r="H261" s="3" cm="1">
        <f t="array" ref="H261">SUMPRODUCT((LEN(I261)-LEN(SUBSTITUTE(I261,{"A";"C";"D";"E";"F";"G";"H";"I";"K";"L";"M";"N";"P";"Q";"R";"S";"T";"V";"W";"Y"},""))),{72.08;104.14;115.08;129.11;148.17;58.05;138.14;114.16;130.18;114.16;132.2;115.1;98.12;129.13;158.19;88.08;102.1;100.13;187.21;164.17})/1000</f>
        <v>115.99834999999999</v>
      </c>
      <c r="I261" s="6" t="s">
        <v>1015</v>
      </c>
      <c r="J261" s="10" t="s">
        <v>16</v>
      </c>
    </row>
    <row r="262" spans="1:10" x14ac:dyDescent="0.2">
      <c r="A262" s="6" t="str">
        <f t="shared" si="4"/>
        <v>rt1814_m</v>
      </c>
      <c r="B262" s="6" t="s">
        <v>1012</v>
      </c>
      <c r="C262" s="3" t="s">
        <v>1013</v>
      </c>
      <c r="D262" s="3" t="s">
        <v>1014</v>
      </c>
      <c r="E262" s="3" t="s">
        <v>52</v>
      </c>
      <c r="F262" t="s">
        <v>14</v>
      </c>
      <c r="G262" s="10">
        <v>0</v>
      </c>
      <c r="H262" s="3" cm="1">
        <f t="array" ref="H262">SUMPRODUCT((LEN(I262)-LEN(SUBSTITUTE(I262,{"A";"C";"D";"E";"F";"G";"H";"I";"K";"L";"M";"N";"P";"Q";"R";"S";"T";"V";"W";"Y"},""))),{72.08;104.14;115.08;129.11;148.17;58.05;138.14;114.16;130.18;114.16;132.2;115.1;98.12;129.13;158.19;88.08;102.1;100.13;187.21;164.17})/1000</f>
        <v>115.99834999999999</v>
      </c>
      <c r="I262" s="6" t="s">
        <v>1015</v>
      </c>
      <c r="J262" s="10" t="s">
        <v>16</v>
      </c>
    </row>
    <row r="263" spans="1:10" x14ac:dyDescent="0.2">
      <c r="A263" s="6" t="str">
        <f t="shared" si="4"/>
        <v>rt1816_c</v>
      </c>
      <c r="B263" s="6" t="s">
        <v>1016</v>
      </c>
      <c r="C263" s="3" t="s">
        <v>1017</v>
      </c>
      <c r="D263" s="3" t="s">
        <v>1018</v>
      </c>
      <c r="E263" s="3" t="s">
        <v>13</v>
      </c>
      <c r="F263" t="s">
        <v>14</v>
      </c>
      <c r="G263" s="10">
        <v>0</v>
      </c>
      <c r="H263" s="3" cm="1">
        <f t="array" ref="H263">SUMPRODUCT((LEN(I263)-LEN(SUBSTITUTE(I263,{"A";"C";"D";"E";"F";"G";"H";"I";"K";"L";"M";"N";"P";"Q";"R";"S";"T";"V";"W";"Y"},""))),{72.08;104.14;115.08;129.11;148.17;58.05;138.14;114.16;130.18;114.16;132.2;115.1;98.12;129.13;158.19;88.08;102.1;100.13;187.21;164.17})/1000</f>
        <v>53.302130000000005</v>
      </c>
      <c r="I263" s="6" t="s">
        <v>1019</v>
      </c>
      <c r="J263" s="10" t="s">
        <v>16</v>
      </c>
    </row>
    <row r="264" spans="1:10" x14ac:dyDescent="0.2">
      <c r="A264" s="6" t="str">
        <f t="shared" si="4"/>
        <v>rt1816_e</v>
      </c>
      <c r="B264" s="6" t="s">
        <v>1016</v>
      </c>
      <c r="C264" s="3" t="s">
        <v>1017</v>
      </c>
      <c r="D264" s="3" t="s">
        <v>1018</v>
      </c>
      <c r="E264" s="3" t="s">
        <v>104</v>
      </c>
      <c r="F264" t="s">
        <v>14</v>
      </c>
      <c r="G264" s="10">
        <v>0</v>
      </c>
      <c r="H264" s="3" cm="1">
        <f t="array" ref="H264">SUMPRODUCT((LEN(I264)-LEN(SUBSTITUTE(I264,{"A";"C";"D";"E";"F";"G";"H";"I";"K";"L";"M";"N";"P";"Q";"R";"S";"T";"V";"W";"Y"},""))),{72.08;104.14;115.08;129.11;148.17;58.05;138.14;114.16;130.18;114.16;132.2;115.1;98.12;129.13;158.19;88.08;102.1;100.13;187.21;164.17})/1000</f>
        <v>53.302130000000005</v>
      </c>
      <c r="I264" s="6" t="s">
        <v>1019</v>
      </c>
      <c r="J264" s="10" t="s">
        <v>16</v>
      </c>
    </row>
    <row r="265" spans="1:10" x14ac:dyDescent="0.2">
      <c r="A265" s="6" t="str">
        <f t="shared" si="4"/>
        <v>rt1816_m</v>
      </c>
      <c r="B265" s="6" t="s">
        <v>1016</v>
      </c>
      <c r="C265" s="3" t="s">
        <v>1017</v>
      </c>
      <c r="D265" s="3" t="s">
        <v>1018</v>
      </c>
      <c r="E265" s="3" t="s">
        <v>52</v>
      </c>
      <c r="F265" t="s">
        <v>14</v>
      </c>
      <c r="G265" s="10">
        <v>0</v>
      </c>
      <c r="H265" s="3" cm="1">
        <f t="array" ref="H265">SUMPRODUCT((LEN(I265)-LEN(SUBSTITUTE(I265,{"A";"C";"D";"E";"F";"G";"H";"I";"K";"L";"M";"N";"P";"Q";"R";"S";"T";"V";"W";"Y"},""))),{72.08;104.14;115.08;129.11;148.17;58.05;138.14;114.16;130.18;114.16;132.2;115.1;98.12;129.13;158.19;88.08;102.1;100.13;187.21;164.17})/1000</f>
        <v>53.302130000000005</v>
      </c>
      <c r="I265" s="6" t="s">
        <v>1019</v>
      </c>
      <c r="J265" s="10" t="s">
        <v>16</v>
      </c>
    </row>
    <row r="266" spans="1:10" x14ac:dyDescent="0.2">
      <c r="A266" s="6" t="str">
        <f t="shared" si="4"/>
        <v>rt1830</v>
      </c>
      <c r="B266" s="6" t="s">
        <v>1020</v>
      </c>
      <c r="C266" s="3" t="s">
        <v>1021</v>
      </c>
      <c r="D266" s="3" t="s">
        <v>1022</v>
      </c>
      <c r="E266" s="3" t="s">
        <v>13</v>
      </c>
      <c r="F266" t="s">
        <v>14</v>
      </c>
      <c r="G266" s="10">
        <v>0</v>
      </c>
      <c r="H266" s="3" cm="1">
        <f t="array" ref="H266">SUMPRODUCT((LEN(I266)-LEN(SUBSTITUTE(I266,{"A";"C";"D";"E";"F";"G";"H";"I";"K";"L";"M";"N";"P";"Q";"R";"S";"T";"V";"W";"Y"},""))),{72.08;104.14;115.08;129.11;148.17;58.05;138.14;114.16;130.18;114.16;132.2;115.1;98.12;129.13;158.19;88.08;102.1;100.13;187.21;164.17})/1000</f>
        <v>41.290089999999999</v>
      </c>
      <c r="I266" s="6" t="s">
        <v>1023</v>
      </c>
      <c r="J266" s="10" t="s">
        <v>16</v>
      </c>
    </row>
    <row r="267" spans="1:10" x14ac:dyDescent="0.2">
      <c r="A267" s="6" t="str">
        <f t="shared" si="4"/>
        <v>rt1837</v>
      </c>
      <c r="B267" s="6" t="s">
        <v>1024</v>
      </c>
      <c r="C267" s="3" t="s">
        <v>1025</v>
      </c>
      <c r="D267" s="3" t="s">
        <v>1026</v>
      </c>
      <c r="E267" s="3" t="s">
        <v>52</v>
      </c>
      <c r="F267" t="s">
        <v>14</v>
      </c>
      <c r="G267" s="10">
        <v>0</v>
      </c>
      <c r="H267" s="3" cm="1">
        <f t="array" ref="H267">SUMPRODUCT((LEN(I267)-LEN(SUBSTITUTE(I267,{"A";"C";"D";"E";"F";"G";"H";"I";"K";"L";"M";"N";"P";"Q";"R";"S";"T";"V";"W";"Y"},""))),{72.08;104.14;115.08;129.11;148.17;58.05;138.14;114.16;130.18;114.16;132.2;115.1;98.12;129.13;158.19;88.08;102.1;100.13;187.21;164.17})/1000</f>
        <v>116.89656999999998</v>
      </c>
      <c r="I267" s="6" t="s">
        <v>1027</v>
      </c>
      <c r="J267" s="10" t="s">
        <v>16</v>
      </c>
    </row>
    <row r="268" spans="1:10" x14ac:dyDescent="0.2">
      <c r="A268" s="6" t="str">
        <f t="shared" si="4"/>
        <v>rt1838</v>
      </c>
      <c r="B268" s="6" t="s">
        <v>1028</v>
      </c>
      <c r="C268" s="3" t="s">
        <v>1029</v>
      </c>
      <c r="D268" s="3" t="s">
        <v>1030</v>
      </c>
      <c r="E268" s="3" t="s">
        <v>13</v>
      </c>
      <c r="F268" t="s">
        <v>14</v>
      </c>
      <c r="G268" s="10">
        <v>0</v>
      </c>
      <c r="H268" s="3" cm="1">
        <f t="array" ref="H268">SUMPRODUCT((LEN(I268)-LEN(SUBSTITUTE(I268,{"A";"C";"D";"E";"F";"G";"H";"I";"K";"L";"M";"N";"P";"Q";"R";"S";"T";"V";"W";"Y"},""))),{72.08;104.14;115.08;129.11;148.17;58.05;138.14;114.16;130.18;114.16;132.2;115.1;98.12;129.13;158.19;88.08;102.1;100.13;187.21;164.17})/1000</f>
        <v>42.437889999999996</v>
      </c>
      <c r="I268" s="6" t="s">
        <v>1031</v>
      </c>
      <c r="J268" s="10" t="s">
        <v>16</v>
      </c>
    </row>
    <row r="269" spans="1:10" x14ac:dyDescent="0.2">
      <c r="A269" s="6" t="str">
        <f t="shared" si="4"/>
        <v>rt1844</v>
      </c>
      <c r="B269" s="6" t="s">
        <v>1032</v>
      </c>
      <c r="C269" s="3" t="s">
        <v>1033</v>
      </c>
      <c r="D269" s="3" t="s">
        <v>1034</v>
      </c>
      <c r="E269" s="3" t="s">
        <v>13</v>
      </c>
      <c r="F269" t="s">
        <v>14</v>
      </c>
      <c r="G269" s="10">
        <v>0</v>
      </c>
      <c r="H269" s="3" cm="1">
        <f t="array" ref="H269">SUMPRODUCT((LEN(I269)-LEN(SUBSTITUTE(I269,{"A";"C";"D";"E";"F";"G";"H";"I";"K";"L";"M";"N";"P";"Q";"R";"S";"T";"V";"W";"Y"},""))),{72.08;104.14;115.08;129.11;148.17;58.05;138.14;114.16;130.18;114.16;132.2;115.1;98.12;129.13;158.19;88.08;102.1;100.13;187.21;164.17})/1000</f>
        <v>29.642259999999997</v>
      </c>
      <c r="I269" s="6" t="s">
        <v>1035</v>
      </c>
      <c r="J269" s="10" t="s">
        <v>16</v>
      </c>
    </row>
    <row r="270" spans="1:10" x14ac:dyDescent="0.2">
      <c r="A270" s="6" t="str">
        <f t="shared" si="4"/>
        <v>rt1845</v>
      </c>
      <c r="B270" s="6" t="s">
        <v>1036</v>
      </c>
      <c r="C270" s="3" t="s">
        <v>1037</v>
      </c>
      <c r="D270" s="3" t="s">
        <v>1038</v>
      </c>
      <c r="E270" s="3" t="s">
        <v>52</v>
      </c>
      <c r="F270" t="s">
        <v>14</v>
      </c>
      <c r="G270" s="10">
        <v>0</v>
      </c>
      <c r="H270" s="3" cm="1">
        <f t="array" ref="H270">SUMPRODUCT((LEN(I270)-LEN(SUBSTITUTE(I270,{"A";"C";"D";"E";"F";"G";"H";"I";"K";"L";"M";"N";"P";"Q";"R";"S";"T";"V";"W";"Y"},""))),{72.08;104.14;115.08;129.11;148.17;58.05;138.14;114.16;130.18;114.16;132.2;115.1;98.12;129.13;158.19;88.08;102.1;100.13;187.21;164.17})/1000</f>
        <v>27.441719999999997</v>
      </c>
      <c r="I270" s="6" t="s">
        <v>1039</v>
      </c>
      <c r="J270" s="10" t="s">
        <v>16</v>
      </c>
    </row>
    <row r="271" spans="1:10" x14ac:dyDescent="0.2">
      <c r="A271" s="6" t="str">
        <f t="shared" si="4"/>
        <v>rt1850_c</v>
      </c>
      <c r="B271" s="6" t="s">
        <v>1040</v>
      </c>
      <c r="C271" s="3" t="s">
        <v>1041</v>
      </c>
      <c r="D271" s="3" t="s">
        <v>1042</v>
      </c>
      <c r="E271" s="3" t="s">
        <v>13</v>
      </c>
      <c r="F271" t="s">
        <v>565</v>
      </c>
      <c r="G271" s="10" t="s">
        <v>1043</v>
      </c>
      <c r="H271" s="3" cm="1">
        <f t="array" ref="H271">SUMPRODUCT((LEN(I271)-LEN(SUBSTITUTE(I271,{"A";"C";"D";"E";"F";"G";"H";"I";"K";"L";"M";"N";"P";"Q";"R";"S";"T";"V";"W";"Y"},""))),{72.08;104.14;115.08;129.11;148.17;58.05;138.14;114.16;130.18;114.16;132.2;115.1;98.12;129.13;158.19;88.08;102.1;100.13;187.21;164.17})/1000</f>
        <v>71.090299999999999</v>
      </c>
      <c r="I271" s="6" t="s">
        <v>1044</v>
      </c>
      <c r="J271" s="10" t="s">
        <v>16</v>
      </c>
    </row>
    <row r="272" spans="1:10" x14ac:dyDescent="0.2">
      <c r="A272" s="6" t="str">
        <f t="shared" si="4"/>
        <v>rt1850_m</v>
      </c>
      <c r="B272" s="6" t="s">
        <v>1040</v>
      </c>
      <c r="C272" s="3" t="s">
        <v>1041</v>
      </c>
      <c r="D272" s="3" t="s">
        <v>1042</v>
      </c>
      <c r="E272" s="3" t="s">
        <v>52</v>
      </c>
      <c r="F272" t="s">
        <v>935</v>
      </c>
      <c r="G272" s="10" t="s">
        <v>1043</v>
      </c>
      <c r="H272" s="3" cm="1">
        <f t="array" ref="H272">SUMPRODUCT((LEN(I272)-LEN(SUBSTITUTE(I272,{"A";"C";"D";"E";"F";"G";"H";"I";"K";"L";"M";"N";"P";"Q";"R";"S";"T";"V";"W";"Y"},""))),{72.08;104.14;115.08;129.11;148.17;58.05;138.14;114.16;130.18;114.16;132.2;115.1;98.12;129.13;158.19;88.08;102.1;100.13;187.21;164.17})/1000</f>
        <v>71.090299999999999</v>
      </c>
      <c r="I272" s="6" t="s">
        <v>1044</v>
      </c>
      <c r="J272" s="10" t="s">
        <v>16</v>
      </c>
    </row>
    <row r="273" spans="1:10" x14ac:dyDescent="0.2">
      <c r="A273" s="6" t="str">
        <f t="shared" si="4"/>
        <v>rt1852</v>
      </c>
      <c r="B273" s="6" t="s">
        <v>1045</v>
      </c>
      <c r="C273" s="3" t="s">
        <v>1046</v>
      </c>
      <c r="D273" s="3" t="s">
        <v>1047</v>
      </c>
      <c r="E273" s="3" t="s">
        <v>13</v>
      </c>
      <c r="F273" t="s">
        <v>14</v>
      </c>
      <c r="G273" s="10">
        <v>0</v>
      </c>
      <c r="H273" s="3" cm="1">
        <f t="array" ref="H273">SUMPRODUCT((LEN(I273)-LEN(SUBSTITUTE(I273,{"A";"C";"D";"E";"F";"G";"H";"I";"K";"L";"M";"N";"P";"Q";"R";"S";"T";"V";"W";"Y"},""))),{72.08;104.14;115.08;129.11;148.17;58.05;138.14;114.16;130.18;114.16;132.2;115.1;98.12;129.13;158.19;88.08;102.1;100.13;187.21;164.17})/1000</f>
        <v>32.441069999999996</v>
      </c>
      <c r="I273" s="6" t="s">
        <v>1048</v>
      </c>
      <c r="J273" s="10" t="s">
        <v>16</v>
      </c>
    </row>
    <row r="274" spans="1:10" x14ac:dyDescent="0.2">
      <c r="A274" s="6" t="str">
        <f t="shared" si="4"/>
        <v>rt1858</v>
      </c>
      <c r="B274" s="6" t="s">
        <v>1049</v>
      </c>
      <c r="C274" s="3" t="s">
        <v>1050</v>
      </c>
      <c r="D274" s="3" t="s">
        <v>1051</v>
      </c>
      <c r="E274" s="3" t="s">
        <v>13</v>
      </c>
      <c r="F274" t="s">
        <v>14</v>
      </c>
      <c r="G274" s="10">
        <v>0</v>
      </c>
      <c r="H274" s="3" cm="1">
        <f t="array" ref="H274">SUMPRODUCT((LEN(I274)-LEN(SUBSTITUTE(I274,{"A";"C";"D";"E";"F";"G";"H";"I";"K";"L";"M";"N";"P";"Q";"R";"S";"T";"V";"W";"Y"},""))),{72.08;104.14;115.08;129.11;148.17;58.05;138.14;114.16;130.18;114.16;132.2;115.1;98.12;129.13;158.19;88.08;102.1;100.13;187.21;164.17})/1000</f>
        <v>42.075369999999999</v>
      </c>
      <c r="I274" s="6" t="s">
        <v>1052</v>
      </c>
      <c r="J274" s="10" t="s">
        <v>16</v>
      </c>
    </row>
    <row r="275" spans="1:10" x14ac:dyDescent="0.2">
      <c r="A275" s="6" t="str">
        <f t="shared" si="4"/>
        <v>rt1860</v>
      </c>
      <c r="B275" s="6" t="s">
        <v>1053</v>
      </c>
      <c r="C275" s="3" t="s">
        <v>1054</v>
      </c>
      <c r="D275" s="3" t="s">
        <v>1055</v>
      </c>
      <c r="E275" s="3" t="s">
        <v>52</v>
      </c>
      <c r="F275" t="s">
        <v>14</v>
      </c>
      <c r="G275" s="10">
        <v>0</v>
      </c>
      <c r="H275" s="3" cm="1">
        <f t="array" ref="H275">SUMPRODUCT((LEN(I275)-LEN(SUBSTITUTE(I275,{"A";"C";"D";"E";"F";"G";"H";"I";"K";"L";"M";"N";"P";"Q";"R";"S";"T";"V";"W";"Y"},""))),{72.08;104.14;115.08;129.11;148.17;58.05;138.14;114.16;130.18;114.16;132.2;115.1;98.12;129.13;158.19;88.08;102.1;100.13;187.21;164.17})/1000</f>
        <v>58.232759999999999</v>
      </c>
      <c r="I275" s="6" t="s">
        <v>1056</v>
      </c>
      <c r="J275" s="10" t="s">
        <v>16</v>
      </c>
    </row>
    <row r="276" spans="1:10" x14ac:dyDescent="0.2">
      <c r="A276" s="6" t="str">
        <f t="shared" si="4"/>
        <v>rt1878</v>
      </c>
      <c r="B276" s="6" t="s">
        <v>1057</v>
      </c>
      <c r="C276" s="3" t="s">
        <v>1058</v>
      </c>
      <c r="D276" s="3" t="s">
        <v>1059</v>
      </c>
      <c r="E276" s="3" t="s">
        <v>13</v>
      </c>
      <c r="F276" t="s">
        <v>14</v>
      </c>
      <c r="G276" s="10">
        <v>0</v>
      </c>
      <c r="H276" s="3" cm="1">
        <f t="array" ref="H276">SUMPRODUCT((LEN(I276)-LEN(SUBSTITUTE(I276,{"A";"C";"D";"E";"F";"G";"H";"I";"K";"L";"M";"N";"P";"Q";"R";"S";"T";"V";"W";"Y"},""))),{72.08;104.14;115.08;129.11;148.17;58.05;138.14;114.16;130.18;114.16;132.2;115.1;98.12;129.13;158.19;88.08;102.1;100.13;187.21;164.17})/1000</f>
        <v>54.43103</v>
      </c>
      <c r="I276" s="6" t="s">
        <v>1060</v>
      </c>
      <c r="J276" s="10" t="s">
        <v>16</v>
      </c>
    </row>
    <row r="277" spans="1:10" x14ac:dyDescent="0.2">
      <c r="A277" s="6" t="str">
        <f t="shared" si="4"/>
        <v>rt1883</v>
      </c>
      <c r="B277" s="6" t="s">
        <v>1061</v>
      </c>
      <c r="C277" s="3" t="s">
        <v>1061</v>
      </c>
      <c r="D277" s="3" t="s">
        <v>1062</v>
      </c>
      <c r="E277" s="3" t="s">
        <v>52</v>
      </c>
      <c r="F277" t="s">
        <v>14</v>
      </c>
      <c r="G277" s="10">
        <v>0</v>
      </c>
      <c r="H277" s="3" cm="1">
        <f t="array" ref="H277">SUMPRODUCT((LEN(I277)-LEN(SUBSTITUTE(I277,{"A";"C";"D";"E";"F";"G";"H";"I";"K";"L";"M";"N";"P";"Q";"R";"S";"T";"V";"W";"Y"},""))),{72.08;104.14;115.08;129.11;148.17;58.05;138.14;114.16;130.18;114.16;132.2;115.1;98.12;129.13;158.19;88.08;102.1;100.13;187.21;164.17})/1000</f>
        <v>49.292910000000013</v>
      </c>
      <c r="I277" s="6" t="s">
        <v>1063</v>
      </c>
      <c r="J277" s="10" t="s">
        <v>16</v>
      </c>
    </row>
    <row r="278" spans="1:10" x14ac:dyDescent="0.2">
      <c r="A278" s="6" t="str">
        <f t="shared" si="4"/>
        <v>rt1893</v>
      </c>
      <c r="B278" s="6" t="s">
        <v>1064</v>
      </c>
      <c r="C278" s="3" t="s">
        <v>1064</v>
      </c>
      <c r="D278" s="3" t="s">
        <v>1065</v>
      </c>
      <c r="E278" s="3" t="s">
        <v>13</v>
      </c>
      <c r="F278" t="s">
        <v>14</v>
      </c>
      <c r="G278" s="10">
        <v>0</v>
      </c>
      <c r="H278" s="3" cm="1">
        <f t="array" ref="H278">SUMPRODUCT((LEN(I278)-LEN(SUBSTITUTE(I278,{"A";"C";"D";"E";"F";"G";"H";"I";"K";"L";"M";"N";"P";"Q";"R";"S";"T";"V";"W";"Y"},""))),{72.08;104.14;115.08;129.11;148.17;58.05;138.14;114.16;130.18;114.16;132.2;115.1;98.12;129.13;158.19;88.08;102.1;100.13;187.21;164.17})/1000</f>
        <v>46.636210000000005</v>
      </c>
      <c r="I278" s="6" t="s">
        <v>1066</v>
      </c>
      <c r="J278" s="10" t="s">
        <v>16</v>
      </c>
    </row>
    <row r="279" spans="1:10" x14ac:dyDescent="0.2">
      <c r="A279" s="6" t="str">
        <f t="shared" si="4"/>
        <v>rt1896</v>
      </c>
      <c r="B279" s="6" t="s">
        <v>1067</v>
      </c>
      <c r="C279" s="3" t="s">
        <v>1068</v>
      </c>
      <c r="D279" s="3" t="s">
        <v>1069</v>
      </c>
      <c r="E279" s="3" t="s">
        <v>13</v>
      </c>
      <c r="F279" t="s">
        <v>14</v>
      </c>
      <c r="G279" s="10">
        <v>0</v>
      </c>
      <c r="H279" s="3" cm="1">
        <f t="array" ref="H279">SUMPRODUCT((LEN(I279)-LEN(SUBSTITUTE(I279,{"A";"C";"D";"E";"F";"G";"H";"I";"K";"L";"M";"N";"P";"Q";"R";"S";"T";"V";"W";"Y"},""))),{72.08;104.14;115.08;129.11;148.17;58.05;138.14;114.16;130.18;114.16;132.2;115.1;98.12;129.13;158.19;88.08;102.1;100.13;187.21;164.17})/1000</f>
        <v>55.68330000000001</v>
      </c>
      <c r="I279" s="6" t="s">
        <v>1070</v>
      </c>
      <c r="J279" s="10" t="s">
        <v>16</v>
      </c>
    </row>
    <row r="280" spans="1:10" x14ac:dyDescent="0.2">
      <c r="A280" s="6" t="str">
        <f t="shared" si="4"/>
        <v>rt1908</v>
      </c>
      <c r="B280" s="6" t="s">
        <v>1071</v>
      </c>
      <c r="C280" s="3" t="s">
        <v>1072</v>
      </c>
      <c r="D280" s="3" t="s">
        <v>1073</v>
      </c>
      <c r="E280" s="3" t="s">
        <v>13</v>
      </c>
      <c r="F280" t="s">
        <v>14</v>
      </c>
      <c r="G280" s="10">
        <v>0</v>
      </c>
      <c r="H280" s="3" cm="1">
        <f t="array" ref="H280">SUMPRODUCT((LEN(I280)-LEN(SUBSTITUTE(I280,{"A";"C";"D";"E";"F";"G";"H";"I";"K";"L";"M";"N";"P";"Q";"R";"S";"T";"V";"W";"Y"},""))),{72.08;104.14;115.08;129.11;148.17;58.05;138.14;114.16;130.18;114.16;132.2;115.1;98.12;129.13;158.19;88.08;102.1;100.13;187.21;164.17})/1000</f>
        <v>61.701300000000003</v>
      </c>
      <c r="I280" s="6" t="s">
        <v>1074</v>
      </c>
      <c r="J280" s="10" t="s">
        <v>16</v>
      </c>
    </row>
    <row r="281" spans="1:10" x14ac:dyDescent="0.2">
      <c r="A281" s="6" t="str">
        <f t="shared" si="4"/>
        <v>rt1924_c</v>
      </c>
      <c r="B281" s="6" t="s">
        <v>1075</v>
      </c>
      <c r="C281" s="3" t="s">
        <v>1076</v>
      </c>
      <c r="D281" s="3" t="s">
        <v>1077</v>
      </c>
      <c r="E281" s="3" t="s">
        <v>13</v>
      </c>
      <c r="F281" t="s">
        <v>14</v>
      </c>
      <c r="G281" s="10">
        <v>0</v>
      </c>
      <c r="H281" s="3" cm="1">
        <f t="array" ref="H281">SUMPRODUCT((LEN(I281)-LEN(SUBSTITUTE(I281,{"A";"C";"D";"E";"F";"G";"H";"I";"K";"L";"M";"N";"P";"Q";"R";"S";"T";"V";"W";"Y"},""))),{72.08;104.14;115.08;129.11;148.17;58.05;138.14;114.16;130.18;114.16;132.2;115.1;98.12;129.13;158.19;88.08;102.1;100.13;187.21;164.17})/1000</f>
        <v>51.640570000000004</v>
      </c>
      <c r="I281" s="6" t="s">
        <v>1078</v>
      </c>
      <c r="J281" s="10" t="s">
        <v>16</v>
      </c>
    </row>
    <row r="282" spans="1:10" x14ac:dyDescent="0.2">
      <c r="A282" s="6" t="str">
        <f t="shared" si="4"/>
        <v>rt1924_m</v>
      </c>
      <c r="B282" s="6" t="s">
        <v>1075</v>
      </c>
      <c r="C282" s="3" t="s">
        <v>1076</v>
      </c>
      <c r="D282" s="3" t="s">
        <v>1077</v>
      </c>
      <c r="E282" s="3" t="s">
        <v>52</v>
      </c>
      <c r="F282" t="s">
        <v>14</v>
      </c>
      <c r="G282" s="10">
        <v>0</v>
      </c>
      <c r="H282" s="3" cm="1">
        <f t="array" ref="H282">SUMPRODUCT((LEN(I282)-LEN(SUBSTITUTE(I282,{"A";"C";"D";"E";"F";"G";"H";"I";"K";"L";"M";"N";"P";"Q";"R";"S";"T";"V";"W";"Y"},""))),{72.08;104.14;115.08;129.11;148.17;58.05;138.14;114.16;130.18;114.16;132.2;115.1;98.12;129.13;158.19;88.08;102.1;100.13;187.21;164.17})/1000</f>
        <v>51.640570000000004</v>
      </c>
      <c r="I282" s="6" t="s">
        <v>1078</v>
      </c>
      <c r="J282" s="10" t="s">
        <v>16</v>
      </c>
    </row>
    <row r="283" spans="1:10" x14ac:dyDescent="0.2">
      <c r="A283" s="6" t="str">
        <f t="shared" si="4"/>
        <v>rt1925</v>
      </c>
      <c r="B283" s="6" t="s">
        <v>1079</v>
      </c>
      <c r="C283" s="3" t="s">
        <v>1080</v>
      </c>
      <c r="D283" s="3" t="s">
        <v>1081</v>
      </c>
      <c r="E283" s="3" t="s">
        <v>30</v>
      </c>
      <c r="F283" t="s">
        <v>14</v>
      </c>
      <c r="G283" s="10">
        <v>0</v>
      </c>
      <c r="H283" s="3" cm="1">
        <f t="array" ref="H283">SUMPRODUCT((LEN(I283)-LEN(SUBSTITUTE(I283,{"A";"C";"D";"E";"F";"G";"H";"I";"K";"L";"M";"N";"P";"Q";"R";"S";"T";"V";"W";"Y"},""))),{72.08;104.14;115.08;129.11;148.17;58.05;138.14;114.16;130.18;114.16;132.2;115.1;98.12;129.13;158.19;88.08;102.1;100.13;187.21;164.17})/1000</f>
        <v>29.140019999999996</v>
      </c>
      <c r="I283" s="6" t="s">
        <v>1082</v>
      </c>
      <c r="J283" s="10" t="s">
        <v>16</v>
      </c>
    </row>
    <row r="284" spans="1:10" x14ac:dyDescent="0.2">
      <c r="A284" s="6" t="str">
        <f t="shared" si="4"/>
        <v>rt1935</v>
      </c>
      <c r="B284" s="6" t="s">
        <v>1083</v>
      </c>
      <c r="C284" s="3" t="s">
        <v>1084</v>
      </c>
      <c r="D284" s="3" t="s">
        <v>1085</v>
      </c>
      <c r="E284" s="3" t="s">
        <v>168</v>
      </c>
      <c r="F284" t="s">
        <v>14</v>
      </c>
      <c r="G284" s="10">
        <v>0</v>
      </c>
      <c r="H284" s="3" cm="1">
        <f t="array" ref="H284">SUMPRODUCT((LEN(I284)-LEN(SUBSTITUTE(I284,{"A";"C";"D";"E";"F";"G";"H";"I";"K";"L";"M";"N";"P";"Q";"R";"S";"T";"V";"W";"Y"},""))),{72.08;104.14;115.08;129.11;148.17;58.05;138.14;114.16;130.18;114.16;132.2;115.1;98.12;129.13;158.19;88.08;102.1;100.13;187.21;164.17})/1000</f>
        <v>66.662089999999992</v>
      </c>
      <c r="I284" s="6" t="s">
        <v>1086</v>
      </c>
      <c r="J284" s="10" t="s">
        <v>16</v>
      </c>
    </row>
    <row r="285" spans="1:10" x14ac:dyDescent="0.2">
      <c r="A285" s="6" t="str">
        <f t="shared" si="4"/>
        <v>rt1936</v>
      </c>
      <c r="B285" s="6" t="s">
        <v>1087</v>
      </c>
      <c r="C285" s="3" t="s">
        <v>1088</v>
      </c>
      <c r="D285" s="3" t="s">
        <v>1089</v>
      </c>
      <c r="E285" s="3" t="s">
        <v>168</v>
      </c>
      <c r="F285" t="s">
        <v>1090</v>
      </c>
      <c r="G285" s="10" t="s">
        <v>533</v>
      </c>
      <c r="H285" s="3" cm="1">
        <f t="array" ref="H285">SUMPRODUCT((LEN(I285)-LEN(SUBSTITUTE(I285,{"A";"C";"D";"E";"F";"G";"H";"I";"K";"L";"M";"N";"P";"Q";"R";"S";"T";"V";"W";"Y"},""))),{72.08;104.14;115.08;129.11;148.17;58.05;138.14;114.16;130.18;114.16;132.2;115.1;98.12;129.13;158.19;88.08;102.1;100.13;187.21;164.17})/1000</f>
        <v>61.241910000000004</v>
      </c>
      <c r="I285" s="6" t="s">
        <v>1091</v>
      </c>
      <c r="J285" s="10" t="s">
        <v>16</v>
      </c>
    </row>
    <row r="286" spans="1:10" x14ac:dyDescent="0.2">
      <c r="A286" s="6" t="str">
        <f t="shared" si="4"/>
        <v>rt1939_e</v>
      </c>
      <c r="B286" s="6" t="s">
        <v>1092</v>
      </c>
      <c r="C286" s="3" t="s">
        <v>1092</v>
      </c>
      <c r="D286" s="3" t="s">
        <v>1093</v>
      </c>
      <c r="E286" s="3" t="s">
        <v>104</v>
      </c>
      <c r="F286" t="s">
        <v>14</v>
      </c>
      <c r="G286" s="10">
        <v>0</v>
      </c>
      <c r="H286" s="3" cm="1">
        <f t="array" ref="H286">SUMPRODUCT((LEN(I286)-LEN(SUBSTITUTE(I286,{"A";"C";"D";"E";"F";"G";"H";"I";"K";"L";"M";"N";"P";"Q";"R";"S";"T";"V";"W";"Y"},""))),{72.08;104.14;115.08;129.11;148.17;58.05;138.14;114.16;130.18;114.16;132.2;115.1;98.12;129.13;158.19;88.08;102.1;100.13;187.21;164.17})/1000</f>
        <v>59.496530000000007</v>
      </c>
      <c r="I286" s="6" t="s">
        <v>1094</v>
      </c>
      <c r="J286" s="10" t="s">
        <v>16</v>
      </c>
    </row>
    <row r="287" spans="1:10" x14ac:dyDescent="0.2">
      <c r="A287" s="6" t="str">
        <f t="shared" si="4"/>
        <v>rt1939_v</v>
      </c>
      <c r="B287" s="6" t="s">
        <v>1092</v>
      </c>
      <c r="C287" s="3" t="s">
        <v>1092</v>
      </c>
      <c r="D287" s="3" t="s">
        <v>1093</v>
      </c>
      <c r="E287" s="3" t="s">
        <v>20</v>
      </c>
      <c r="F287" t="s">
        <v>14</v>
      </c>
      <c r="G287" s="10">
        <v>0</v>
      </c>
      <c r="H287" s="3" cm="1">
        <f t="array" ref="H287">SUMPRODUCT((LEN(I287)-LEN(SUBSTITUTE(I287,{"A";"C";"D";"E";"F";"G";"H";"I";"K";"L";"M";"N";"P";"Q";"R";"S";"T";"V";"W";"Y"},""))),{72.08;104.14;115.08;129.11;148.17;58.05;138.14;114.16;130.18;114.16;132.2;115.1;98.12;129.13;158.19;88.08;102.1;100.13;187.21;164.17})/1000</f>
        <v>59.496530000000007</v>
      </c>
      <c r="I287" s="6" t="s">
        <v>1094</v>
      </c>
      <c r="J287" s="10" t="s">
        <v>16</v>
      </c>
    </row>
    <row r="288" spans="1:10" x14ac:dyDescent="0.2">
      <c r="A288" s="6" t="str">
        <f t="shared" si="4"/>
        <v>rt1948</v>
      </c>
      <c r="B288" s="6" t="s">
        <v>1095</v>
      </c>
      <c r="C288" s="3" t="s">
        <v>1096</v>
      </c>
      <c r="D288" s="3" t="s">
        <v>1097</v>
      </c>
      <c r="E288" s="3" t="s">
        <v>104</v>
      </c>
      <c r="F288" t="s">
        <v>14</v>
      </c>
      <c r="G288" s="10">
        <v>0</v>
      </c>
      <c r="H288" s="3" cm="1">
        <f t="array" ref="H288">SUMPRODUCT((LEN(I288)-LEN(SUBSTITUTE(I288,{"A";"C";"D";"E";"F";"G";"H";"I";"K";"L";"M";"N";"P";"Q";"R";"S";"T";"V";"W";"Y"},""))),{72.08;104.14;115.08;129.11;148.17;58.05;138.14;114.16;130.18;114.16;132.2;115.1;98.12;129.13;158.19;88.08;102.1;100.13;187.21;164.17})/1000</f>
        <v>61.762460000000004</v>
      </c>
      <c r="I288" s="6" t="s">
        <v>1098</v>
      </c>
      <c r="J288" s="10" t="s">
        <v>16</v>
      </c>
    </row>
    <row r="289" spans="1:10" x14ac:dyDescent="0.2">
      <c r="A289" s="6" t="str">
        <f t="shared" si="4"/>
        <v>rt1949</v>
      </c>
      <c r="B289" s="6" t="s">
        <v>1099</v>
      </c>
      <c r="C289" s="3" t="s">
        <v>1100</v>
      </c>
      <c r="D289" s="3" t="s">
        <v>1101</v>
      </c>
      <c r="E289" s="3" t="s">
        <v>20</v>
      </c>
      <c r="F289" t="s">
        <v>14</v>
      </c>
      <c r="G289" s="10">
        <v>0</v>
      </c>
      <c r="H289" s="3" cm="1">
        <f t="array" ref="H289">SUMPRODUCT((LEN(I289)-LEN(SUBSTITUTE(I289,{"A";"C";"D";"E";"F";"G";"H";"I";"K";"L";"M";"N";"P";"Q";"R";"S";"T";"V";"W";"Y"},""))),{72.08;104.14;115.08;129.11;148.17;58.05;138.14;114.16;130.18;114.16;132.2;115.1;98.12;129.13;158.19;88.08;102.1;100.13;187.21;164.17})/1000</f>
        <v>59.719590000000004</v>
      </c>
      <c r="I289" s="6" t="s">
        <v>1102</v>
      </c>
      <c r="J289" s="10" t="s">
        <v>16</v>
      </c>
    </row>
    <row r="290" spans="1:10" x14ac:dyDescent="0.2">
      <c r="A290" s="6" t="str">
        <f t="shared" si="4"/>
        <v>rt1962</v>
      </c>
      <c r="B290" s="6" t="s">
        <v>1103</v>
      </c>
      <c r="C290" s="3" t="s">
        <v>1104</v>
      </c>
      <c r="D290" s="3" t="s">
        <v>1105</v>
      </c>
      <c r="E290" s="3" t="s">
        <v>13</v>
      </c>
      <c r="F290" t="s">
        <v>14</v>
      </c>
      <c r="G290" s="10">
        <v>0</v>
      </c>
      <c r="H290" s="3" cm="1">
        <f t="array" ref="H290">SUMPRODUCT((LEN(I290)-LEN(SUBSTITUTE(I290,{"A";"C";"D";"E";"F";"G";"H";"I";"K";"L";"M";"N";"P";"Q";"R";"S";"T";"V";"W";"Y"},""))),{72.08;104.14;115.08;129.11;148.17;58.05;138.14;114.16;130.18;114.16;132.2;115.1;98.12;129.13;158.19;88.08;102.1;100.13;187.21;164.17})/1000</f>
        <v>39.856049999999996</v>
      </c>
      <c r="I290" s="6" t="s">
        <v>1106</v>
      </c>
      <c r="J290" s="10" t="s">
        <v>16</v>
      </c>
    </row>
    <row r="291" spans="1:10" x14ac:dyDescent="0.2">
      <c r="A291" s="6" t="str">
        <f t="shared" si="4"/>
        <v>rt1963_c</v>
      </c>
      <c r="B291" s="6" t="s">
        <v>1107</v>
      </c>
      <c r="C291" s="3" t="s">
        <v>1108</v>
      </c>
      <c r="D291" s="3" t="s">
        <v>1109</v>
      </c>
      <c r="E291" s="3" t="s">
        <v>13</v>
      </c>
      <c r="F291" t="s">
        <v>14</v>
      </c>
      <c r="G291" s="10">
        <v>0</v>
      </c>
      <c r="H291" s="3" cm="1">
        <f t="array" ref="H291">SUMPRODUCT((LEN(I291)-LEN(SUBSTITUTE(I291,{"A";"C";"D";"E";"F";"G";"H";"I";"K";"L";"M";"N";"P";"Q";"R";"S";"T";"V";"W";"Y"},""))),{72.08;104.14;115.08;129.11;148.17;58.05;138.14;114.16;130.18;114.16;132.2;115.1;98.12;129.13;158.19;88.08;102.1;100.13;187.21;164.17})/1000</f>
        <v>34.098519999999986</v>
      </c>
      <c r="I291" s="6" t="s">
        <v>1110</v>
      </c>
      <c r="J291" s="10" t="s">
        <v>16</v>
      </c>
    </row>
    <row r="292" spans="1:10" x14ac:dyDescent="0.2">
      <c r="A292" s="6" t="str">
        <f t="shared" si="4"/>
        <v>rt1963_m</v>
      </c>
      <c r="B292" s="6" t="s">
        <v>1107</v>
      </c>
      <c r="C292" s="3" t="s">
        <v>1108</v>
      </c>
      <c r="D292" s="3" t="s">
        <v>1109</v>
      </c>
      <c r="E292" s="3" t="s">
        <v>52</v>
      </c>
      <c r="F292" t="s">
        <v>14</v>
      </c>
      <c r="G292" s="10">
        <v>0</v>
      </c>
      <c r="H292" s="3" cm="1">
        <f t="array" ref="H292">SUMPRODUCT((LEN(I292)-LEN(SUBSTITUTE(I292,{"A";"C";"D";"E";"F";"G";"H";"I";"K";"L";"M";"N";"P";"Q";"R";"S";"T";"V";"W";"Y"},""))),{72.08;104.14;115.08;129.11;148.17;58.05;138.14;114.16;130.18;114.16;132.2;115.1;98.12;129.13;158.19;88.08;102.1;100.13;187.21;164.17})/1000</f>
        <v>34.098519999999986</v>
      </c>
      <c r="I292" s="6" t="s">
        <v>1110</v>
      </c>
      <c r="J292" s="10" t="s">
        <v>16</v>
      </c>
    </row>
    <row r="293" spans="1:10" x14ac:dyDescent="0.2">
      <c r="A293" s="6" t="str">
        <f t="shared" si="4"/>
        <v>rt1964</v>
      </c>
      <c r="B293" s="6" t="s">
        <v>1111</v>
      </c>
      <c r="C293" s="3" t="s">
        <v>1112</v>
      </c>
      <c r="D293" s="3" t="s">
        <v>1113</v>
      </c>
      <c r="E293" s="3" t="s">
        <v>13</v>
      </c>
      <c r="F293" t="s">
        <v>14</v>
      </c>
      <c r="G293" s="10">
        <v>0</v>
      </c>
      <c r="H293" s="3" cm="1">
        <f t="array" ref="H293">SUMPRODUCT((LEN(I293)-LEN(SUBSTITUTE(I293,{"A";"C";"D";"E";"F";"G";"H";"I";"K";"L";"M";"N";"P";"Q";"R";"S";"T";"V";"W";"Y"},""))),{72.08;104.14;115.08;129.11;148.17;58.05;138.14;114.16;130.18;114.16;132.2;115.1;98.12;129.13;158.19;88.08;102.1;100.13;187.21;164.17})/1000</f>
        <v>27.7256</v>
      </c>
      <c r="I293" s="6" t="s">
        <v>1114</v>
      </c>
      <c r="J293" s="10" t="s">
        <v>16</v>
      </c>
    </row>
    <row r="294" spans="1:10" x14ac:dyDescent="0.2">
      <c r="A294" s="6" t="str">
        <f t="shared" si="4"/>
        <v>rt1965</v>
      </c>
      <c r="B294" s="6" t="s">
        <v>1115</v>
      </c>
      <c r="C294" s="3" t="s">
        <v>1116</v>
      </c>
      <c r="D294" s="3" t="s">
        <v>1117</v>
      </c>
      <c r="E294" s="3" t="s">
        <v>52</v>
      </c>
      <c r="F294" t="s">
        <v>14</v>
      </c>
      <c r="G294" s="10">
        <v>0</v>
      </c>
      <c r="H294" s="3" cm="1">
        <f t="array" ref="H294">SUMPRODUCT((LEN(I294)-LEN(SUBSTITUTE(I294,{"A";"C";"D";"E";"F";"G";"H";"I";"K";"L";"M";"N";"P";"Q";"R";"S";"T";"V";"W";"Y"},""))),{72.08;104.14;115.08;129.11;148.17;58.05;138.14;114.16;130.18;114.16;132.2;115.1;98.12;129.13;158.19;88.08;102.1;100.13;187.21;164.17})/1000</f>
        <v>139.25153999999998</v>
      </c>
      <c r="I294" s="6" t="s">
        <v>1118</v>
      </c>
      <c r="J294" s="10" t="s">
        <v>16</v>
      </c>
    </row>
    <row r="295" spans="1:10" x14ac:dyDescent="0.2">
      <c r="A295" s="6" t="str">
        <f t="shared" si="4"/>
        <v>rt1970</v>
      </c>
      <c r="B295" s="6" t="s">
        <v>1119</v>
      </c>
      <c r="C295" s="3" t="s">
        <v>1119</v>
      </c>
      <c r="D295" s="3" t="s">
        <v>1120</v>
      </c>
      <c r="E295" s="3" t="s">
        <v>30</v>
      </c>
      <c r="F295" t="s">
        <v>14</v>
      </c>
      <c r="G295" s="10">
        <v>0</v>
      </c>
      <c r="H295" s="3" cm="1">
        <f t="array" ref="H295">SUMPRODUCT((LEN(I295)-LEN(SUBSTITUTE(I295,{"A";"C";"D";"E";"F";"G";"H";"I";"K";"L";"M";"N";"P";"Q";"R";"S";"T";"V";"W";"Y"},""))),{72.08;104.14;115.08;129.11;148.17;58.05;138.14;114.16;130.18;114.16;132.2;115.1;98.12;129.13;158.19;88.08;102.1;100.13;187.21;164.17})/1000</f>
        <v>48.389490000000002</v>
      </c>
      <c r="I295" s="6" t="s">
        <v>1121</v>
      </c>
      <c r="J295" s="10" t="s">
        <v>16</v>
      </c>
    </row>
    <row r="296" spans="1:10" x14ac:dyDescent="0.2">
      <c r="A296" s="6" t="str">
        <f t="shared" si="4"/>
        <v>rt1973</v>
      </c>
      <c r="B296" s="6" t="s">
        <v>1122</v>
      </c>
      <c r="C296" s="3" t="s">
        <v>1123</v>
      </c>
      <c r="D296" s="3" t="s">
        <v>1124</v>
      </c>
      <c r="E296" s="3" t="s">
        <v>13</v>
      </c>
      <c r="F296" t="s">
        <v>14</v>
      </c>
      <c r="G296" s="10">
        <v>0</v>
      </c>
      <c r="H296" s="3" cm="1">
        <f t="array" ref="H296">SUMPRODUCT((LEN(I296)-LEN(SUBSTITUTE(I296,{"A";"C";"D";"E";"F";"G";"H";"I";"K";"L";"M";"N";"P";"Q";"R";"S";"T";"V";"W";"Y"},""))),{72.08;104.14;115.08;129.11;148.17;58.05;138.14;114.16;130.18;114.16;132.2;115.1;98.12;129.13;158.19;88.08;102.1;100.13;187.21;164.17})/1000</f>
        <v>109.52633999999999</v>
      </c>
      <c r="I296" s="6" t="s">
        <v>1125</v>
      </c>
      <c r="J296" s="10" t="s">
        <v>16</v>
      </c>
    </row>
    <row r="297" spans="1:10" x14ac:dyDescent="0.2">
      <c r="A297" s="6" t="str">
        <f t="shared" si="4"/>
        <v>rt1987_e</v>
      </c>
      <c r="B297" s="6" t="s">
        <v>1126</v>
      </c>
      <c r="C297" s="3" t="s">
        <v>1126</v>
      </c>
      <c r="D297" s="3" t="s">
        <v>1127</v>
      </c>
      <c r="E297" s="3" t="s">
        <v>104</v>
      </c>
      <c r="F297" t="s">
        <v>14</v>
      </c>
      <c r="G297" s="10">
        <v>0</v>
      </c>
      <c r="H297" s="3" cm="1">
        <f t="array" ref="H297">SUMPRODUCT((LEN(I297)-LEN(SUBSTITUTE(I297,{"A";"C";"D";"E";"F";"G";"H";"I";"K";"L";"M";"N";"P";"Q";"R";"S";"T";"V";"W";"Y"},""))),{72.08;104.14;115.08;129.11;148.17;58.05;138.14;114.16;130.18;114.16;132.2;115.1;98.12;129.13;158.19;88.08;102.1;100.13;187.21;164.17})/1000</f>
        <v>60.492619999999995</v>
      </c>
      <c r="I297" s="6" t="s">
        <v>1128</v>
      </c>
      <c r="J297" s="10" t="s">
        <v>16</v>
      </c>
    </row>
    <row r="298" spans="1:10" x14ac:dyDescent="0.2">
      <c r="A298" s="6" t="str">
        <f t="shared" si="4"/>
        <v>rt1987_v</v>
      </c>
      <c r="B298" s="6" t="s">
        <v>1126</v>
      </c>
      <c r="C298" s="3" t="s">
        <v>1126</v>
      </c>
      <c r="D298" s="3" t="s">
        <v>1127</v>
      </c>
      <c r="E298" s="3" t="s">
        <v>20</v>
      </c>
      <c r="F298" t="s">
        <v>14</v>
      </c>
      <c r="G298" s="10">
        <v>0</v>
      </c>
      <c r="H298" s="3" cm="1">
        <f t="array" ref="H298">SUMPRODUCT((LEN(I298)-LEN(SUBSTITUTE(I298,{"A";"C";"D";"E";"F";"G";"H";"I";"K";"L";"M";"N";"P";"Q";"R";"S";"T";"V";"W";"Y"},""))),{72.08;104.14;115.08;129.11;148.17;58.05;138.14;114.16;130.18;114.16;132.2;115.1;98.12;129.13;158.19;88.08;102.1;100.13;187.21;164.17})/1000</f>
        <v>60.492619999999995</v>
      </c>
      <c r="I298" s="6" t="s">
        <v>1128</v>
      </c>
      <c r="J298" s="10" t="s">
        <v>16</v>
      </c>
    </row>
    <row r="299" spans="1:10" x14ac:dyDescent="0.2">
      <c r="A299" s="6" t="str">
        <f t="shared" si="4"/>
        <v>rt1991</v>
      </c>
      <c r="B299" s="6" t="s">
        <v>1129</v>
      </c>
      <c r="C299" s="3" t="s">
        <v>1130</v>
      </c>
      <c r="D299" s="3" t="s">
        <v>1131</v>
      </c>
      <c r="E299" s="3" t="s">
        <v>104</v>
      </c>
      <c r="F299" t="s">
        <v>14</v>
      </c>
      <c r="G299" s="10">
        <v>0</v>
      </c>
      <c r="H299" s="3" cm="1">
        <f t="array" ref="H299">SUMPRODUCT((LEN(I299)-LEN(SUBSTITUTE(I299,{"A";"C";"D";"E";"F";"G";"H";"I";"K";"L";"M";"N";"P";"Q";"R";"S";"T";"V";"W";"Y"},""))),{72.08;104.14;115.08;129.11;148.17;58.05;138.14;114.16;130.18;114.16;132.2;115.1;98.12;129.13;158.19;88.08;102.1;100.13;187.21;164.17})/1000</f>
        <v>60.763900000000007</v>
      </c>
      <c r="I299" s="6" t="s">
        <v>1132</v>
      </c>
      <c r="J299" s="10" t="s">
        <v>16</v>
      </c>
    </row>
    <row r="300" spans="1:10" x14ac:dyDescent="0.2">
      <c r="A300" s="6" t="str">
        <f t="shared" si="4"/>
        <v>rt2006</v>
      </c>
      <c r="B300" s="6" t="s">
        <v>1133</v>
      </c>
      <c r="C300" s="3" t="s">
        <v>1134</v>
      </c>
      <c r="D300" s="3" t="s">
        <v>1135</v>
      </c>
      <c r="E300" s="3" t="s">
        <v>13</v>
      </c>
      <c r="F300" t="s">
        <v>565</v>
      </c>
      <c r="G300" s="10" t="s">
        <v>399</v>
      </c>
      <c r="H300" s="3" cm="1">
        <f t="array" ref="H300">SUMPRODUCT((LEN(I300)-LEN(SUBSTITUTE(I300,{"A";"C";"D";"E";"F";"G";"H";"I";"K";"L";"M";"N";"P";"Q";"R";"S";"T";"V";"W";"Y"},""))),{72.08;104.14;115.08;129.11;148.17;58.05;138.14;114.16;130.18;114.16;132.2;115.1;98.12;129.13;158.19;88.08;102.1;100.13;187.21;164.17})/1000</f>
        <v>155.44476</v>
      </c>
      <c r="I300" s="6" t="s">
        <v>1136</v>
      </c>
      <c r="J300" s="10" t="s">
        <v>16</v>
      </c>
    </row>
    <row r="301" spans="1:10" x14ac:dyDescent="0.2">
      <c r="A301" s="6" t="str">
        <f t="shared" si="4"/>
        <v>rt2023</v>
      </c>
      <c r="B301" s="6" t="s">
        <v>1137</v>
      </c>
      <c r="C301" s="3" t="s">
        <v>1138</v>
      </c>
      <c r="D301" s="3" t="s">
        <v>1139</v>
      </c>
      <c r="E301" s="3" t="s">
        <v>168</v>
      </c>
      <c r="F301" t="s">
        <v>14</v>
      </c>
      <c r="G301" s="10">
        <v>0</v>
      </c>
      <c r="H301" s="3" cm="1">
        <f t="array" ref="H301">SUMPRODUCT((LEN(I301)-LEN(SUBSTITUTE(I301,{"A";"C";"D";"E";"F";"G";"H";"I";"K";"L";"M";"N";"P";"Q";"R";"S";"T";"V";"W";"Y"},""))),{72.08;104.14;115.08;129.11;148.17;58.05;138.14;114.16;130.18;114.16;132.2;115.1;98.12;129.13;158.19;88.08;102.1;100.13;187.21;164.17})/1000</f>
        <v>62.061550000000004</v>
      </c>
      <c r="I301" s="6" t="s">
        <v>1140</v>
      </c>
      <c r="J301" s="10" t="s">
        <v>16</v>
      </c>
    </row>
    <row r="302" spans="1:10" x14ac:dyDescent="0.2">
      <c r="A302" s="6" t="str">
        <f t="shared" si="4"/>
        <v>rt2040</v>
      </c>
      <c r="B302" s="6" t="s">
        <v>1141</v>
      </c>
      <c r="C302" s="3" t="s">
        <v>1142</v>
      </c>
      <c r="D302" s="3" t="s">
        <v>1143</v>
      </c>
      <c r="E302" s="3" t="s">
        <v>30</v>
      </c>
      <c r="F302" t="s">
        <v>398</v>
      </c>
      <c r="G302" s="10" t="s">
        <v>1144</v>
      </c>
      <c r="H302" s="3" cm="1">
        <f t="array" ref="H302">SUMPRODUCT((LEN(I302)-LEN(SUBSTITUTE(I302,{"A";"C";"D";"E";"F";"G";"H";"I";"K";"L";"M";"N";"P";"Q";"R";"S";"T";"V";"W";"Y"},""))),{72.08;104.14;115.08;129.11;148.17;58.05;138.14;114.16;130.18;114.16;132.2;115.1;98.12;129.13;158.19;88.08;102.1;100.13;187.21;164.17})/1000</f>
        <v>51.44115</v>
      </c>
      <c r="I302" s="6" t="s">
        <v>1145</v>
      </c>
      <c r="J302" s="10" t="s">
        <v>16</v>
      </c>
    </row>
    <row r="303" spans="1:10" x14ac:dyDescent="0.2">
      <c r="A303" s="6" t="str">
        <f t="shared" si="4"/>
        <v>rt2053</v>
      </c>
      <c r="B303" s="6" t="s">
        <v>1146</v>
      </c>
      <c r="C303" s="3" t="s">
        <v>1146</v>
      </c>
      <c r="D303" s="3" t="s">
        <v>1147</v>
      </c>
      <c r="E303" s="3" t="s">
        <v>30</v>
      </c>
      <c r="F303" t="s">
        <v>14</v>
      </c>
      <c r="G303" s="10">
        <v>0</v>
      </c>
      <c r="H303" s="3" cm="1">
        <f t="array" ref="H303">SUMPRODUCT((LEN(I303)-LEN(SUBSTITUTE(I303,{"A";"C";"D";"E";"F";"G";"H";"I";"K";"L";"M";"N";"P";"Q";"R";"S";"T";"V";"W";"Y"},""))),{72.08;104.14;115.08;129.11;148.17;58.05;138.14;114.16;130.18;114.16;132.2;115.1;98.12;129.13;158.19;88.08;102.1;100.13;187.21;164.17})/1000</f>
        <v>56.511040000000001</v>
      </c>
      <c r="I303" s="6" t="s">
        <v>1148</v>
      </c>
      <c r="J303" s="10" t="s">
        <v>16</v>
      </c>
    </row>
    <row r="304" spans="1:10" x14ac:dyDescent="0.2">
      <c r="A304" s="6" t="str">
        <f t="shared" si="4"/>
        <v>rt2059_l</v>
      </c>
      <c r="B304" s="6" t="s">
        <v>1149</v>
      </c>
      <c r="C304" s="3" t="s">
        <v>1150</v>
      </c>
      <c r="D304" s="3" t="s">
        <v>1151</v>
      </c>
      <c r="E304" s="3" t="s">
        <v>762</v>
      </c>
      <c r="F304" t="s">
        <v>14</v>
      </c>
      <c r="G304" s="10">
        <v>0</v>
      </c>
      <c r="H304" s="3" cm="1">
        <f t="array" ref="H304">SUMPRODUCT((LEN(I304)-LEN(SUBSTITUTE(I304,{"A";"C";"D";"E";"F";"G";"H";"I";"K";"L";"M";"N";"P";"Q";"R";"S";"T";"V";"W";"Y"},""))),{72.08;104.14;115.08;129.11;148.17;58.05;138.14;114.16;130.18;114.16;132.2;115.1;98.12;129.13;158.19;88.08;102.1;100.13;187.21;164.17})/1000</f>
        <v>32.779619999999994</v>
      </c>
      <c r="I304" s="6" t="s">
        <v>1152</v>
      </c>
      <c r="J304" s="10" t="s">
        <v>16</v>
      </c>
    </row>
    <row r="305" spans="1:10" x14ac:dyDescent="0.2">
      <c r="A305" s="6" t="str">
        <f t="shared" si="4"/>
        <v>rt2059_rm</v>
      </c>
      <c r="B305" s="6" t="s">
        <v>1149</v>
      </c>
      <c r="C305" s="3" t="s">
        <v>1150</v>
      </c>
      <c r="D305" s="3" t="s">
        <v>1151</v>
      </c>
      <c r="E305" s="3" t="s">
        <v>316</v>
      </c>
      <c r="F305" t="s">
        <v>14</v>
      </c>
      <c r="G305" s="10">
        <v>0</v>
      </c>
      <c r="H305" s="3" cm="1">
        <f t="array" ref="H305">SUMPRODUCT((LEN(I305)-LEN(SUBSTITUTE(I305,{"A";"C";"D";"E";"F";"G";"H";"I";"K";"L";"M";"N";"P";"Q";"R";"S";"T";"V";"W";"Y"},""))),{72.08;104.14;115.08;129.11;148.17;58.05;138.14;114.16;130.18;114.16;132.2;115.1;98.12;129.13;158.19;88.08;102.1;100.13;187.21;164.17})/1000</f>
        <v>32.779619999999994</v>
      </c>
      <c r="I305" s="6" t="s">
        <v>1152</v>
      </c>
      <c r="J305" s="10" t="s">
        <v>16</v>
      </c>
    </row>
    <row r="306" spans="1:10" x14ac:dyDescent="0.2">
      <c r="A306" s="6" t="str">
        <f t="shared" si="4"/>
        <v>rt2060</v>
      </c>
      <c r="B306" s="6" t="s">
        <v>1153</v>
      </c>
      <c r="C306" s="3" t="s">
        <v>1154</v>
      </c>
      <c r="D306" s="3" t="s">
        <v>1155</v>
      </c>
      <c r="E306" s="3" t="s">
        <v>52</v>
      </c>
      <c r="F306" t="s">
        <v>14</v>
      </c>
      <c r="G306" s="10">
        <v>0</v>
      </c>
      <c r="H306" s="3" cm="1">
        <f t="array" ref="H306">SUMPRODUCT((LEN(I306)-LEN(SUBSTITUTE(I306,{"A";"C";"D";"E";"F";"G";"H";"I";"K";"L";"M";"N";"P";"Q";"R";"S";"T";"V";"W";"Y"},""))),{72.08;104.14;115.08;129.11;148.17;58.05;138.14;114.16;130.18;114.16;132.2;115.1;98.12;129.13;158.19;88.08;102.1;100.13;187.21;164.17})/1000</f>
        <v>39.200319999999998</v>
      </c>
      <c r="I306" s="6" t="s">
        <v>1156</v>
      </c>
      <c r="J306" s="10" t="s">
        <v>16</v>
      </c>
    </row>
    <row r="307" spans="1:10" x14ac:dyDescent="0.2">
      <c r="A307" s="6" t="str">
        <f t="shared" si="4"/>
        <v>rt2062_c</v>
      </c>
      <c r="B307" s="6" t="s">
        <v>1157</v>
      </c>
      <c r="C307" s="3" t="s">
        <v>1158</v>
      </c>
      <c r="D307" s="3" t="s">
        <v>1159</v>
      </c>
      <c r="E307" s="3" t="s">
        <v>13</v>
      </c>
      <c r="F307" t="s">
        <v>14</v>
      </c>
      <c r="G307" s="10">
        <v>0</v>
      </c>
      <c r="H307" s="3" cm="1">
        <f t="array" ref="H307">SUMPRODUCT((LEN(I307)-LEN(SUBSTITUTE(I307,{"A";"C";"D";"E";"F";"G";"H";"I";"K";"L";"M";"N";"P";"Q";"R";"S";"T";"V";"W";"Y"},""))),{72.08;104.14;115.08;129.11;148.17;58.05;138.14;114.16;130.18;114.16;132.2;115.1;98.12;129.13;158.19;88.08;102.1;100.13;187.21;164.17})/1000</f>
        <v>39.712929999999993</v>
      </c>
      <c r="I307" s="6" t="s">
        <v>1160</v>
      </c>
      <c r="J307" s="10" t="s">
        <v>16</v>
      </c>
    </row>
    <row r="308" spans="1:10" x14ac:dyDescent="0.2">
      <c r="A308" s="6" t="str">
        <f t="shared" si="4"/>
        <v>rt2062_n</v>
      </c>
      <c r="B308" s="6" t="s">
        <v>1157</v>
      </c>
      <c r="C308" s="3" t="s">
        <v>1158</v>
      </c>
      <c r="D308" s="3" t="s">
        <v>1159</v>
      </c>
      <c r="E308" s="3" t="s">
        <v>594</v>
      </c>
      <c r="F308" t="s">
        <v>14</v>
      </c>
      <c r="G308" s="10">
        <v>0</v>
      </c>
      <c r="H308" s="3" cm="1">
        <f t="array" ref="H308">SUMPRODUCT((LEN(I308)-LEN(SUBSTITUTE(I308,{"A";"C";"D";"E";"F";"G";"H";"I";"K";"L";"M";"N";"P";"Q";"R";"S";"T";"V";"W";"Y"},""))),{72.08;104.14;115.08;129.11;148.17;58.05;138.14;114.16;130.18;114.16;132.2;115.1;98.12;129.13;158.19;88.08;102.1;100.13;187.21;164.17})/1000</f>
        <v>39.712929999999993</v>
      </c>
      <c r="I308" s="6" t="s">
        <v>1160</v>
      </c>
      <c r="J308" s="10" t="s">
        <v>16</v>
      </c>
    </row>
    <row r="309" spans="1:10" x14ac:dyDescent="0.2">
      <c r="A309" s="6" t="str">
        <f t="shared" si="4"/>
        <v>rt2087</v>
      </c>
      <c r="B309" s="6" t="s">
        <v>1161</v>
      </c>
      <c r="C309" s="3" t="s">
        <v>1162</v>
      </c>
      <c r="D309" s="3" t="s">
        <v>1163</v>
      </c>
      <c r="E309" s="3" t="s">
        <v>104</v>
      </c>
      <c r="F309" t="s">
        <v>14</v>
      </c>
      <c r="G309" s="10">
        <v>0</v>
      </c>
      <c r="H309" s="3" cm="1">
        <f t="array" ref="H309">SUMPRODUCT((LEN(I309)-LEN(SUBSTITUTE(I309,{"A";"C";"D";"E";"F";"G";"H";"I";"K";"L";"M";"N";"P";"Q";"R";"S";"T";"V";"W";"Y"},""))),{72.08;104.14;115.08;129.11;148.17;58.05;138.14;114.16;130.18;114.16;132.2;115.1;98.12;129.13;158.19;88.08;102.1;100.13;187.21;164.17})/1000</f>
        <v>62.156569999999995</v>
      </c>
      <c r="I309" s="6" t="s">
        <v>1164</v>
      </c>
      <c r="J309" s="10" t="s">
        <v>16</v>
      </c>
    </row>
    <row r="310" spans="1:10" x14ac:dyDescent="0.2">
      <c r="A310" s="6" t="str">
        <f t="shared" si="4"/>
        <v>rt2092</v>
      </c>
      <c r="B310" s="6" t="s">
        <v>1165</v>
      </c>
      <c r="C310" s="3" t="s">
        <v>1166</v>
      </c>
      <c r="D310" s="3" t="s">
        <v>1167</v>
      </c>
      <c r="E310" s="3" t="s">
        <v>13</v>
      </c>
      <c r="F310" t="s">
        <v>14</v>
      </c>
      <c r="G310" s="10">
        <v>0</v>
      </c>
      <c r="H310" s="3" cm="1">
        <f t="array" ref="H310">SUMPRODUCT((LEN(I310)-LEN(SUBSTITUTE(I310,{"A";"C";"D";"E";"F";"G";"H";"I";"K";"L";"M";"N";"P";"Q";"R";"S";"T";"V";"W";"Y"},""))),{72.08;104.14;115.08;129.11;148.17;58.05;138.14;114.16;130.18;114.16;132.2;115.1;98.12;129.13;158.19;88.08;102.1;100.13;187.21;164.17})/1000</f>
        <v>53.769120000000001</v>
      </c>
      <c r="I310" s="6" t="s">
        <v>1168</v>
      </c>
      <c r="J310" s="10" t="s">
        <v>16</v>
      </c>
    </row>
    <row r="311" spans="1:10" x14ac:dyDescent="0.2">
      <c r="A311" s="6" t="str">
        <f t="shared" si="4"/>
        <v>rt2093</v>
      </c>
      <c r="B311" s="6" t="s">
        <v>1169</v>
      </c>
      <c r="C311" s="3" t="s">
        <v>1170</v>
      </c>
      <c r="D311" s="3" t="s">
        <v>1171</v>
      </c>
      <c r="E311" s="3" t="s">
        <v>380</v>
      </c>
      <c r="F311" t="s">
        <v>14</v>
      </c>
      <c r="G311" s="10">
        <v>0</v>
      </c>
      <c r="H311" s="3" cm="1">
        <f t="array" ref="H311">SUMPRODUCT((LEN(I311)-LEN(SUBSTITUTE(I311,{"A";"C";"D";"E";"F";"G";"H";"I";"K";"L";"M";"N";"P";"Q";"R";"S";"T";"V";"W";"Y"},""))),{72.08;104.14;115.08;129.11;148.17;58.05;138.14;114.16;130.18;114.16;132.2;115.1;98.12;129.13;158.19;88.08;102.1;100.13;187.21;164.17})/1000</f>
        <v>48.252090000000003</v>
      </c>
      <c r="I311" s="6" t="s">
        <v>1172</v>
      </c>
      <c r="J311" s="10" t="s">
        <v>16</v>
      </c>
    </row>
    <row r="312" spans="1:10" x14ac:dyDescent="0.2">
      <c r="A312" s="6" t="str">
        <f t="shared" si="4"/>
        <v>rt2101_c</v>
      </c>
      <c r="B312" s="6" t="s">
        <v>1173</v>
      </c>
      <c r="C312" s="3" t="s">
        <v>1174</v>
      </c>
      <c r="D312" s="3" t="s">
        <v>1175</v>
      </c>
      <c r="E312" s="3" t="s">
        <v>13</v>
      </c>
      <c r="F312" t="s">
        <v>14</v>
      </c>
      <c r="G312" s="10">
        <v>0</v>
      </c>
      <c r="H312" s="3" cm="1">
        <f t="array" ref="H312">SUMPRODUCT((LEN(I312)-LEN(SUBSTITUTE(I312,{"A";"C";"D";"E";"F";"G";"H";"I";"K";"L";"M";"N";"P";"Q";"R";"S";"T";"V";"W";"Y"},""))),{72.08;104.14;115.08;129.11;148.17;58.05;138.14;114.16;130.18;114.16;132.2;115.1;98.12;129.13;158.19;88.08;102.1;100.13;187.21;164.17})/1000</f>
        <v>83.420169999999999</v>
      </c>
      <c r="I312" s="6" t="s">
        <v>1176</v>
      </c>
      <c r="J312" s="10" t="s">
        <v>16</v>
      </c>
    </row>
    <row r="313" spans="1:10" x14ac:dyDescent="0.2">
      <c r="A313" s="6" t="str">
        <f t="shared" si="4"/>
        <v>rt2101_e</v>
      </c>
      <c r="B313" s="6" t="s">
        <v>1173</v>
      </c>
      <c r="C313" s="3" t="s">
        <v>1174</v>
      </c>
      <c r="D313" s="3" t="s">
        <v>1175</v>
      </c>
      <c r="E313" s="3" t="s">
        <v>104</v>
      </c>
      <c r="F313" t="s">
        <v>14</v>
      </c>
      <c r="G313" s="10">
        <v>0</v>
      </c>
      <c r="H313" s="3" cm="1">
        <f t="array" ref="H313">SUMPRODUCT((LEN(I313)-LEN(SUBSTITUTE(I313,{"A";"C";"D";"E";"F";"G";"H";"I";"K";"L";"M";"N";"P";"Q";"R";"S";"T";"V";"W";"Y"},""))),{72.08;104.14;115.08;129.11;148.17;58.05;138.14;114.16;130.18;114.16;132.2;115.1;98.12;129.13;158.19;88.08;102.1;100.13;187.21;164.17})/1000</f>
        <v>83.420169999999999</v>
      </c>
      <c r="I313" s="6" t="s">
        <v>1176</v>
      </c>
      <c r="J313" s="10" t="s">
        <v>16</v>
      </c>
    </row>
    <row r="314" spans="1:10" x14ac:dyDescent="0.2">
      <c r="A314" s="6" t="str">
        <f t="shared" si="4"/>
        <v>rt2107</v>
      </c>
      <c r="B314" s="6" t="s">
        <v>1177</v>
      </c>
      <c r="C314" s="3" t="s">
        <v>1178</v>
      </c>
      <c r="D314" s="3" t="s">
        <v>1179</v>
      </c>
      <c r="E314" s="3" t="s">
        <v>13</v>
      </c>
      <c r="F314" t="s">
        <v>14</v>
      </c>
      <c r="G314" s="10">
        <v>0</v>
      </c>
      <c r="H314" s="3" cm="1">
        <f t="array" ref="H314">SUMPRODUCT((LEN(I314)-LEN(SUBSTITUTE(I314,{"A";"C";"D";"E";"F";"G";"H";"I";"K";"L";"M";"N";"P";"Q";"R";"S";"T";"V";"W";"Y"},""))),{72.08;104.14;115.08;129.11;148.17;58.05;138.14;114.16;130.18;114.16;132.2;115.1;98.12;129.13;158.19;88.08;102.1;100.13;187.21;164.17})/1000</f>
        <v>37.286000000000001</v>
      </c>
      <c r="I314" s="6" t="s">
        <v>1180</v>
      </c>
      <c r="J314" s="10" t="s">
        <v>16</v>
      </c>
    </row>
    <row r="315" spans="1:10" x14ac:dyDescent="0.2">
      <c r="A315" s="6" t="str">
        <f t="shared" si="4"/>
        <v>rt2116</v>
      </c>
      <c r="B315" s="6" t="s">
        <v>1181</v>
      </c>
      <c r="C315" s="3" t="s">
        <v>1182</v>
      </c>
      <c r="D315" s="3" t="s">
        <v>1183</v>
      </c>
      <c r="E315" s="3" t="s">
        <v>104</v>
      </c>
      <c r="F315" t="s">
        <v>14</v>
      </c>
      <c r="G315" s="10">
        <v>0</v>
      </c>
      <c r="H315" s="3" cm="1">
        <f t="array" ref="H315">SUMPRODUCT((LEN(I315)-LEN(SUBSTITUTE(I315,{"A";"C";"D";"E";"F";"G";"H";"I";"K";"L";"M";"N";"P";"Q";"R";"S";"T";"V";"W";"Y"},""))),{72.08;104.14;115.08;129.11;148.17;58.05;138.14;114.16;130.18;114.16;132.2;115.1;98.12;129.13;158.19;88.08;102.1;100.13;187.21;164.17})/1000</f>
        <v>36.109620000000007</v>
      </c>
      <c r="I315" s="6" t="s">
        <v>1184</v>
      </c>
      <c r="J315" s="10" t="s">
        <v>16</v>
      </c>
    </row>
    <row r="316" spans="1:10" x14ac:dyDescent="0.2">
      <c r="A316" s="6" t="str">
        <f t="shared" si="4"/>
        <v>rt2122</v>
      </c>
      <c r="B316" s="6" t="s">
        <v>1185</v>
      </c>
      <c r="C316" s="3" t="s">
        <v>1185</v>
      </c>
      <c r="D316" s="3" t="s">
        <v>1186</v>
      </c>
      <c r="E316" s="3" t="s">
        <v>30</v>
      </c>
      <c r="F316" t="s">
        <v>14</v>
      </c>
      <c r="G316" s="10">
        <v>0</v>
      </c>
      <c r="H316" s="3" cm="1">
        <f t="array" ref="H316">SUMPRODUCT((LEN(I316)-LEN(SUBSTITUTE(I316,{"A";"C";"D";"E";"F";"G";"H";"I";"K";"L";"M";"N";"P";"Q";"R";"S";"T";"V";"W";"Y"},""))),{72.08;104.14;115.08;129.11;148.17;58.05;138.14;114.16;130.18;114.16;132.2;115.1;98.12;129.13;158.19;88.08;102.1;100.13;187.21;164.17})/1000</f>
        <v>74.450339999999997</v>
      </c>
      <c r="I316" s="6" t="s">
        <v>1187</v>
      </c>
      <c r="J316" s="10" t="s">
        <v>16</v>
      </c>
    </row>
    <row r="317" spans="1:10" x14ac:dyDescent="0.2">
      <c r="A317" s="6" t="str">
        <f t="shared" si="4"/>
        <v>rt2136</v>
      </c>
      <c r="B317" s="6" t="s">
        <v>1188</v>
      </c>
      <c r="C317" s="3" t="s">
        <v>1188</v>
      </c>
      <c r="D317" s="3" t="s">
        <v>1189</v>
      </c>
      <c r="E317" s="3" t="s">
        <v>1190</v>
      </c>
      <c r="F317" t="s">
        <v>1191</v>
      </c>
      <c r="G317" s="10" t="s">
        <v>1192</v>
      </c>
      <c r="H317" s="3" cm="1">
        <f t="array" ref="H317">SUMPRODUCT((LEN(I317)-LEN(SUBSTITUTE(I317,{"A";"C";"D";"E";"F";"G";"H";"I";"K";"L";"M";"N";"P";"Q";"R";"S";"T";"V";"W";"Y"},""))),{72.08;104.14;115.08;129.11;148.17;58.05;138.14;114.16;130.18;114.16;132.2;115.1;98.12;129.13;158.19;88.08;102.1;100.13;187.21;164.17})/1000</f>
        <v>39.799519999999994</v>
      </c>
      <c r="I317" s="6" t="s">
        <v>1193</v>
      </c>
      <c r="J317" s="10" t="s">
        <v>16</v>
      </c>
    </row>
    <row r="318" spans="1:10" x14ac:dyDescent="0.2">
      <c r="A318" s="6" t="str">
        <f t="shared" si="4"/>
        <v>rt2146</v>
      </c>
      <c r="B318" s="6" t="s">
        <v>1194</v>
      </c>
      <c r="C318" s="3" t="s">
        <v>1195</v>
      </c>
      <c r="D318" s="3" t="s">
        <v>1196</v>
      </c>
      <c r="E318" s="3" t="s">
        <v>52</v>
      </c>
      <c r="F318" t="s">
        <v>14</v>
      </c>
      <c r="G318" s="10">
        <v>0</v>
      </c>
      <c r="H318" s="3" cm="1">
        <f t="array" ref="H318">SUMPRODUCT((LEN(I318)-LEN(SUBSTITUTE(I318,{"A";"C";"D";"E";"F";"G";"H";"I";"K";"L";"M";"N";"P";"Q";"R";"S";"T";"V";"W";"Y"},""))),{72.08;104.14;115.08;129.11;148.17;58.05;138.14;114.16;130.18;114.16;132.2;115.1;98.12;129.13;158.19;88.08;102.1;100.13;187.21;164.17})/1000</f>
        <v>32.228639999999992</v>
      </c>
      <c r="I318" s="6" t="s">
        <v>1197</v>
      </c>
      <c r="J318" s="10" t="s">
        <v>16</v>
      </c>
    </row>
    <row r="319" spans="1:10" x14ac:dyDescent="0.2">
      <c r="A319" s="6" t="str">
        <f t="shared" si="4"/>
        <v>rt2147</v>
      </c>
      <c r="B319" s="6" t="s">
        <v>1198</v>
      </c>
      <c r="C319" s="3" t="s">
        <v>1199</v>
      </c>
      <c r="D319" s="3" t="s">
        <v>1200</v>
      </c>
      <c r="E319" s="3" t="s">
        <v>13</v>
      </c>
      <c r="F319" t="s">
        <v>14</v>
      </c>
      <c r="G319" s="10">
        <v>0</v>
      </c>
      <c r="H319" s="3" cm="1">
        <f t="array" ref="H319">SUMPRODUCT((LEN(I319)-LEN(SUBSTITUTE(I319,{"A";"C";"D";"E";"F";"G";"H";"I";"K";"L";"M";"N";"P";"Q";"R";"S";"T";"V";"W";"Y"},""))),{72.08;104.14;115.08;129.11;148.17;58.05;138.14;114.16;130.18;114.16;132.2;115.1;98.12;129.13;158.19;88.08;102.1;100.13;187.21;164.17})/1000</f>
        <v>34.488299999999995</v>
      </c>
      <c r="I319" s="6" t="s">
        <v>1201</v>
      </c>
      <c r="J319" s="10" t="s">
        <v>16</v>
      </c>
    </row>
    <row r="320" spans="1:10" x14ac:dyDescent="0.2">
      <c r="A320" s="6" t="str">
        <f t="shared" si="4"/>
        <v>rt2172</v>
      </c>
      <c r="B320" s="6" t="s">
        <v>1202</v>
      </c>
      <c r="C320" s="3" t="s">
        <v>1203</v>
      </c>
      <c r="D320" s="3" t="s">
        <v>1204</v>
      </c>
      <c r="E320" s="3" t="s">
        <v>13</v>
      </c>
      <c r="F320" t="s">
        <v>14</v>
      </c>
      <c r="G320" s="10">
        <v>0</v>
      </c>
      <c r="H320" s="3" cm="1">
        <f t="array" ref="H320">SUMPRODUCT((LEN(I320)-LEN(SUBSTITUTE(I320,{"A";"C";"D";"E";"F";"G";"H";"I";"K";"L";"M";"N";"P";"Q";"R";"S";"T";"V";"W";"Y"},""))),{72.08;104.14;115.08;129.11;148.17;58.05;138.14;114.16;130.18;114.16;132.2;115.1;98.12;129.13;158.19;88.08;102.1;100.13;187.21;164.17})/1000</f>
        <v>26.85388</v>
      </c>
      <c r="I320" s="6" t="s">
        <v>1205</v>
      </c>
      <c r="J320" s="10" t="s">
        <v>16</v>
      </c>
    </row>
    <row r="321" spans="1:10" x14ac:dyDescent="0.2">
      <c r="A321" s="6" t="str">
        <f t="shared" si="4"/>
        <v>rt2173</v>
      </c>
      <c r="B321" s="6" t="s">
        <v>1206</v>
      </c>
      <c r="C321" s="3" t="s">
        <v>1207</v>
      </c>
      <c r="D321" s="3" t="s">
        <v>1208</v>
      </c>
      <c r="E321" s="3" t="s">
        <v>52</v>
      </c>
      <c r="F321" t="s">
        <v>14</v>
      </c>
      <c r="G321" s="10">
        <v>0</v>
      </c>
      <c r="H321" s="3" cm="1">
        <f t="array" ref="H321">SUMPRODUCT((LEN(I321)-LEN(SUBSTITUTE(I321,{"A";"C";"D";"E";"F";"G";"H";"I";"K";"L";"M";"N";"P";"Q";"R";"S";"T";"V";"W";"Y"},""))),{72.08;104.14;115.08;129.11;148.17;58.05;138.14;114.16;130.18;114.16;132.2;115.1;98.12;129.13;158.19;88.08;102.1;100.13;187.21;164.17})/1000</f>
        <v>15.427250000000004</v>
      </c>
      <c r="I321" s="6" t="s">
        <v>1209</v>
      </c>
      <c r="J321" s="10" t="s">
        <v>16</v>
      </c>
    </row>
    <row r="322" spans="1:10" x14ac:dyDescent="0.2">
      <c r="A322" s="6" t="str">
        <f t="shared" ref="A322:A385" si="5">B322&amp;IF(COUNTIF($B:$B,B322)&gt;1,"_"&amp;E322,"")</f>
        <v>rt2181</v>
      </c>
      <c r="B322" s="6" t="s">
        <v>1210</v>
      </c>
      <c r="C322" s="3" t="s">
        <v>1210</v>
      </c>
      <c r="D322" s="3" t="s">
        <v>1211</v>
      </c>
      <c r="E322" s="3" t="s">
        <v>52</v>
      </c>
      <c r="F322" t="s">
        <v>14</v>
      </c>
      <c r="G322" s="10">
        <v>0</v>
      </c>
      <c r="H322" s="3" cm="1">
        <f t="array" ref="H322">SUMPRODUCT((LEN(I322)-LEN(SUBSTITUTE(I322,{"A";"C";"D";"E";"F";"G";"H";"I";"K";"L";"M";"N";"P";"Q";"R";"S";"T";"V";"W";"Y"},""))),{72.08;104.14;115.08;129.11;148.17;58.05;138.14;114.16;130.18;114.16;132.2;115.1;98.12;129.13;158.19;88.08;102.1;100.13;187.21;164.17})/1000</f>
        <v>74.302240000000012</v>
      </c>
      <c r="I322" s="6" t="s">
        <v>1212</v>
      </c>
      <c r="J322" s="10" t="s">
        <v>16</v>
      </c>
    </row>
    <row r="323" spans="1:10" x14ac:dyDescent="0.2">
      <c r="A323" s="6" t="str">
        <f t="shared" si="5"/>
        <v>rt2183</v>
      </c>
      <c r="B323" s="6" t="s">
        <v>1213</v>
      </c>
      <c r="C323" s="3" t="s">
        <v>1214</v>
      </c>
      <c r="D323" s="3" t="s">
        <v>1215</v>
      </c>
      <c r="E323" s="3" t="s">
        <v>13</v>
      </c>
      <c r="F323" t="s">
        <v>14</v>
      </c>
      <c r="G323" s="10">
        <v>0</v>
      </c>
      <c r="H323" s="3" cm="1">
        <f t="array" ref="H323">SUMPRODUCT((LEN(I323)-LEN(SUBSTITUTE(I323,{"A";"C";"D";"E";"F";"G";"H";"I";"K";"L";"M";"N";"P";"Q";"R";"S";"T";"V";"W";"Y"},""))),{72.08;104.14;115.08;129.11;148.17;58.05;138.14;114.16;130.18;114.16;132.2;115.1;98.12;129.13;158.19;88.08;102.1;100.13;187.21;164.17})/1000</f>
        <v>31.417429999999996</v>
      </c>
      <c r="I323" s="6" t="s">
        <v>1216</v>
      </c>
      <c r="J323" s="10" t="s">
        <v>16</v>
      </c>
    </row>
    <row r="324" spans="1:10" x14ac:dyDescent="0.2">
      <c r="A324" s="6" t="str">
        <f t="shared" si="5"/>
        <v>rt2190</v>
      </c>
      <c r="B324" s="6" t="s">
        <v>1217</v>
      </c>
      <c r="C324" s="3" t="s">
        <v>1218</v>
      </c>
      <c r="D324" s="3" t="s">
        <v>1219</v>
      </c>
      <c r="E324" s="3" t="s">
        <v>13</v>
      </c>
      <c r="F324" t="s">
        <v>14</v>
      </c>
      <c r="G324" s="10">
        <v>0</v>
      </c>
      <c r="H324" s="3" cm="1">
        <f t="array" ref="H324">SUMPRODUCT((LEN(I324)-LEN(SUBSTITUTE(I324,{"A";"C";"D";"E";"F";"G";"H";"I";"K";"L";"M";"N";"P";"Q";"R";"S";"T";"V";"W";"Y"},""))),{72.08;104.14;115.08;129.11;148.17;58.05;138.14;114.16;130.18;114.16;132.2;115.1;98.12;129.13;158.19;88.08;102.1;100.13;187.21;164.17})/1000</f>
        <v>30.890879999999996</v>
      </c>
      <c r="I324" s="6" t="s">
        <v>1220</v>
      </c>
      <c r="J324" s="10" t="s">
        <v>16</v>
      </c>
    </row>
    <row r="325" spans="1:10" x14ac:dyDescent="0.2">
      <c r="A325" s="6" t="str">
        <f t="shared" si="5"/>
        <v>rt2202</v>
      </c>
      <c r="B325" s="6" t="s">
        <v>1221</v>
      </c>
      <c r="C325" s="3" t="s">
        <v>1221</v>
      </c>
      <c r="D325" s="3" t="s">
        <v>1222</v>
      </c>
      <c r="E325" s="3" t="s">
        <v>13</v>
      </c>
      <c r="F325" t="s">
        <v>14</v>
      </c>
      <c r="G325" s="10">
        <v>0</v>
      </c>
      <c r="H325" s="3" cm="1">
        <f t="array" ref="H325">SUMPRODUCT((LEN(I325)-LEN(SUBSTITUTE(I325,{"A";"C";"D";"E";"F";"G";"H";"I";"K";"L";"M";"N";"P";"Q";"R";"S";"T";"V";"W";"Y"},""))),{72.08;104.14;115.08;129.11;148.17;58.05;138.14;114.16;130.18;114.16;132.2;115.1;98.12;129.13;158.19;88.08;102.1;100.13;187.21;164.17})/1000</f>
        <v>34.474779999999988</v>
      </c>
      <c r="I325" s="6" t="s">
        <v>1223</v>
      </c>
      <c r="J325" s="10" t="s">
        <v>16</v>
      </c>
    </row>
    <row r="326" spans="1:10" x14ac:dyDescent="0.2">
      <c r="A326" s="6" t="str">
        <f t="shared" si="5"/>
        <v>rt2204</v>
      </c>
      <c r="B326" s="6" t="s">
        <v>1224</v>
      </c>
      <c r="C326" s="3" t="s">
        <v>1224</v>
      </c>
      <c r="D326" s="3" t="s">
        <v>1225</v>
      </c>
      <c r="E326" s="3" t="s">
        <v>13</v>
      </c>
      <c r="F326" t="s">
        <v>14</v>
      </c>
      <c r="G326" s="10">
        <v>0</v>
      </c>
      <c r="H326" s="3" cm="1">
        <f t="array" ref="H326">SUMPRODUCT((LEN(I326)-LEN(SUBSTITUTE(I326,{"A";"C";"D";"E";"F";"G";"H";"I";"K";"L";"M";"N";"P";"Q";"R";"S";"T";"V";"W";"Y"},""))),{72.08;104.14;115.08;129.11;148.17;58.05;138.14;114.16;130.18;114.16;132.2;115.1;98.12;129.13;158.19;88.08;102.1;100.13;187.21;164.17})/1000</f>
        <v>20.509019999999996</v>
      </c>
      <c r="I326" s="6" t="s">
        <v>1226</v>
      </c>
      <c r="J326" s="10" t="s">
        <v>16</v>
      </c>
    </row>
    <row r="327" spans="1:10" x14ac:dyDescent="0.2">
      <c r="A327" s="6" t="str">
        <f t="shared" si="5"/>
        <v>rt2220</v>
      </c>
      <c r="B327" s="6" t="s">
        <v>1227</v>
      </c>
      <c r="C327" s="3" t="s">
        <v>1228</v>
      </c>
      <c r="D327" s="3" t="s">
        <v>1229</v>
      </c>
      <c r="E327" s="3" t="s">
        <v>52</v>
      </c>
      <c r="F327" t="s">
        <v>14</v>
      </c>
      <c r="G327" s="10">
        <v>0</v>
      </c>
      <c r="H327" s="3" cm="1">
        <f t="array" ref="H327">SUMPRODUCT((LEN(I327)-LEN(SUBSTITUTE(I327,{"A";"C";"D";"E";"F";"G";"H";"I";"K";"L";"M";"N";"P";"Q";"R";"S";"T";"V";"W";"Y"},""))),{72.08;104.14;115.08;129.11;148.17;58.05;138.14;114.16;130.18;114.16;132.2;115.1;98.12;129.13;158.19;88.08;102.1;100.13;187.21;164.17})/1000</f>
        <v>56.104059999999997</v>
      </c>
      <c r="I327" s="6" t="s">
        <v>1230</v>
      </c>
      <c r="J327" s="10" t="s">
        <v>16</v>
      </c>
    </row>
    <row r="328" spans="1:10" x14ac:dyDescent="0.2">
      <c r="A328" s="6" t="str">
        <f t="shared" si="5"/>
        <v>rt2224</v>
      </c>
      <c r="B328" s="6" t="s">
        <v>1231</v>
      </c>
      <c r="C328" s="3" t="s">
        <v>1232</v>
      </c>
      <c r="D328" s="3" t="s">
        <v>1233</v>
      </c>
      <c r="E328" s="3" t="s">
        <v>13</v>
      </c>
      <c r="F328" t="s">
        <v>14</v>
      </c>
      <c r="G328" s="10">
        <v>0</v>
      </c>
      <c r="H328" s="3" cm="1">
        <f t="array" ref="H328">SUMPRODUCT((LEN(I328)-LEN(SUBSTITUTE(I328,{"A";"C";"D";"E";"F";"G";"H";"I";"K";"L";"M";"N";"P";"Q";"R";"S";"T";"V";"W";"Y"},""))),{72.08;104.14;115.08;129.11;148.17;58.05;138.14;114.16;130.18;114.16;132.2;115.1;98.12;129.13;158.19;88.08;102.1;100.13;187.21;164.17})/1000</f>
        <v>63.326160000000002</v>
      </c>
      <c r="I328" s="6" t="s">
        <v>1234</v>
      </c>
      <c r="J328" s="10" t="s">
        <v>16</v>
      </c>
    </row>
    <row r="329" spans="1:10" x14ac:dyDescent="0.2">
      <c r="A329" s="6" t="str">
        <f t="shared" si="5"/>
        <v>rt2234_c</v>
      </c>
      <c r="B329" s="6" t="s">
        <v>1235</v>
      </c>
      <c r="C329" s="3" t="s">
        <v>1236</v>
      </c>
      <c r="D329" s="3" t="s">
        <v>1237</v>
      </c>
      <c r="E329" s="3" t="s">
        <v>13</v>
      </c>
      <c r="F329" t="s">
        <v>14</v>
      </c>
      <c r="G329" s="10">
        <v>0</v>
      </c>
      <c r="H329" s="3" cm="1">
        <f t="array" ref="H329">SUMPRODUCT((LEN(I329)-LEN(SUBSTITUTE(I329,{"A";"C";"D";"E";"F";"G";"H";"I";"K";"L";"M";"N";"P";"Q";"R";"S";"T";"V";"W";"Y"},""))),{72.08;104.14;115.08;129.11;148.17;58.05;138.14;114.16;130.18;114.16;132.2;115.1;98.12;129.13;158.19;88.08;102.1;100.13;187.21;164.17})/1000</f>
        <v>40.317239999999998</v>
      </c>
      <c r="I329" s="6" t="s">
        <v>1238</v>
      </c>
      <c r="J329" s="10" t="s">
        <v>16</v>
      </c>
    </row>
    <row r="330" spans="1:10" x14ac:dyDescent="0.2">
      <c r="A330" s="6" t="str">
        <f t="shared" si="5"/>
        <v>rt2234_m</v>
      </c>
      <c r="B330" s="6" t="s">
        <v>1235</v>
      </c>
      <c r="C330" s="3" t="s">
        <v>1236</v>
      </c>
      <c r="D330" s="3" t="s">
        <v>1237</v>
      </c>
      <c r="E330" s="3" t="s">
        <v>52</v>
      </c>
      <c r="F330" t="s">
        <v>14</v>
      </c>
      <c r="G330" s="10">
        <v>0</v>
      </c>
      <c r="H330" s="3" cm="1">
        <f t="array" ref="H330">SUMPRODUCT((LEN(I330)-LEN(SUBSTITUTE(I330,{"A";"C";"D";"E";"F";"G";"H";"I";"K";"L";"M";"N";"P";"Q";"R";"S";"T";"V";"W";"Y"},""))),{72.08;104.14;115.08;129.11;148.17;58.05;138.14;114.16;130.18;114.16;132.2;115.1;98.12;129.13;158.19;88.08;102.1;100.13;187.21;164.17})/1000</f>
        <v>40.317239999999998</v>
      </c>
      <c r="I330" s="6" t="s">
        <v>1238</v>
      </c>
      <c r="J330" s="10" t="s">
        <v>16</v>
      </c>
    </row>
    <row r="331" spans="1:10" x14ac:dyDescent="0.2">
      <c r="A331" s="6" t="str">
        <f t="shared" si="5"/>
        <v>rt2239</v>
      </c>
      <c r="B331" s="6" t="s">
        <v>1239</v>
      </c>
      <c r="C331" s="3" t="s">
        <v>1240</v>
      </c>
      <c r="D331" s="3" t="s">
        <v>1241</v>
      </c>
      <c r="E331" s="3" t="s">
        <v>13</v>
      </c>
      <c r="F331" t="s">
        <v>14</v>
      </c>
      <c r="G331" s="10">
        <v>0</v>
      </c>
      <c r="H331" s="3" cm="1">
        <f t="array" ref="H331">SUMPRODUCT((LEN(I331)-LEN(SUBSTITUTE(I331,{"A";"C";"D";"E";"F";"G";"H";"I";"K";"L";"M";"N";"P";"Q";"R";"S";"T";"V";"W";"Y"},""))),{72.08;104.14;115.08;129.11;148.17;58.05;138.14;114.16;130.18;114.16;132.2;115.1;98.12;129.13;158.19;88.08;102.1;100.13;187.21;164.17})/1000</f>
        <v>38.741239999999998</v>
      </c>
      <c r="I331" s="6" t="s">
        <v>1242</v>
      </c>
      <c r="J331" s="10" t="s">
        <v>16</v>
      </c>
    </row>
    <row r="332" spans="1:10" x14ac:dyDescent="0.2">
      <c r="A332" s="6" t="str">
        <f t="shared" si="5"/>
        <v>rt2245</v>
      </c>
      <c r="B332" s="6" t="s">
        <v>1243</v>
      </c>
      <c r="C332" s="3" t="s">
        <v>1244</v>
      </c>
      <c r="D332" s="3" t="s">
        <v>1245</v>
      </c>
      <c r="E332" s="3" t="s">
        <v>13</v>
      </c>
      <c r="F332" t="s">
        <v>14</v>
      </c>
      <c r="G332" s="10">
        <v>0</v>
      </c>
      <c r="H332" s="3" cm="1">
        <f t="array" ref="H332">SUMPRODUCT((LEN(I332)-LEN(SUBSTITUTE(I332,{"A";"C";"D";"E";"F";"G";"H";"I";"K";"L";"M";"N";"P";"Q";"R";"S";"T";"V";"W";"Y"},""))),{72.08;104.14;115.08;129.11;148.17;58.05;138.14;114.16;130.18;114.16;132.2;115.1;98.12;129.13;158.19;88.08;102.1;100.13;187.21;164.17})/1000</f>
        <v>36.9572</v>
      </c>
      <c r="I332" s="6" t="s">
        <v>1246</v>
      </c>
      <c r="J332" s="10" t="s">
        <v>16</v>
      </c>
    </row>
    <row r="333" spans="1:10" x14ac:dyDescent="0.2">
      <c r="A333" s="6" t="str">
        <f t="shared" si="5"/>
        <v>rt2246</v>
      </c>
      <c r="B333" s="6" t="s">
        <v>1247</v>
      </c>
      <c r="C333" s="3" t="s">
        <v>1248</v>
      </c>
      <c r="D333" s="3" t="s">
        <v>1249</v>
      </c>
      <c r="E333" s="3" t="s">
        <v>13</v>
      </c>
      <c r="F333" t="s">
        <v>14</v>
      </c>
      <c r="G333" s="10">
        <v>0</v>
      </c>
      <c r="H333" s="3" cm="1">
        <f t="array" ref="H333">SUMPRODUCT((LEN(I333)-LEN(SUBSTITUTE(I333,{"A";"C";"D";"E";"F";"G";"H";"I";"K";"L";"M";"N";"P";"Q";"R";"S";"T";"V";"W";"Y"},""))),{72.08;104.14;115.08;129.11;148.17;58.05;138.14;114.16;130.18;114.16;132.2;115.1;98.12;129.13;158.19;88.08;102.1;100.13;187.21;164.17})/1000</f>
        <v>35.874769999999998</v>
      </c>
      <c r="I333" s="6" t="s">
        <v>1250</v>
      </c>
      <c r="J333" s="10" t="s">
        <v>16</v>
      </c>
    </row>
    <row r="334" spans="1:10" x14ac:dyDescent="0.2">
      <c r="A334" s="6" t="str">
        <f t="shared" si="5"/>
        <v>rt2265</v>
      </c>
      <c r="B334" s="6" t="s">
        <v>1251</v>
      </c>
      <c r="C334" s="3" t="s">
        <v>1252</v>
      </c>
      <c r="D334" s="3" t="s">
        <v>1253</v>
      </c>
      <c r="E334" s="3" t="s">
        <v>52</v>
      </c>
      <c r="F334" t="s">
        <v>14</v>
      </c>
      <c r="G334" s="10">
        <v>0</v>
      </c>
      <c r="H334" s="3" cm="1">
        <f t="array" ref="H334">SUMPRODUCT((LEN(I334)-LEN(SUBSTITUTE(I334,{"A";"C";"D";"E";"F";"G";"H";"I";"K";"L";"M";"N";"P";"Q";"R";"S";"T";"V";"W";"Y"},""))),{72.08;104.14;115.08;129.11;148.17;58.05;138.14;114.16;130.18;114.16;132.2;115.1;98.12;129.13;158.19;88.08;102.1;100.13;187.21;164.17})/1000</f>
        <v>49.698229999999995</v>
      </c>
      <c r="I334" s="6" t="s">
        <v>1254</v>
      </c>
      <c r="J334" s="10" t="s">
        <v>16</v>
      </c>
    </row>
    <row r="335" spans="1:10" x14ac:dyDescent="0.2">
      <c r="A335" s="6" t="str">
        <f t="shared" si="5"/>
        <v>rt2267</v>
      </c>
      <c r="B335" s="6" t="s">
        <v>1255</v>
      </c>
      <c r="C335" s="3" t="s">
        <v>1256</v>
      </c>
      <c r="D335" s="3" t="s">
        <v>1257</v>
      </c>
      <c r="E335" s="3" t="s">
        <v>52</v>
      </c>
      <c r="F335" t="s">
        <v>14</v>
      </c>
      <c r="G335" s="10">
        <v>0</v>
      </c>
      <c r="H335" s="3" cm="1">
        <f t="array" ref="H335">SUMPRODUCT((LEN(I335)-LEN(SUBSTITUTE(I335,{"A";"C";"D";"E";"F";"G";"H";"I";"K";"L";"M";"N";"P";"Q";"R";"S";"T";"V";"W";"Y"},""))),{72.08;104.14;115.08;129.11;148.17;58.05;138.14;114.16;130.18;114.16;132.2;115.1;98.12;129.13;158.19;88.08;102.1;100.13;187.21;164.17})/1000</f>
        <v>33.41366</v>
      </c>
      <c r="I335" s="6" t="s">
        <v>1258</v>
      </c>
      <c r="J335" s="10" t="s">
        <v>16</v>
      </c>
    </row>
    <row r="336" spans="1:10" x14ac:dyDescent="0.2">
      <c r="A336" s="6" t="str">
        <f t="shared" si="5"/>
        <v>rt2279</v>
      </c>
      <c r="B336" s="6" t="s">
        <v>1259</v>
      </c>
      <c r="C336" s="3" t="s">
        <v>1260</v>
      </c>
      <c r="D336" s="3" t="s">
        <v>1261</v>
      </c>
      <c r="E336" s="3" t="s">
        <v>316</v>
      </c>
      <c r="F336" t="s">
        <v>14</v>
      </c>
      <c r="G336" s="10">
        <v>0</v>
      </c>
      <c r="H336" s="3" cm="1">
        <f t="array" ref="H336">SUMPRODUCT((LEN(I336)-LEN(SUBSTITUTE(I336,{"A";"C";"D";"E";"F";"G";"H";"I";"K";"L";"M";"N";"P";"Q";"R";"S";"T";"V";"W";"Y"},""))),{72.08;104.14;115.08;129.11;148.17;58.05;138.14;114.16;130.18;114.16;132.2;115.1;98.12;129.13;158.19;88.08;102.1;100.13;187.21;164.17})/1000</f>
        <v>115.20363999999999</v>
      </c>
      <c r="I336" s="6" t="s">
        <v>1262</v>
      </c>
      <c r="J336" s="10" t="s">
        <v>16</v>
      </c>
    </row>
    <row r="337" spans="1:10" x14ac:dyDescent="0.2">
      <c r="A337" s="6" t="str">
        <f t="shared" si="5"/>
        <v>rt2297_l</v>
      </c>
      <c r="B337" s="6" t="s">
        <v>1263</v>
      </c>
      <c r="C337" s="3" t="s">
        <v>1264</v>
      </c>
      <c r="D337" s="3" t="s">
        <v>1265</v>
      </c>
      <c r="E337" s="3" t="s">
        <v>762</v>
      </c>
      <c r="F337" t="s">
        <v>14</v>
      </c>
      <c r="G337" s="10">
        <v>0</v>
      </c>
      <c r="H337" s="3" cm="1">
        <f t="array" ref="H337">SUMPRODUCT((LEN(I337)-LEN(SUBSTITUTE(I337,{"A";"C";"D";"E";"F";"G";"H";"I";"K";"L";"M";"N";"P";"Q";"R";"S";"T";"V";"W";"Y"},""))),{72.08;104.14;115.08;129.11;148.17;58.05;138.14;114.16;130.18;114.16;132.2;115.1;98.12;129.13;158.19;88.08;102.1;100.13;187.21;164.17})/1000</f>
        <v>79.736489999999989</v>
      </c>
      <c r="I337" s="6" t="s">
        <v>1266</v>
      </c>
      <c r="J337" s="10" t="s">
        <v>16</v>
      </c>
    </row>
    <row r="338" spans="1:10" x14ac:dyDescent="0.2">
      <c r="A338" s="6" t="str">
        <f t="shared" si="5"/>
        <v>rt2297_rm</v>
      </c>
      <c r="B338" s="6" t="s">
        <v>1263</v>
      </c>
      <c r="C338" s="3" t="s">
        <v>1264</v>
      </c>
      <c r="D338" s="3" t="s">
        <v>1265</v>
      </c>
      <c r="E338" s="3" t="s">
        <v>316</v>
      </c>
      <c r="F338" t="s">
        <v>14</v>
      </c>
      <c r="G338" s="10">
        <v>0</v>
      </c>
      <c r="H338" s="3" cm="1">
        <f t="array" ref="H338">SUMPRODUCT((LEN(I338)-LEN(SUBSTITUTE(I338,{"A";"C";"D";"E";"F";"G";"H";"I";"K";"L";"M";"N";"P";"Q";"R";"S";"T";"V";"W";"Y"},""))),{72.08;104.14;115.08;129.11;148.17;58.05;138.14;114.16;130.18;114.16;132.2;115.1;98.12;129.13;158.19;88.08;102.1;100.13;187.21;164.17})/1000</f>
        <v>79.736489999999989</v>
      </c>
      <c r="I338" s="6" t="s">
        <v>1266</v>
      </c>
      <c r="J338" s="10" t="s">
        <v>16</v>
      </c>
    </row>
    <row r="339" spans="1:10" x14ac:dyDescent="0.2">
      <c r="A339" s="6" t="str">
        <f t="shared" si="5"/>
        <v>rt2305</v>
      </c>
      <c r="B339" s="6" t="s">
        <v>1267</v>
      </c>
      <c r="C339" s="3" t="s">
        <v>1268</v>
      </c>
      <c r="D339" s="3" t="s">
        <v>1269</v>
      </c>
      <c r="E339" s="3" t="s">
        <v>13</v>
      </c>
      <c r="F339" t="s">
        <v>25</v>
      </c>
      <c r="G339" s="10" t="s">
        <v>321</v>
      </c>
      <c r="H339" s="3" cm="1">
        <f t="array" ref="H339">SUMPRODUCT((LEN(I339)-LEN(SUBSTITUTE(I339,{"A";"C";"D";"E";"F";"G";"H";"I";"K";"L";"M";"N";"P";"Q";"R";"S";"T";"V";"W";"Y"},""))),{72.08;104.14;115.08;129.11;148.17;58.05;138.14;114.16;130.18;114.16;132.2;115.1;98.12;129.13;158.19;88.08;102.1;100.13;187.21;164.17})/1000</f>
        <v>38.204329999999999</v>
      </c>
      <c r="I339" s="6" t="s">
        <v>1270</v>
      </c>
      <c r="J339" s="10" t="s">
        <v>16</v>
      </c>
    </row>
    <row r="340" spans="1:10" x14ac:dyDescent="0.2">
      <c r="A340" s="6" t="str">
        <f t="shared" si="5"/>
        <v>rt2306</v>
      </c>
      <c r="B340" s="6" t="s">
        <v>1271</v>
      </c>
      <c r="C340" s="3" t="s">
        <v>1272</v>
      </c>
      <c r="D340" s="3" t="s">
        <v>1273</v>
      </c>
      <c r="E340" s="3" t="s">
        <v>52</v>
      </c>
      <c r="F340" t="s">
        <v>14</v>
      </c>
      <c r="G340" s="10">
        <v>0</v>
      </c>
      <c r="H340" s="3" cm="1">
        <f t="array" ref="H340">SUMPRODUCT((LEN(I340)-LEN(SUBSTITUTE(I340,{"A";"C";"D";"E";"F";"G";"H";"I";"K";"L";"M";"N";"P";"Q";"R";"S";"T";"V";"W";"Y"},""))),{72.08;104.14;115.08;129.11;148.17;58.05;138.14;114.16;130.18;114.16;132.2;115.1;98.12;129.13;158.19;88.08;102.1;100.13;187.21;164.17})/1000</f>
        <v>13.147629999999999</v>
      </c>
      <c r="I340" s="6" t="s">
        <v>1274</v>
      </c>
      <c r="J340" s="10" t="s">
        <v>16</v>
      </c>
    </row>
    <row r="341" spans="1:10" x14ac:dyDescent="0.2">
      <c r="A341" s="6" t="str">
        <f t="shared" si="5"/>
        <v>rt2309</v>
      </c>
      <c r="B341" s="6" t="s">
        <v>1275</v>
      </c>
      <c r="C341" s="3" t="s">
        <v>1276</v>
      </c>
      <c r="D341" s="3" t="s">
        <v>1277</v>
      </c>
      <c r="E341" s="3" t="s">
        <v>316</v>
      </c>
      <c r="F341" t="s">
        <v>14</v>
      </c>
      <c r="G341" s="10">
        <v>0</v>
      </c>
      <c r="H341" s="3" cm="1">
        <f t="array" ref="H341">SUMPRODUCT((LEN(I341)-LEN(SUBSTITUTE(I341,{"A";"C";"D";"E";"F";"G";"H";"I";"K";"L";"M";"N";"P";"Q";"R";"S";"T";"V";"W";"Y"},""))),{72.08;104.14;115.08;129.11;148.17;58.05;138.14;114.16;130.18;114.16;132.2;115.1;98.12;129.13;158.19;88.08;102.1;100.13;187.21;164.17})/1000</f>
        <v>31.777070000000005</v>
      </c>
      <c r="I341" s="6" t="s">
        <v>1278</v>
      </c>
      <c r="J341" s="10" t="s">
        <v>16</v>
      </c>
    </row>
    <row r="342" spans="1:10" x14ac:dyDescent="0.2">
      <c r="A342" s="6" t="str">
        <f t="shared" si="5"/>
        <v>rt2312</v>
      </c>
      <c r="B342" s="6" t="s">
        <v>1279</v>
      </c>
      <c r="C342" s="3" t="s">
        <v>1280</v>
      </c>
      <c r="D342" s="3" t="s">
        <v>1281</v>
      </c>
      <c r="E342" s="3" t="s">
        <v>13</v>
      </c>
      <c r="F342" t="s">
        <v>491</v>
      </c>
      <c r="G342" s="10" t="s">
        <v>492</v>
      </c>
      <c r="H342" s="3" cm="1">
        <f t="array" ref="H342">SUMPRODUCT((LEN(I342)-LEN(SUBSTITUTE(I342,{"A";"C";"D";"E";"F";"G";"H";"I";"K";"L";"M";"N";"P";"Q";"R";"S";"T";"V";"W";"Y"},""))),{72.08;104.14;115.08;129.11;148.17;58.05;138.14;114.16;130.18;114.16;132.2;115.1;98.12;129.13;158.19;88.08;102.1;100.13;187.21;164.17})/1000</f>
        <v>29.741349999999997</v>
      </c>
      <c r="I342" s="6" t="s">
        <v>1282</v>
      </c>
      <c r="J342" s="10" t="s">
        <v>16</v>
      </c>
    </row>
    <row r="343" spans="1:10" x14ac:dyDescent="0.2">
      <c r="A343" s="6" t="str">
        <f t="shared" si="5"/>
        <v>rt2317</v>
      </c>
      <c r="B343" s="6" t="s">
        <v>1283</v>
      </c>
      <c r="C343" s="3" t="s">
        <v>1284</v>
      </c>
      <c r="D343" s="3" t="s">
        <v>1285</v>
      </c>
      <c r="E343" s="3" t="s">
        <v>52</v>
      </c>
      <c r="F343" t="s">
        <v>14</v>
      </c>
      <c r="G343" s="10">
        <v>0</v>
      </c>
      <c r="H343" s="3" cm="1">
        <f t="array" ref="H343">SUMPRODUCT((LEN(I343)-LEN(SUBSTITUTE(I343,{"A";"C";"D";"E";"F";"G";"H";"I";"K";"L";"M";"N";"P";"Q";"R";"S";"T";"V";"W";"Y"},""))),{72.08;104.14;115.08;129.11;148.17;58.05;138.14;114.16;130.18;114.16;132.2;115.1;98.12;129.13;158.19;88.08;102.1;100.13;187.21;164.17})/1000</f>
        <v>15.401949999999999</v>
      </c>
      <c r="I343" s="6" t="s">
        <v>1286</v>
      </c>
      <c r="J343" s="10" t="s">
        <v>16</v>
      </c>
    </row>
    <row r="344" spans="1:10" x14ac:dyDescent="0.2">
      <c r="A344" s="6" t="str">
        <f t="shared" si="5"/>
        <v>rt2336</v>
      </c>
      <c r="B344" s="6" t="s">
        <v>1287</v>
      </c>
      <c r="C344" s="3" t="s">
        <v>1288</v>
      </c>
      <c r="D344" s="3" t="s">
        <v>1289</v>
      </c>
      <c r="E344" s="3" t="s">
        <v>104</v>
      </c>
      <c r="F344" t="s">
        <v>14</v>
      </c>
      <c r="G344" s="10">
        <v>0</v>
      </c>
      <c r="H344" s="3" cm="1">
        <f t="array" ref="H344">SUMPRODUCT((LEN(I344)-LEN(SUBSTITUTE(I344,{"A";"C";"D";"E";"F";"G";"H";"I";"K";"L";"M";"N";"P";"Q";"R";"S";"T";"V";"W";"Y"},""))),{72.08;104.14;115.08;129.11;148.17;58.05;138.14;114.16;130.18;114.16;132.2;115.1;98.12;129.13;158.19;88.08;102.1;100.13;187.21;164.17})/1000</f>
        <v>55.772849999999991</v>
      </c>
      <c r="I344" s="6" t="s">
        <v>1290</v>
      </c>
      <c r="J344" s="10" t="s">
        <v>16</v>
      </c>
    </row>
    <row r="345" spans="1:10" x14ac:dyDescent="0.2">
      <c r="A345" s="6" t="str">
        <f t="shared" si="5"/>
        <v>rt2348</v>
      </c>
      <c r="B345" s="6" t="s">
        <v>1291</v>
      </c>
      <c r="C345" s="3" t="s">
        <v>1292</v>
      </c>
      <c r="D345" s="3" t="s">
        <v>1293</v>
      </c>
      <c r="E345" s="3" t="s">
        <v>13</v>
      </c>
      <c r="F345" t="s">
        <v>14</v>
      </c>
      <c r="G345" s="10">
        <v>0</v>
      </c>
      <c r="H345" s="3" cm="1">
        <f t="array" ref="H345">SUMPRODUCT((LEN(I345)-LEN(SUBSTITUTE(I345,{"A";"C";"D";"E";"F";"G";"H";"I";"K";"L";"M";"N";"P";"Q";"R";"S";"T";"V";"W";"Y"},""))),{72.08;104.14;115.08;129.11;148.17;58.05;138.14;114.16;130.18;114.16;132.2;115.1;98.12;129.13;158.19;88.08;102.1;100.13;187.21;164.17})/1000</f>
        <v>24.550549999999991</v>
      </c>
      <c r="I345" s="6" t="s">
        <v>1294</v>
      </c>
      <c r="J345" s="10" t="s">
        <v>16</v>
      </c>
    </row>
    <row r="346" spans="1:10" x14ac:dyDescent="0.2">
      <c r="A346" s="6" t="str">
        <f t="shared" si="5"/>
        <v>rt2354</v>
      </c>
      <c r="B346" s="6" t="s">
        <v>1295</v>
      </c>
      <c r="C346" s="3" t="s">
        <v>1295</v>
      </c>
      <c r="D346" s="3" t="s">
        <v>1296</v>
      </c>
      <c r="E346" s="3" t="s">
        <v>13</v>
      </c>
      <c r="F346" t="s">
        <v>254</v>
      </c>
      <c r="G346" s="10" t="s">
        <v>638</v>
      </c>
      <c r="H346" s="3" cm="1">
        <f t="array" ref="H346">SUMPRODUCT((LEN(I346)-LEN(SUBSTITUTE(I346,{"A";"C";"D";"E";"F";"G";"H";"I";"K";"L";"M";"N";"P";"Q";"R";"S";"T";"V";"W";"Y"},""))),{72.08;104.14;115.08;129.11;148.17;58.05;138.14;114.16;130.18;114.16;132.2;115.1;98.12;129.13;158.19;88.08;102.1;100.13;187.21;164.17})/1000</f>
        <v>63.542269999999995</v>
      </c>
      <c r="I346" s="6" t="s">
        <v>1297</v>
      </c>
      <c r="J346" s="10" t="s">
        <v>16</v>
      </c>
    </row>
    <row r="347" spans="1:10" x14ac:dyDescent="0.2">
      <c r="A347" s="6" t="str">
        <f t="shared" si="5"/>
        <v>rt2385</v>
      </c>
      <c r="B347" s="6" t="s">
        <v>1298</v>
      </c>
      <c r="C347" s="3" t="s">
        <v>1299</v>
      </c>
      <c r="D347" s="3" t="s">
        <v>1300</v>
      </c>
      <c r="E347" s="3" t="s">
        <v>13</v>
      </c>
      <c r="F347" t="s">
        <v>14</v>
      </c>
      <c r="G347" s="10">
        <v>0</v>
      </c>
      <c r="H347" s="3" cm="1">
        <f t="array" ref="H347">SUMPRODUCT((LEN(I347)-LEN(SUBSTITUTE(I347,{"A";"C";"D";"E";"F";"G";"H";"I";"K";"L";"M";"N";"P";"Q";"R";"S";"T";"V";"W";"Y"},""))),{72.08;104.14;115.08;129.11;148.17;58.05;138.14;114.16;130.18;114.16;132.2;115.1;98.12;129.13;158.19;88.08;102.1;100.13;187.21;164.17})/1000</f>
        <v>93.461980000000011</v>
      </c>
      <c r="I347" s="6" t="s">
        <v>1301</v>
      </c>
      <c r="J347" s="10" t="s">
        <v>16</v>
      </c>
    </row>
    <row r="348" spans="1:10" x14ac:dyDescent="0.2">
      <c r="A348" s="6" t="str">
        <f t="shared" si="5"/>
        <v>rt2393</v>
      </c>
      <c r="B348" s="6" t="s">
        <v>1302</v>
      </c>
      <c r="C348" s="3" t="s">
        <v>1302</v>
      </c>
      <c r="D348" s="3" t="s">
        <v>1303</v>
      </c>
      <c r="E348" s="3" t="s">
        <v>30</v>
      </c>
      <c r="F348" t="s">
        <v>14</v>
      </c>
      <c r="G348" s="10">
        <v>0</v>
      </c>
      <c r="H348" s="3" cm="1">
        <f t="array" ref="H348">SUMPRODUCT((LEN(I348)-LEN(SUBSTITUTE(I348,{"A";"C";"D";"E";"F";"G";"H";"I";"K";"L";"M";"N";"P";"Q";"R";"S";"T";"V";"W";"Y"},""))),{72.08;104.14;115.08;129.11;148.17;58.05;138.14;114.16;130.18;114.16;132.2;115.1;98.12;129.13;158.19;88.08;102.1;100.13;187.21;164.17})/1000</f>
        <v>35.781769999999987</v>
      </c>
      <c r="I348" s="6" t="s">
        <v>1304</v>
      </c>
      <c r="J348" s="10" t="s">
        <v>16</v>
      </c>
    </row>
    <row r="349" spans="1:10" x14ac:dyDescent="0.2">
      <c r="A349" s="6" t="str">
        <f t="shared" si="5"/>
        <v>rt2404</v>
      </c>
      <c r="B349" s="6" t="s">
        <v>1305</v>
      </c>
      <c r="C349" s="3" t="s">
        <v>1305</v>
      </c>
      <c r="D349" s="3" t="s">
        <v>1306</v>
      </c>
      <c r="E349" s="3" t="s">
        <v>13</v>
      </c>
      <c r="F349" t="s">
        <v>14</v>
      </c>
      <c r="G349" s="10">
        <v>0</v>
      </c>
      <c r="H349" s="3" cm="1">
        <f t="array" ref="H349">SUMPRODUCT((LEN(I349)-LEN(SUBSTITUTE(I349,{"A";"C";"D";"E";"F";"G";"H";"I";"K";"L";"M";"N";"P";"Q";"R";"S";"T";"V";"W";"Y"},""))),{72.08;104.14;115.08;129.11;148.17;58.05;138.14;114.16;130.18;114.16;132.2;115.1;98.12;129.13;158.19;88.08;102.1;100.13;187.21;164.17})/1000</f>
        <v>45.884230000000002</v>
      </c>
      <c r="I349" s="6" t="s">
        <v>1307</v>
      </c>
      <c r="J349" s="10" t="s">
        <v>16</v>
      </c>
    </row>
    <row r="350" spans="1:10" x14ac:dyDescent="0.2">
      <c r="A350" s="6" t="str">
        <f t="shared" si="5"/>
        <v>rt2416</v>
      </c>
      <c r="B350" s="6" t="s">
        <v>1308</v>
      </c>
      <c r="C350" s="3" t="s">
        <v>1308</v>
      </c>
      <c r="D350" s="3" t="s">
        <v>1309</v>
      </c>
      <c r="E350" s="3" t="s">
        <v>104</v>
      </c>
      <c r="F350" t="s">
        <v>14</v>
      </c>
      <c r="G350" s="10">
        <v>0</v>
      </c>
      <c r="H350" s="3" cm="1">
        <f t="array" ref="H350">SUMPRODUCT((LEN(I350)-LEN(SUBSTITUTE(I350,{"A";"C";"D";"E";"F";"G";"H";"I";"K";"L";"M";"N";"P";"Q";"R";"S";"T";"V";"W";"Y"},""))),{72.08;104.14;115.08;129.11;148.17;58.05;138.14;114.16;130.18;114.16;132.2;115.1;98.12;129.13;158.19;88.08;102.1;100.13;187.21;164.17})/1000</f>
        <v>52.72193</v>
      </c>
      <c r="I350" s="6" t="s">
        <v>1310</v>
      </c>
      <c r="J350" s="10" t="s">
        <v>16</v>
      </c>
    </row>
    <row r="351" spans="1:10" x14ac:dyDescent="0.2">
      <c r="A351" s="6" t="str">
        <f t="shared" si="5"/>
        <v>rt2418</v>
      </c>
      <c r="B351" s="6" t="s">
        <v>1311</v>
      </c>
      <c r="C351" s="3" t="s">
        <v>1311</v>
      </c>
      <c r="D351" s="3" t="s">
        <v>1312</v>
      </c>
      <c r="E351" s="3" t="s">
        <v>104</v>
      </c>
      <c r="F351" t="s">
        <v>14</v>
      </c>
      <c r="G351" s="10">
        <v>0</v>
      </c>
      <c r="H351" s="3" cm="1">
        <f t="array" ref="H351">SUMPRODUCT((LEN(I351)-LEN(SUBSTITUTE(I351,{"A";"C";"D";"E";"F";"G";"H";"I";"K";"L";"M";"N";"P";"Q";"R";"S";"T";"V";"W";"Y"},""))),{72.08;104.14;115.08;129.11;148.17;58.05;138.14;114.16;130.18;114.16;132.2;115.1;98.12;129.13;158.19;88.08;102.1;100.13;187.21;164.17})/1000</f>
        <v>47.972790000000003</v>
      </c>
      <c r="I351" s="6" t="s">
        <v>1313</v>
      </c>
      <c r="J351" s="10" t="s">
        <v>16</v>
      </c>
    </row>
    <row r="352" spans="1:10" x14ac:dyDescent="0.2">
      <c r="A352" s="6" t="str">
        <f t="shared" si="5"/>
        <v>rt2434_m</v>
      </c>
      <c r="B352" s="6" t="s">
        <v>1314</v>
      </c>
      <c r="C352" s="3" t="s">
        <v>1315</v>
      </c>
      <c r="D352" s="3" t="s">
        <v>1316</v>
      </c>
      <c r="E352" s="3" t="s">
        <v>52</v>
      </c>
      <c r="F352" t="s">
        <v>14</v>
      </c>
      <c r="G352" s="10">
        <v>0</v>
      </c>
      <c r="H352" s="3" cm="1">
        <f t="array" ref="H352">SUMPRODUCT((LEN(I352)-LEN(SUBSTITUTE(I352,{"A";"C";"D";"E";"F";"G";"H";"I";"K";"L";"M";"N";"P";"Q";"R";"S";"T";"V";"W";"Y"},""))),{72.08;104.14;115.08;129.11;148.17;58.05;138.14;114.16;130.18;114.16;132.2;115.1;98.12;129.13;158.19;88.08;102.1;100.13;187.21;164.17})/1000</f>
        <v>5.9480899999999997</v>
      </c>
      <c r="I352" s="6" t="s">
        <v>1317</v>
      </c>
      <c r="J352" s="10" t="s">
        <v>16</v>
      </c>
    </row>
    <row r="353" spans="1:10" x14ac:dyDescent="0.2">
      <c r="A353" s="6" t="str">
        <f t="shared" si="5"/>
        <v>rt2434_v</v>
      </c>
      <c r="B353" s="6" t="s">
        <v>1314</v>
      </c>
      <c r="C353" s="3" t="s">
        <v>1315</v>
      </c>
      <c r="D353" s="3" t="s">
        <v>1316</v>
      </c>
      <c r="E353" s="3" t="s">
        <v>20</v>
      </c>
      <c r="F353" t="s">
        <v>14</v>
      </c>
      <c r="G353" s="10">
        <v>0</v>
      </c>
      <c r="H353" s="3" cm="1">
        <f t="array" ref="H353">SUMPRODUCT((LEN(I353)-LEN(SUBSTITUTE(I353,{"A";"C";"D";"E";"F";"G";"H";"I";"K";"L";"M";"N";"P";"Q";"R";"S";"T";"V";"W";"Y"},""))),{72.08;104.14;115.08;129.11;148.17;58.05;138.14;114.16;130.18;114.16;132.2;115.1;98.12;129.13;158.19;88.08;102.1;100.13;187.21;164.17})/1000</f>
        <v>5.9480899999999997</v>
      </c>
      <c r="I353" s="6" t="s">
        <v>1317</v>
      </c>
      <c r="J353" s="10" t="s">
        <v>16</v>
      </c>
    </row>
    <row r="354" spans="1:10" x14ac:dyDescent="0.2">
      <c r="A354" s="6" t="str">
        <f t="shared" si="5"/>
        <v>rt2443</v>
      </c>
      <c r="B354" s="6" t="s">
        <v>1318</v>
      </c>
      <c r="C354" s="3" t="s">
        <v>1318</v>
      </c>
      <c r="D354" s="3" t="s">
        <v>1319</v>
      </c>
      <c r="E354" s="3" t="s">
        <v>52</v>
      </c>
      <c r="F354" t="s">
        <v>14</v>
      </c>
      <c r="G354" s="10">
        <v>0</v>
      </c>
      <c r="H354" s="3" cm="1">
        <f t="array" ref="H354">SUMPRODUCT((LEN(I354)-LEN(SUBSTITUTE(I354,{"A";"C";"D";"E";"F";"G";"H";"I";"K";"L";"M";"N";"P";"Q";"R";"S";"T";"V";"W";"Y"},""))),{72.08;104.14;115.08;129.11;148.17;58.05;138.14;114.16;130.18;114.16;132.2;115.1;98.12;129.13;158.19;88.08;102.1;100.13;187.21;164.17})/1000</f>
        <v>33.857390000000009</v>
      </c>
      <c r="I354" s="6" t="s">
        <v>1320</v>
      </c>
      <c r="J354" s="10" t="s">
        <v>16</v>
      </c>
    </row>
    <row r="355" spans="1:10" x14ac:dyDescent="0.2">
      <c r="A355" s="6" t="str">
        <f t="shared" si="5"/>
        <v>rt2444</v>
      </c>
      <c r="B355" s="6" t="s">
        <v>1321</v>
      </c>
      <c r="C355" s="3" t="s">
        <v>1322</v>
      </c>
      <c r="D355" s="3" t="s">
        <v>1323</v>
      </c>
      <c r="E355" s="3" t="s">
        <v>13</v>
      </c>
      <c r="F355" t="s">
        <v>14</v>
      </c>
      <c r="G355" s="10">
        <v>0</v>
      </c>
      <c r="H355" s="3" cm="1">
        <f t="array" ref="H355">SUMPRODUCT((LEN(I355)-LEN(SUBSTITUTE(I355,{"A";"C";"D";"E";"F";"G";"H";"I";"K";"L";"M";"N";"P";"Q";"R";"S";"T";"V";"W";"Y"},""))),{72.08;104.14;115.08;129.11;148.17;58.05;138.14;114.16;130.18;114.16;132.2;115.1;98.12;129.13;158.19;88.08;102.1;100.13;187.21;164.17})/1000</f>
        <v>130.60208000000003</v>
      </c>
      <c r="I355" s="6" t="s">
        <v>1324</v>
      </c>
      <c r="J355" s="10" t="s">
        <v>16</v>
      </c>
    </row>
    <row r="356" spans="1:10" x14ac:dyDescent="0.2">
      <c r="A356" s="6" t="str">
        <f t="shared" si="5"/>
        <v>rt2473</v>
      </c>
      <c r="B356" s="6" t="s">
        <v>1325</v>
      </c>
      <c r="C356" s="3" t="s">
        <v>1326</v>
      </c>
      <c r="D356" s="3" t="s">
        <v>1327</v>
      </c>
      <c r="E356" s="3" t="s">
        <v>13</v>
      </c>
      <c r="F356" t="s">
        <v>14</v>
      </c>
      <c r="G356" s="10">
        <v>0</v>
      </c>
      <c r="H356" s="3" cm="1">
        <f t="array" ref="H356">SUMPRODUCT((LEN(I356)-LEN(SUBSTITUTE(I356,{"A";"C";"D";"E";"F";"G";"H";"I";"K";"L";"M";"N";"P";"Q";"R";"S";"T";"V";"W";"Y"},""))),{72.08;104.14;115.08;129.11;148.17;58.05;138.14;114.16;130.18;114.16;132.2;115.1;98.12;129.13;158.19;88.08;102.1;100.13;187.21;164.17})/1000</f>
        <v>73.458590000000001</v>
      </c>
      <c r="I356" s="6" t="s">
        <v>1328</v>
      </c>
      <c r="J356" s="10" t="s">
        <v>16</v>
      </c>
    </row>
    <row r="357" spans="1:10" x14ac:dyDescent="0.2">
      <c r="A357" s="6" t="str">
        <f t="shared" si="5"/>
        <v>rt2476</v>
      </c>
      <c r="B357" s="6" t="s">
        <v>1329</v>
      </c>
      <c r="C357" s="3" t="s">
        <v>1329</v>
      </c>
      <c r="D357" s="3" t="s">
        <v>1330</v>
      </c>
      <c r="E357" s="3" t="s">
        <v>13</v>
      </c>
      <c r="F357" t="s">
        <v>14</v>
      </c>
      <c r="G357" s="10">
        <v>0</v>
      </c>
      <c r="H357" s="3" cm="1">
        <f t="array" ref="H357">SUMPRODUCT((LEN(I357)-LEN(SUBSTITUTE(I357,{"A";"C";"D";"E";"F";"G";"H";"I";"K";"L";"M";"N";"P";"Q";"R";"S";"T";"V";"W";"Y"},""))),{72.08;104.14;115.08;129.11;148.17;58.05;138.14;114.16;130.18;114.16;132.2;115.1;98.12;129.13;158.19;88.08;102.1;100.13;187.21;164.17})/1000</f>
        <v>45.651889999999995</v>
      </c>
      <c r="I357" s="6" t="s">
        <v>1331</v>
      </c>
      <c r="J357" s="10" t="s">
        <v>16</v>
      </c>
    </row>
    <row r="358" spans="1:10" x14ac:dyDescent="0.2">
      <c r="A358" s="6" t="str">
        <f t="shared" si="5"/>
        <v>rt2477</v>
      </c>
      <c r="B358" s="6" t="s">
        <v>1332</v>
      </c>
      <c r="C358" s="3" t="s">
        <v>1333</v>
      </c>
      <c r="D358" s="3" t="s">
        <v>1334</v>
      </c>
      <c r="E358" s="3" t="s">
        <v>13</v>
      </c>
      <c r="F358" t="s">
        <v>14</v>
      </c>
      <c r="G358" s="10">
        <v>0</v>
      </c>
      <c r="H358" s="3" cm="1">
        <f t="array" ref="H358">SUMPRODUCT((LEN(I358)-LEN(SUBSTITUTE(I358,{"A";"C";"D";"E";"F";"G";"H";"I";"K";"L";"M";"N";"P";"Q";"R";"S";"T";"V";"W";"Y"},""))),{72.08;104.14;115.08;129.11;148.17;58.05;138.14;114.16;130.18;114.16;132.2;115.1;98.12;129.13;158.19;88.08;102.1;100.13;187.21;164.17})/1000</f>
        <v>36.959520000000005</v>
      </c>
      <c r="I358" s="6" t="s">
        <v>1335</v>
      </c>
      <c r="J358" s="10" t="s">
        <v>16</v>
      </c>
    </row>
    <row r="359" spans="1:10" x14ac:dyDescent="0.2">
      <c r="A359" s="6" t="str">
        <f t="shared" si="5"/>
        <v>rt2496</v>
      </c>
      <c r="B359" s="6" t="s">
        <v>1336</v>
      </c>
      <c r="C359" s="3" t="s">
        <v>1337</v>
      </c>
      <c r="D359" s="3" t="s">
        <v>1338</v>
      </c>
      <c r="E359" s="3" t="s">
        <v>104</v>
      </c>
      <c r="F359" t="s">
        <v>14</v>
      </c>
      <c r="G359" s="10">
        <v>0</v>
      </c>
      <c r="H359" s="3" cm="1">
        <f t="array" ref="H359">SUMPRODUCT((LEN(I359)-LEN(SUBSTITUTE(I359,{"A";"C";"D";"E";"F";"G";"H";"I";"K";"L";"M";"N";"P";"Q";"R";"S";"T";"V";"W";"Y"},""))),{72.08;104.14;115.08;129.11;148.17;58.05;138.14;114.16;130.18;114.16;132.2;115.1;98.12;129.13;158.19;88.08;102.1;100.13;187.21;164.17})/1000</f>
        <v>58.780149999999999</v>
      </c>
      <c r="I359" s="6" t="s">
        <v>1339</v>
      </c>
      <c r="J359" s="10" t="s">
        <v>16</v>
      </c>
    </row>
    <row r="360" spans="1:10" x14ac:dyDescent="0.2">
      <c r="A360" s="6" t="str">
        <f t="shared" si="5"/>
        <v>rt2501</v>
      </c>
      <c r="B360" s="6" t="s">
        <v>1340</v>
      </c>
      <c r="C360" s="3" t="s">
        <v>1341</v>
      </c>
      <c r="D360" s="3" t="s">
        <v>1342</v>
      </c>
      <c r="E360" s="3" t="s">
        <v>13</v>
      </c>
      <c r="F360" t="s">
        <v>25</v>
      </c>
      <c r="G360" s="10" t="s">
        <v>1343</v>
      </c>
      <c r="H360" s="3" cm="1">
        <f t="array" ref="H360">SUMPRODUCT((LEN(I360)-LEN(SUBSTITUTE(I360,{"A";"C";"D";"E";"F";"G";"H";"I";"K";"L";"M";"N";"P";"Q";"R";"S";"T";"V";"W";"Y"},""))),{72.08;104.14;115.08;129.11;148.17;58.05;138.14;114.16;130.18;114.16;132.2;115.1;98.12;129.13;158.19;88.08;102.1;100.13;187.21;164.17})/1000</f>
        <v>36.113120000000002</v>
      </c>
      <c r="I360" s="6" t="s">
        <v>1344</v>
      </c>
      <c r="J360" s="10" t="s">
        <v>16</v>
      </c>
    </row>
    <row r="361" spans="1:10" x14ac:dyDescent="0.2">
      <c r="A361" s="6" t="str">
        <f t="shared" si="5"/>
        <v>rt2517_c</v>
      </c>
      <c r="B361" s="6" t="s">
        <v>1345</v>
      </c>
      <c r="C361" s="3" t="s">
        <v>1346</v>
      </c>
      <c r="D361" s="3" t="s">
        <v>1347</v>
      </c>
      <c r="E361" s="3" t="s">
        <v>13</v>
      </c>
      <c r="F361" t="s">
        <v>14</v>
      </c>
      <c r="G361" s="10">
        <v>0</v>
      </c>
      <c r="H361" s="3" cm="1">
        <f t="array" ref="H361">SUMPRODUCT((LEN(I361)-LEN(SUBSTITUTE(I361,{"A";"C";"D";"E";"F";"G";"H";"I";"K";"L";"M";"N";"P";"Q";"R";"S";"T";"V";"W";"Y"},""))),{72.08;104.14;115.08;129.11;148.17;58.05;138.14;114.16;130.18;114.16;132.2;115.1;98.12;129.13;158.19;88.08;102.1;100.13;187.21;164.17})/1000</f>
        <v>63.354889999999997</v>
      </c>
      <c r="I361" s="6" t="s">
        <v>1348</v>
      </c>
      <c r="J361" s="10" t="s">
        <v>16</v>
      </c>
    </row>
    <row r="362" spans="1:10" x14ac:dyDescent="0.2">
      <c r="A362" s="6" t="str">
        <f t="shared" si="5"/>
        <v>rt2517_v</v>
      </c>
      <c r="B362" s="6" t="s">
        <v>1345</v>
      </c>
      <c r="C362" s="3" t="s">
        <v>1346</v>
      </c>
      <c r="D362" s="3" t="s">
        <v>1347</v>
      </c>
      <c r="E362" s="3" t="s">
        <v>20</v>
      </c>
      <c r="F362" t="s">
        <v>14</v>
      </c>
      <c r="G362" s="10">
        <v>0</v>
      </c>
      <c r="H362" s="3" cm="1">
        <f t="array" ref="H362">SUMPRODUCT((LEN(I362)-LEN(SUBSTITUTE(I362,{"A";"C";"D";"E";"F";"G";"H";"I";"K";"L";"M";"N";"P";"Q";"R";"S";"T";"V";"W";"Y"},""))),{72.08;104.14;115.08;129.11;148.17;58.05;138.14;114.16;130.18;114.16;132.2;115.1;98.12;129.13;158.19;88.08;102.1;100.13;187.21;164.17})/1000</f>
        <v>63.354889999999997</v>
      </c>
      <c r="I362" s="6" t="s">
        <v>1348</v>
      </c>
      <c r="J362" s="10" t="s">
        <v>16</v>
      </c>
    </row>
    <row r="363" spans="1:10" x14ac:dyDescent="0.2">
      <c r="A363" s="6" t="str">
        <f t="shared" si="5"/>
        <v>rt2528</v>
      </c>
      <c r="B363" s="6" t="s">
        <v>1349</v>
      </c>
      <c r="C363" s="3" t="s">
        <v>1349</v>
      </c>
      <c r="D363" s="3" t="s">
        <v>1350</v>
      </c>
      <c r="E363" s="3" t="s">
        <v>13</v>
      </c>
      <c r="F363" t="s">
        <v>14</v>
      </c>
      <c r="G363" s="10">
        <v>0</v>
      </c>
      <c r="H363" s="3" cm="1">
        <f t="array" ref="H363">SUMPRODUCT((LEN(I363)-LEN(SUBSTITUTE(I363,{"A";"C";"D";"E";"F";"G";"H";"I";"K";"L";"M";"N";"P";"Q";"R";"S";"T";"V";"W";"Y"},""))),{72.08;104.14;115.08;129.11;148.17;58.05;138.14;114.16;130.18;114.16;132.2;115.1;98.12;129.13;158.19;88.08;102.1;100.13;187.21;164.17})/1000</f>
        <v>41.042420000000007</v>
      </c>
      <c r="I363" s="6" t="s">
        <v>1351</v>
      </c>
      <c r="J363" s="10" t="s">
        <v>16</v>
      </c>
    </row>
    <row r="364" spans="1:10" x14ac:dyDescent="0.2">
      <c r="A364" s="6" t="str">
        <f t="shared" si="5"/>
        <v>rt2529_gm</v>
      </c>
      <c r="B364" s="6" t="s">
        <v>1352</v>
      </c>
      <c r="C364" s="3" t="s">
        <v>1352</v>
      </c>
      <c r="D364" s="3" t="s">
        <v>1353</v>
      </c>
      <c r="E364" s="3" t="s">
        <v>449</v>
      </c>
      <c r="F364" t="s">
        <v>1354</v>
      </c>
      <c r="G364" s="10" t="s">
        <v>1192</v>
      </c>
      <c r="H364" s="3" cm="1">
        <f t="array" ref="H364">SUMPRODUCT((LEN(I364)-LEN(SUBSTITUTE(I364,{"A";"C";"D";"E";"F";"G";"H";"I";"K";"L";"M";"N";"P";"Q";"R";"S";"T";"V";"W";"Y"},""))),{72.08;104.14;115.08;129.11;148.17;58.05;138.14;114.16;130.18;114.16;132.2;115.1;98.12;129.13;158.19;88.08;102.1;100.13;187.21;164.17})/1000</f>
        <v>51.194720000000004</v>
      </c>
      <c r="I364" s="6" t="s">
        <v>1355</v>
      </c>
      <c r="J364" s="10" t="s">
        <v>16</v>
      </c>
    </row>
    <row r="365" spans="1:10" x14ac:dyDescent="0.2">
      <c r="A365" s="6" t="str">
        <f t="shared" si="5"/>
        <v>rt2529_mm</v>
      </c>
      <c r="B365" s="6" t="s">
        <v>1352</v>
      </c>
      <c r="C365" s="3" t="s">
        <v>1352</v>
      </c>
      <c r="D365" s="3" t="s">
        <v>1353</v>
      </c>
      <c r="E365" s="3" t="s">
        <v>1190</v>
      </c>
      <c r="F365" t="s">
        <v>1191</v>
      </c>
      <c r="G365" s="10" t="s">
        <v>1192</v>
      </c>
      <c r="H365" s="3" cm="1">
        <f t="array" ref="H365">SUMPRODUCT((LEN(I365)-LEN(SUBSTITUTE(I365,{"A";"C";"D";"E";"F";"G";"H";"I";"K";"L";"M";"N";"P";"Q";"R";"S";"T";"V";"W";"Y"},""))),{72.08;104.14;115.08;129.11;148.17;58.05;138.14;114.16;130.18;114.16;132.2;115.1;98.12;129.13;158.19;88.08;102.1;100.13;187.21;164.17})/1000</f>
        <v>51.194720000000004</v>
      </c>
      <c r="I365" s="6" t="s">
        <v>1355</v>
      </c>
      <c r="J365" s="10" t="s">
        <v>16</v>
      </c>
    </row>
    <row r="366" spans="1:10" x14ac:dyDescent="0.2">
      <c r="A366" s="6" t="str">
        <f t="shared" si="5"/>
        <v>rt2529_vm</v>
      </c>
      <c r="B366" s="6" t="s">
        <v>1352</v>
      </c>
      <c r="C366" s="3" t="s">
        <v>1352</v>
      </c>
      <c r="D366" s="3" t="s">
        <v>1353</v>
      </c>
      <c r="E366" s="3" t="s">
        <v>245</v>
      </c>
      <c r="F366" t="s">
        <v>1356</v>
      </c>
      <c r="G366" s="10" t="s">
        <v>1192</v>
      </c>
      <c r="H366" s="3" cm="1">
        <f t="array" ref="H366">SUMPRODUCT((LEN(I366)-LEN(SUBSTITUTE(I366,{"A";"C";"D";"E";"F";"G";"H";"I";"K";"L";"M";"N";"P";"Q";"R";"S";"T";"V";"W";"Y"},""))),{72.08;104.14;115.08;129.11;148.17;58.05;138.14;114.16;130.18;114.16;132.2;115.1;98.12;129.13;158.19;88.08;102.1;100.13;187.21;164.17})/1000</f>
        <v>51.194720000000004</v>
      </c>
      <c r="I366" s="6" t="s">
        <v>1355</v>
      </c>
      <c r="J366" s="10" t="s">
        <v>16</v>
      </c>
    </row>
    <row r="367" spans="1:10" x14ac:dyDescent="0.2">
      <c r="A367" s="6" t="str">
        <f t="shared" si="5"/>
        <v>rt2532</v>
      </c>
      <c r="B367" s="6" t="s">
        <v>1357</v>
      </c>
      <c r="C367" s="3" t="s">
        <v>1358</v>
      </c>
      <c r="D367" s="3" t="s">
        <v>1359</v>
      </c>
      <c r="E367" s="3" t="s">
        <v>1190</v>
      </c>
      <c r="F367" t="s">
        <v>14</v>
      </c>
      <c r="G367" s="10">
        <v>0</v>
      </c>
      <c r="H367" s="3" cm="1">
        <f t="array" ref="H367">SUMPRODUCT((LEN(I367)-LEN(SUBSTITUTE(I367,{"A";"C";"D";"E";"F";"G";"H";"I";"K";"L";"M";"N";"P";"Q";"R";"S";"T";"V";"W";"Y"},""))),{72.08;104.14;115.08;129.11;148.17;58.05;138.14;114.16;130.18;114.16;132.2;115.1;98.12;129.13;158.19;88.08;102.1;100.13;187.21;164.17})/1000</f>
        <v>39.97927</v>
      </c>
      <c r="I367" s="6" t="s">
        <v>1360</v>
      </c>
      <c r="J367" s="10" t="s">
        <v>16</v>
      </c>
    </row>
    <row r="368" spans="1:10" x14ac:dyDescent="0.2">
      <c r="A368" s="6" t="str">
        <f t="shared" si="5"/>
        <v>rt2544</v>
      </c>
      <c r="B368" s="6" t="s">
        <v>1361</v>
      </c>
      <c r="C368" s="3" t="s">
        <v>1361</v>
      </c>
      <c r="D368" s="3" t="s">
        <v>1362</v>
      </c>
      <c r="E368" s="3" t="s">
        <v>13</v>
      </c>
      <c r="F368" t="s">
        <v>14</v>
      </c>
      <c r="G368" s="10">
        <v>0</v>
      </c>
      <c r="H368" s="3" cm="1">
        <f t="array" ref="H368">SUMPRODUCT((LEN(I368)-LEN(SUBSTITUTE(I368,{"A";"C";"D";"E";"F";"G";"H";"I";"K";"L";"M";"N";"P";"Q";"R";"S";"T";"V";"W";"Y"},""))),{72.08;104.14;115.08;129.11;148.17;58.05;138.14;114.16;130.18;114.16;132.2;115.1;98.12;129.13;158.19;88.08;102.1;100.13;187.21;164.17})/1000</f>
        <v>28.709520000000001</v>
      </c>
      <c r="I368" s="6" t="s">
        <v>1363</v>
      </c>
      <c r="J368" s="10" t="s">
        <v>16</v>
      </c>
    </row>
    <row r="369" spans="1:10" x14ac:dyDescent="0.2">
      <c r="A369" s="6" t="str">
        <f t="shared" si="5"/>
        <v>rt2557</v>
      </c>
      <c r="B369" s="6" t="s">
        <v>1364</v>
      </c>
      <c r="C369" s="3" t="s">
        <v>1364</v>
      </c>
      <c r="D369" s="3" t="s">
        <v>1365</v>
      </c>
      <c r="E369" s="3" t="s">
        <v>30</v>
      </c>
      <c r="F369" t="s">
        <v>14</v>
      </c>
      <c r="G369" s="10">
        <v>0</v>
      </c>
      <c r="H369" s="3" cm="1">
        <f t="array" ref="H369">SUMPRODUCT((LEN(I369)-LEN(SUBSTITUTE(I369,{"A";"C";"D";"E";"F";"G";"H";"I";"K";"L";"M";"N";"P";"Q";"R";"S";"T";"V";"W";"Y"},""))),{72.08;104.14;115.08;129.11;148.17;58.05;138.14;114.16;130.18;114.16;132.2;115.1;98.12;129.13;158.19;88.08;102.1;100.13;187.21;164.17})/1000</f>
        <v>48.762449999999987</v>
      </c>
      <c r="I369" s="6" t="s">
        <v>1366</v>
      </c>
      <c r="J369" s="10" t="s">
        <v>16</v>
      </c>
    </row>
    <row r="370" spans="1:10" x14ac:dyDescent="0.2">
      <c r="A370" s="6" t="str">
        <f t="shared" si="5"/>
        <v>rt2565</v>
      </c>
      <c r="B370" s="6" t="s">
        <v>1367</v>
      </c>
      <c r="C370" s="3" t="s">
        <v>1368</v>
      </c>
      <c r="D370" s="3" t="s">
        <v>1369</v>
      </c>
      <c r="E370" s="3" t="s">
        <v>13</v>
      </c>
      <c r="F370" t="s">
        <v>14</v>
      </c>
      <c r="G370" s="10">
        <v>0</v>
      </c>
      <c r="H370" s="3" cm="1">
        <f t="array" ref="H370">SUMPRODUCT((LEN(I370)-LEN(SUBSTITUTE(I370,{"A";"C";"D";"E";"F";"G";"H";"I";"K";"L";"M";"N";"P";"Q";"R";"S";"T";"V";"W";"Y"},""))),{72.08;104.14;115.08;129.11;148.17;58.05;138.14;114.16;130.18;114.16;132.2;115.1;98.12;129.13;158.19;88.08;102.1;100.13;187.21;164.17})/1000</f>
        <v>25.18927</v>
      </c>
      <c r="I370" s="6" t="s">
        <v>1370</v>
      </c>
      <c r="J370" s="10" t="s">
        <v>16</v>
      </c>
    </row>
    <row r="371" spans="1:10" x14ac:dyDescent="0.2">
      <c r="A371" s="6" t="str">
        <f t="shared" si="5"/>
        <v>rt2566</v>
      </c>
      <c r="B371" s="6" t="s">
        <v>1371</v>
      </c>
      <c r="C371" s="3" t="s">
        <v>1372</v>
      </c>
      <c r="D371" s="3" t="s">
        <v>1373</v>
      </c>
      <c r="E371" s="3" t="s">
        <v>104</v>
      </c>
      <c r="F371" t="s">
        <v>14</v>
      </c>
      <c r="G371" s="10">
        <v>0</v>
      </c>
      <c r="H371" s="3" cm="1">
        <f t="array" ref="H371">SUMPRODUCT((LEN(I371)-LEN(SUBSTITUTE(I371,{"A";"C";"D";"E";"F";"G";"H";"I";"K";"L";"M";"N";"P";"Q";"R";"S";"T";"V";"W";"Y"},""))),{72.08;104.14;115.08;129.11;148.17;58.05;138.14;114.16;130.18;114.16;132.2;115.1;98.12;129.13;158.19;88.08;102.1;100.13;187.21;164.17})/1000</f>
        <v>58.705800000000004</v>
      </c>
      <c r="I371" s="6" t="s">
        <v>1374</v>
      </c>
      <c r="J371" s="10" t="s">
        <v>16</v>
      </c>
    </row>
    <row r="372" spans="1:10" x14ac:dyDescent="0.2">
      <c r="A372" s="6" t="str">
        <f t="shared" si="5"/>
        <v>rt2569</v>
      </c>
      <c r="B372" s="6" t="s">
        <v>1375</v>
      </c>
      <c r="C372" s="3" t="s">
        <v>1375</v>
      </c>
      <c r="D372" s="3" t="s">
        <v>1376</v>
      </c>
      <c r="E372" s="3" t="s">
        <v>13</v>
      </c>
      <c r="F372" t="s">
        <v>14</v>
      </c>
      <c r="G372" s="10">
        <v>0</v>
      </c>
      <c r="H372" s="3" cm="1">
        <f t="array" ref="H372">SUMPRODUCT((LEN(I372)-LEN(SUBSTITUTE(I372,{"A";"C";"D";"E";"F";"G";"H";"I";"K";"L";"M";"N";"P";"Q";"R";"S";"T";"V";"W";"Y"},""))),{72.08;104.14;115.08;129.11;148.17;58.05;138.14;114.16;130.18;114.16;132.2;115.1;98.12;129.13;158.19;88.08;102.1;100.13;187.21;164.17})/1000</f>
        <v>48.53519</v>
      </c>
      <c r="I372" s="6" t="s">
        <v>1377</v>
      </c>
      <c r="J372" s="10" t="s">
        <v>16</v>
      </c>
    </row>
    <row r="373" spans="1:10" x14ac:dyDescent="0.2">
      <c r="A373" s="6" t="str">
        <f t="shared" si="5"/>
        <v>rt2573</v>
      </c>
      <c r="B373" s="6" t="s">
        <v>1378</v>
      </c>
      <c r="C373" s="3" t="s">
        <v>1379</v>
      </c>
      <c r="D373" s="3" t="s">
        <v>1380</v>
      </c>
      <c r="E373" s="3" t="s">
        <v>168</v>
      </c>
      <c r="F373" t="s">
        <v>14</v>
      </c>
      <c r="G373" s="10">
        <v>0</v>
      </c>
      <c r="H373" s="3" cm="1">
        <f t="array" ref="H373">SUMPRODUCT((LEN(I373)-LEN(SUBSTITUTE(I373,{"A";"C";"D";"E";"F";"G";"H";"I";"K";"L";"M";"N";"P";"Q";"R";"S";"T";"V";"W";"Y"},""))),{72.08;104.14;115.08;129.11;148.17;58.05;138.14;114.16;130.18;114.16;132.2;115.1;98.12;129.13;158.19;88.08;102.1;100.13;187.21;164.17})/1000</f>
        <v>87.78112999999999</v>
      </c>
      <c r="I373" s="6" t="s">
        <v>1381</v>
      </c>
      <c r="J373" s="10" t="s">
        <v>16</v>
      </c>
    </row>
    <row r="374" spans="1:10" x14ac:dyDescent="0.2">
      <c r="A374" s="6" t="str">
        <f t="shared" si="5"/>
        <v>rt2574</v>
      </c>
      <c r="B374" s="6" t="s">
        <v>1382</v>
      </c>
      <c r="C374" s="3" t="s">
        <v>1382</v>
      </c>
      <c r="D374" s="3" t="s">
        <v>1383</v>
      </c>
      <c r="E374" s="3" t="s">
        <v>168</v>
      </c>
      <c r="F374" t="s">
        <v>14</v>
      </c>
      <c r="G374" s="10">
        <v>0</v>
      </c>
      <c r="H374" s="3" cm="1">
        <f t="array" ref="H374">SUMPRODUCT((LEN(I374)-LEN(SUBSTITUTE(I374,{"A";"C";"D";"E";"F";"G";"H";"I";"K";"L";"M";"N";"P";"Q";"R";"S";"T";"V";"W";"Y"},""))),{72.08;104.14;115.08;129.11;148.17;58.05;138.14;114.16;130.18;114.16;132.2;115.1;98.12;129.13;158.19;88.08;102.1;100.13;187.21;164.17})/1000</f>
        <v>36.31819999999999</v>
      </c>
      <c r="I374" s="6" t="s">
        <v>1384</v>
      </c>
      <c r="J374" s="10" t="s">
        <v>16</v>
      </c>
    </row>
    <row r="375" spans="1:10" x14ac:dyDescent="0.2">
      <c r="A375" s="6" t="str">
        <f t="shared" si="5"/>
        <v>rt2577</v>
      </c>
      <c r="B375" s="6" t="s">
        <v>1385</v>
      </c>
      <c r="C375" s="3" t="s">
        <v>1386</v>
      </c>
      <c r="D375" s="3" t="s">
        <v>1387</v>
      </c>
      <c r="E375" s="3" t="s">
        <v>52</v>
      </c>
      <c r="F375" t="s">
        <v>14</v>
      </c>
      <c r="G375" s="10">
        <v>0</v>
      </c>
      <c r="H375" s="3" cm="1">
        <f t="array" ref="H375">SUMPRODUCT((LEN(I375)-LEN(SUBSTITUTE(I375,{"A";"C";"D";"E";"F";"G";"H";"I";"K";"L";"M";"N";"P";"Q";"R";"S";"T";"V";"W";"Y"},""))),{72.08;104.14;115.08;129.11;148.17;58.05;138.14;114.16;130.18;114.16;132.2;115.1;98.12;129.13;158.19;88.08;102.1;100.13;187.21;164.17})/1000</f>
        <v>19.512810000000002</v>
      </c>
      <c r="I375" s="6" t="s">
        <v>1388</v>
      </c>
      <c r="J375" s="10" t="s">
        <v>16</v>
      </c>
    </row>
    <row r="376" spans="1:10" x14ac:dyDescent="0.2">
      <c r="A376" s="6" t="str">
        <f t="shared" si="5"/>
        <v>rt2578</v>
      </c>
      <c r="B376" s="6" t="s">
        <v>1389</v>
      </c>
      <c r="C376" s="3" t="s">
        <v>1389</v>
      </c>
      <c r="D376" s="3" t="s">
        <v>1390</v>
      </c>
      <c r="E376" s="3" t="s">
        <v>168</v>
      </c>
      <c r="F376" t="s">
        <v>14</v>
      </c>
      <c r="G376" s="10">
        <v>0</v>
      </c>
      <c r="H376" s="3" cm="1">
        <f t="array" ref="H376">SUMPRODUCT((LEN(I376)-LEN(SUBSTITUTE(I376,{"A";"C";"D";"E";"F";"G";"H";"I";"K";"L";"M";"N";"P";"Q";"R";"S";"T";"V";"W";"Y"},""))),{72.08;104.14;115.08;129.11;148.17;58.05;138.14;114.16;130.18;114.16;132.2;115.1;98.12;129.13;158.19;88.08;102.1;100.13;187.21;164.17})/1000</f>
        <v>63.207010000000004</v>
      </c>
      <c r="I376" s="6" t="s">
        <v>1391</v>
      </c>
      <c r="J376" s="10" t="s">
        <v>16</v>
      </c>
    </row>
    <row r="377" spans="1:10" x14ac:dyDescent="0.2">
      <c r="A377" s="6" t="str">
        <f t="shared" si="5"/>
        <v>rt2593</v>
      </c>
      <c r="B377" s="6" t="s">
        <v>1392</v>
      </c>
      <c r="C377" s="3" t="s">
        <v>1393</v>
      </c>
      <c r="D377" s="3" t="s">
        <v>1394</v>
      </c>
      <c r="E377" s="3" t="s">
        <v>52</v>
      </c>
      <c r="F377" t="s">
        <v>14</v>
      </c>
      <c r="G377" s="10">
        <v>0</v>
      </c>
      <c r="H377" s="3" cm="1">
        <f t="array" ref="H377">SUMPRODUCT((LEN(I377)-LEN(SUBSTITUTE(I377,{"A";"C";"D";"E";"F";"G";"H";"I";"K";"L";"M";"N";"P";"Q";"R";"S";"T";"V";"W";"Y"},""))),{72.08;104.14;115.08;129.11;148.17;58.05;138.14;114.16;130.18;114.16;132.2;115.1;98.12;129.13;158.19;88.08;102.1;100.13;187.21;164.17})/1000</f>
        <v>38.364380000000004</v>
      </c>
      <c r="I377" s="6" t="s">
        <v>1395</v>
      </c>
      <c r="J377" s="10" t="s">
        <v>16</v>
      </c>
    </row>
    <row r="378" spans="1:10" x14ac:dyDescent="0.2">
      <c r="A378" s="6" t="str">
        <f t="shared" si="5"/>
        <v>rt2613</v>
      </c>
      <c r="B378" s="6" t="s">
        <v>1396</v>
      </c>
      <c r="C378" s="3" t="s">
        <v>1397</v>
      </c>
      <c r="D378" s="3" t="s">
        <v>1398</v>
      </c>
      <c r="E378" s="3" t="s">
        <v>168</v>
      </c>
      <c r="F378" t="s">
        <v>14</v>
      </c>
      <c r="G378" s="10">
        <v>0</v>
      </c>
      <c r="H378" s="3" cm="1">
        <f t="array" ref="H378">SUMPRODUCT((LEN(I378)-LEN(SUBSTITUTE(I378,{"A";"C";"D";"E";"F";"G";"H";"I";"K";"L";"M";"N";"P";"Q";"R";"S";"T";"V";"W";"Y"},""))),{72.08;104.14;115.08;129.11;148.17;58.05;138.14;114.16;130.18;114.16;132.2;115.1;98.12;129.13;158.19;88.08;102.1;100.13;187.21;164.17})/1000</f>
        <v>55.954320000000003</v>
      </c>
      <c r="I378" s="6" t="s">
        <v>1399</v>
      </c>
      <c r="J378" s="10" t="s">
        <v>16</v>
      </c>
    </row>
    <row r="379" spans="1:10" x14ac:dyDescent="0.2">
      <c r="A379" s="6" t="str">
        <f t="shared" si="5"/>
        <v>rt2621</v>
      </c>
      <c r="B379" s="6" t="s">
        <v>1400</v>
      </c>
      <c r="C379" s="3" t="s">
        <v>1400</v>
      </c>
      <c r="D379" s="3" t="s">
        <v>1401</v>
      </c>
      <c r="E379" s="3" t="s">
        <v>13</v>
      </c>
      <c r="F379" t="s">
        <v>1402</v>
      </c>
      <c r="G379" s="10" t="s">
        <v>1403</v>
      </c>
      <c r="H379" s="3" cm="1">
        <f t="array" ref="H379">SUMPRODUCT((LEN(I379)-LEN(SUBSTITUTE(I379,{"A";"C";"D";"E";"F";"G";"H";"I";"K";"L";"M";"N";"P";"Q";"R";"S";"T";"V";"W";"Y"},""))),{72.08;104.14;115.08;129.11;148.17;58.05;138.14;114.16;130.18;114.16;132.2;115.1;98.12;129.13;158.19;88.08;102.1;100.13;187.21;164.17})/1000</f>
        <v>44.872880000000002</v>
      </c>
      <c r="I379" s="6" t="s">
        <v>1404</v>
      </c>
      <c r="J379" s="10" t="s">
        <v>16</v>
      </c>
    </row>
    <row r="380" spans="1:10" x14ac:dyDescent="0.2">
      <c r="A380" s="6" t="str">
        <f t="shared" si="5"/>
        <v>rt2643_c</v>
      </c>
      <c r="B380" s="6" t="s">
        <v>1405</v>
      </c>
      <c r="C380" s="3" t="s">
        <v>1406</v>
      </c>
      <c r="D380" s="3" t="s">
        <v>1407</v>
      </c>
      <c r="E380" s="3" t="s">
        <v>13</v>
      </c>
      <c r="F380" t="s">
        <v>173</v>
      </c>
      <c r="G380" s="10" t="s">
        <v>1408</v>
      </c>
      <c r="H380" s="3" cm="1">
        <f t="array" ref="H380">SUMPRODUCT((LEN(I380)-LEN(SUBSTITUTE(I380,{"A";"C";"D";"E";"F";"G";"H";"I";"K";"L";"M";"N";"P";"Q";"R";"S";"T";"V";"W";"Y"},""))),{72.08;104.14;115.08;129.11;148.17;58.05;138.14;114.16;130.18;114.16;132.2;115.1;98.12;129.13;158.19;88.08;102.1;100.13;187.21;164.17})/1000</f>
        <v>73.076059999999998</v>
      </c>
      <c r="I380" s="6" t="s">
        <v>1409</v>
      </c>
      <c r="J380" s="10" t="s">
        <v>16</v>
      </c>
    </row>
    <row r="381" spans="1:10" x14ac:dyDescent="0.2">
      <c r="A381" s="6" t="str">
        <f t="shared" si="5"/>
        <v>rt2643_n</v>
      </c>
      <c r="B381" s="6" t="s">
        <v>1405</v>
      </c>
      <c r="C381" s="3" t="s">
        <v>1406</v>
      </c>
      <c r="D381" s="3" t="s">
        <v>1407</v>
      </c>
      <c r="E381" s="3" t="s">
        <v>594</v>
      </c>
      <c r="F381" t="s">
        <v>1410</v>
      </c>
      <c r="G381" s="10" t="s">
        <v>1408</v>
      </c>
      <c r="H381" s="3" cm="1">
        <f t="array" ref="H381">SUMPRODUCT((LEN(I381)-LEN(SUBSTITUTE(I381,{"A";"C";"D";"E";"F";"G";"H";"I";"K";"L";"M";"N";"P";"Q";"R";"S";"T";"V";"W";"Y"},""))),{72.08;104.14;115.08;129.11;148.17;58.05;138.14;114.16;130.18;114.16;132.2;115.1;98.12;129.13;158.19;88.08;102.1;100.13;187.21;164.17})/1000</f>
        <v>73.076059999999998</v>
      </c>
      <c r="I381" s="6" t="s">
        <v>1409</v>
      </c>
      <c r="J381" s="10" t="s">
        <v>16</v>
      </c>
    </row>
    <row r="382" spans="1:10" x14ac:dyDescent="0.2">
      <c r="A382" s="6" t="str">
        <f t="shared" si="5"/>
        <v>rt2649_e</v>
      </c>
      <c r="B382" s="6" t="s">
        <v>1411</v>
      </c>
      <c r="C382" s="3" t="s">
        <v>1412</v>
      </c>
      <c r="D382" s="3" t="s">
        <v>1413</v>
      </c>
      <c r="E382" s="3" t="s">
        <v>104</v>
      </c>
      <c r="F382" t="s">
        <v>14</v>
      </c>
      <c r="G382" s="10">
        <v>0</v>
      </c>
      <c r="H382" s="3" cm="1">
        <f t="array" ref="H382">SUMPRODUCT((LEN(I382)-LEN(SUBSTITUTE(I382,{"A";"C";"D";"E";"F";"G";"H";"I";"K";"L";"M";"N";"P";"Q";"R";"S";"T";"V";"W";"Y"},""))),{72.08;104.14;115.08;129.11;148.17;58.05;138.14;114.16;130.18;114.16;132.2;115.1;98.12;129.13;158.19;88.08;102.1;100.13;187.21;164.17})/1000</f>
        <v>61.213979999999985</v>
      </c>
      <c r="I382" s="6" t="s">
        <v>1414</v>
      </c>
      <c r="J382" s="10" t="s">
        <v>16</v>
      </c>
    </row>
    <row r="383" spans="1:10" x14ac:dyDescent="0.2">
      <c r="A383" s="6" t="str">
        <f t="shared" si="5"/>
        <v>rt2649_v</v>
      </c>
      <c r="B383" s="6" t="s">
        <v>1411</v>
      </c>
      <c r="C383" s="3" t="s">
        <v>1412</v>
      </c>
      <c r="D383" s="3" t="s">
        <v>1413</v>
      </c>
      <c r="E383" s="3" t="s">
        <v>20</v>
      </c>
      <c r="F383" t="s">
        <v>14</v>
      </c>
      <c r="G383" s="10">
        <v>0</v>
      </c>
      <c r="H383" s="3" cm="1">
        <f t="array" ref="H383">SUMPRODUCT((LEN(I383)-LEN(SUBSTITUTE(I383,{"A";"C";"D";"E";"F";"G";"H";"I";"K";"L";"M";"N";"P";"Q";"R";"S";"T";"V";"W";"Y"},""))),{72.08;104.14;115.08;129.11;148.17;58.05;138.14;114.16;130.18;114.16;132.2;115.1;98.12;129.13;158.19;88.08;102.1;100.13;187.21;164.17})/1000</f>
        <v>61.213979999999985</v>
      </c>
      <c r="I383" s="6" t="s">
        <v>1414</v>
      </c>
      <c r="J383" s="10" t="s">
        <v>16</v>
      </c>
    </row>
    <row r="384" spans="1:10" x14ac:dyDescent="0.2">
      <c r="A384" s="6" t="str">
        <f t="shared" si="5"/>
        <v>rt2654</v>
      </c>
      <c r="B384" s="6" t="s">
        <v>1415</v>
      </c>
      <c r="C384" s="3" t="s">
        <v>1416</v>
      </c>
      <c r="D384" s="3" t="s">
        <v>1417</v>
      </c>
      <c r="E384" s="3" t="s">
        <v>13</v>
      </c>
      <c r="F384" t="s">
        <v>14</v>
      </c>
      <c r="G384" s="10">
        <v>0</v>
      </c>
      <c r="H384" s="3" cm="1">
        <f t="array" ref="H384">SUMPRODUCT((LEN(I384)-LEN(SUBSTITUTE(I384,{"A";"C";"D";"E";"F";"G";"H";"I";"K";"L";"M";"N";"P";"Q";"R";"S";"T";"V";"W";"Y"},""))),{72.08;104.14;115.08;129.11;148.17;58.05;138.14;114.16;130.18;114.16;132.2;115.1;98.12;129.13;158.19;88.08;102.1;100.13;187.21;164.17})/1000</f>
        <v>64.882820000000009</v>
      </c>
      <c r="I384" s="6" t="s">
        <v>1418</v>
      </c>
      <c r="J384" s="10" t="s">
        <v>16</v>
      </c>
    </row>
    <row r="385" spans="1:10" x14ac:dyDescent="0.2">
      <c r="A385" s="6" t="str">
        <f t="shared" si="5"/>
        <v>rt2657</v>
      </c>
      <c r="B385" s="6" t="s">
        <v>1419</v>
      </c>
      <c r="C385" s="3" t="s">
        <v>1420</v>
      </c>
      <c r="D385" s="3" t="s">
        <v>1421</v>
      </c>
      <c r="E385" s="3" t="s">
        <v>20</v>
      </c>
      <c r="F385" t="s">
        <v>14</v>
      </c>
      <c r="G385" s="10">
        <v>0</v>
      </c>
      <c r="H385" s="3" cm="1">
        <f t="array" ref="H385">SUMPRODUCT((LEN(I385)-LEN(SUBSTITUTE(I385,{"A";"C";"D";"E";"F";"G";"H";"I";"K";"L";"M";"N";"P";"Q";"R";"S";"T";"V";"W";"Y"},""))),{72.08;104.14;115.08;129.11;148.17;58.05;138.14;114.16;130.18;114.16;132.2;115.1;98.12;129.13;158.19;88.08;102.1;100.13;187.21;164.17})/1000</f>
        <v>16.65269</v>
      </c>
      <c r="I385" s="6" t="s">
        <v>1422</v>
      </c>
      <c r="J385" s="10" t="s">
        <v>16</v>
      </c>
    </row>
    <row r="386" spans="1:10" x14ac:dyDescent="0.2">
      <c r="A386" s="6" t="str">
        <f t="shared" ref="A386:A449" si="6">B386&amp;IF(COUNTIF($B:$B,B386)&gt;1,"_"&amp;E386,"")</f>
        <v>rt2671</v>
      </c>
      <c r="B386" s="6" t="s">
        <v>1423</v>
      </c>
      <c r="C386" s="3" t="s">
        <v>1424</v>
      </c>
      <c r="D386" s="3" t="s">
        <v>1425</v>
      </c>
      <c r="E386" s="3" t="s">
        <v>52</v>
      </c>
      <c r="F386" t="s">
        <v>935</v>
      </c>
      <c r="G386" s="10" t="s">
        <v>1426</v>
      </c>
      <c r="H386" s="3" cm="1">
        <f t="array" ref="H386">SUMPRODUCT((LEN(I386)-LEN(SUBSTITUTE(I386,{"A";"C";"D";"E";"F";"G";"H";"I";"K";"L";"M";"N";"P";"Q";"R";"S";"T";"V";"W";"Y"},""))),{72.08;104.14;115.08;129.11;148.17;58.05;138.14;114.16;130.18;114.16;132.2;115.1;98.12;129.13;158.19;88.08;102.1;100.13;187.21;164.17})/1000</f>
        <v>95.591920000000002</v>
      </c>
      <c r="I386" s="6" t="s">
        <v>1427</v>
      </c>
      <c r="J386" s="10" t="s">
        <v>16</v>
      </c>
    </row>
    <row r="387" spans="1:10" x14ac:dyDescent="0.2">
      <c r="A387" s="6" t="str">
        <f t="shared" si="6"/>
        <v>rt2682</v>
      </c>
      <c r="B387" s="6" t="s">
        <v>1428</v>
      </c>
      <c r="C387" s="3" t="s">
        <v>1429</v>
      </c>
      <c r="D387" s="3" t="s">
        <v>1430</v>
      </c>
      <c r="E387" s="3" t="s">
        <v>13</v>
      </c>
      <c r="F387" t="s">
        <v>14</v>
      </c>
      <c r="G387" s="10">
        <v>0</v>
      </c>
      <c r="H387" s="3" cm="1">
        <f t="array" ref="H387">SUMPRODUCT((LEN(I387)-LEN(SUBSTITUTE(I387,{"A";"C";"D";"E";"F";"G";"H";"I";"K";"L";"M";"N";"P";"Q";"R";"S";"T";"V";"W";"Y"},""))),{72.08;104.14;115.08;129.11;148.17;58.05;138.14;114.16;130.18;114.16;132.2;115.1;98.12;129.13;158.19;88.08;102.1;100.13;187.21;164.17})/1000</f>
        <v>73.193850000000012</v>
      </c>
      <c r="I387" s="6" t="s">
        <v>1431</v>
      </c>
      <c r="J387" s="10" t="s">
        <v>16</v>
      </c>
    </row>
    <row r="388" spans="1:10" x14ac:dyDescent="0.2">
      <c r="A388" s="6" t="str">
        <f t="shared" si="6"/>
        <v>rt2684</v>
      </c>
      <c r="B388" s="6" t="s">
        <v>1432</v>
      </c>
      <c r="C388" s="3" t="s">
        <v>1433</v>
      </c>
      <c r="D388" s="3" t="s">
        <v>1434</v>
      </c>
      <c r="E388" s="3" t="s">
        <v>20</v>
      </c>
      <c r="F388" t="s">
        <v>14</v>
      </c>
      <c r="G388" s="10">
        <v>0</v>
      </c>
      <c r="H388" s="3" cm="1">
        <f t="array" ref="H388">SUMPRODUCT((LEN(I388)-LEN(SUBSTITUTE(I388,{"A";"C";"D";"E";"F";"G";"H";"I";"K";"L";"M";"N";"P";"Q";"R";"S";"T";"V";"W";"Y"},""))),{72.08;104.14;115.08;129.11;148.17;58.05;138.14;114.16;130.18;114.16;132.2;115.1;98.12;129.13;158.19;88.08;102.1;100.13;187.21;164.17})/1000</f>
        <v>49.627869999999994</v>
      </c>
      <c r="I388" s="6" t="s">
        <v>1435</v>
      </c>
      <c r="J388" s="10" t="s">
        <v>16</v>
      </c>
    </row>
    <row r="389" spans="1:10" x14ac:dyDescent="0.2">
      <c r="A389" s="6" t="str">
        <f t="shared" si="6"/>
        <v>rt2689</v>
      </c>
      <c r="B389" s="6" t="s">
        <v>1436</v>
      </c>
      <c r="C389" s="3" t="s">
        <v>1436</v>
      </c>
      <c r="D389" s="3" t="s">
        <v>1437</v>
      </c>
      <c r="E389" s="3" t="s">
        <v>13</v>
      </c>
      <c r="F389" t="s">
        <v>532</v>
      </c>
      <c r="G389" s="10" t="s">
        <v>533</v>
      </c>
      <c r="H389" s="3" cm="1">
        <f t="array" ref="H389">SUMPRODUCT((LEN(I389)-LEN(SUBSTITUTE(I389,{"A";"C";"D";"E";"F";"G";"H";"I";"K";"L";"M";"N";"P";"Q";"R";"S";"T";"V";"W";"Y"},""))),{72.08;104.14;115.08;129.11;148.17;58.05;138.14;114.16;130.18;114.16;132.2;115.1;98.12;129.13;158.19;88.08;102.1;100.13;187.21;164.17})/1000</f>
        <v>60.884629999999987</v>
      </c>
      <c r="I389" s="6" t="s">
        <v>1438</v>
      </c>
      <c r="J389" s="10" t="s">
        <v>16</v>
      </c>
    </row>
    <row r="390" spans="1:10" x14ac:dyDescent="0.2">
      <c r="A390" s="6" t="str">
        <f t="shared" si="6"/>
        <v>rt2696</v>
      </c>
      <c r="B390" s="6" t="s">
        <v>1439</v>
      </c>
      <c r="C390" s="3" t="s">
        <v>1440</v>
      </c>
      <c r="D390" s="3" t="s">
        <v>1441</v>
      </c>
      <c r="E390" s="3" t="s">
        <v>20</v>
      </c>
      <c r="F390" t="s">
        <v>14</v>
      </c>
      <c r="G390" s="10">
        <v>0</v>
      </c>
      <c r="H390" s="3" cm="1">
        <f t="array" ref="H390">SUMPRODUCT((LEN(I390)-LEN(SUBSTITUTE(I390,{"A";"C";"D";"E";"F";"G";"H";"I";"K";"L";"M";"N";"P";"Q";"R";"S";"T";"V";"W";"Y"},""))),{72.08;104.14;115.08;129.11;148.17;58.05;138.14;114.16;130.18;114.16;132.2;115.1;98.12;129.13;158.19;88.08;102.1;100.13;187.21;164.17})/1000</f>
        <v>57.76330999999999</v>
      </c>
      <c r="I390" s="6" t="s">
        <v>1442</v>
      </c>
      <c r="J390" s="10" t="s">
        <v>16</v>
      </c>
    </row>
    <row r="391" spans="1:10" x14ac:dyDescent="0.2">
      <c r="A391" s="6" t="str">
        <f t="shared" si="6"/>
        <v>rt2707</v>
      </c>
      <c r="B391" s="6" t="s">
        <v>1443</v>
      </c>
      <c r="C391" s="3" t="s">
        <v>1444</v>
      </c>
      <c r="D391" s="3" t="s">
        <v>1445</v>
      </c>
      <c r="E391" s="3" t="s">
        <v>104</v>
      </c>
      <c r="F391" t="s">
        <v>14</v>
      </c>
      <c r="G391" s="10">
        <v>0</v>
      </c>
      <c r="H391" s="3" cm="1">
        <f t="array" ref="H391">SUMPRODUCT((LEN(I391)-LEN(SUBSTITUTE(I391,{"A";"C";"D";"E";"F";"G";"H";"I";"K";"L";"M";"N";"P";"Q";"R";"S";"T";"V";"W";"Y"},""))),{72.08;104.14;115.08;129.11;148.17;58.05;138.14;114.16;130.18;114.16;132.2;115.1;98.12;129.13;158.19;88.08;102.1;100.13;187.21;164.17})/1000</f>
        <v>63.359639999999999</v>
      </c>
      <c r="I391" s="6" t="s">
        <v>1446</v>
      </c>
      <c r="J391" s="10" t="s">
        <v>16</v>
      </c>
    </row>
    <row r="392" spans="1:10" x14ac:dyDescent="0.2">
      <c r="A392" s="6" t="str">
        <f t="shared" si="6"/>
        <v>rt2726</v>
      </c>
      <c r="B392" s="6" t="s">
        <v>1447</v>
      </c>
      <c r="C392" s="3" t="s">
        <v>1447</v>
      </c>
      <c r="D392" s="3" t="s">
        <v>1448</v>
      </c>
      <c r="E392" s="3" t="s">
        <v>13</v>
      </c>
      <c r="F392" t="s">
        <v>14</v>
      </c>
      <c r="G392" s="10">
        <v>0</v>
      </c>
      <c r="H392" s="3" cm="1">
        <f t="array" ref="H392">SUMPRODUCT((LEN(I392)-LEN(SUBSTITUTE(I392,{"A";"C";"D";"E";"F";"G";"H";"I";"K";"L";"M";"N";"P";"Q";"R";"S";"T";"V";"W";"Y"},""))),{72.08;104.14;115.08;129.11;148.17;58.05;138.14;114.16;130.18;114.16;132.2;115.1;98.12;129.13;158.19;88.08;102.1;100.13;187.21;164.17})/1000</f>
        <v>18.15748</v>
      </c>
      <c r="I392" s="6" t="s">
        <v>1449</v>
      </c>
      <c r="J392" s="10" t="s">
        <v>16</v>
      </c>
    </row>
    <row r="393" spans="1:10" x14ac:dyDescent="0.2">
      <c r="A393" s="6" t="str">
        <f t="shared" si="6"/>
        <v>rt2735</v>
      </c>
      <c r="B393" s="6" t="s">
        <v>1450</v>
      </c>
      <c r="C393" s="3" t="s">
        <v>1451</v>
      </c>
      <c r="D393" s="3" t="s">
        <v>1452</v>
      </c>
      <c r="E393" s="3" t="s">
        <v>52</v>
      </c>
      <c r="F393" t="s">
        <v>14</v>
      </c>
      <c r="G393" s="10">
        <v>0</v>
      </c>
      <c r="H393" s="3" cm="1">
        <f t="array" ref="H393">SUMPRODUCT((LEN(I393)-LEN(SUBSTITUTE(I393,{"A";"C";"D";"E";"F";"G";"H";"I";"K";"L";"M";"N";"P";"Q";"R";"S";"T";"V";"W";"Y"},""))),{72.08;104.14;115.08;129.11;148.17;58.05;138.14;114.16;130.18;114.16;132.2;115.1;98.12;129.13;158.19;88.08;102.1;100.13;187.21;164.17})/1000</f>
        <v>57.854090000000014</v>
      </c>
      <c r="I393" s="6" t="s">
        <v>1453</v>
      </c>
      <c r="J393" s="10" t="s">
        <v>16</v>
      </c>
    </row>
    <row r="394" spans="1:10" x14ac:dyDescent="0.2">
      <c r="A394" s="6" t="str">
        <f t="shared" si="6"/>
        <v>rt2739_e</v>
      </c>
      <c r="B394" s="6" t="s">
        <v>1454</v>
      </c>
      <c r="C394" s="3" t="s">
        <v>1455</v>
      </c>
      <c r="D394" s="3" t="s">
        <v>1456</v>
      </c>
      <c r="E394" s="3" t="s">
        <v>104</v>
      </c>
      <c r="F394" t="s">
        <v>14</v>
      </c>
      <c r="G394" s="10">
        <v>0</v>
      </c>
      <c r="H394" s="3" cm="1">
        <f t="array" ref="H394">SUMPRODUCT((LEN(I394)-LEN(SUBSTITUTE(I394,{"A";"C";"D";"E";"F";"G";"H";"I";"K";"L";"M";"N";"P";"Q";"R";"S";"T";"V";"W";"Y"},""))),{72.08;104.14;115.08;129.11;148.17;58.05;138.14;114.16;130.18;114.16;132.2;115.1;98.12;129.13;158.19;88.08;102.1;100.13;187.21;164.17})/1000</f>
        <v>56.038259999999994</v>
      </c>
      <c r="I394" s="6" t="s">
        <v>1457</v>
      </c>
      <c r="J394" s="10" t="s">
        <v>16</v>
      </c>
    </row>
    <row r="395" spans="1:10" x14ac:dyDescent="0.2">
      <c r="A395" s="6" t="str">
        <f t="shared" si="6"/>
        <v>rt2739_v</v>
      </c>
      <c r="B395" s="6" t="s">
        <v>1454</v>
      </c>
      <c r="C395" s="3" t="s">
        <v>1455</v>
      </c>
      <c r="D395" s="3" t="s">
        <v>1456</v>
      </c>
      <c r="E395" s="3" t="s">
        <v>20</v>
      </c>
      <c r="F395" t="s">
        <v>14</v>
      </c>
      <c r="G395" s="10">
        <v>0</v>
      </c>
      <c r="H395" s="3" cm="1">
        <f t="array" ref="H395">SUMPRODUCT((LEN(I395)-LEN(SUBSTITUTE(I395,{"A";"C";"D";"E";"F";"G";"H";"I";"K";"L";"M";"N";"P";"Q";"R";"S";"T";"V";"W";"Y"},""))),{72.08;104.14;115.08;129.11;148.17;58.05;138.14;114.16;130.18;114.16;132.2;115.1;98.12;129.13;158.19;88.08;102.1;100.13;187.21;164.17})/1000</f>
        <v>56.038259999999994</v>
      </c>
      <c r="I395" s="6" t="s">
        <v>1457</v>
      </c>
      <c r="J395" s="10" t="s">
        <v>16</v>
      </c>
    </row>
    <row r="396" spans="1:10" x14ac:dyDescent="0.2">
      <c r="A396" s="6" t="str">
        <f t="shared" si="6"/>
        <v>rt2746</v>
      </c>
      <c r="B396" s="6" t="s">
        <v>1458</v>
      </c>
      <c r="C396" s="3" t="s">
        <v>1459</v>
      </c>
      <c r="D396" s="3" t="s">
        <v>1460</v>
      </c>
      <c r="E396" s="3" t="s">
        <v>13</v>
      </c>
      <c r="F396" t="s">
        <v>14</v>
      </c>
      <c r="G396" s="10">
        <v>0</v>
      </c>
      <c r="H396" s="3" cm="1">
        <f t="array" ref="H396">SUMPRODUCT((LEN(I396)-LEN(SUBSTITUTE(I396,{"A";"C";"D";"E";"F";"G";"H";"I";"K";"L";"M";"N";"P";"Q";"R";"S";"T";"V";"W";"Y"},""))),{72.08;104.14;115.08;129.11;148.17;58.05;138.14;114.16;130.18;114.16;132.2;115.1;98.12;129.13;158.19;88.08;102.1;100.13;187.21;164.17})/1000</f>
        <v>29.00226</v>
      </c>
      <c r="I396" s="6" t="s">
        <v>1461</v>
      </c>
      <c r="J396" s="10" t="s">
        <v>16</v>
      </c>
    </row>
    <row r="397" spans="1:10" x14ac:dyDescent="0.2">
      <c r="A397" s="6" t="str">
        <f t="shared" si="6"/>
        <v>rt2749</v>
      </c>
      <c r="B397" s="6" t="s">
        <v>1462</v>
      </c>
      <c r="C397" s="3" t="s">
        <v>1463</v>
      </c>
      <c r="D397" s="3" t="s">
        <v>1464</v>
      </c>
      <c r="E397" s="3" t="s">
        <v>20</v>
      </c>
      <c r="F397" t="s">
        <v>14</v>
      </c>
      <c r="G397" s="10">
        <v>0</v>
      </c>
      <c r="H397" s="3" cm="1">
        <f t="array" ref="H397">SUMPRODUCT((LEN(I397)-LEN(SUBSTITUTE(I397,{"A";"C";"D";"E";"F";"G";"H";"I";"K";"L";"M";"N";"P";"Q";"R";"S";"T";"V";"W";"Y"},""))),{72.08;104.14;115.08;129.11;148.17;58.05;138.14;114.16;130.18;114.16;132.2;115.1;98.12;129.13;158.19;88.08;102.1;100.13;187.21;164.17})/1000</f>
        <v>41.053260000000002</v>
      </c>
      <c r="I397" s="6" t="s">
        <v>1465</v>
      </c>
      <c r="J397" s="10" t="s">
        <v>16</v>
      </c>
    </row>
    <row r="398" spans="1:10" x14ac:dyDescent="0.2">
      <c r="A398" s="6" t="str">
        <f t="shared" si="6"/>
        <v>rt2756_c</v>
      </c>
      <c r="B398" s="6" t="s">
        <v>1466</v>
      </c>
      <c r="C398" s="3" t="s">
        <v>1467</v>
      </c>
      <c r="D398" s="3" t="s">
        <v>1468</v>
      </c>
      <c r="E398" s="3" t="s">
        <v>13</v>
      </c>
      <c r="F398" t="s">
        <v>14</v>
      </c>
      <c r="G398" s="10">
        <v>0</v>
      </c>
      <c r="H398" s="3" cm="1">
        <f t="array" ref="H398">SUMPRODUCT((LEN(I398)-LEN(SUBSTITUTE(I398,{"A";"C";"D";"E";"F";"G";"H";"I";"K";"L";"M";"N";"P";"Q";"R";"S";"T";"V";"W";"Y"},""))),{72.08;104.14;115.08;129.11;148.17;58.05;138.14;114.16;130.18;114.16;132.2;115.1;98.12;129.13;158.19;88.08;102.1;100.13;187.21;164.17})/1000</f>
        <v>51.404519999999998</v>
      </c>
      <c r="I398" s="6" t="s">
        <v>1469</v>
      </c>
      <c r="J398" s="10" t="s">
        <v>16</v>
      </c>
    </row>
    <row r="399" spans="1:10" x14ac:dyDescent="0.2">
      <c r="A399" s="6" t="str">
        <f t="shared" si="6"/>
        <v>rt2756_m</v>
      </c>
      <c r="B399" s="6" t="s">
        <v>1466</v>
      </c>
      <c r="C399" s="3" t="s">
        <v>1467</v>
      </c>
      <c r="D399" s="3" t="s">
        <v>1468</v>
      </c>
      <c r="E399" s="3" t="s">
        <v>52</v>
      </c>
      <c r="F399" t="s">
        <v>14</v>
      </c>
      <c r="G399" s="10">
        <v>0</v>
      </c>
      <c r="H399" s="3" cm="1">
        <f t="array" ref="H399">SUMPRODUCT((LEN(I399)-LEN(SUBSTITUTE(I399,{"A";"C";"D";"E";"F";"G";"H";"I";"K";"L";"M";"N";"P";"Q";"R";"S";"T";"V";"W";"Y"},""))),{72.08;104.14;115.08;129.11;148.17;58.05;138.14;114.16;130.18;114.16;132.2;115.1;98.12;129.13;158.19;88.08;102.1;100.13;187.21;164.17})/1000</f>
        <v>51.404519999999998</v>
      </c>
      <c r="I399" s="6" t="s">
        <v>1469</v>
      </c>
      <c r="J399" s="10" t="s">
        <v>16</v>
      </c>
    </row>
    <row r="400" spans="1:10" x14ac:dyDescent="0.2">
      <c r="A400" s="6" t="str">
        <f t="shared" si="6"/>
        <v>rt2761</v>
      </c>
      <c r="B400" s="6" t="s">
        <v>1470</v>
      </c>
      <c r="C400" s="3" t="s">
        <v>1471</v>
      </c>
      <c r="D400" s="3" t="s">
        <v>1472</v>
      </c>
      <c r="E400" s="3" t="s">
        <v>52</v>
      </c>
      <c r="F400" t="s">
        <v>1473</v>
      </c>
      <c r="G400" s="10" t="s">
        <v>1474</v>
      </c>
      <c r="H400" s="3" cm="1">
        <f t="array" ref="H400">SUMPRODUCT((LEN(I400)-LEN(SUBSTITUTE(I400,{"A";"C";"D";"E";"F";"G";"H";"I";"K";"L";"M";"N";"P";"Q";"R";"S";"T";"V";"W";"Y"},""))),{72.08;104.14;115.08;129.11;148.17;58.05;138.14;114.16;130.18;114.16;132.2;115.1;98.12;129.13;158.19;88.08;102.1;100.13;187.21;164.17})/1000</f>
        <v>47.895969999999984</v>
      </c>
      <c r="I400" s="6" t="s">
        <v>1475</v>
      </c>
      <c r="J400" s="10" t="s">
        <v>16</v>
      </c>
    </row>
    <row r="401" spans="1:10" x14ac:dyDescent="0.2">
      <c r="A401" s="6" t="str">
        <f t="shared" si="6"/>
        <v>rt2768</v>
      </c>
      <c r="B401" s="6" t="s">
        <v>1476</v>
      </c>
      <c r="C401" s="3" t="s">
        <v>1477</v>
      </c>
      <c r="D401" s="3" t="s">
        <v>1478</v>
      </c>
      <c r="E401" s="3" t="s">
        <v>13</v>
      </c>
      <c r="F401" t="s">
        <v>14</v>
      </c>
      <c r="G401" s="10">
        <v>0</v>
      </c>
      <c r="H401" s="3" cm="1">
        <f t="array" ref="H401">SUMPRODUCT((LEN(I401)-LEN(SUBSTITUTE(I401,{"A";"C";"D";"E";"F";"G";"H";"I";"K";"L";"M";"N";"P";"Q";"R";"S";"T";"V";"W";"Y"},""))),{72.08;104.14;115.08;129.11;148.17;58.05;138.14;114.16;130.18;114.16;132.2;115.1;98.12;129.13;158.19;88.08;102.1;100.13;187.21;164.17})/1000</f>
        <v>26.594189999999998</v>
      </c>
      <c r="I401" s="6" t="s">
        <v>1479</v>
      </c>
      <c r="J401" s="10" t="s">
        <v>16</v>
      </c>
    </row>
    <row r="402" spans="1:10" x14ac:dyDescent="0.2">
      <c r="A402" s="6" t="str">
        <f t="shared" si="6"/>
        <v>rt2769</v>
      </c>
      <c r="B402" s="6" t="s">
        <v>1480</v>
      </c>
      <c r="C402" s="3" t="s">
        <v>1481</v>
      </c>
      <c r="D402" s="3" t="s">
        <v>1482</v>
      </c>
      <c r="E402" s="3" t="s">
        <v>13</v>
      </c>
      <c r="F402" t="s">
        <v>14</v>
      </c>
      <c r="G402" s="10">
        <v>0</v>
      </c>
      <c r="H402" s="3" cm="1">
        <f t="array" ref="H402">SUMPRODUCT((LEN(I402)-LEN(SUBSTITUTE(I402,{"A";"C";"D";"E";"F";"G";"H";"I";"K";"L";"M";"N";"P";"Q";"R";"S";"T";"V";"W";"Y"},""))),{72.08;104.14;115.08;129.11;148.17;58.05;138.14;114.16;130.18;114.16;132.2;115.1;98.12;129.13;158.19;88.08;102.1;100.13;187.21;164.17})/1000</f>
        <v>32.874470000000002</v>
      </c>
      <c r="I402" s="6" t="s">
        <v>1483</v>
      </c>
      <c r="J402" s="10" t="s">
        <v>16</v>
      </c>
    </row>
    <row r="403" spans="1:10" x14ac:dyDescent="0.2">
      <c r="A403" s="6" t="str">
        <f t="shared" si="6"/>
        <v>rt2777</v>
      </c>
      <c r="B403" s="6" t="s">
        <v>1484</v>
      </c>
      <c r="C403" s="3" t="s">
        <v>1485</v>
      </c>
      <c r="D403" s="3" t="s">
        <v>1486</v>
      </c>
      <c r="E403" s="3" t="s">
        <v>13</v>
      </c>
      <c r="F403" t="s">
        <v>14</v>
      </c>
      <c r="G403" s="10">
        <v>0</v>
      </c>
      <c r="H403" s="3" cm="1">
        <f t="array" ref="H403">SUMPRODUCT((LEN(I403)-LEN(SUBSTITUTE(I403,{"A";"C";"D";"E";"F";"G";"H";"I";"K";"L";"M";"N";"P";"Q";"R";"S";"T";"V";"W";"Y"},""))),{72.08;104.14;115.08;129.11;148.17;58.05;138.14;114.16;130.18;114.16;132.2;115.1;98.12;129.13;158.19;88.08;102.1;100.13;187.21;164.17})/1000</f>
        <v>36.277509999999999</v>
      </c>
      <c r="I403" s="6" t="s">
        <v>1487</v>
      </c>
      <c r="J403" s="10" t="s">
        <v>16</v>
      </c>
    </row>
    <row r="404" spans="1:10" x14ac:dyDescent="0.2">
      <c r="A404" s="6" t="str">
        <f t="shared" si="6"/>
        <v>rt2779</v>
      </c>
      <c r="B404" s="6" t="s">
        <v>1488</v>
      </c>
      <c r="C404" s="3" t="s">
        <v>1489</v>
      </c>
      <c r="D404" s="3" t="s">
        <v>1490</v>
      </c>
      <c r="E404" s="3" t="s">
        <v>13</v>
      </c>
      <c r="F404" t="s">
        <v>1491</v>
      </c>
      <c r="G404" s="10" t="s">
        <v>1492</v>
      </c>
      <c r="H404" s="3" cm="1">
        <f t="array" ref="H404">SUMPRODUCT((LEN(I404)-LEN(SUBSTITUTE(I404,{"A";"C";"D";"E";"F";"G";"H";"I";"K";"L";"M";"N";"P";"Q";"R";"S";"T";"V";"W";"Y"},""))),{72.08;104.14;115.08;129.11;148.17;58.05;138.14;114.16;130.18;114.16;132.2;115.1;98.12;129.13;158.19;88.08;102.1;100.13;187.21;164.17})/1000</f>
        <v>32.598939999999992</v>
      </c>
      <c r="I404" s="6" t="s">
        <v>1493</v>
      </c>
      <c r="J404" s="10" t="s">
        <v>16</v>
      </c>
    </row>
    <row r="405" spans="1:10" x14ac:dyDescent="0.2">
      <c r="A405" s="6" t="str">
        <f t="shared" si="6"/>
        <v>rt2799_e</v>
      </c>
      <c r="B405" s="6" t="s">
        <v>1494</v>
      </c>
      <c r="C405" s="3" t="s">
        <v>1495</v>
      </c>
      <c r="D405" s="3" t="s">
        <v>1496</v>
      </c>
      <c r="E405" s="3" t="s">
        <v>104</v>
      </c>
      <c r="F405" t="s">
        <v>14</v>
      </c>
      <c r="G405" s="10">
        <v>0</v>
      </c>
      <c r="H405" s="3" cm="1">
        <f t="array" ref="H405">SUMPRODUCT((LEN(I405)-LEN(SUBSTITUTE(I405,{"A";"C";"D";"E";"F";"G";"H";"I";"K";"L";"M";"N";"P";"Q";"R";"S";"T";"V";"W";"Y"},""))),{72.08;104.14;115.08;129.11;148.17;58.05;138.14;114.16;130.18;114.16;132.2;115.1;98.12;129.13;158.19;88.08;102.1;100.13;187.21;164.17})/1000</f>
        <v>76.307380000000009</v>
      </c>
      <c r="I405" s="6" t="s">
        <v>1497</v>
      </c>
      <c r="J405" s="10" t="s">
        <v>16</v>
      </c>
    </row>
    <row r="406" spans="1:10" x14ac:dyDescent="0.2">
      <c r="A406" s="6" t="str">
        <f t="shared" si="6"/>
        <v>rt2799_l</v>
      </c>
      <c r="B406" s="6" t="s">
        <v>1494</v>
      </c>
      <c r="C406" s="3" t="s">
        <v>1495</v>
      </c>
      <c r="D406" s="3" t="s">
        <v>1496</v>
      </c>
      <c r="E406" s="3" t="s">
        <v>762</v>
      </c>
      <c r="F406" t="s">
        <v>14</v>
      </c>
      <c r="G406" s="10">
        <v>0</v>
      </c>
      <c r="H406" s="3" cm="1">
        <f t="array" ref="H406">SUMPRODUCT((LEN(I406)-LEN(SUBSTITUTE(I406,{"A";"C";"D";"E";"F";"G";"H";"I";"K";"L";"M";"N";"P";"Q";"R";"S";"T";"V";"W";"Y"},""))),{72.08;104.14;115.08;129.11;148.17;58.05;138.14;114.16;130.18;114.16;132.2;115.1;98.12;129.13;158.19;88.08;102.1;100.13;187.21;164.17})/1000</f>
        <v>76.307380000000009</v>
      </c>
      <c r="I406" s="6" t="s">
        <v>1497</v>
      </c>
      <c r="J406" s="10" t="s">
        <v>16</v>
      </c>
    </row>
    <row r="407" spans="1:10" x14ac:dyDescent="0.2">
      <c r="A407" s="6" t="str">
        <f t="shared" si="6"/>
        <v>rt2799_rm</v>
      </c>
      <c r="B407" s="6" t="s">
        <v>1494</v>
      </c>
      <c r="C407" s="3" t="s">
        <v>1495</v>
      </c>
      <c r="D407" s="3" t="s">
        <v>1496</v>
      </c>
      <c r="E407" s="3" t="s">
        <v>316</v>
      </c>
      <c r="F407" t="s">
        <v>14</v>
      </c>
      <c r="G407" s="10">
        <v>0</v>
      </c>
      <c r="H407" s="3" cm="1">
        <f t="array" ref="H407">SUMPRODUCT((LEN(I407)-LEN(SUBSTITUTE(I407,{"A";"C";"D";"E";"F";"G";"H";"I";"K";"L";"M";"N";"P";"Q";"R";"S";"T";"V";"W";"Y"},""))),{72.08;104.14;115.08;129.11;148.17;58.05;138.14;114.16;130.18;114.16;132.2;115.1;98.12;129.13;158.19;88.08;102.1;100.13;187.21;164.17})/1000</f>
        <v>76.307380000000009</v>
      </c>
      <c r="I407" s="6" t="s">
        <v>1497</v>
      </c>
      <c r="J407" s="10" t="s">
        <v>16</v>
      </c>
    </row>
    <row r="408" spans="1:10" x14ac:dyDescent="0.2">
      <c r="A408" s="6" t="str">
        <f t="shared" si="6"/>
        <v>rt2804_c</v>
      </c>
      <c r="B408" s="6" t="s">
        <v>1498</v>
      </c>
      <c r="C408" s="3" t="s">
        <v>1498</v>
      </c>
      <c r="D408" s="3" t="s">
        <v>1499</v>
      </c>
      <c r="E408" s="3" t="s">
        <v>13</v>
      </c>
      <c r="F408" t="s">
        <v>1500</v>
      </c>
      <c r="G408" s="10" t="s">
        <v>1501</v>
      </c>
      <c r="H408" s="3" cm="1">
        <f t="array" ref="H408">SUMPRODUCT((LEN(I408)-LEN(SUBSTITUTE(I408,{"A";"C";"D";"E";"F";"G";"H";"I";"K";"L";"M";"N";"P";"Q";"R";"S";"T";"V";"W";"Y"},""))),{72.08;104.14;115.08;129.11;148.17;58.05;138.14;114.16;130.18;114.16;132.2;115.1;98.12;129.13;158.19;88.08;102.1;100.13;187.21;164.17})/1000</f>
        <v>43.303229999999999</v>
      </c>
      <c r="I408" s="6" t="s">
        <v>1502</v>
      </c>
      <c r="J408" s="10" t="s">
        <v>16</v>
      </c>
    </row>
    <row r="409" spans="1:10" x14ac:dyDescent="0.2">
      <c r="A409" s="6" t="str">
        <f t="shared" si="6"/>
        <v>rt2804_n</v>
      </c>
      <c r="B409" s="6" t="s">
        <v>1498</v>
      </c>
      <c r="C409" s="3" t="s">
        <v>1498</v>
      </c>
      <c r="D409" s="3" t="s">
        <v>1499</v>
      </c>
      <c r="E409" s="3" t="s">
        <v>594</v>
      </c>
      <c r="F409" t="s">
        <v>1503</v>
      </c>
      <c r="G409" s="10" t="s">
        <v>1501</v>
      </c>
      <c r="H409" s="3" cm="1">
        <f t="array" ref="H409">SUMPRODUCT((LEN(I409)-LEN(SUBSTITUTE(I409,{"A";"C";"D";"E";"F";"G";"H";"I";"K";"L";"M";"N";"P";"Q";"R";"S";"T";"V";"W";"Y"},""))),{72.08;104.14;115.08;129.11;148.17;58.05;138.14;114.16;130.18;114.16;132.2;115.1;98.12;129.13;158.19;88.08;102.1;100.13;187.21;164.17})/1000</f>
        <v>43.303229999999999</v>
      </c>
      <c r="I409" s="6" t="s">
        <v>1502</v>
      </c>
      <c r="J409" s="10" t="s">
        <v>16</v>
      </c>
    </row>
    <row r="410" spans="1:10" x14ac:dyDescent="0.2">
      <c r="A410" s="6" t="str">
        <f t="shared" si="6"/>
        <v>rt2810</v>
      </c>
      <c r="B410" s="6" t="s">
        <v>1504</v>
      </c>
      <c r="C410" s="3" t="s">
        <v>1505</v>
      </c>
      <c r="D410" s="3" t="s">
        <v>1506</v>
      </c>
      <c r="E410" s="3" t="s">
        <v>52</v>
      </c>
      <c r="F410" t="s">
        <v>14</v>
      </c>
      <c r="G410" s="10">
        <v>0</v>
      </c>
      <c r="H410" s="3" cm="1">
        <f t="array" ref="H410">SUMPRODUCT((LEN(I410)-LEN(SUBSTITUTE(I410,{"A";"C";"D";"E";"F";"G";"H";"I";"K";"L";"M";"N";"P";"Q";"R";"S";"T";"V";"W";"Y"},""))),{72.08;104.14;115.08;129.11;148.17;58.05;138.14;114.16;130.18;114.16;132.2;115.1;98.12;129.13;158.19;88.08;102.1;100.13;187.21;164.17})/1000</f>
        <v>35.902820000000006</v>
      </c>
      <c r="I410" s="6" t="s">
        <v>1507</v>
      </c>
      <c r="J410" s="10" t="s">
        <v>16</v>
      </c>
    </row>
    <row r="411" spans="1:10" x14ac:dyDescent="0.2">
      <c r="A411" s="6" t="str">
        <f t="shared" si="6"/>
        <v>rt2815_c</v>
      </c>
      <c r="B411" s="6" t="s">
        <v>1508</v>
      </c>
      <c r="C411" s="3" t="s">
        <v>1509</v>
      </c>
      <c r="D411" s="3" t="s">
        <v>1510</v>
      </c>
      <c r="E411" s="3" t="s">
        <v>13</v>
      </c>
      <c r="F411" t="s">
        <v>14</v>
      </c>
      <c r="G411" s="10" t="s">
        <v>1511</v>
      </c>
      <c r="H411" s="3" cm="1">
        <f t="array" ref="H411">SUMPRODUCT((LEN(I411)-LEN(SUBSTITUTE(I411,{"A";"C";"D";"E";"F";"G";"H";"I";"K";"L";"M";"N";"P";"Q";"R";"S";"T";"V";"W";"Y"},""))),{72.08;104.14;115.08;129.11;148.17;58.05;138.14;114.16;130.18;114.16;132.2;115.1;98.12;129.13;158.19;88.08;102.1;100.13;187.21;164.17})/1000</f>
        <v>58.542499999999983</v>
      </c>
      <c r="I411" s="6" t="s">
        <v>1512</v>
      </c>
      <c r="J411" s="10" t="s">
        <v>16</v>
      </c>
    </row>
    <row r="412" spans="1:10" x14ac:dyDescent="0.2">
      <c r="A412" s="6" t="str">
        <f t="shared" si="6"/>
        <v>rt2815_m</v>
      </c>
      <c r="B412" s="6" t="s">
        <v>1508</v>
      </c>
      <c r="C412" s="3" t="s">
        <v>1509</v>
      </c>
      <c r="D412" s="3" t="s">
        <v>1510</v>
      </c>
      <c r="E412" s="3" t="s">
        <v>52</v>
      </c>
      <c r="F412" t="s">
        <v>14</v>
      </c>
      <c r="G412" s="10" t="s">
        <v>1511</v>
      </c>
      <c r="H412" s="3" cm="1">
        <f t="array" ref="H412">SUMPRODUCT((LEN(I412)-LEN(SUBSTITUTE(I412,{"A";"C";"D";"E";"F";"G";"H";"I";"K";"L";"M";"N";"P";"Q";"R";"S";"T";"V";"W";"Y"},""))),{72.08;104.14;115.08;129.11;148.17;58.05;138.14;114.16;130.18;114.16;132.2;115.1;98.12;129.13;158.19;88.08;102.1;100.13;187.21;164.17})/1000</f>
        <v>58.542499999999983</v>
      </c>
      <c r="I412" s="6" t="s">
        <v>1512</v>
      </c>
      <c r="J412" s="10" t="s">
        <v>16</v>
      </c>
    </row>
    <row r="413" spans="1:10" x14ac:dyDescent="0.2">
      <c r="A413" s="6" t="str">
        <f t="shared" si="6"/>
        <v>rt2833</v>
      </c>
      <c r="B413" s="6" t="s">
        <v>1513</v>
      </c>
      <c r="C413" s="3" t="s">
        <v>1514</v>
      </c>
      <c r="D413" s="3" t="s">
        <v>1515</v>
      </c>
      <c r="E413" s="3" t="s">
        <v>104</v>
      </c>
      <c r="F413" t="s">
        <v>14</v>
      </c>
      <c r="G413" s="10">
        <v>0</v>
      </c>
      <c r="H413" s="3" cm="1">
        <f t="array" ref="H413">SUMPRODUCT((LEN(I413)-LEN(SUBSTITUTE(I413,{"A";"C";"D";"E";"F";"G";"H";"I";"K";"L";"M";"N";"P";"Q";"R";"S";"T";"V";"W";"Y"},""))),{72.08;104.14;115.08;129.11;148.17;58.05;138.14;114.16;130.18;114.16;132.2;115.1;98.12;129.13;158.19;88.08;102.1;100.13;187.21;164.17})/1000</f>
        <v>63.383319999999991</v>
      </c>
      <c r="I413" s="6" t="s">
        <v>1516</v>
      </c>
      <c r="J413" s="10" t="s">
        <v>16</v>
      </c>
    </row>
    <row r="414" spans="1:10" x14ac:dyDescent="0.2">
      <c r="A414" s="6" t="str">
        <f t="shared" si="6"/>
        <v>rt2834</v>
      </c>
      <c r="B414" s="6" t="s">
        <v>1517</v>
      </c>
      <c r="C414" s="3" t="s">
        <v>1518</v>
      </c>
      <c r="D414" s="3" t="s">
        <v>1519</v>
      </c>
      <c r="E414" s="3" t="s">
        <v>13</v>
      </c>
      <c r="F414" t="s">
        <v>25</v>
      </c>
      <c r="G414" s="10" t="s">
        <v>321</v>
      </c>
      <c r="H414" s="3" cm="1">
        <f t="array" ref="H414">SUMPRODUCT((LEN(I414)-LEN(SUBSTITUTE(I414,{"A";"C";"D";"E";"F";"G";"H";"I";"K";"L";"M";"N";"P";"Q";"R";"S";"T";"V";"W";"Y"},""))),{72.08;104.14;115.08;129.11;148.17;58.05;138.14;114.16;130.18;114.16;132.2;115.1;98.12;129.13;158.19;88.08;102.1;100.13;187.21;164.17})/1000</f>
        <v>57.300550000000001</v>
      </c>
      <c r="I414" s="6" t="s">
        <v>1520</v>
      </c>
      <c r="J414" s="10" t="s">
        <v>16</v>
      </c>
    </row>
    <row r="415" spans="1:10" x14ac:dyDescent="0.2">
      <c r="A415" s="6" t="str">
        <f t="shared" si="6"/>
        <v>rt2835</v>
      </c>
      <c r="B415" s="6" t="s">
        <v>1521</v>
      </c>
      <c r="C415" s="3" t="s">
        <v>1522</v>
      </c>
      <c r="D415" s="3" t="s">
        <v>1523</v>
      </c>
      <c r="E415" s="3" t="s">
        <v>52</v>
      </c>
      <c r="F415" t="s">
        <v>14</v>
      </c>
      <c r="G415" s="10">
        <v>0</v>
      </c>
      <c r="H415" s="3" cm="1">
        <f t="array" ref="H415">SUMPRODUCT((LEN(I415)-LEN(SUBSTITUTE(I415,{"A";"C";"D";"E";"F";"G";"H";"I";"K";"L";"M";"N";"P";"Q";"R";"S";"T";"V";"W";"Y"},""))),{72.08;104.14;115.08;129.11;148.17;58.05;138.14;114.16;130.18;114.16;132.2;115.1;98.12;129.13;158.19;88.08;102.1;100.13;187.21;164.17})/1000</f>
        <v>35.544110000000003</v>
      </c>
      <c r="I415" s="6" t="s">
        <v>1524</v>
      </c>
      <c r="J415" s="10" t="s">
        <v>16</v>
      </c>
    </row>
    <row r="416" spans="1:10" x14ac:dyDescent="0.2">
      <c r="A416" s="6" t="str">
        <f t="shared" si="6"/>
        <v>rt2839</v>
      </c>
      <c r="B416" s="6" t="s">
        <v>1525</v>
      </c>
      <c r="C416" s="3" t="s">
        <v>1525</v>
      </c>
      <c r="D416" s="3" t="s">
        <v>1526</v>
      </c>
      <c r="E416" s="3" t="s">
        <v>13</v>
      </c>
      <c r="F416" t="s">
        <v>1527</v>
      </c>
      <c r="G416" s="10" t="s">
        <v>1528</v>
      </c>
      <c r="H416" s="3" cm="1">
        <f t="array" ref="H416">SUMPRODUCT((LEN(I416)-LEN(SUBSTITUTE(I416,{"A";"C";"D";"E";"F";"G";"H";"I";"K";"L";"M";"N";"P";"Q";"R";"S";"T";"V";"W";"Y"},""))),{72.08;104.14;115.08;129.11;148.17;58.05;138.14;114.16;130.18;114.16;132.2;115.1;98.12;129.13;158.19;88.08;102.1;100.13;187.21;164.17})/1000</f>
        <v>92.110019999999992</v>
      </c>
      <c r="I416" s="6" t="s">
        <v>1529</v>
      </c>
      <c r="J416" s="10" t="s">
        <v>16</v>
      </c>
    </row>
    <row r="417" spans="1:10" x14ac:dyDescent="0.2">
      <c r="A417" s="6" t="str">
        <f t="shared" si="6"/>
        <v>rt2848</v>
      </c>
      <c r="B417" s="6" t="s">
        <v>1530</v>
      </c>
      <c r="C417" s="3" t="s">
        <v>1530</v>
      </c>
      <c r="D417" s="3" t="s">
        <v>1531</v>
      </c>
      <c r="E417" s="3" t="s">
        <v>13</v>
      </c>
      <c r="F417" t="s">
        <v>565</v>
      </c>
      <c r="G417" s="10" t="s">
        <v>1532</v>
      </c>
      <c r="H417" s="3" cm="1">
        <f t="array" ref="H417">SUMPRODUCT((LEN(I417)-LEN(SUBSTITUTE(I417,{"A";"C";"D";"E";"F";"G";"H";"I";"K";"L";"M";"N";"P";"Q";"R";"S";"T";"V";"W";"Y"},""))),{72.08;104.14;115.08;129.11;148.17;58.05;138.14;114.16;130.18;114.16;132.2;115.1;98.12;129.13;158.19;88.08;102.1;100.13;187.21;164.17})/1000</f>
        <v>67.058480000000003</v>
      </c>
      <c r="I417" s="6" t="s">
        <v>1533</v>
      </c>
      <c r="J417" s="10" t="s">
        <v>16</v>
      </c>
    </row>
    <row r="418" spans="1:10" x14ac:dyDescent="0.2">
      <c r="A418" s="6" t="str">
        <f t="shared" si="6"/>
        <v>rt2849</v>
      </c>
      <c r="B418" s="6" t="s">
        <v>1534</v>
      </c>
      <c r="C418" s="3" t="s">
        <v>1535</v>
      </c>
      <c r="D418" s="3" t="s">
        <v>1536</v>
      </c>
      <c r="E418" s="3" t="s">
        <v>13</v>
      </c>
      <c r="F418" t="s">
        <v>1537</v>
      </c>
      <c r="G418" s="10" t="s">
        <v>1192</v>
      </c>
      <c r="H418" s="3" cm="1">
        <f t="array" ref="H418">SUMPRODUCT((LEN(I418)-LEN(SUBSTITUTE(I418,{"A";"C";"D";"E";"F";"G";"H";"I";"K";"L";"M";"N";"P";"Q";"R";"S";"T";"V";"W";"Y"},""))),{72.08;104.14;115.08;129.11;148.17;58.05;138.14;114.16;130.18;114.16;132.2;115.1;98.12;129.13;158.19;88.08;102.1;100.13;187.21;164.17})/1000</f>
        <v>55.11795</v>
      </c>
      <c r="I418" s="6" t="s">
        <v>1538</v>
      </c>
      <c r="J418" s="10" t="s">
        <v>16</v>
      </c>
    </row>
    <row r="419" spans="1:10" x14ac:dyDescent="0.2">
      <c r="A419" s="6" t="str">
        <f t="shared" si="6"/>
        <v>rt2880</v>
      </c>
      <c r="B419" s="6" t="s">
        <v>1539</v>
      </c>
      <c r="C419" s="3" t="s">
        <v>1539</v>
      </c>
      <c r="D419" s="3" t="s">
        <v>1540</v>
      </c>
      <c r="E419" s="3" t="s">
        <v>13</v>
      </c>
      <c r="F419" t="s">
        <v>565</v>
      </c>
      <c r="G419" s="10" t="s">
        <v>399</v>
      </c>
      <c r="H419" s="3" cm="1">
        <f t="array" ref="H419">SUMPRODUCT((LEN(I419)-LEN(SUBSTITUTE(I419,{"A";"C";"D";"E";"F";"G";"H";"I";"K";"L";"M";"N";"P";"Q";"R";"S";"T";"V";"W";"Y"},""))),{72.08;104.14;115.08;129.11;148.17;58.05;138.14;114.16;130.18;114.16;132.2;115.1;98.12;129.13;158.19;88.08;102.1;100.13;187.21;164.17})/1000</f>
        <v>69.865060000000014</v>
      </c>
      <c r="I419" s="6" t="s">
        <v>1541</v>
      </c>
      <c r="J419" s="10" t="s">
        <v>16</v>
      </c>
    </row>
    <row r="420" spans="1:10" x14ac:dyDescent="0.2">
      <c r="A420" s="6" t="str">
        <f t="shared" si="6"/>
        <v>rt2898</v>
      </c>
      <c r="B420" s="6" t="s">
        <v>1542</v>
      </c>
      <c r="C420" s="3" t="s">
        <v>1543</v>
      </c>
      <c r="D420" s="3" t="s">
        <v>1544</v>
      </c>
      <c r="E420" s="3" t="s">
        <v>20</v>
      </c>
      <c r="F420" t="s">
        <v>14</v>
      </c>
      <c r="G420" s="10">
        <v>0</v>
      </c>
      <c r="H420" s="3" cm="1">
        <f t="array" ref="H420">SUMPRODUCT((LEN(I420)-LEN(SUBSTITUTE(I420,{"A";"C";"D";"E";"F";"G";"H";"I";"K";"L";"M";"N";"P";"Q";"R";"S";"T";"V";"W";"Y"},""))),{72.08;104.14;115.08;129.11;148.17;58.05;138.14;114.16;130.18;114.16;132.2;115.1;98.12;129.13;158.19;88.08;102.1;100.13;187.21;164.17})/1000</f>
        <v>173.47135</v>
      </c>
      <c r="I420" s="6" t="s">
        <v>1545</v>
      </c>
      <c r="J420" s="10" t="s">
        <v>16</v>
      </c>
    </row>
    <row r="421" spans="1:10" x14ac:dyDescent="0.2">
      <c r="A421" s="6" t="str">
        <f t="shared" si="6"/>
        <v>rt2901</v>
      </c>
      <c r="B421" s="6" t="s">
        <v>1546</v>
      </c>
      <c r="C421" s="3" t="s">
        <v>1547</v>
      </c>
      <c r="D421" s="3" t="s">
        <v>1548</v>
      </c>
      <c r="E421" s="3" t="s">
        <v>104</v>
      </c>
      <c r="F421" t="s">
        <v>14</v>
      </c>
      <c r="G421" s="10">
        <v>0</v>
      </c>
      <c r="H421" s="3" cm="1">
        <f t="array" ref="H421">SUMPRODUCT((LEN(I421)-LEN(SUBSTITUTE(I421,{"A";"C";"D";"E";"F";"G";"H";"I";"K";"L";"M";"N";"P";"Q";"R";"S";"T";"V";"W";"Y"},""))),{72.08;104.14;115.08;129.11;148.17;58.05;138.14;114.16;130.18;114.16;132.2;115.1;98.12;129.13;158.19;88.08;102.1;100.13;187.21;164.17})/1000</f>
        <v>60.234840000000013</v>
      </c>
      <c r="I421" s="6" t="s">
        <v>1549</v>
      </c>
      <c r="J421" s="10" t="s">
        <v>16</v>
      </c>
    </row>
    <row r="422" spans="1:10" x14ac:dyDescent="0.2">
      <c r="A422" s="6" t="str">
        <f t="shared" si="6"/>
        <v>rt2904</v>
      </c>
      <c r="B422" s="6" t="s">
        <v>1550</v>
      </c>
      <c r="C422" s="3" t="s">
        <v>1551</v>
      </c>
      <c r="D422" s="3" t="s">
        <v>1552</v>
      </c>
      <c r="E422" s="3" t="s">
        <v>168</v>
      </c>
      <c r="F422" t="s">
        <v>14</v>
      </c>
      <c r="G422" s="10">
        <v>0</v>
      </c>
      <c r="H422" s="3" cm="1">
        <f t="array" ref="H422">SUMPRODUCT((LEN(I422)-LEN(SUBSTITUTE(I422,{"A";"C";"D";"E";"F";"G";"H";"I";"K";"L";"M";"N";"P";"Q";"R";"S";"T";"V";"W";"Y"},""))),{72.08;104.14;115.08;129.11;148.17;58.05;138.14;114.16;130.18;114.16;132.2;115.1;98.12;129.13;158.19;88.08;102.1;100.13;187.21;164.17})/1000</f>
        <v>59.101990000000015</v>
      </c>
      <c r="I422" s="6" t="s">
        <v>1553</v>
      </c>
      <c r="J422" s="10" t="s">
        <v>16</v>
      </c>
    </row>
    <row r="423" spans="1:10" x14ac:dyDescent="0.2">
      <c r="A423" s="6" t="str">
        <f t="shared" si="6"/>
        <v>rt2922_c</v>
      </c>
      <c r="B423" s="6" t="s">
        <v>1554</v>
      </c>
      <c r="C423" s="3" t="s">
        <v>1555</v>
      </c>
      <c r="D423" s="3" t="s">
        <v>1556</v>
      </c>
      <c r="E423" s="3" t="s">
        <v>13</v>
      </c>
      <c r="F423" t="s">
        <v>14</v>
      </c>
      <c r="G423" s="10">
        <v>0</v>
      </c>
      <c r="H423" s="3" cm="1">
        <f t="array" ref="H423">SUMPRODUCT((LEN(I423)-LEN(SUBSTITUTE(I423,{"A";"C";"D";"E";"F";"G";"H";"I";"K";"L";"M";"N";"P";"Q";"R";"S";"T";"V";"W";"Y"},""))),{72.08;104.14;115.08;129.11;148.17;58.05;138.14;114.16;130.18;114.16;132.2;115.1;98.12;129.13;158.19;88.08;102.1;100.13;187.21;164.17})/1000</f>
        <v>104.54300000000001</v>
      </c>
      <c r="I423" s="6" t="s">
        <v>1557</v>
      </c>
      <c r="J423" s="10" t="s">
        <v>16</v>
      </c>
    </row>
    <row r="424" spans="1:10" x14ac:dyDescent="0.2">
      <c r="A424" s="6" t="str">
        <f t="shared" si="6"/>
        <v>rt2922_n</v>
      </c>
      <c r="B424" s="6" t="s">
        <v>1554</v>
      </c>
      <c r="C424" s="3" t="s">
        <v>1555</v>
      </c>
      <c r="D424" s="3" t="s">
        <v>1556</v>
      </c>
      <c r="E424" s="3" t="s">
        <v>594</v>
      </c>
      <c r="F424" t="s">
        <v>14</v>
      </c>
      <c r="G424" s="10">
        <v>0</v>
      </c>
      <c r="H424" s="3" cm="1">
        <f t="array" ref="H424">SUMPRODUCT((LEN(I424)-LEN(SUBSTITUTE(I424,{"A";"C";"D";"E";"F";"G";"H";"I";"K";"L";"M";"N";"P";"Q";"R";"S";"T";"V";"W";"Y"},""))),{72.08;104.14;115.08;129.11;148.17;58.05;138.14;114.16;130.18;114.16;132.2;115.1;98.12;129.13;158.19;88.08;102.1;100.13;187.21;164.17})/1000</f>
        <v>104.54300000000001</v>
      </c>
      <c r="I424" s="6" t="s">
        <v>1557</v>
      </c>
      <c r="J424" s="10" t="s">
        <v>16</v>
      </c>
    </row>
    <row r="425" spans="1:10" x14ac:dyDescent="0.2">
      <c r="A425" s="6" t="str">
        <f t="shared" si="6"/>
        <v>rt2949</v>
      </c>
      <c r="B425" s="6" t="s">
        <v>1558</v>
      </c>
      <c r="C425" s="3" t="s">
        <v>1559</v>
      </c>
      <c r="D425" s="3" t="s">
        <v>1560</v>
      </c>
      <c r="E425" s="3" t="s">
        <v>52</v>
      </c>
      <c r="F425" t="s">
        <v>14</v>
      </c>
      <c r="G425" s="10">
        <v>0</v>
      </c>
      <c r="H425" s="3" cm="1">
        <f t="array" ref="H425">SUMPRODUCT((LEN(I425)-LEN(SUBSTITUTE(I425,{"A";"C";"D";"E";"F";"G";"H";"I";"K";"L";"M";"N";"P";"Q";"R";"S";"T";"V";"W";"Y"},""))),{72.08;104.14;115.08;129.11;148.17;58.05;138.14;114.16;130.18;114.16;132.2;115.1;98.12;129.13;158.19;88.08;102.1;100.13;187.21;164.17})/1000</f>
        <v>9.9437699999999971</v>
      </c>
      <c r="I425" s="6" t="s">
        <v>1561</v>
      </c>
      <c r="J425" s="10" t="s">
        <v>16</v>
      </c>
    </row>
    <row r="426" spans="1:10" x14ac:dyDescent="0.2">
      <c r="A426" s="6" t="str">
        <f t="shared" si="6"/>
        <v>rt2960</v>
      </c>
      <c r="B426" s="6" t="s">
        <v>1562</v>
      </c>
      <c r="C426" s="3" t="s">
        <v>1563</v>
      </c>
      <c r="D426" s="3" t="s">
        <v>1564</v>
      </c>
      <c r="E426" s="3" t="s">
        <v>52</v>
      </c>
      <c r="F426" t="s">
        <v>14</v>
      </c>
      <c r="G426" s="10">
        <v>0</v>
      </c>
      <c r="H426" s="3" cm="1">
        <f t="array" ref="H426">SUMPRODUCT((LEN(I426)-LEN(SUBSTITUTE(I426,{"A";"C";"D";"E";"F";"G";"H";"I";"K";"L";"M";"N";"P";"Q";"R";"S";"T";"V";"W";"Y"},""))),{72.08;104.14;115.08;129.11;148.17;58.05;138.14;114.16;130.18;114.16;132.2;115.1;98.12;129.13;158.19;88.08;102.1;100.13;187.21;164.17})/1000</f>
        <v>21.314699999999998</v>
      </c>
      <c r="I426" s="6" t="s">
        <v>1565</v>
      </c>
      <c r="J426" s="10" t="s">
        <v>16</v>
      </c>
    </row>
    <row r="427" spans="1:10" x14ac:dyDescent="0.2">
      <c r="A427" s="6" t="str">
        <f t="shared" si="6"/>
        <v>rt2963</v>
      </c>
      <c r="B427" s="6" t="s">
        <v>1566</v>
      </c>
      <c r="C427" s="3" t="s">
        <v>1567</v>
      </c>
      <c r="D427" s="3" t="s">
        <v>1568</v>
      </c>
      <c r="E427" s="3" t="s">
        <v>52</v>
      </c>
      <c r="F427" t="s">
        <v>14</v>
      </c>
      <c r="G427" s="10">
        <v>0</v>
      </c>
      <c r="H427" s="3" cm="1">
        <f t="array" ref="H427">SUMPRODUCT((LEN(I427)-LEN(SUBSTITUTE(I427,{"A";"C";"D";"E";"F";"G";"H";"I";"K";"L";"M";"N";"P";"Q";"R";"S";"T";"V";"W";"Y"},""))),{72.08;104.14;115.08;129.11;148.17;58.05;138.14;114.16;130.18;114.16;132.2;115.1;98.12;129.13;158.19;88.08;102.1;100.13;187.21;164.17})/1000</f>
        <v>50.676819999999999</v>
      </c>
      <c r="I427" s="6" t="s">
        <v>1569</v>
      </c>
      <c r="J427" s="10" t="s">
        <v>16</v>
      </c>
    </row>
    <row r="428" spans="1:10" x14ac:dyDescent="0.2">
      <c r="A428" s="6" t="str">
        <f t="shared" si="6"/>
        <v>rt2964</v>
      </c>
      <c r="B428" s="6" t="s">
        <v>1570</v>
      </c>
      <c r="C428" s="3" t="s">
        <v>1571</v>
      </c>
      <c r="D428" s="3" t="s">
        <v>1572</v>
      </c>
      <c r="E428" s="3" t="s">
        <v>13</v>
      </c>
      <c r="F428" t="s">
        <v>173</v>
      </c>
      <c r="G428" s="10" t="s">
        <v>1573</v>
      </c>
      <c r="H428" s="3" cm="1">
        <f t="array" ref="H428">SUMPRODUCT((LEN(I428)-LEN(SUBSTITUTE(I428,{"A";"C";"D";"E";"F";"G";"H";"I";"K";"L";"M";"N";"P";"Q";"R";"S";"T";"V";"W";"Y"},""))),{72.08;104.14;115.08;129.11;148.17;58.05;138.14;114.16;130.18;114.16;132.2;115.1;98.12;129.13;158.19;88.08;102.1;100.13;187.21;164.17})/1000</f>
        <v>46.334599999999995</v>
      </c>
      <c r="I428" s="6" t="s">
        <v>1574</v>
      </c>
      <c r="J428" s="10" t="s">
        <v>16</v>
      </c>
    </row>
    <row r="429" spans="1:10" x14ac:dyDescent="0.2">
      <c r="A429" s="6" t="str">
        <f t="shared" si="6"/>
        <v>rt2972</v>
      </c>
      <c r="B429" s="6" t="s">
        <v>1575</v>
      </c>
      <c r="C429" s="3" t="s">
        <v>1576</v>
      </c>
      <c r="D429" s="3" t="s">
        <v>1577</v>
      </c>
      <c r="E429" s="3" t="s">
        <v>168</v>
      </c>
      <c r="F429" t="s">
        <v>14</v>
      </c>
      <c r="G429" s="10">
        <v>0</v>
      </c>
      <c r="H429" s="3" cm="1">
        <f t="array" ref="H429">SUMPRODUCT((LEN(I429)-LEN(SUBSTITUTE(I429,{"A";"C";"D";"E";"F";"G";"H";"I";"K";"L";"M";"N";"P";"Q";"R";"S";"T";"V";"W";"Y"},""))),{72.08;104.14;115.08;129.11;148.17;58.05;138.14;114.16;130.18;114.16;132.2;115.1;98.12;129.13;158.19;88.08;102.1;100.13;187.21;164.17})/1000</f>
        <v>57.800229999999999</v>
      </c>
      <c r="I429" s="6" t="s">
        <v>1578</v>
      </c>
      <c r="J429" s="10" t="s">
        <v>16</v>
      </c>
    </row>
    <row r="430" spans="1:10" x14ac:dyDescent="0.2">
      <c r="A430" s="6" t="str">
        <f t="shared" si="6"/>
        <v>rt2975</v>
      </c>
      <c r="B430" s="6" t="s">
        <v>1579</v>
      </c>
      <c r="C430" s="3" t="s">
        <v>1580</v>
      </c>
      <c r="D430" s="3" t="s">
        <v>1581</v>
      </c>
      <c r="E430" s="3" t="s">
        <v>316</v>
      </c>
      <c r="F430" t="s">
        <v>14</v>
      </c>
      <c r="G430" s="10">
        <v>0</v>
      </c>
      <c r="H430" s="3" cm="1">
        <f t="array" ref="H430">SUMPRODUCT((LEN(I430)-LEN(SUBSTITUTE(I430,{"A";"C";"D";"E";"F";"G";"H";"I";"K";"L";"M";"N";"P";"Q";"R";"S";"T";"V";"W";"Y"},""))),{72.08;104.14;115.08;129.11;148.17;58.05;138.14;114.16;130.18;114.16;132.2;115.1;98.12;129.13;158.19;88.08;102.1;100.13;187.21;164.17})/1000</f>
        <v>36.427749999999996</v>
      </c>
      <c r="I430" s="6" t="s">
        <v>1582</v>
      </c>
      <c r="J430" s="10" t="s">
        <v>16</v>
      </c>
    </row>
    <row r="431" spans="1:10" x14ac:dyDescent="0.2">
      <c r="A431" s="6" t="str">
        <f t="shared" si="6"/>
        <v>rt2976</v>
      </c>
      <c r="B431" s="6" t="s">
        <v>1583</v>
      </c>
      <c r="C431" s="3" t="s">
        <v>1584</v>
      </c>
      <c r="D431" s="3" t="s">
        <v>1585</v>
      </c>
      <c r="E431" s="3" t="s">
        <v>104</v>
      </c>
      <c r="F431" t="s">
        <v>14</v>
      </c>
      <c r="G431" s="10">
        <v>0</v>
      </c>
      <c r="H431" s="3" cm="1">
        <f t="array" ref="H431">SUMPRODUCT((LEN(I431)-LEN(SUBSTITUTE(I431,{"A";"C";"D";"E";"F";"G";"H";"I";"K";"L";"M";"N";"P";"Q";"R";"S";"T";"V";"W";"Y"},""))),{72.08;104.14;115.08;129.11;148.17;58.05;138.14;114.16;130.18;114.16;132.2;115.1;98.12;129.13;158.19;88.08;102.1;100.13;187.21;164.17})/1000</f>
        <v>55.95573000000001</v>
      </c>
      <c r="I431" s="6" t="s">
        <v>1586</v>
      </c>
      <c r="J431" s="10" t="s">
        <v>16</v>
      </c>
    </row>
    <row r="432" spans="1:10" x14ac:dyDescent="0.2">
      <c r="A432" s="6" t="str">
        <f t="shared" si="6"/>
        <v>rt2983</v>
      </c>
      <c r="B432" s="6" t="s">
        <v>1587</v>
      </c>
      <c r="C432" s="3" t="s">
        <v>1588</v>
      </c>
      <c r="D432" s="3" t="s">
        <v>1589</v>
      </c>
      <c r="E432" s="3" t="s">
        <v>316</v>
      </c>
      <c r="F432" t="s">
        <v>14</v>
      </c>
      <c r="G432" s="10">
        <v>0</v>
      </c>
      <c r="H432" s="3" cm="1">
        <f t="array" ref="H432">SUMPRODUCT((LEN(I432)-LEN(SUBSTITUTE(I432,{"A";"C";"D";"E";"F";"G";"H";"I";"K";"L";"M";"N";"P";"Q";"R";"S";"T";"V";"W";"Y"},""))),{72.08;104.14;115.08;129.11;148.17;58.05;138.14;114.16;130.18;114.16;132.2;115.1;98.12;129.13;158.19;88.08;102.1;100.13;187.21;164.17})/1000</f>
        <v>58.275370000000002</v>
      </c>
      <c r="I432" s="6" t="s">
        <v>1590</v>
      </c>
      <c r="J432" s="10" t="s">
        <v>16</v>
      </c>
    </row>
    <row r="433" spans="1:10" x14ac:dyDescent="0.2">
      <c r="A433" s="6" t="str">
        <f t="shared" si="6"/>
        <v>rt2984</v>
      </c>
      <c r="B433" s="6" t="s">
        <v>1591</v>
      </c>
      <c r="C433" s="3" t="s">
        <v>1592</v>
      </c>
      <c r="D433" s="3" t="s">
        <v>1593</v>
      </c>
      <c r="E433" s="3" t="s">
        <v>52</v>
      </c>
      <c r="F433" t="s">
        <v>14</v>
      </c>
      <c r="G433" s="10">
        <v>0</v>
      </c>
      <c r="H433" s="3" cm="1">
        <f t="array" ref="H433">SUMPRODUCT((LEN(I433)-LEN(SUBSTITUTE(I433,{"A";"C";"D";"E";"F";"G";"H";"I";"K";"L";"M";"N";"P";"Q";"R";"S";"T";"V";"W";"Y"},""))),{72.08;104.14;115.08;129.11;148.17;58.05;138.14;114.16;130.18;114.16;132.2;115.1;98.12;129.13;158.19;88.08;102.1;100.13;187.21;164.17})/1000</f>
        <v>8.1332599999999982</v>
      </c>
      <c r="I433" s="6" t="s">
        <v>1594</v>
      </c>
      <c r="J433" s="10" t="s">
        <v>16</v>
      </c>
    </row>
    <row r="434" spans="1:10" x14ac:dyDescent="0.2">
      <c r="A434" s="6" t="str">
        <f t="shared" si="6"/>
        <v>rt2994</v>
      </c>
      <c r="B434" s="6" t="s">
        <v>1595</v>
      </c>
      <c r="C434" s="3" t="s">
        <v>1596</v>
      </c>
      <c r="D434" s="3" t="s">
        <v>1597</v>
      </c>
      <c r="E434" s="3" t="s">
        <v>30</v>
      </c>
      <c r="F434" t="s">
        <v>14</v>
      </c>
      <c r="G434" s="10">
        <v>0</v>
      </c>
      <c r="H434" s="3" cm="1">
        <f t="array" ref="H434">SUMPRODUCT((LEN(I434)-LEN(SUBSTITUTE(I434,{"A";"C";"D";"E";"F";"G";"H";"I";"K";"L";"M";"N";"P";"Q";"R";"S";"T";"V";"W";"Y"},""))),{72.08;104.14;115.08;129.11;148.17;58.05;138.14;114.16;130.18;114.16;132.2;115.1;98.12;129.13;158.19;88.08;102.1;100.13;187.21;164.17})/1000</f>
        <v>96.597139999999982</v>
      </c>
      <c r="I434" s="6" t="s">
        <v>1598</v>
      </c>
      <c r="J434" s="10" t="s">
        <v>16</v>
      </c>
    </row>
    <row r="435" spans="1:10" x14ac:dyDescent="0.2">
      <c r="A435" s="6" t="str">
        <f t="shared" si="6"/>
        <v>rt3013_gm</v>
      </c>
      <c r="B435" s="6" t="s">
        <v>1599</v>
      </c>
      <c r="C435" s="3" t="s">
        <v>1600</v>
      </c>
      <c r="D435" s="3" t="s">
        <v>1601</v>
      </c>
      <c r="E435" s="3" t="s">
        <v>449</v>
      </c>
      <c r="F435" t="s">
        <v>14</v>
      </c>
      <c r="G435" s="10">
        <v>0</v>
      </c>
      <c r="H435" s="3" cm="1">
        <f t="array" ref="H435">SUMPRODUCT((LEN(I435)-LEN(SUBSTITUTE(I435,{"A";"C";"D";"E";"F";"G";"H";"I";"K";"L";"M";"N";"P";"Q";"R";"S";"T";"V";"W";"Y"},""))),{72.08;104.14;115.08;129.11;148.17;58.05;138.14;114.16;130.18;114.16;132.2;115.1;98.12;129.13;158.19;88.08;102.1;100.13;187.21;164.17})/1000</f>
        <v>74.787089999999992</v>
      </c>
      <c r="I435" s="6" t="s">
        <v>1602</v>
      </c>
      <c r="J435" s="10" t="s">
        <v>16</v>
      </c>
    </row>
    <row r="436" spans="1:10" x14ac:dyDescent="0.2">
      <c r="A436" s="6" t="str">
        <f t="shared" si="6"/>
        <v>rt3013_rm</v>
      </c>
      <c r="B436" s="6" t="s">
        <v>1599</v>
      </c>
      <c r="C436" s="3" t="s">
        <v>1600</v>
      </c>
      <c r="D436" s="3" t="s">
        <v>1601</v>
      </c>
      <c r="E436" s="3" t="s">
        <v>316</v>
      </c>
      <c r="F436" t="s">
        <v>14</v>
      </c>
      <c r="G436" s="10">
        <v>0</v>
      </c>
      <c r="H436" s="3" cm="1">
        <f t="array" ref="H436">SUMPRODUCT((LEN(I436)-LEN(SUBSTITUTE(I436,{"A";"C";"D";"E";"F";"G";"H";"I";"K";"L";"M";"N";"P";"Q";"R";"S";"T";"V";"W";"Y"},""))),{72.08;104.14;115.08;129.11;148.17;58.05;138.14;114.16;130.18;114.16;132.2;115.1;98.12;129.13;158.19;88.08;102.1;100.13;187.21;164.17})/1000</f>
        <v>74.787089999999992</v>
      </c>
      <c r="I436" s="6" t="s">
        <v>1602</v>
      </c>
      <c r="J436" s="10" t="s">
        <v>16</v>
      </c>
    </row>
    <row r="437" spans="1:10" x14ac:dyDescent="0.2">
      <c r="A437" s="6" t="str">
        <f t="shared" si="6"/>
        <v>rt3021</v>
      </c>
      <c r="B437" s="6" t="s">
        <v>1603</v>
      </c>
      <c r="C437" s="3" t="s">
        <v>1604</v>
      </c>
      <c r="D437" s="3" t="s">
        <v>1605</v>
      </c>
      <c r="E437" s="3" t="s">
        <v>13</v>
      </c>
      <c r="F437" t="s">
        <v>14</v>
      </c>
      <c r="G437" s="10">
        <v>0</v>
      </c>
      <c r="H437" s="3" cm="1">
        <f t="array" ref="H437">SUMPRODUCT((LEN(I437)-LEN(SUBSTITUTE(I437,{"A";"C";"D";"E";"F";"G";"H";"I";"K";"L";"M";"N";"P";"Q";"R";"S";"T";"V";"W";"Y"},""))),{72.08;104.14;115.08;129.11;148.17;58.05;138.14;114.16;130.18;114.16;132.2;115.1;98.12;129.13;158.19;88.08;102.1;100.13;187.21;164.17})/1000</f>
        <v>64.977029999999999</v>
      </c>
      <c r="I437" s="6" t="s">
        <v>1606</v>
      </c>
      <c r="J437" s="10" t="s">
        <v>16</v>
      </c>
    </row>
    <row r="438" spans="1:10" x14ac:dyDescent="0.2">
      <c r="A438" s="6" t="str">
        <f t="shared" si="6"/>
        <v>rt3023_c</v>
      </c>
      <c r="B438" s="6" t="s">
        <v>1607</v>
      </c>
      <c r="C438" s="3" t="s">
        <v>1608</v>
      </c>
      <c r="D438" s="3" t="s">
        <v>1609</v>
      </c>
      <c r="E438" s="3" t="s">
        <v>13</v>
      </c>
      <c r="F438" t="s">
        <v>14</v>
      </c>
      <c r="G438" s="10">
        <v>0</v>
      </c>
      <c r="H438" s="3" cm="1">
        <f t="array" ref="H438">SUMPRODUCT((LEN(I438)-LEN(SUBSTITUTE(I438,{"A";"C";"D";"E";"F";"G";"H";"I";"K";"L";"M";"N";"P";"Q";"R";"S";"T";"V";"W";"Y"},""))),{72.08;104.14;115.08;129.11;148.17;58.05;138.14;114.16;130.18;114.16;132.2;115.1;98.12;129.13;158.19;88.08;102.1;100.13;187.21;164.17})/1000</f>
        <v>48.764969999999998</v>
      </c>
      <c r="I438" s="6" t="s">
        <v>1610</v>
      </c>
      <c r="J438" s="10" t="s">
        <v>16</v>
      </c>
    </row>
    <row r="439" spans="1:10" x14ac:dyDescent="0.2">
      <c r="A439" s="6" t="str">
        <f t="shared" si="6"/>
        <v>rt3023_r</v>
      </c>
      <c r="B439" s="6" t="s">
        <v>1607</v>
      </c>
      <c r="C439" s="3" t="s">
        <v>1608</v>
      </c>
      <c r="D439" s="3" t="s">
        <v>1609</v>
      </c>
      <c r="E439" s="3" t="s">
        <v>168</v>
      </c>
      <c r="F439" t="s">
        <v>14</v>
      </c>
      <c r="G439" s="10">
        <v>0</v>
      </c>
      <c r="H439" s="3" cm="1">
        <f t="array" ref="H439">SUMPRODUCT((LEN(I439)-LEN(SUBSTITUTE(I439,{"A";"C";"D";"E";"F";"G";"H";"I";"K";"L";"M";"N";"P";"Q";"R";"S";"T";"V";"W";"Y"},""))),{72.08;104.14;115.08;129.11;148.17;58.05;138.14;114.16;130.18;114.16;132.2;115.1;98.12;129.13;158.19;88.08;102.1;100.13;187.21;164.17})/1000</f>
        <v>48.764969999999998</v>
      </c>
      <c r="I439" s="6" t="s">
        <v>1610</v>
      </c>
      <c r="J439" s="10" t="s">
        <v>16</v>
      </c>
    </row>
    <row r="440" spans="1:10" x14ac:dyDescent="0.2">
      <c r="A440" s="6" t="str">
        <f t="shared" si="6"/>
        <v>rt3035</v>
      </c>
      <c r="B440" s="6" t="s">
        <v>1611</v>
      </c>
      <c r="C440" s="3" t="s">
        <v>1612</v>
      </c>
      <c r="D440" s="3" t="s">
        <v>1613</v>
      </c>
      <c r="E440" s="3" t="s">
        <v>20</v>
      </c>
      <c r="F440" t="s">
        <v>14</v>
      </c>
      <c r="G440" s="10">
        <v>0</v>
      </c>
      <c r="H440" s="3" cm="1">
        <f t="array" ref="H440">SUMPRODUCT((LEN(I440)-LEN(SUBSTITUTE(I440,{"A";"C";"D";"E";"F";"G";"H";"I";"K";"L";"M";"N";"P";"Q";"R";"S";"T";"V";"W";"Y"},""))),{72.08;104.14;115.08;129.11;148.17;58.05;138.14;114.16;130.18;114.16;132.2;115.1;98.12;129.13;158.19;88.08;102.1;100.13;187.21;164.17})/1000</f>
        <v>20.847729999999999</v>
      </c>
      <c r="I440" s="6" t="s">
        <v>1614</v>
      </c>
      <c r="J440" s="10" t="s">
        <v>16</v>
      </c>
    </row>
    <row r="441" spans="1:10" x14ac:dyDescent="0.2">
      <c r="A441" s="6" t="str">
        <f t="shared" si="6"/>
        <v>rt3050_v</v>
      </c>
      <c r="B441" s="6" t="s">
        <v>1615</v>
      </c>
      <c r="C441" s="3" t="s">
        <v>1616</v>
      </c>
      <c r="D441" s="3" t="s">
        <v>1617</v>
      </c>
      <c r="E441" s="3" t="s">
        <v>20</v>
      </c>
      <c r="F441" t="s">
        <v>14</v>
      </c>
      <c r="G441" s="10">
        <v>0</v>
      </c>
      <c r="H441" s="3" cm="1">
        <f t="array" ref="H441">SUMPRODUCT((LEN(I441)-LEN(SUBSTITUTE(I441,{"A";"C";"D";"E";"F";"G";"H";"I";"K";"L";"M";"N";"P";"Q";"R";"S";"T";"V";"W";"Y"},""))),{72.08;104.14;115.08;129.11;148.17;58.05;138.14;114.16;130.18;114.16;132.2;115.1;98.12;129.13;158.19;88.08;102.1;100.13;187.21;164.17})/1000</f>
        <v>114.33574999999998</v>
      </c>
      <c r="I441" s="6" t="s">
        <v>1618</v>
      </c>
      <c r="J441" s="10" t="s">
        <v>16</v>
      </c>
    </row>
    <row r="442" spans="1:10" x14ac:dyDescent="0.2">
      <c r="A442" s="6" t="str">
        <f t="shared" si="6"/>
        <v>rt3050_vm</v>
      </c>
      <c r="B442" s="6" t="s">
        <v>1615</v>
      </c>
      <c r="C442" s="3" t="s">
        <v>1616</v>
      </c>
      <c r="D442" s="3" t="s">
        <v>1617</v>
      </c>
      <c r="E442" s="3" t="s">
        <v>245</v>
      </c>
      <c r="F442" t="s">
        <v>14</v>
      </c>
      <c r="G442" s="10">
        <v>0</v>
      </c>
      <c r="H442" s="3" cm="1">
        <f t="array" ref="H442">SUMPRODUCT((LEN(I442)-LEN(SUBSTITUTE(I442,{"A";"C";"D";"E";"F";"G";"H";"I";"K";"L";"M";"N";"P";"Q";"R";"S";"T";"V";"W";"Y"},""))),{72.08;104.14;115.08;129.11;148.17;58.05;138.14;114.16;130.18;114.16;132.2;115.1;98.12;129.13;158.19;88.08;102.1;100.13;187.21;164.17})/1000</f>
        <v>114.33574999999998</v>
      </c>
      <c r="I442" s="6" t="s">
        <v>1618</v>
      </c>
      <c r="J442" s="10" t="s">
        <v>16</v>
      </c>
    </row>
    <row r="443" spans="1:10" x14ac:dyDescent="0.2">
      <c r="A443" s="6" t="str">
        <f t="shared" si="6"/>
        <v>rt3052</v>
      </c>
      <c r="B443" s="6" t="s">
        <v>1619</v>
      </c>
      <c r="C443" s="3" t="s">
        <v>1620</v>
      </c>
      <c r="D443" s="3" t="s">
        <v>1621</v>
      </c>
      <c r="E443" s="3" t="s">
        <v>13</v>
      </c>
      <c r="F443" t="s">
        <v>565</v>
      </c>
      <c r="G443" s="10" t="s">
        <v>399</v>
      </c>
      <c r="H443" s="3" cm="1">
        <f t="array" ref="H443">SUMPRODUCT((LEN(I443)-LEN(SUBSTITUTE(I443,{"A";"C";"D";"E";"F";"G";"H";"I";"K";"L";"M";"N";"P";"Q";"R";"S";"T";"V";"W";"Y"},""))),{72.08;104.14;115.08;129.11;148.17;58.05;138.14;114.16;130.18;114.16;132.2;115.1;98.12;129.13;158.19;88.08;102.1;100.13;187.21;164.17})/1000</f>
        <v>68.388830000000013</v>
      </c>
      <c r="I443" s="6" t="s">
        <v>1622</v>
      </c>
      <c r="J443" s="10" t="s">
        <v>16</v>
      </c>
    </row>
    <row r="444" spans="1:10" x14ac:dyDescent="0.2">
      <c r="A444" s="6" t="str">
        <f t="shared" si="6"/>
        <v>rt3077</v>
      </c>
      <c r="B444" s="6" t="s">
        <v>1623</v>
      </c>
      <c r="C444" s="3" t="s">
        <v>1624</v>
      </c>
      <c r="D444" s="3" t="s">
        <v>1625</v>
      </c>
      <c r="E444" s="3" t="s">
        <v>168</v>
      </c>
      <c r="F444" t="s">
        <v>14</v>
      </c>
      <c r="G444" s="10">
        <v>0</v>
      </c>
      <c r="H444" s="3" cm="1">
        <f t="array" ref="H444">SUMPRODUCT((LEN(I444)-LEN(SUBSTITUTE(I444,{"A";"C";"D";"E";"F";"G";"H";"I";"K";"L";"M";"N";"P";"Q";"R";"S";"T";"V";"W";"Y"},""))),{72.08;104.14;115.08;129.11;148.17;58.05;138.14;114.16;130.18;114.16;132.2;115.1;98.12;129.13;158.19;88.08;102.1;100.13;187.21;164.17})/1000</f>
        <v>49.509140000000002</v>
      </c>
      <c r="I444" s="6" t="s">
        <v>1626</v>
      </c>
      <c r="J444" s="10" t="s">
        <v>16</v>
      </c>
    </row>
    <row r="445" spans="1:10" x14ac:dyDescent="0.2">
      <c r="A445" s="6" t="str">
        <f t="shared" si="6"/>
        <v>rt3078_gm</v>
      </c>
      <c r="B445" s="6" t="s">
        <v>1627</v>
      </c>
      <c r="C445" s="3" t="s">
        <v>1628</v>
      </c>
      <c r="D445" s="3" t="s">
        <v>1629</v>
      </c>
      <c r="E445" s="3" t="s">
        <v>449</v>
      </c>
      <c r="F445" t="s">
        <v>1354</v>
      </c>
      <c r="G445" s="10" t="s">
        <v>1630</v>
      </c>
      <c r="H445" s="3" cm="1">
        <f t="array" ref="H445">SUMPRODUCT((LEN(I445)-LEN(SUBSTITUTE(I445,{"A";"C";"D";"E";"F";"G";"H";"I";"K";"L";"M";"N";"P";"Q";"R";"S";"T";"V";"W";"Y"},""))),{72.08;104.14;115.08;129.11;148.17;58.05;138.14;114.16;130.18;114.16;132.2;115.1;98.12;129.13;158.19;88.08;102.1;100.13;187.21;164.17})/1000</f>
        <v>137.96751999999995</v>
      </c>
      <c r="I445" s="6" t="s">
        <v>1631</v>
      </c>
      <c r="J445" s="10" t="s">
        <v>16</v>
      </c>
    </row>
    <row r="446" spans="1:10" x14ac:dyDescent="0.2">
      <c r="A446" s="6" t="str">
        <f t="shared" si="6"/>
        <v>rt3078_vm</v>
      </c>
      <c r="B446" s="6" t="s">
        <v>1627</v>
      </c>
      <c r="C446" s="3" t="s">
        <v>1628</v>
      </c>
      <c r="D446" s="3" t="s">
        <v>1629</v>
      </c>
      <c r="E446" s="3" t="s">
        <v>245</v>
      </c>
      <c r="F446" t="s">
        <v>1356</v>
      </c>
      <c r="G446" s="10" t="s">
        <v>1630</v>
      </c>
      <c r="H446" s="3" cm="1">
        <f t="array" ref="H446">SUMPRODUCT((LEN(I446)-LEN(SUBSTITUTE(I446,{"A";"C";"D";"E";"F";"G";"H";"I";"K";"L";"M";"N";"P";"Q";"R";"S";"T";"V";"W";"Y"},""))),{72.08;104.14;115.08;129.11;148.17;58.05;138.14;114.16;130.18;114.16;132.2;115.1;98.12;129.13;158.19;88.08;102.1;100.13;187.21;164.17})/1000</f>
        <v>137.96751999999995</v>
      </c>
      <c r="I446" s="6" t="s">
        <v>1631</v>
      </c>
      <c r="J446" s="10" t="s">
        <v>16</v>
      </c>
    </row>
    <row r="447" spans="1:10" x14ac:dyDescent="0.2">
      <c r="A447" s="6" t="str">
        <f t="shared" si="6"/>
        <v>rt3095</v>
      </c>
      <c r="B447" s="6" t="s">
        <v>1632</v>
      </c>
      <c r="C447" s="3" t="s">
        <v>1633</v>
      </c>
      <c r="D447" s="3" t="s">
        <v>1634</v>
      </c>
      <c r="E447" s="3" t="s">
        <v>13</v>
      </c>
      <c r="F447" t="s">
        <v>254</v>
      </c>
      <c r="G447" s="10" t="s">
        <v>385</v>
      </c>
      <c r="H447" s="3" cm="1">
        <f t="array" ref="H447">SUMPRODUCT((LEN(I447)-LEN(SUBSTITUTE(I447,{"A";"C";"D";"E";"F";"G";"H";"I";"K";"L";"M";"N";"P";"Q";"R";"S";"T";"V";"W";"Y"},""))),{72.08;104.14;115.08;129.11;148.17;58.05;138.14;114.16;130.18;114.16;132.2;115.1;98.12;129.13;158.19;88.08;102.1;100.13;187.21;164.17})/1000</f>
        <v>84.504410000000007</v>
      </c>
      <c r="I447" s="6" t="s">
        <v>1635</v>
      </c>
      <c r="J447" s="10" t="s">
        <v>16</v>
      </c>
    </row>
    <row r="448" spans="1:10" x14ac:dyDescent="0.2">
      <c r="A448" s="6" t="str">
        <f t="shared" si="6"/>
        <v>rt3097</v>
      </c>
      <c r="B448" s="6" t="s">
        <v>1636</v>
      </c>
      <c r="C448" s="3" t="s">
        <v>1637</v>
      </c>
      <c r="D448" s="3" t="s">
        <v>1638</v>
      </c>
      <c r="E448" s="3" t="s">
        <v>52</v>
      </c>
      <c r="F448" t="s">
        <v>14</v>
      </c>
      <c r="G448" s="10">
        <v>0</v>
      </c>
      <c r="H448" s="3" cm="1">
        <f t="array" ref="H448">SUMPRODUCT((LEN(I448)-LEN(SUBSTITUTE(I448,{"A";"C";"D";"E";"F";"G";"H";"I";"K";"L";"M";"N";"P";"Q";"R";"S";"T";"V";"W";"Y"},""))),{72.08;104.14;115.08;129.11;148.17;58.05;138.14;114.16;130.18;114.16;132.2;115.1;98.12;129.13;158.19;88.08;102.1;100.13;187.21;164.17})/1000</f>
        <v>37.097329999999999</v>
      </c>
      <c r="I448" s="6" t="s">
        <v>1639</v>
      </c>
      <c r="J448" s="10" t="s">
        <v>16</v>
      </c>
    </row>
    <row r="449" spans="1:10" x14ac:dyDescent="0.2">
      <c r="A449" s="6" t="str">
        <f t="shared" si="6"/>
        <v>rt3101</v>
      </c>
      <c r="B449" s="6" t="s">
        <v>1640</v>
      </c>
      <c r="C449" s="3" t="s">
        <v>1641</v>
      </c>
      <c r="D449" s="3" t="s">
        <v>1642</v>
      </c>
      <c r="E449" s="3" t="s">
        <v>13</v>
      </c>
      <c r="F449" t="s">
        <v>173</v>
      </c>
      <c r="G449" s="10" t="s">
        <v>497</v>
      </c>
      <c r="H449" s="3" cm="1">
        <f t="array" ref="H449">SUMPRODUCT((LEN(I449)-LEN(SUBSTITUTE(I449,{"A";"C";"D";"E";"F";"G";"H";"I";"K";"L";"M";"N";"P";"Q";"R";"S";"T";"V";"W";"Y"},""))),{72.08;104.14;115.08;129.11;148.17;58.05;138.14;114.16;130.18;114.16;132.2;115.1;98.12;129.13;158.19;88.08;102.1;100.13;187.21;164.17})/1000</f>
        <v>106.43885999999999</v>
      </c>
      <c r="I449" s="6" t="s">
        <v>1643</v>
      </c>
      <c r="J449" s="10" t="s">
        <v>16</v>
      </c>
    </row>
    <row r="450" spans="1:10" x14ac:dyDescent="0.2">
      <c r="A450" s="6" t="str">
        <f t="shared" ref="A450:A513" si="7">B450&amp;IF(COUNTIF($B:$B,B450)&gt;1,"_"&amp;E450,"")</f>
        <v>rt3107</v>
      </c>
      <c r="B450" s="6" t="s">
        <v>1644</v>
      </c>
      <c r="C450" s="3" t="s">
        <v>1645</v>
      </c>
      <c r="D450" s="3" t="s">
        <v>1646</v>
      </c>
      <c r="E450" s="3" t="s">
        <v>594</v>
      </c>
      <c r="F450" t="s">
        <v>1410</v>
      </c>
      <c r="G450" s="10" t="s">
        <v>1647</v>
      </c>
      <c r="H450" s="3" cm="1">
        <f t="array" ref="H450">SUMPRODUCT((LEN(I450)-LEN(SUBSTITUTE(I450,{"A";"C";"D";"E";"F";"G";"H";"I";"K";"L";"M";"N";"P";"Q";"R";"S";"T";"V";"W";"Y"},""))),{72.08;104.14;115.08;129.11;148.17;58.05;138.14;114.16;130.18;114.16;132.2;115.1;98.12;129.13;158.19;88.08;102.1;100.13;187.21;164.17})/1000</f>
        <v>46.812280000000008</v>
      </c>
      <c r="I450" s="6" t="s">
        <v>1648</v>
      </c>
      <c r="J450" s="10" t="s">
        <v>16</v>
      </c>
    </row>
    <row r="451" spans="1:10" x14ac:dyDescent="0.2">
      <c r="A451" s="6" t="str">
        <f t="shared" si="7"/>
        <v>rt3118</v>
      </c>
      <c r="B451" s="6" t="s">
        <v>1649</v>
      </c>
      <c r="C451" s="3" t="s">
        <v>1650</v>
      </c>
      <c r="D451" s="3" t="s">
        <v>1651</v>
      </c>
      <c r="E451" s="3" t="s">
        <v>13</v>
      </c>
      <c r="F451" t="s">
        <v>14</v>
      </c>
      <c r="G451" s="10">
        <v>0</v>
      </c>
      <c r="H451" s="3" cm="1">
        <f t="array" ref="H451">SUMPRODUCT((LEN(I451)-LEN(SUBSTITUTE(I451,{"A";"C";"D";"E";"F";"G";"H";"I";"K";"L";"M";"N";"P";"Q";"R";"S";"T";"V";"W";"Y"},""))),{72.08;104.14;115.08;129.11;148.17;58.05;138.14;114.16;130.18;114.16;132.2;115.1;98.12;129.13;158.19;88.08;102.1;100.13;187.21;164.17})/1000</f>
        <v>78.862490000000008</v>
      </c>
      <c r="I451" s="6" t="s">
        <v>1652</v>
      </c>
      <c r="J451" s="10" t="s">
        <v>16</v>
      </c>
    </row>
    <row r="452" spans="1:10" x14ac:dyDescent="0.2">
      <c r="A452" s="6" t="str">
        <f t="shared" si="7"/>
        <v>rt3125</v>
      </c>
      <c r="B452" s="6" t="s">
        <v>1653</v>
      </c>
      <c r="C452" s="3" t="s">
        <v>1654</v>
      </c>
      <c r="D452" s="3" t="s">
        <v>1655</v>
      </c>
      <c r="E452" s="3" t="s">
        <v>104</v>
      </c>
      <c r="F452" t="s">
        <v>14</v>
      </c>
      <c r="G452" s="10">
        <v>0</v>
      </c>
      <c r="H452" s="3" cm="1">
        <f t="array" ref="H452">SUMPRODUCT((LEN(I452)-LEN(SUBSTITUTE(I452,{"A";"C";"D";"E";"F";"G";"H";"I";"K";"L";"M";"N";"P";"Q";"R";"S";"T";"V";"W";"Y"},""))),{72.08;104.14;115.08;129.11;148.17;58.05;138.14;114.16;130.18;114.16;132.2;115.1;98.12;129.13;158.19;88.08;102.1;100.13;187.21;164.17})/1000</f>
        <v>58.848440000000018</v>
      </c>
      <c r="I452" s="6" t="s">
        <v>1656</v>
      </c>
      <c r="J452" s="10" t="s">
        <v>16</v>
      </c>
    </row>
    <row r="453" spans="1:10" x14ac:dyDescent="0.2">
      <c r="A453" s="6" t="str">
        <f t="shared" si="7"/>
        <v>rt3157</v>
      </c>
      <c r="B453" s="6" t="s">
        <v>1657</v>
      </c>
      <c r="C453" s="3" t="s">
        <v>1658</v>
      </c>
      <c r="D453" s="3" t="s">
        <v>1659</v>
      </c>
      <c r="E453" s="3" t="s">
        <v>13</v>
      </c>
      <c r="F453" t="s">
        <v>14</v>
      </c>
      <c r="G453" s="10">
        <v>0</v>
      </c>
      <c r="H453" s="3" cm="1">
        <f t="array" ref="H453">SUMPRODUCT((LEN(I453)-LEN(SUBSTITUTE(I453,{"A";"C";"D";"E";"F";"G";"H";"I";"K";"L";"M";"N";"P";"Q";"R";"S";"T";"V";"W";"Y"},""))),{72.08;104.14;115.08;129.11;148.17;58.05;138.14;114.16;130.18;114.16;132.2;115.1;98.12;129.13;158.19;88.08;102.1;100.13;187.21;164.17})/1000</f>
        <v>22.844650000000001</v>
      </c>
      <c r="I453" s="6" t="s">
        <v>1660</v>
      </c>
      <c r="J453" s="10" t="s">
        <v>16</v>
      </c>
    </row>
    <row r="454" spans="1:10" x14ac:dyDescent="0.2">
      <c r="A454" s="6" t="str">
        <f t="shared" si="7"/>
        <v>rt3160</v>
      </c>
      <c r="B454" s="6" t="s">
        <v>1661</v>
      </c>
      <c r="C454" s="3" t="s">
        <v>1662</v>
      </c>
      <c r="D454" s="3" t="s">
        <v>1663</v>
      </c>
      <c r="E454" s="3" t="s">
        <v>52</v>
      </c>
      <c r="F454" t="s">
        <v>14</v>
      </c>
      <c r="G454" s="10">
        <v>0</v>
      </c>
      <c r="H454" s="3" cm="1">
        <f t="array" ref="H454">SUMPRODUCT((LEN(I454)-LEN(SUBSTITUTE(I454,{"A";"C";"D";"E";"F";"G";"H";"I";"K";"L";"M";"N";"P";"Q";"R";"S";"T";"V";"W";"Y"},""))),{72.08;104.14;115.08;129.11;148.17;58.05;138.14;114.16;130.18;114.16;132.2;115.1;98.12;129.13;158.19;88.08;102.1;100.13;187.21;164.17})/1000</f>
        <v>20.316549999999999</v>
      </c>
      <c r="I454" s="6" t="s">
        <v>1664</v>
      </c>
      <c r="J454" s="10" t="s">
        <v>16</v>
      </c>
    </row>
    <row r="455" spans="1:10" x14ac:dyDescent="0.2">
      <c r="A455" s="6" t="str">
        <f t="shared" si="7"/>
        <v>rt3166_v</v>
      </c>
      <c r="B455" s="6" t="s">
        <v>1665</v>
      </c>
      <c r="C455" s="3" t="s">
        <v>1616</v>
      </c>
      <c r="D455" s="3" t="s">
        <v>1617</v>
      </c>
      <c r="E455" s="3" t="s">
        <v>20</v>
      </c>
      <c r="F455" t="s">
        <v>14</v>
      </c>
      <c r="G455" s="10">
        <v>0</v>
      </c>
      <c r="H455" s="3" cm="1">
        <f t="array" ref="H455">SUMPRODUCT((LEN(I455)-LEN(SUBSTITUTE(I455,{"A";"C";"D";"E";"F";"G";"H";"I";"K";"L";"M";"N";"P";"Q";"R";"S";"T";"V";"W";"Y"},""))),{72.08;104.14;115.08;129.11;148.17;58.05;138.14;114.16;130.18;114.16;132.2;115.1;98.12;129.13;158.19;88.08;102.1;100.13;187.21;164.17})/1000</f>
        <v>114.33574999999998</v>
      </c>
      <c r="I455" s="6" t="s">
        <v>1618</v>
      </c>
      <c r="J455" s="10" t="s">
        <v>16</v>
      </c>
    </row>
    <row r="456" spans="1:10" x14ac:dyDescent="0.2">
      <c r="A456" s="6" t="str">
        <f t="shared" si="7"/>
        <v>rt3166_vm</v>
      </c>
      <c r="B456" s="6" t="s">
        <v>1665</v>
      </c>
      <c r="C456" s="3" t="s">
        <v>1616</v>
      </c>
      <c r="D456" s="3" t="s">
        <v>1617</v>
      </c>
      <c r="E456" s="3" t="s">
        <v>245</v>
      </c>
      <c r="F456" t="s">
        <v>14</v>
      </c>
      <c r="G456" s="10">
        <v>0</v>
      </c>
      <c r="H456" s="3" cm="1">
        <f t="array" ref="H456">SUMPRODUCT((LEN(I456)-LEN(SUBSTITUTE(I456,{"A";"C";"D";"E";"F";"G";"H";"I";"K";"L";"M";"N";"P";"Q";"R";"S";"T";"V";"W";"Y"},""))),{72.08;104.14;115.08;129.11;148.17;58.05;138.14;114.16;130.18;114.16;132.2;115.1;98.12;129.13;158.19;88.08;102.1;100.13;187.21;164.17})/1000</f>
        <v>114.33574999999998</v>
      </c>
      <c r="I456" s="6" t="s">
        <v>1618</v>
      </c>
      <c r="J456" s="10" t="s">
        <v>16</v>
      </c>
    </row>
    <row r="457" spans="1:10" x14ac:dyDescent="0.2">
      <c r="A457" s="6" t="str">
        <f t="shared" si="7"/>
        <v>rt3174_c</v>
      </c>
      <c r="B457" s="6" t="s">
        <v>1666</v>
      </c>
      <c r="C457" s="3" t="s">
        <v>1667</v>
      </c>
      <c r="D457" s="3" t="s">
        <v>1668</v>
      </c>
      <c r="E457" s="3" t="s">
        <v>13</v>
      </c>
      <c r="F457" t="s">
        <v>14</v>
      </c>
      <c r="G457" s="10">
        <v>0</v>
      </c>
      <c r="H457" s="3" cm="1">
        <f t="array" ref="H457">SUMPRODUCT((LEN(I457)-LEN(SUBSTITUTE(I457,{"A";"C";"D";"E";"F";"G";"H";"I";"K";"L";"M";"N";"P";"Q";"R";"S";"T";"V";"W";"Y"},""))),{72.08;104.14;115.08;129.11;148.17;58.05;138.14;114.16;130.18;114.16;132.2;115.1;98.12;129.13;158.19;88.08;102.1;100.13;187.21;164.17})/1000</f>
        <v>34.378859999999996</v>
      </c>
      <c r="I457" s="6" t="s">
        <v>1669</v>
      </c>
      <c r="J457" s="10" t="s">
        <v>16</v>
      </c>
    </row>
    <row r="458" spans="1:10" x14ac:dyDescent="0.2">
      <c r="A458" s="6" t="str">
        <f t="shared" si="7"/>
        <v>rt3174_m</v>
      </c>
      <c r="B458" s="6" t="s">
        <v>1666</v>
      </c>
      <c r="C458" s="3" t="s">
        <v>1667</v>
      </c>
      <c r="D458" s="3" t="s">
        <v>1668</v>
      </c>
      <c r="E458" s="3" t="s">
        <v>52</v>
      </c>
      <c r="F458" t="s">
        <v>14</v>
      </c>
      <c r="G458" s="10">
        <v>0</v>
      </c>
      <c r="H458" s="3" cm="1">
        <f t="array" ref="H458">SUMPRODUCT((LEN(I458)-LEN(SUBSTITUTE(I458,{"A";"C";"D";"E";"F";"G";"H";"I";"K";"L";"M";"N";"P";"Q";"R";"S";"T";"V";"W";"Y"},""))),{72.08;104.14;115.08;129.11;148.17;58.05;138.14;114.16;130.18;114.16;132.2;115.1;98.12;129.13;158.19;88.08;102.1;100.13;187.21;164.17})/1000</f>
        <v>34.378859999999996</v>
      </c>
      <c r="I458" s="6" t="s">
        <v>1669</v>
      </c>
      <c r="J458" s="10" t="s">
        <v>16</v>
      </c>
    </row>
    <row r="459" spans="1:10" x14ac:dyDescent="0.2">
      <c r="A459" s="6" t="str">
        <f t="shared" si="7"/>
        <v>rt3182</v>
      </c>
      <c r="B459" s="6" t="s">
        <v>1670</v>
      </c>
      <c r="C459" s="3" t="s">
        <v>1670</v>
      </c>
      <c r="D459" s="3" t="s">
        <v>1671</v>
      </c>
      <c r="E459" s="3" t="s">
        <v>13</v>
      </c>
      <c r="F459" t="s">
        <v>14</v>
      </c>
      <c r="G459" s="10">
        <v>0</v>
      </c>
      <c r="H459" s="3" cm="1">
        <f t="array" ref="H459">SUMPRODUCT((LEN(I459)-LEN(SUBSTITUTE(I459,{"A";"C";"D";"E";"F";"G";"H";"I";"K";"L";"M";"N";"P";"Q";"R";"S";"T";"V";"W";"Y"},""))),{72.08;104.14;115.08;129.11;148.17;58.05;138.14;114.16;130.18;114.16;132.2;115.1;98.12;129.13;158.19;88.08;102.1;100.13;187.21;164.17})/1000</f>
        <v>46.975970000000004</v>
      </c>
      <c r="I459" s="6" t="s">
        <v>1672</v>
      </c>
      <c r="J459" s="10" t="s">
        <v>16</v>
      </c>
    </row>
    <row r="460" spans="1:10" x14ac:dyDescent="0.2">
      <c r="A460" s="6" t="str">
        <f t="shared" si="7"/>
        <v>rt3215</v>
      </c>
      <c r="B460" s="6" t="s">
        <v>1673</v>
      </c>
      <c r="C460" s="3" t="s">
        <v>1674</v>
      </c>
      <c r="D460" s="3" t="s">
        <v>1675</v>
      </c>
      <c r="E460" s="3" t="s">
        <v>316</v>
      </c>
      <c r="F460" t="s">
        <v>14</v>
      </c>
      <c r="G460" s="10">
        <v>0</v>
      </c>
      <c r="H460" s="3" cm="1">
        <f t="array" ref="H460">SUMPRODUCT((LEN(I460)-LEN(SUBSTITUTE(I460,{"A";"C";"D";"E";"F";"G";"H";"I";"K";"L";"M";"N";"P";"Q";"R";"S";"T";"V";"W";"Y"},""))),{72.08;104.14;115.08;129.11;148.17;58.05;138.14;114.16;130.18;114.16;132.2;115.1;98.12;129.13;158.19;88.08;102.1;100.13;187.21;164.17})/1000</f>
        <v>32.46425</v>
      </c>
      <c r="I460" s="6" t="s">
        <v>1676</v>
      </c>
      <c r="J460" s="10" t="s">
        <v>16</v>
      </c>
    </row>
    <row r="461" spans="1:10" x14ac:dyDescent="0.2">
      <c r="A461" s="6" t="str">
        <f t="shared" si="7"/>
        <v>rt3226</v>
      </c>
      <c r="B461" s="6" t="s">
        <v>1677</v>
      </c>
      <c r="C461" s="3" t="s">
        <v>1678</v>
      </c>
      <c r="D461" s="3" t="s">
        <v>1679</v>
      </c>
      <c r="E461" s="3" t="s">
        <v>380</v>
      </c>
      <c r="F461" t="s">
        <v>14</v>
      </c>
      <c r="G461" s="10">
        <v>0</v>
      </c>
      <c r="H461" s="3" cm="1">
        <f t="array" ref="H461">SUMPRODUCT((LEN(I461)-LEN(SUBSTITUTE(I461,{"A";"C";"D";"E";"F";"G";"H";"I";"K";"L";"M";"N";"P";"Q";"R";"S";"T";"V";"W";"Y"},""))),{72.08;104.14;115.08;129.11;148.17;58.05;138.14;114.16;130.18;114.16;132.2;115.1;98.12;129.13;158.19;88.08;102.1;100.13;187.21;164.17})/1000</f>
        <v>54.306620000000002</v>
      </c>
      <c r="I461" s="6" t="s">
        <v>1680</v>
      </c>
      <c r="J461" s="10" t="s">
        <v>16</v>
      </c>
    </row>
    <row r="462" spans="1:10" x14ac:dyDescent="0.2">
      <c r="A462" s="6" t="str">
        <f t="shared" si="7"/>
        <v>rt3236</v>
      </c>
      <c r="B462" s="6" t="s">
        <v>1681</v>
      </c>
      <c r="C462" s="3" t="s">
        <v>1682</v>
      </c>
      <c r="D462" s="3" t="s">
        <v>1683</v>
      </c>
      <c r="E462" s="3" t="s">
        <v>13</v>
      </c>
      <c r="F462" t="s">
        <v>14</v>
      </c>
      <c r="G462" s="10">
        <v>0</v>
      </c>
      <c r="H462" s="3" cm="1">
        <f t="array" ref="H462">SUMPRODUCT((LEN(I462)-LEN(SUBSTITUTE(I462,{"A";"C";"D";"E";"F";"G";"H";"I";"K";"L";"M";"N";"P";"Q";"R";"S";"T";"V";"W";"Y"},""))),{72.08;104.14;115.08;129.11;148.17;58.05;138.14;114.16;130.18;114.16;132.2;115.1;98.12;129.13;158.19;88.08;102.1;100.13;187.21;164.17})/1000</f>
        <v>52.583750000000002</v>
      </c>
      <c r="I462" s="6" t="s">
        <v>1684</v>
      </c>
      <c r="J462" s="10" t="s">
        <v>16</v>
      </c>
    </row>
    <row r="463" spans="1:10" x14ac:dyDescent="0.2">
      <c r="A463" s="6" t="str">
        <f t="shared" si="7"/>
        <v>rt3242_c</v>
      </c>
      <c r="B463" s="6" t="s">
        <v>1685</v>
      </c>
      <c r="C463" s="3" t="s">
        <v>1686</v>
      </c>
      <c r="D463" s="3" t="s">
        <v>1687</v>
      </c>
      <c r="E463" s="3" t="s">
        <v>13</v>
      </c>
      <c r="F463" t="s">
        <v>14</v>
      </c>
      <c r="G463" s="10">
        <v>0</v>
      </c>
      <c r="H463" s="3" cm="1">
        <f t="array" ref="H463">SUMPRODUCT((LEN(I463)-LEN(SUBSTITUTE(I463,{"A";"C";"D";"E";"F";"G";"H";"I";"K";"L";"M";"N";"P";"Q";"R";"S";"T";"V";"W";"Y"},""))),{72.08;104.14;115.08;129.11;148.17;58.05;138.14;114.16;130.18;114.16;132.2;115.1;98.12;129.13;158.19;88.08;102.1;100.13;187.21;164.17})/1000</f>
        <v>28.450630000000004</v>
      </c>
      <c r="I463" s="6" t="s">
        <v>1688</v>
      </c>
      <c r="J463" s="10" t="s">
        <v>16</v>
      </c>
    </row>
    <row r="464" spans="1:10" x14ac:dyDescent="0.2">
      <c r="A464" s="6" t="str">
        <f t="shared" si="7"/>
        <v>rt3242_e</v>
      </c>
      <c r="B464" s="6" t="s">
        <v>1685</v>
      </c>
      <c r="C464" s="3" t="s">
        <v>1686</v>
      </c>
      <c r="D464" s="3" t="s">
        <v>1687</v>
      </c>
      <c r="E464" s="3" t="s">
        <v>104</v>
      </c>
      <c r="F464" t="s">
        <v>14</v>
      </c>
      <c r="G464" s="10">
        <v>0</v>
      </c>
      <c r="H464" s="3" cm="1">
        <f t="array" ref="H464">SUMPRODUCT((LEN(I464)-LEN(SUBSTITUTE(I464,{"A";"C";"D";"E";"F";"G";"H";"I";"K";"L";"M";"N";"P";"Q";"R";"S";"T";"V";"W";"Y"},""))),{72.08;104.14;115.08;129.11;148.17;58.05;138.14;114.16;130.18;114.16;132.2;115.1;98.12;129.13;158.19;88.08;102.1;100.13;187.21;164.17})/1000</f>
        <v>28.450630000000004</v>
      </c>
      <c r="I464" s="6" t="s">
        <v>1688</v>
      </c>
      <c r="J464" s="10" t="s">
        <v>16</v>
      </c>
    </row>
    <row r="465" spans="1:10" x14ac:dyDescent="0.2">
      <c r="A465" s="6" t="str">
        <f t="shared" si="7"/>
        <v>rt3250</v>
      </c>
      <c r="B465" s="6" t="s">
        <v>1689</v>
      </c>
      <c r="C465" s="3" t="s">
        <v>1690</v>
      </c>
      <c r="D465" s="3" t="s">
        <v>1691</v>
      </c>
      <c r="E465" s="3" t="s">
        <v>52</v>
      </c>
      <c r="F465" t="s">
        <v>14</v>
      </c>
      <c r="G465" s="10">
        <v>0</v>
      </c>
      <c r="H465" s="3" cm="1">
        <f t="array" ref="H465">SUMPRODUCT((LEN(I465)-LEN(SUBSTITUTE(I465,{"A";"C";"D";"E";"F";"G";"H";"I";"K";"L";"M";"N";"P";"Q";"R";"S";"T";"V";"W";"Y"},""))),{72.08;104.14;115.08;129.11;148.17;58.05;138.14;114.16;130.18;114.16;132.2;115.1;98.12;129.13;158.19;88.08;102.1;100.13;187.21;164.17})/1000</f>
        <v>45.611559999999997</v>
      </c>
      <c r="I465" s="6" t="s">
        <v>1692</v>
      </c>
      <c r="J465" s="10" t="s">
        <v>16</v>
      </c>
    </row>
    <row r="466" spans="1:10" x14ac:dyDescent="0.2">
      <c r="A466" s="6" t="str">
        <f t="shared" si="7"/>
        <v>rt3253</v>
      </c>
      <c r="B466" s="6" t="s">
        <v>1693</v>
      </c>
      <c r="C466" s="3" t="s">
        <v>1693</v>
      </c>
      <c r="D466" s="3" t="s">
        <v>1694</v>
      </c>
      <c r="E466" s="3" t="s">
        <v>13</v>
      </c>
      <c r="F466" t="s">
        <v>14</v>
      </c>
      <c r="G466" s="10">
        <v>0</v>
      </c>
      <c r="H466" s="3" cm="1">
        <f t="array" ref="H466">SUMPRODUCT((LEN(I466)-LEN(SUBSTITUTE(I466,{"A";"C";"D";"E";"F";"G";"H";"I";"K";"L";"M";"N";"P";"Q";"R";"S";"T";"V";"W";"Y"},""))),{72.08;104.14;115.08;129.11;148.17;58.05;138.14;114.16;130.18;114.16;132.2;115.1;98.12;129.13;158.19;88.08;102.1;100.13;187.21;164.17})/1000</f>
        <v>42.03199</v>
      </c>
      <c r="I466" s="6" t="s">
        <v>1695</v>
      </c>
      <c r="J466" s="10" t="s">
        <v>16</v>
      </c>
    </row>
    <row r="467" spans="1:10" x14ac:dyDescent="0.2">
      <c r="A467" s="6" t="str">
        <f t="shared" si="7"/>
        <v>rt3255</v>
      </c>
      <c r="B467" s="6" t="s">
        <v>1696</v>
      </c>
      <c r="C467" s="3" t="s">
        <v>1696</v>
      </c>
      <c r="D467" s="3" t="s">
        <v>1697</v>
      </c>
      <c r="E467" s="3" t="s">
        <v>13</v>
      </c>
      <c r="F467" t="s">
        <v>1402</v>
      </c>
      <c r="G467" s="10" t="s">
        <v>1403</v>
      </c>
      <c r="H467" s="3" cm="1">
        <f t="array" ref="H467">SUMPRODUCT((LEN(I467)-LEN(SUBSTITUTE(I467,{"A";"C";"D";"E";"F";"G";"H";"I";"K";"L";"M";"N";"P";"Q";"R";"S";"T";"V";"W";"Y"},""))),{72.08;104.14;115.08;129.11;148.17;58.05;138.14;114.16;130.18;114.16;132.2;115.1;98.12;129.13;158.19;88.08;102.1;100.13;187.21;164.17})/1000</f>
        <v>45.101900000000008</v>
      </c>
      <c r="I467" s="6" t="s">
        <v>1698</v>
      </c>
      <c r="J467" s="10" t="s">
        <v>16</v>
      </c>
    </row>
    <row r="468" spans="1:10" x14ac:dyDescent="0.2">
      <c r="A468" s="6" t="str">
        <f t="shared" si="7"/>
        <v>rt3256</v>
      </c>
      <c r="B468" s="6" t="s">
        <v>1699</v>
      </c>
      <c r="C468" s="3" t="s">
        <v>1700</v>
      </c>
      <c r="D468" s="3" t="s">
        <v>1701</v>
      </c>
      <c r="E468" s="3" t="s">
        <v>52</v>
      </c>
      <c r="F468" t="s">
        <v>14</v>
      </c>
      <c r="G468" s="10" t="s">
        <v>1702</v>
      </c>
      <c r="H468" s="3" cm="1">
        <f t="array" ref="H468">SUMPRODUCT((LEN(I468)-LEN(SUBSTITUTE(I468,{"A";"C";"D";"E";"F";"G";"H";"I";"K";"L";"M";"N";"P";"Q";"R";"S";"T";"V";"W";"Y"},""))),{72.08;104.14;115.08;129.11;148.17;58.05;138.14;114.16;130.18;114.16;132.2;115.1;98.12;129.13;158.19;88.08;102.1;100.13;187.21;164.17})/1000</f>
        <v>85.512950000000004</v>
      </c>
      <c r="I468" s="6" t="s">
        <v>1703</v>
      </c>
      <c r="J468" s="10" t="s">
        <v>16</v>
      </c>
    </row>
    <row r="469" spans="1:10" x14ac:dyDescent="0.2">
      <c r="A469" s="6" t="str">
        <f t="shared" si="7"/>
        <v>rt3257_c</v>
      </c>
      <c r="B469" s="6" t="s">
        <v>1704</v>
      </c>
      <c r="C469" s="3" t="s">
        <v>1705</v>
      </c>
      <c r="D469" s="3" t="s">
        <v>1706</v>
      </c>
      <c r="E469" s="3" t="s">
        <v>13</v>
      </c>
      <c r="F469" t="s">
        <v>14</v>
      </c>
      <c r="G469" s="10">
        <v>0</v>
      </c>
      <c r="H469" s="3" cm="1">
        <f t="array" ref="H469">SUMPRODUCT((LEN(I469)-LEN(SUBSTITUTE(I469,{"A";"C";"D";"E";"F";"G";"H";"I";"K";"L";"M";"N";"P";"Q";"R";"S";"T";"V";"W";"Y"},""))),{72.08;104.14;115.08;129.11;148.17;58.05;138.14;114.16;130.18;114.16;132.2;115.1;98.12;129.13;158.19;88.08;102.1;100.13;187.21;164.17})/1000</f>
        <v>61.597529999999999</v>
      </c>
      <c r="I469" s="6" t="s">
        <v>1707</v>
      </c>
      <c r="J469" s="10" t="s">
        <v>16</v>
      </c>
    </row>
    <row r="470" spans="1:10" x14ac:dyDescent="0.2">
      <c r="A470" s="6" t="str">
        <f t="shared" si="7"/>
        <v>rt3257_e</v>
      </c>
      <c r="B470" s="6" t="s">
        <v>1704</v>
      </c>
      <c r="C470" s="3" t="s">
        <v>1705</v>
      </c>
      <c r="D470" s="3" t="s">
        <v>1706</v>
      </c>
      <c r="E470" s="3" t="s">
        <v>104</v>
      </c>
      <c r="F470" t="s">
        <v>14</v>
      </c>
      <c r="G470" s="10">
        <v>0</v>
      </c>
      <c r="H470" s="3" cm="1">
        <f t="array" ref="H470">SUMPRODUCT((LEN(I470)-LEN(SUBSTITUTE(I470,{"A";"C";"D";"E";"F";"G";"H";"I";"K";"L";"M";"N";"P";"Q";"R";"S";"T";"V";"W";"Y"},""))),{72.08;104.14;115.08;129.11;148.17;58.05;138.14;114.16;130.18;114.16;132.2;115.1;98.12;129.13;158.19;88.08;102.1;100.13;187.21;164.17})/1000</f>
        <v>61.597529999999999</v>
      </c>
      <c r="I470" s="6" t="s">
        <v>1707</v>
      </c>
      <c r="J470" s="10" t="s">
        <v>16</v>
      </c>
    </row>
    <row r="471" spans="1:10" x14ac:dyDescent="0.2">
      <c r="A471" s="6" t="str">
        <f t="shared" si="7"/>
        <v>rt3261</v>
      </c>
      <c r="B471" s="6" t="s">
        <v>1708</v>
      </c>
      <c r="C471" s="3" t="s">
        <v>1709</v>
      </c>
      <c r="D471" s="3" t="s">
        <v>1710</v>
      </c>
      <c r="E471" s="3" t="s">
        <v>52</v>
      </c>
      <c r="F471" t="s">
        <v>14</v>
      </c>
      <c r="G471" s="10">
        <v>0</v>
      </c>
      <c r="H471" s="3" cm="1">
        <f t="array" ref="H471">SUMPRODUCT((LEN(I471)-LEN(SUBSTITUTE(I471,{"A";"C";"D";"E";"F";"G";"H";"I";"K";"L";"M";"N";"P";"Q";"R";"S";"T";"V";"W";"Y"},""))),{72.08;104.14;115.08;129.11;148.17;58.05;138.14;114.16;130.18;114.16;132.2;115.1;98.12;129.13;158.19;88.08;102.1;100.13;187.21;164.17})/1000</f>
        <v>18.786379999999998</v>
      </c>
      <c r="I471" s="6" t="s">
        <v>1711</v>
      </c>
      <c r="J471" s="10" t="s">
        <v>16</v>
      </c>
    </row>
    <row r="472" spans="1:10" x14ac:dyDescent="0.2">
      <c r="A472" s="6" t="str">
        <f t="shared" si="7"/>
        <v>rt3274</v>
      </c>
      <c r="B472" s="6" t="s">
        <v>1712</v>
      </c>
      <c r="C472" s="3" t="s">
        <v>1712</v>
      </c>
      <c r="D472" s="3" t="s">
        <v>1713</v>
      </c>
      <c r="E472" s="3" t="s">
        <v>13</v>
      </c>
      <c r="F472" t="s">
        <v>565</v>
      </c>
      <c r="G472" s="10" t="s">
        <v>1532</v>
      </c>
      <c r="H472" s="3" cm="1">
        <f t="array" ref="H472">SUMPRODUCT((LEN(I472)-LEN(SUBSTITUTE(I472,{"A";"C";"D";"E";"F";"G";"H";"I";"K";"L";"M";"N";"P";"Q";"R";"S";"T";"V";"W";"Y"},""))),{72.08;104.14;115.08;129.11;148.17;58.05;138.14;114.16;130.18;114.16;132.2;115.1;98.12;129.13;158.19;88.08;102.1;100.13;187.21;164.17})/1000</f>
        <v>75.898120000000006</v>
      </c>
      <c r="I472" s="6" t="s">
        <v>1714</v>
      </c>
      <c r="J472" s="10" t="s">
        <v>16</v>
      </c>
    </row>
    <row r="473" spans="1:10" x14ac:dyDescent="0.2">
      <c r="A473" s="6" t="str">
        <f t="shared" si="7"/>
        <v>rt3278</v>
      </c>
      <c r="B473" s="6" t="s">
        <v>1715</v>
      </c>
      <c r="C473" s="3" t="s">
        <v>1716</v>
      </c>
      <c r="D473" s="3" t="s">
        <v>1717</v>
      </c>
      <c r="E473" s="3" t="s">
        <v>13</v>
      </c>
      <c r="F473" t="s">
        <v>173</v>
      </c>
      <c r="G473" s="10" t="s">
        <v>497</v>
      </c>
      <c r="H473" s="3" cm="1">
        <f t="array" ref="H473">SUMPRODUCT((LEN(I473)-LEN(SUBSTITUTE(I473,{"A";"C";"D";"E";"F";"G";"H";"I";"K";"L";"M";"N";"P";"Q";"R";"S";"T";"V";"W";"Y"},""))),{72.08;104.14;115.08;129.11;148.17;58.05;138.14;114.16;130.18;114.16;132.2;115.1;98.12;129.13;158.19;88.08;102.1;100.13;187.21;164.17})/1000</f>
        <v>94.781990000000022</v>
      </c>
      <c r="I473" s="6" t="s">
        <v>1718</v>
      </c>
      <c r="J473" s="10" t="s">
        <v>16</v>
      </c>
    </row>
    <row r="474" spans="1:10" x14ac:dyDescent="0.2">
      <c r="A474" s="6" t="str">
        <f t="shared" si="7"/>
        <v>rt3279</v>
      </c>
      <c r="B474" s="6" t="s">
        <v>1719</v>
      </c>
      <c r="C474" s="3" t="s">
        <v>1720</v>
      </c>
      <c r="D474" s="3" t="s">
        <v>1721</v>
      </c>
      <c r="E474" s="3" t="s">
        <v>13</v>
      </c>
      <c r="F474" t="s">
        <v>14</v>
      </c>
      <c r="G474" s="10">
        <v>0</v>
      </c>
      <c r="H474" s="3" cm="1">
        <f t="array" ref="H474">SUMPRODUCT((LEN(I474)-LEN(SUBSTITUTE(I474,{"A";"C";"D";"E";"F";"G";"H";"I";"K";"L";"M";"N";"P";"Q";"R";"S";"T";"V";"W";"Y"},""))),{72.08;104.14;115.08;129.11;148.17;58.05;138.14;114.16;130.18;114.16;132.2;115.1;98.12;129.13;158.19;88.08;102.1;100.13;187.21;164.17})/1000</f>
        <v>58.63476</v>
      </c>
      <c r="I474" s="6" t="s">
        <v>1722</v>
      </c>
      <c r="J474" s="10" t="s">
        <v>16</v>
      </c>
    </row>
    <row r="475" spans="1:10" x14ac:dyDescent="0.2">
      <c r="A475" s="6" t="str">
        <f t="shared" si="7"/>
        <v>rt3281_e</v>
      </c>
      <c r="B475" s="6" t="s">
        <v>1723</v>
      </c>
      <c r="C475" s="3" t="s">
        <v>1724</v>
      </c>
      <c r="D475" s="3" t="s">
        <v>1725</v>
      </c>
      <c r="E475" s="3" t="s">
        <v>104</v>
      </c>
      <c r="F475" t="s">
        <v>14</v>
      </c>
      <c r="G475" s="10">
        <v>0</v>
      </c>
      <c r="H475" s="3" cm="1">
        <f t="array" ref="H475">SUMPRODUCT((LEN(I475)-LEN(SUBSTITUTE(I475,{"A";"C";"D";"E";"F";"G";"H";"I";"K";"L";"M";"N";"P";"Q";"R";"S";"T";"V";"W";"Y"},""))),{72.08;104.14;115.08;129.11;148.17;58.05;138.14;114.16;130.18;114.16;132.2;115.1;98.12;129.13;158.19;88.08;102.1;100.13;187.21;164.17})/1000</f>
        <v>64.257729999999995</v>
      </c>
      <c r="I475" s="6" t="s">
        <v>1726</v>
      </c>
      <c r="J475" s="10" t="s">
        <v>16</v>
      </c>
    </row>
    <row r="476" spans="1:10" x14ac:dyDescent="0.2">
      <c r="A476" s="6" t="str">
        <f t="shared" si="7"/>
        <v>rt3281_v</v>
      </c>
      <c r="B476" s="6" t="s">
        <v>1723</v>
      </c>
      <c r="C476" s="3" t="s">
        <v>1724</v>
      </c>
      <c r="D476" s="3" t="s">
        <v>1725</v>
      </c>
      <c r="E476" s="3" t="s">
        <v>20</v>
      </c>
      <c r="F476" t="s">
        <v>14</v>
      </c>
      <c r="G476" s="10">
        <v>0</v>
      </c>
      <c r="H476" s="3" cm="1">
        <f t="array" ref="H476">SUMPRODUCT((LEN(I476)-LEN(SUBSTITUTE(I476,{"A";"C";"D";"E";"F";"G";"H";"I";"K";"L";"M";"N";"P";"Q";"R";"S";"T";"V";"W";"Y"},""))),{72.08;104.14;115.08;129.11;148.17;58.05;138.14;114.16;130.18;114.16;132.2;115.1;98.12;129.13;158.19;88.08;102.1;100.13;187.21;164.17})/1000</f>
        <v>64.257729999999995</v>
      </c>
      <c r="I476" s="6" t="s">
        <v>1726</v>
      </c>
      <c r="J476" s="10" t="s">
        <v>16</v>
      </c>
    </row>
    <row r="477" spans="1:10" x14ac:dyDescent="0.2">
      <c r="A477" s="6" t="str">
        <f t="shared" si="7"/>
        <v>rt3282</v>
      </c>
      <c r="B477" s="6" t="s">
        <v>1727</v>
      </c>
      <c r="C477" s="3" t="s">
        <v>1728</v>
      </c>
      <c r="D477" s="3" t="s">
        <v>1729</v>
      </c>
      <c r="E477" s="3" t="s">
        <v>13</v>
      </c>
      <c r="F477" t="s">
        <v>14</v>
      </c>
      <c r="G477" s="10">
        <v>0</v>
      </c>
      <c r="H477" s="3" cm="1">
        <f t="array" ref="H477">SUMPRODUCT((LEN(I477)-LEN(SUBSTITUTE(I477,{"A";"C";"D";"E";"F";"G";"H";"I";"K";"L";"M";"N";"P";"Q";"R";"S";"T";"V";"W";"Y"},""))),{72.08;104.14;115.08;129.11;148.17;58.05;138.14;114.16;130.18;114.16;132.2;115.1;98.12;129.13;158.19;88.08;102.1;100.13;187.21;164.17})/1000</f>
        <v>38.396399999999993</v>
      </c>
      <c r="I477" s="6" t="s">
        <v>1730</v>
      </c>
      <c r="J477" s="10" t="s">
        <v>16</v>
      </c>
    </row>
    <row r="478" spans="1:10" x14ac:dyDescent="0.2">
      <c r="A478" s="6" t="str">
        <f t="shared" si="7"/>
        <v>rt3293</v>
      </c>
      <c r="B478" s="6" t="s">
        <v>1731</v>
      </c>
      <c r="C478" s="3" t="s">
        <v>1732</v>
      </c>
      <c r="D478" s="3" t="s">
        <v>1733</v>
      </c>
      <c r="E478" s="3" t="s">
        <v>13</v>
      </c>
      <c r="F478" t="s">
        <v>14</v>
      </c>
      <c r="G478" s="10">
        <v>0</v>
      </c>
      <c r="H478" s="3" cm="1">
        <f t="array" ref="H478">SUMPRODUCT((LEN(I478)-LEN(SUBSTITUTE(I478,{"A";"C";"D";"E";"F";"G";"H";"I";"K";"L";"M";"N";"P";"Q";"R";"S";"T";"V";"W";"Y"},""))),{72.08;104.14;115.08;129.11;148.17;58.05;138.14;114.16;130.18;114.16;132.2;115.1;98.12;129.13;158.19;88.08;102.1;100.13;187.21;164.17})/1000</f>
        <v>35.957190000000004</v>
      </c>
      <c r="I478" s="6" t="s">
        <v>1734</v>
      </c>
      <c r="J478" s="10" t="s">
        <v>16</v>
      </c>
    </row>
    <row r="479" spans="1:10" x14ac:dyDescent="0.2">
      <c r="A479" s="6" t="str">
        <f t="shared" si="7"/>
        <v>rt3300</v>
      </c>
      <c r="B479" s="6" t="s">
        <v>1735</v>
      </c>
      <c r="C479" s="3" t="s">
        <v>1735</v>
      </c>
      <c r="D479" s="3" t="s">
        <v>1736</v>
      </c>
      <c r="E479" s="3" t="s">
        <v>13</v>
      </c>
      <c r="F479" t="s">
        <v>14</v>
      </c>
      <c r="G479" s="10">
        <v>0</v>
      </c>
      <c r="H479" s="3" cm="1">
        <f t="array" ref="H479">SUMPRODUCT((LEN(I479)-LEN(SUBSTITUTE(I479,{"A";"C";"D";"E";"F";"G";"H";"I";"K";"L";"M";"N";"P";"Q";"R";"S";"T";"V";"W";"Y"},""))),{72.08;104.14;115.08;129.11;148.17;58.05;138.14;114.16;130.18;114.16;132.2;115.1;98.12;129.13;158.19;88.08;102.1;100.13;187.21;164.17})/1000</f>
        <v>110.52941</v>
      </c>
      <c r="I479" s="6" t="s">
        <v>1737</v>
      </c>
      <c r="J479" s="10" t="s">
        <v>16</v>
      </c>
    </row>
    <row r="480" spans="1:10" x14ac:dyDescent="0.2">
      <c r="A480" s="6" t="str">
        <f t="shared" si="7"/>
        <v>rt3311</v>
      </c>
      <c r="B480" s="6" t="s">
        <v>1738</v>
      </c>
      <c r="C480" s="3" t="s">
        <v>1739</v>
      </c>
      <c r="D480" s="3" t="s">
        <v>1740</v>
      </c>
      <c r="E480" s="3" t="s">
        <v>13</v>
      </c>
      <c r="F480" t="s">
        <v>14</v>
      </c>
      <c r="G480" s="10">
        <v>0</v>
      </c>
      <c r="H480" s="3" cm="1">
        <f t="array" ref="H480">SUMPRODUCT((LEN(I480)-LEN(SUBSTITUTE(I480,{"A";"C";"D";"E";"F";"G";"H";"I";"K";"L";"M";"N";"P";"Q";"R";"S";"T";"V";"W";"Y"},""))),{72.08;104.14;115.08;129.11;148.17;58.05;138.14;114.16;130.18;114.16;132.2;115.1;98.12;129.13;158.19;88.08;102.1;100.13;187.21;164.17})/1000</f>
        <v>42.665189999999988</v>
      </c>
      <c r="I480" s="6" t="s">
        <v>1741</v>
      </c>
      <c r="J480" s="10" t="s">
        <v>16</v>
      </c>
    </row>
    <row r="481" spans="1:10" x14ac:dyDescent="0.2">
      <c r="A481" s="6" t="str">
        <f t="shared" si="7"/>
        <v>rt3313</v>
      </c>
      <c r="B481" s="6" t="s">
        <v>1742</v>
      </c>
      <c r="C481" s="3" t="s">
        <v>1743</v>
      </c>
      <c r="D481" s="3" t="s">
        <v>1744</v>
      </c>
      <c r="E481" s="3" t="s">
        <v>52</v>
      </c>
      <c r="F481" t="s">
        <v>14</v>
      </c>
      <c r="G481" s="10">
        <v>0</v>
      </c>
      <c r="H481" s="3" cm="1">
        <f t="array" ref="H481">SUMPRODUCT((LEN(I481)-LEN(SUBSTITUTE(I481,{"A";"C";"D";"E";"F";"G";"H";"I";"K";"L";"M";"N";"P";"Q";"R";"S";"T";"V";"W";"Y"},""))),{72.08;104.14;115.08;129.11;148.17;58.05;138.14;114.16;130.18;114.16;132.2;115.1;98.12;129.13;158.19;88.08;102.1;100.13;187.21;164.17})/1000</f>
        <v>40.594839999999991</v>
      </c>
      <c r="I481" s="6" t="s">
        <v>1745</v>
      </c>
      <c r="J481" s="10" t="s">
        <v>16</v>
      </c>
    </row>
    <row r="482" spans="1:10" x14ac:dyDescent="0.2">
      <c r="A482" s="6" t="str">
        <f t="shared" si="7"/>
        <v>rt3314</v>
      </c>
      <c r="B482" s="6" t="s">
        <v>1746</v>
      </c>
      <c r="C482" s="3" t="s">
        <v>1747</v>
      </c>
      <c r="D482" s="3" t="s">
        <v>1748</v>
      </c>
      <c r="E482" s="3" t="s">
        <v>52</v>
      </c>
      <c r="F482" t="s">
        <v>14</v>
      </c>
      <c r="G482" s="10">
        <v>0</v>
      </c>
      <c r="H482" s="3" cm="1">
        <f t="array" ref="H482">SUMPRODUCT((LEN(I482)-LEN(SUBSTITUTE(I482,{"A";"C";"D";"E";"F";"G";"H";"I";"K";"L";"M";"N";"P";"Q";"R";"S";"T";"V";"W";"Y"},""))),{72.08;104.14;115.08;129.11;148.17;58.05;138.14;114.16;130.18;114.16;132.2;115.1;98.12;129.13;158.19;88.08;102.1;100.13;187.21;164.17})/1000</f>
        <v>40.97117999999999</v>
      </c>
      <c r="I482" s="6" t="s">
        <v>1749</v>
      </c>
      <c r="J482" s="10" t="s">
        <v>16</v>
      </c>
    </row>
    <row r="483" spans="1:10" x14ac:dyDescent="0.2">
      <c r="A483" s="6" t="str">
        <f t="shared" si="7"/>
        <v>rt3318</v>
      </c>
      <c r="B483" s="6" t="s">
        <v>1750</v>
      </c>
      <c r="C483" s="3" t="s">
        <v>1751</v>
      </c>
      <c r="D483" s="3" t="s">
        <v>1752</v>
      </c>
      <c r="E483" s="3" t="s">
        <v>104</v>
      </c>
      <c r="F483" t="s">
        <v>14</v>
      </c>
      <c r="G483" s="10">
        <v>0</v>
      </c>
      <c r="H483" s="3" cm="1">
        <f t="array" ref="H483">SUMPRODUCT((LEN(I483)-LEN(SUBSTITUTE(I483,{"A";"C";"D";"E";"F";"G";"H";"I";"K";"L";"M";"N";"P";"Q";"R";"S";"T";"V";"W";"Y"},""))),{72.08;104.14;115.08;129.11;148.17;58.05;138.14;114.16;130.18;114.16;132.2;115.1;98.12;129.13;158.19;88.08;102.1;100.13;187.21;164.17})/1000</f>
        <v>63.029470000000003</v>
      </c>
      <c r="I483" s="6" t="s">
        <v>1753</v>
      </c>
      <c r="J483" s="10" t="s">
        <v>16</v>
      </c>
    </row>
    <row r="484" spans="1:10" x14ac:dyDescent="0.2">
      <c r="A484" s="6" t="str">
        <f t="shared" si="7"/>
        <v>rt3333</v>
      </c>
      <c r="B484" s="6" t="s">
        <v>1754</v>
      </c>
      <c r="C484" s="3" t="s">
        <v>1755</v>
      </c>
      <c r="D484" s="3" t="s">
        <v>1756</v>
      </c>
      <c r="E484" s="3" t="s">
        <v>168</v>
      </c>
      <c r="F484" t="s">
        <v>14</v>
      </c>
      <c r="G484" s="10">
        <v>0</v>
      </c>
      <c r="H484" s="3" cm="1">
        <f t="array" ref="H484">SUMPRODUCT((LEN(I484)-LEN(SUBSTITUTE(I484,{"A";"C";"D";"E";"F";"G";"H";"I";"K";"L";"M";"N";"P";"Q";"R";"S";"T";"V";"W";"Y"},""))),{72.08;104.14;115.08;129.11;148.17;58.05;138.14;114.16;130.18;114.16;132.2;115.1;98.12;129.13;158.19;88.08;102.1;100.13;187.21;164.17})/1000</f>
        <v>57.405590000000011</v>
      </c>
      <c r="I484" s="6" t="s">
        <v>1757</v>
      </c>
      <c r="J484" s="10" t="s">
        <v>16</v>
      </c>
    </row>
    <row r="485" spans="1:10" x14ac:dyDescent="0.2">
      <c r="A485" s="6" t="str">
        <f t="shared" si="7"/>
        <v>rt3334</v>
      </c>
      <c r="B485" s="6" t="s">
        <v>1758</v>
      </c>
      <c r="C485" s="3" t="s">
        <v>1759</v>
      </c>
      <c r="D485" s="3" t="s">
        <v>1760</v>
      </c>
      <c r="E485" s="3" t="s">
        <v>52</v>
      </c>
      <c r="F485" t="s">
        <v>14</v>
      </c>
      <c r="G485" s="10">
        <v>0</v>
      </c>
      <c r="H485" s="3" cm="1">
        <f t="array" ref="H485">SUMPRODUCT((LEN(I485)-LEN(SUBSTITUTE(I485,{"A";"C";"D";"E";"F";"G";"H";"I";"K";"L";"M";"N";"P";"Q";"R";"S";"T";"V";"W";"Y"},""))),{72.08;104.14;115.08;129.11;148.17;58.05;138.14;114.16;130.18;114.16;132.2;115.1;98.12;129.13;158.19;88.08;102.1;100.13;187.21;164.17})/1000</f>
        <v>32.836649999999992</v>
      </c>
      <c r="I485" s="6" t="s">
        <v>1761</v>
      </c>
      <c r="J485" s="10" t="s">
        <v>16</v>
      </c>
    </row>
    <row r="486" spans="1:10" x14ac:dyDescent="0.2">
      <c r="A486" s="6" t="str">
        <f t="shared" si="7"/>
        <v>rt3348</v>
      </c>
      <c r="B486" s="6" t="s">
        <v>1762</v>
      </c>
      <c r="C486" s="3" t="s">
        <v>1763</v>
      </c>
      <c r="D486" s="3" t="s">
        <v>1764</v>
      </c>
      <c r="E486" s="3" t="s">
        <v>13</v>
      </c>
      <c r="F486" t="s">
        <v>532</v>
      </c>
      <c r="G486" s="10" t="s">
        <v>1765</v>
      </c>
      <c r="H486" s="3" cm="1">
        <f t="array" ref="H486">SUMPRODUCT((LEN(I486)-LEN(SUBSTITUTE(I486,{"A";"C";"D";"E";"F";"G";"H";"I";"K";"L";"M";"N";"P";"Q";"R";"S";"T";"V";"W";"Y"},""))),{72.08;104.14;115.08;129.11;148.17;58.05;138.14;114.16;130.18;114.16;132.2;115.1;98.12;129.13;158.19;88.08;102.1;100.13;187.21;164.17})/1000</f>
        <v>58.216090000000001</v>
      </c>
      <c r="I486" s="6" t="s">
        <v>1766</v>
      </c>
      <c r="J486" s="10" t="s">
        <v>16</v>
      </c>
    </row>
    <row r="487" spans="1:10" x14ac:dyDescent="0.2">
      <c r="A487" s="6" t="str">
        <f t="shared" si="7"/>
        <v>rt3355</v>
      </c>
      <c r="B487" s="6" t="s">
        <v>1767</v>
      </c>
      <c r="C487" s="3" t="s">
        <v>1768</v>
      </c>
      <c r="D487" s="3" t="s">
        <v>1769</v>
      </c>
      <c r="E487" s="3" t="s">
        <v>1190</v>
      </c>
      <c r="F487" t="s">
        <v>14</v>
      </c>
      <c r="G487" s="10">
        <v>0</v>
      </c>
      <c r="H487" s="3" cm="1">
        <f t="array" ref="H487">SUMPRODUCT((LEN(I487)-LEN(SUBSTITUTE(I487,{"A";"C";"D";"E";"F";"G";"H";"I";"K";"L";"M";"N";"P";"Q";"R";"S";"T";"V";"W";"Y"},""))),{72.08;104.14;115.08;129.11;148.17;58.05;138.14;114.16;130.18;114.16;132.2;115.1;98.12;129.13;158.19;88.08;102.1;100.13;187.21;164.17})/1000</f>
        <v>37.859449999999995</v>
      </c>
      <c r="I487" s="6" t="s">
        <v>1770</v>
      </c>
      <c r="J487" s="10" t="s">
        <v>16</v>
      </c>
    </row>
    <row r="488" spans="1:10" x14ac:dyDescent="0.2">
      <c r="A488" s="6" t="str">
        <f t="shared" si="7"/>
        <v>rt3356</v>
      </c>
      <c r="B488" s="6" t="s">
        <v>1771</v>
      </c>
      <c r="C488" s="3" t="s">
        <v>1772</v>
      </c>
      <c r="D488" s="3" t="s">
        <v>1773</v>
      </c>
      <c r="E488" s="3" t="s">
        <v>13</v>
      </c>
      <c r="F488" t="s">
        <v>14</v>
      </c>
      <c r="G488" s="10">
        <v>0</v>
      </c>
      <c r="H488" s="3" cm="1">
        <f t="array" ref="H488">SUMPRODUCT((LEN(I488)-LEN(SUBSTITUTE(I488,{"A";"C";"D";"E";"F";"G";"H";"I";"K";"L";"M";"N";"P";"Q";"R";"S";"T";"V";"W";"Y"},""))),{72.08;104.14;115.08;129.11;148.17;58.05;138.14;114.16;130.18;114.16;132.2;115.1;98.12;129.13;158.19;88.08;102.1;100.13;187.21;164.17})/1000</f>
        <v>33.722959999999993</v>
      </c>
      <c r="I488" s="6" t="s">
        <v>1774</v>
      </c>
      <c r="J488" s="10" t="s">
        <v>16</v>
      </c>
    </row>
    <row r="489" spans="1:10" x14ac:dyDescent="0.2">
      <c r="A489" s="6" t="str">
        <f t="shared" si="7"/>
        <v>rt3373</v>
      </c>
      <c r="B489" s="6" t="s">
        <v>1775</v>
      </c>
      <c r="C489" s="3" t="s">
        <v>1776</v>
      </c>
      <c r="D489" s="3" t="s">
        <v>1777</v>
      </c>
      <c r="E489" s="3" t="s">
        <v>13</v>
      </c>
      <c r="F489" t="s">
        <v>14</v>
      </c>
      <c r="G489" s="10">
        <v>0</v>
      </c>
      <c r="H489" s="3" cm="1">
        <f t="array" ref="H489">SUMPRODUCT((LEN(I489)-LEN(SUBSTITUTE(I489,{"A";"C";"D";"E";"F";"G";"H";"I";"K";"L";"M";"N";"P";"Q";"R";"S";"T";"V";"W";"Y"},""))),{72.08;104.14;115.08;129.11;148.17;58.05;138.14;114.16;130.18;114.16;132.2;115.1;98.12;129.13;158.19;88.08;102.1;100.13;187.21;164.17})/1000</f>
        <v>34.632170000000002</v>
      </c>
      <c r="I489" s="6" t="s">
        <v>1778</v>
      </c>
      <c r="J489" s="10" t="s">
        <v>16</v>
      </c>
    </row>
    <row r="490" spans="1:10" x14ac:dyDescent="0.2">
      <c r="A490" s="6" t="str">
        <f t="shared" si="7"/>
        <v>rt3377</v>
      </c>
      <c r="B490" s="6" t="s">
        <v>1779</v>
      </c>
      <c r="C490" s="3" t="s">
        <v>1779</v>
      </c>
      <c r="D490" s="3" t="s">
        <v>1780</v>
      </c>
      <c r="E490" s="3" t="s">
        <v>104</v>
      </c>
      <c r="F490" t="s">
        <v>14</v>
      </c>
      <c r="G490" s="10">
        <v>0</v>
      </c>
      <c r="H490" s="3" cm="1">
        <f t="array" ref="H490">SUMPRODUCT((LEN(I490)-LEN(SUBSTITUTE(I490,{"A";"C";"D";"E";"F";"G";"H";"I";"K";"L";"M";"N";"P";"Q";"R";"S";"T";"V";"W";"Y"},""))),{72.08;104.14;115.08;129.11;148.17;58.05;138.14;114.16;130.18;114.16;132.2;115.1;98.12;129.13;158.19;88.08;102.1;100.13;187.21;164.17})/1000</f>
        <v>60.789569999999991</v>
      </c>
      <c r="I490" s="6" t="s">
        <v>1781</v>
      </c>
      <c r="J490" s="10" t="s">
        <v>16</v>
      </c>
    </row>
    <row r="491" spans="1:10" x14ac:dyDescent="0.2">
      <c r="A491" s="6" t="str">
        <f t="shared" si="7"/>
        <v>rt3378</v>
      </c>
      <c r="B491" s="6" t="s">
        <v>1782</v>
      </c>
      <c r="C491" s="3" t="s">
        <v>1782</v>
      </c>
      <c r="D491" s="3" t="s">
        <v>1783</v>
      </c>
      <c r="E491" s="3" t="s">
        <v>13</v>
      </c>
      <c r="F491" t="s">
        <v>14</v>
      </c>
      <c r="G491" s="10">
        <v>0</v>
      </c>
      <c r="H491" s="3" cm="1">
        <f t="array" ref="H491">SUMPRODUCT((LEN(I491)-LEN(SUBSTITUTE(I491,{"A";"C";"D";"E";"F";"G";"H";"I";"K";"L";"M";"N";"P";"Q";"R";"S";"T";"V";"W";"Y"},""))),{72.08;104.14;115.08;129.11;148.17;58.05;138.14;114.16;130.18;114.16;132.2;115.1;98.12;129.13;158.19;88.08;102.1;100.13;187.21;164.17})/1000</f>
        <v>61.888030000000001</v>
      </c>
      <c r="I491" s="6" t="s">
        <v>1784</v>
      </c>
      <c r="J491" s="10" t="s">
        <v>16</v>
      </c>
    </row>
    <row r="492" spans="1:10" x14ac:dyDescent="0.2">
      <c r="A492" s="6" t="str">
        <f t="shared" si="7"/>
        <v>rt3384</v>
      </c>
      <c r="B492" s="6" t="s">
        <v>1785</v>
      </c>
      <c r="C492" s="3" t="s">
        <v>1786</v>
      </c>
      <c r="D492" s="3" t="s">
        <v>1787</v>
      </c>
      <c r="E492" s="3" t="s">
        <v>13</v>
      </c>
      <c r="F492" t="s">
        <v>14</v>
      </c>
      <c r="G492" s="10">
        <v>0</v>
      </c>
      <c r="H492" s="3" cm="1">
        <f t="array" ref="H492">SUMPRODUCT((LEN(I492)-LEN(SUBSTITUTE(I492,{"A";"C";"D";"E";"F";"G";"H";"I";"K";"L";"M";"N";"P";"Q";"R";"S";"T";"V";"W";"Y"},""))),{72.08;104.14;115.08;129.11;148.17;58.05;138.14;114.16;130.18;114.16;132.2;115.1;98.12;129.13;158.19;88.08;102.1;100.13;187.21;164.17})/1000</f>
        <v>55.744889999999984</v>
      </c>
      <c r="I492" s="6" t="s">
        <v>1788</v>
      </c>
      <c r="J492" s="10" t="s">
        <v>16</v>
      </c>
    </row>
    <row r="493" spans="1:10" x14ac:dyDescent="0.2">
      <c r="A493" s="6" t="str">
        <f t="shared" si="7"/>
        <v>rt3387</v>
      </c>
      <c r="B493" s="6" t="s">
        <v>1789</v>
      </c>
      <c r="C493" s="3" t="s">
        <v>1789</v>
      </c>
      <c r="D493" s="3" t="s">
        <v>1790</v>
      </c>
      <c r="E493" s="3" t="s">
        <v>13</v>
      </c>
      <c r="F493" t="s">
        <v>14</v>
      </c>
      <c r="G493" s="10">
        <v>0</v>
      </c>
      <c r="H493" s="3" cm="1">
        <f t="array" ref="H493">SUMPRODUCT((LEN(I493)-LEN(SUBSTITUTE(I493,{"A";"C";"D";"E";"F";"G";"H";"I";"K";"L";"M";"N";"P";"Q";"R";"S";"T";"V";"W";"Y"},""))),{72.08;104.14;115.08;129.11;148.17;58.05;138.14;114.16;130.18;114.16;132.2;115.1;98.12;129.13;158.19;88.08;102.1;100.13;187.21;164.17})/1000</f>
        <v>38.281910000000003</v>
      </c>
      <c r="I493" s="6" t="s">
        <v>1791</v>
      </c>
      <c r="J493" s="10" t="s">
        <v>16</v>
      </c>
    </row>
    <row r="494" spans="1:10" x14ac:dyDescent="0.2">
      <c r="A494" s="6" t="str">
        <f t="shared" si="7"/>
        <v>rt3388</v>
      </c>
      <c r="B494" s="6" t="s">
        <v>1792</v>
      </c>
      <c r="C494" s="3" t="s">
        <v>1793</v>
      </c>
      <c r="D494" s="3" t="s">
        <v>1794</v>
      </c>
      <c r="E494" s="3" t="s">
        <v>13</v>
      </c>
      <c r="F494" t="s">
        <v>14</v>
      </c>
      <c r="G494" s="10">
        <v>0</v>
      </c>
      <c r="H494" s="3" cm="1">
        <f t="array" ref="H494">SUMPRODUCT((LEN(I494)-LEN(SUBSTITUTE(I494,{"A";"C";"D";"E";"F";"G";"H";"I";"K";"L";"M";"N";"P";"Q";"R";"S";"T";"V";"W";"Y"},""))),{72.08;104.14;115.08;129.11;148.17;58.05;138.14;114.16;130.18;114.16;132.2;115.1;98.12;129.13;158.19;88.08;102.1;100.13;187.21;164.17})/1000</f>
        <v>36.074750000000009</v>
      </c>
      <c r="I494" s="6" t="s">
        <v>1795</v>
      </c>
      <c r="J494" s="10" t="s">
        <v>16</v>
      </c>
    </row>
    <row r="495" spans="1:10" x14ac:dyDescent="0.2">
      <c r="A495" s="6" t="str">
        <f t="shared" si="7"/>
        <v>rt3401</v>
      </c>
      <c r="B495" s="6" t="s">
        <v>1796</v>
      </c>
      <c r="C495" s="3" t="s">
        <v>1797</v>
      </c>
      <c r="D495" s="3" t="s">
        <v>1798</v>
      </c>
      <c r="E495" s="3" t="s">
        <v>52</v>
      </c>
      <c r="F495" t="s">
        <v>14</v>
      </c>
      <c r="G495" s="10">
        <v>0</v>
      </c>
      <c r="H495" s="3" cm="1">
        <f t="array" ref="H495">SUMPRODUCT((LEN(I495)-LEN(SUBSTITUTE(I495,{"A";"C";"D";"E";"F";"G";"H";"I";"K";"L";"M";"N";"P";"Q";"R";"S";"T";"V";"W";"Y"},""))),{72.08;104.14;115.08;129.11;148.17;58.05;138.14;114.16;130.18;114.16;132.2;115.1;98.12;129.13;158.19;88.08;102.1;100.13;187.21;164.17})/1000</f>
        <v>15.90212</v>
      </c>
      <c r="I495" s="6" t="s">
        <v>1799</v>
      </c>
      <c r="J495" s="10" t="s">
        <v>16</v>
      </c>
    </row>
    <row r="496" spans="1:10" x14ac:dyDescent="0.2">
      <c r="A496" s="6" t="str">
        <f t="shared" si="7"/>
        <v>rt3408</v>
      </c>
      <c r="B496" s="6" t="s">
        <v>1800</v>
      </c>
      <c r="C496" s="3" t="s">
        <v>1800</v>
      </c>
      <c r="D496" s="3" t="s">
        <v>1801</v>
      </c>
      <c r="E496" s="3" t="s">
        <v>13</v>
      </c>
      <c r="F496" t="s">
        <v>14</v>
      </c>
      <c r="G496" s="10">
        <v>0</v>
      </c>
      <c r="H496" s="3" cm="1">
        <f t="array" ref="H496">SUMPRODUCT((LEN(I496)-LEN(SUBSTITUTE(I496,{"A";"C";"D";"E";"F";"G";"H";"I";"K";"L";"M";"N";"P";"Q";"R";"S";"T";"V";"W";"Y"},""))),{72.08;104.14;115.08;129.11;148.17;58.05;138.14;114.16;130.18;114.16;132.2;115.1;98.12;129.13;158.19;88.08;102.1;100.13;187.21;164.17})/1000</f>
        <v>51.985759999999992</v>
      </c>
      <c r="I496" s="6" t="s">
        <v>1802</v>
      </c>
      <c r="J496" s="10" t="s">
        <v>16</v>
      </c>
    </row>
    <row r="497" spans="1:10" x14ac:dyDescent="0.2">
      <c r="A497" s="6" t="str">
        <f t="shared" si="7"/>
        <v>rt3417</v>
      </c>
      <c r="B497" s="6" t="s">
        <v>1803</v>
      </c>
      <c r="C497" s="3" t="s">
        <v>1803</v>
      </c>
      <c r="D497" s="3" t="s">
        <v>1804</v>
      </c>
      <c r="E497" s="3" t="s">
        <v>52</v>
      </c>
      <c r="F497" t="s">
        <v>14</v>
      </c>
      <c r="G497" s="10">
        <v>0</v>
      </c>
      <c r="H497" s="3" cm="1">
        <f t="array" ref="H497">SUMPRODUCT((LEN(I497)-LEN(SUBSTITUTE(I497,{"A";"C";"D";"E";"F";"G";"H";"I";"K";"L";"M";"N";"P";"Q";"R";"S";"T";"V";"W";"Y"},""))),{72.08;104.14;115.08;129.11;148.17;58.05;138.14;114.16;130.18;114.16;132.2;115.1;98.12;129.13;158.19;88.08;102.1;100.13;187.21;164.17})/1000</f>
        <v>96.128400000000013</v>
      </c>
      <c r="I497" s="6" t="s">
        <v>1805</v>
      </c>
      <c r="J497" s="10" t="s">
        <v>16</v>
      </c>
    </row>
    <row r="498" spans="1:10" x14ac:dyDescent="0.2">
      <c r="A498" s="6" t="str">
        <f t="shared" si="7"/>
        <v>rt3419</v>
      </c>
      <c r="B498" s="6" t="s">
        <v>1806</v>
      </c>
      <c r="C498" s="3" t="s">
        <v>1807</v>
      </c>
      <c r="D498" s="3" t="s">
        <v>1808</v>
      </c>
      <c r="E498" s="3" t="s">
        <v>13</v>
      </c>
      <c r="F498" t="s">
        <v>1809</v>
      </c>
      <c r="G498" s="10" t="s">
        <v>1810</v>
      </c>
      <c r="H498" s="3" cm="1">
        <f t="array" ref="H498">SUMPRODUCT((LEN(I498)-LEN(SUBSTITUTE(I498,{"A";"C";"D";"E";"F";"G";"H";"I";"K";"L";"M";"N";"P";"Q";"R";"S";"T";"V";"W";"Y"},""))),{72.08;104.14;115.08;129.11;148.17;58.05;138.14;114.16;130.18;114.16;132.2;115.1;98.12;129.13;158.19;88.08;102.1;100.13;187.21;164.17})/1000</f>
        <v>104.13428999999999</v>
      </c>
      <c r="I498" s="6" t="s">
        <v>1811</v>
      </c>
      <c r="J498" s="10" t="s">
        <v>16</v>
      </c>
    </row>
    <row r="499" spans="1:10" x14ac:dyDescent="0.2">
      <c r="A499" s="6" t="str">
        <f t="shared" si="7"/>
        <v>rt3422</v>
      </c>
      <c r="B499" s="6" t="s">
        <v>1812</v>
      </c>
      <c r="C499" s="3" t="s">
        <v>1812</v>
      </c>
      <c r="D499" s="3" t="s">
        <v>1813</v>
      </c>
      <c r="E499" s="3" t="s">
        <v>13</v>
      </c>
      <c r="F499" t="s">
        <v>1814</v>
      </c>
      <c r="G499" s="10" t="s">
        <v>1815</v>
      </c>
      <c r="H499" s="3" cm="1">
        <f t="array" ref="H499">SUMPRODUCT((LEN(I499)-LEN(SUBSTITUTE(I499,{"A";"C";"D";"E";"F";"G";"H";"I";"K";"L";"M";"N";"P";"Q";"R";"S";"T";"V";"W";"Y"},""))),{72.08;104.14;115.08;129.11;148.17;58.05;138.14;114.16;130.18;114.16;132.2;115.1;98.12;129.13;158.19;88.08;102.1;100.13;187.21;164.17})/1000</f>
        <v>36.818269999999998</v>
      </c>
      <c r="I499" s="6" t="s">
        <v>1816</v>
      </c>
      <c r="J499" s="10" t="s">
        <v>16</v>
      </c>
    </row>
    <row r="500" spans="1:10" x14ac:dyDescent="0.2">
      <c r="A500" s="6" t="str">
        <f t="shared" si="7"/>
        <v>rt3425</v>
      </c>
      <c r="B500" s="6" t="s">
        <v>1817</v>
      </c>
      <c r="C500" s="3" t="s">
        <v>1817</v>
      </c>
      <c r="D500" s="3" t="s">
        <v>1818</v>
      </c>
      <c r="E500" s="3" t="s">
        <v>13</v>
      </c>
      <c r="F500" t="s">
        <v>14</v>
      </c>
      <c r="G500" s="10">
        <v>0</v>
      </c>
      <c r="H500" s="3" cm="1">
        <f t="array" ref="H500">SUMPRODUCT((LEN(I500)-LEN(SUBSTITUTE(I500,{"A";"C";"D";"E";"F";"G";"H";"I";"K";"L";"M";"N";"P";"Q";"R";"S";"T";"V";"W";"Y"},""))),{72.08;104.14;115.08;129.11;148.17;58.05;138.14;114.16;130.18;114.16;132.2;115.1;98.12;129.13;158.19;88.08;102.1;100.13;187.21;164.17})/1000</f>
        <v>33.854529999999997</v>
      </c>
      <c r="I500" s="6" t="s">
        <v>1819</v>
      </c>
      <c r="J500" s="10" t="s">
        <v>16</v>
      </c>
    </row>
    <row r="501" spans="1:10" x14ac:dyDescent="0.2">
      <c r="A501" s="6" t="str">
        <f t="shared" si="7"/>
        <v>rt3431</v>
      </c>
      <c r="B501" s="6" t="s">
        <v>1820</v>
      </c>
      <c r="C501" s="3" t="s">
        <v>1821</v>
      </c>
      <c r="D501" s="3" t="s">
        <v>1822</v>
      </c>
      <c r="E501" s="3" t="s">
        <v>316</v>
      </c>
      <c r="F501" t="s">
        <v>14</v>
      </c>
      <c r="G501" s="10">
        <v>0</v>
      </c>
      <c r="H501" s="3" cm="1">
        <f t="array" ref="H501">SUMPRODUCT((LEN(I501)-LEN(SUBSTITUTE(I501,{"A";"C";"D";"E";"F";"G";"H";"I";"K";"L";"M";"N";"P";"Q";"R";"S";"T";"V";"W";"Y"},""))),{72.08;104.14;115.08;129.11;148.17;58.05;138.14;114.16;130.18;114.16;132.2;115.1;98.12;129.13;158.19;88.08;102.1;100.13;187.21;164.17})/1000</f>
        <v>76.047579999999982</v>
      </c>
      <c r="I501" s="6" t="s">
        <v>1823</v>
      </c>
      <c r="J501" s="10" t="s">
        <v>16</v>
      </c>
    </row>
    <row r="502" spans="1:10" x14ac:dyDescent="0.2">
      <c r="A502" s="6" t="str">
        <f t="shared" si="7"/>
        <v>rt3434</v>
      </c>
      <c r="B502" s="6" t="s">
        <v>1824</v>
      </c>
      <c r="C502" s="3" t="s">
        <v>1825</v>
      </c>
      <c r="D502" s="3" t="s">
        <v>1826</v>
      </c>
      <c r="E502" s="3" t="s">
        <v>52</v>
      </c>
      <c r="F502" t="s">
        <v>14</v>
      </c>
      <c r="G502" s="10">
        <v>0</v>
      </c>
      <c r="H502" s="3" cm="1">
        <f t="array" ref="H502">SUMPRODUCT((LEN(I502)-LEN(SUBSTITUTE(I502,{"A";"C";"D";"E";"F";"G";"H";"I";"K";"L";"M";"N";"P";"Q";"R";"S";"T";"V";"W";"Y"},""))),{72.08;104.14;115.08;129.11;148.17;58.05;138.14;114.16;130.18;114.16;132.2;115.1;98.12;129.13;158.19;88.08;102.1;100.13;187.21;164.17})/1000</f>
        <v>22.494759999999999</v>
      </c>
      <c r="I502" s="6" t="s">
        <v>1827</v>
      </c>
      <c r="J502" s="10" t="s">
        <v>16</v>
      </c>
    </row>
    <row r="503" spans="1:10" x14ac:dyDescent="0.2">
      <c r="A503" s="6" t="str">
        <f t="shared" si="7"/>
        <v>rt3441</v>
      </c>
      <c r="B503" s="6" t="s">
        <v>1828</v>
      </c>
      <c r="C503" s="3" t="s">
        <v>1829</v>
      </c>
      <c r="D503" s="3" t="s">
        <v>1830</v>
      </c>
      <c r="E503" s="3" t="s">
        <v>13</v>
      </c>
      <c r="F503" t="s">
        <v>14</v>
      </c>
      <c r="G503" s="10">
        <v>0</v>
      </c>
      <c r="H503" s="3" cm="1">
        <f t="array" ref="H503">SUMPRODUCT((LEN(I503)-LEN(SUBSTITUTE(I503,{"A";"C";"D";"E";"F";"G";"H";"I";"K";"L";"M";"N";"P";"Q";"R";"S";"T";"V";"W";"Y"},""))),{72.08;104.14;115.08;129.11;148.17;58.05;138.14;114.16;130.18;114.16;132.2;115.1;98.12;129.13;158.19;88.08;102.1;100.13;187.21;164.17})/1000</f>
        <v>40.100389999999997</v>
      </c>
      <c r="I503" s="6" t="s">
        <v>1831</v>
      </c>
      <c r="J503" s="10" t="s">
        <v>16</v>
      </c>
    </row>
    <row r="504" spans="1:10" x14ac:dyDescent="0.2">
      <c r="A504" s="6" t="str">
        <f t="shared" si="7"/>
        <v>rt3458</v>
      </c>
      <c r="B504" s="6" t="s">
        <v>1832</v>
      </c>
      <c r="C504" s="3" t="s">
        <v>1833</v>
      </c>
      <c r="D504" s="3" t="s">
        <v>1834</v>
      </c>
      <c r="E504" s="3" t="s">
        <v>13</v>
      </c>
      <c r="F504" t="s">
        <v>14</v>
      </c>
      <c r="G504" s="10">
        <v>0</v>
      </c>
      <c r="H504" s="3" cm="1">
        <f t="array" ref="H504">SUMPRODUCT((LEN(I504)-LEN(SUBSTITUTE(I504,{"A";"C";"D";"E";"F";"G";"H";"I";"K";"L";"M";"N";"P";"Q";"R";"S";"T";"V";"W";"Y"},""))),{72.08;104.14;115.08;129.11;148.17;58.05;138.14;114.16;130.18;114.16;132.2;115.1;98.12;129.13;158.19;88.08;102.1;100.13;187.21;164.17})/1000</f>
        <v>54.746459999999999</v>
      </c>
      <c r="I504" s="6" t="s">
        <v>1835</v>
      </c>
      <c r="J504" s="10" t="s">
        <v>16</v>
      </c>
    </row>
    <row r="505" spans="1:10" x14ac:dyDescent="0.2">
      <c r="A505" s="6" t="str">
        <f t="shared" si="7"/>
        <v>rt3465_c</v>
      </c>
      <c r="B505" s="6" t="s">
        <v>1836</v>
      </c>
      <c r="C505" s="3" t="s">
        <v>1836</v>
      </c>
      <c r="D505" s="3" t="s">
        <v>1837</v>
      </c>
      <c r="E505" s="3" t="s">
        <v>13</v>
      </c>
      <c r="F505" t="s">
        <v>14</v>
      </c>
      <c r="G505" s="10">
        <v>0</v>
      </c>
      <c r="H505" s="3" cm="1">
        <f t="array" ref="H505">SUMPRODUCT((LEN(I505)-LEN(SUBSTITUTE(I505,{"A";"C";"D";"E";"F";"G";"H";"I";"K";"L";"M";"N";"P";"Q";"R";"S";"T";"V";"W";"Y"},""))),{72.08;104.14;115.08;129.11;148.17;58.05;138.14;114.16;130.18;114.16;132.2;115.1;98.12;129.13;158.19;88.08;102.1;100.13;187.21;164.17})/1000</f>
        <v>61.767189999999992</v>
      </c>
      <c r="I505" s="6" t="s">
        <v>1838</v>
      </c>
      <c r="J505" s="10" t="s">
        <v>16</v>
      </c>
    </row>
    <row r="506" spans="1:10" x14ac:dyDescent="0.2">
      <c r="A506" s="6" t="str">
        <f t="shared" si="7"/>
        <v>rt3465_x</v>
      </c>
      <c r="B506" s="6" t="s">
        <v>1836</v>
      </c>
      <c r="C506" s="3" t="s">
        <v>1836</v>
      </c>
      <c r="D506" s="3" t="s">
        <v>1837</v>
      </c>
      <c r="E506" s="3" t="s">
        <v>30</v>
      </c>
      <c r="F506" t="s">
        <v>14</v>
      </c>
      <c r="G506" s="10">
        <v>0</v>
      </c>
      <c r="H506" s="3" cm="1">
        <f t="array" ref="H506">SUMPRODUCT((LEN(I506)-LEN(SUBSTITUTE(I506,{"A";"C";"D";"E";"F";"G";"H";"I";"K";"L";"M";"N";"P";"Q";"R";"S";"T";"V";"W";"Y"},""))),{72.08;104.14;115.08;129.11;148.17;58.05;138.14;114.16;130.18;114.16;132.2;115.1;98.12;129.13;158.19;88.08;102.1;100.13;187.21;164.17})/1000</f>
        <v>61.767189999999992</v>
      </c>
      <c r="I506" s="6" t="s">
        <v>1838</v>
      </c>
      <c r="J506" s="10" t="s">
        <v>16</v>
      </c>
    </row>
    <row r="507" spans="1:10" x14ac:dyDescent="0.2">
      <c r="A507" s="6" t="str">
        <f t="shared" si="7"/>
        <v>rt3469</v>
      </c>
      <c r="B507" s="6" t="s">
        <v>1839</v>
      </c>
      <c r="C507" s="3" t="s">
        <v>1840</v>
      </c>
      <c r="D507" s="3" t="s">
        <v>1841</v>
      </c>
      <c r="E507" s="3" t="s">
        <v>52</v>
      </c>
      <c r="F507" t="s">
        <v>14</v>
      </c>
      <c r="G507" s="10">
        <v>0</v>
      </c>
      <c r="H507" s="3" cm="1">
        <f t="array" ref="H507">SUMPRODUCT((LEN(I507)-LEN(SUBSTITUTE(I507,{"A";"C";"D";"E";"F";"G";"H";"I";"K";"L";"M";"N";"P";"Q";"R";"S";"T";"V";"W";"Y"},""))),{72.08;104.14;115.08;129.11;148.17;58.05;138.14;114.16;130.18;114.16;132.2;115.1;98.12;129.13;158.19;88.08;102.1;100.13;187.21;164.17})/1000</f>
        <v>44.419290000000004</v>
      </c>
      <c r="I507" s="6" t="s">
        <v>1842</v>
      </c>
      <c r="J507" s="10" t="s">
        <v>16</v>
      </c>
    </row>
    <row r="508" spans="1:10" x14ac:dyDescent="0.2">
      <c r="A508" s="6" t="str">
        <f t="shared" si="7"/>
        <v>rt3472</v>
      </c>
      <c r="B508" s="6" t="s">
        <v>1843</v>
      </c>
      <c r="C508" s="3" t="s">
        <v>1843</v>
      </c>
      <c r="D508" s="3" t="s">
        <v>1844</v>
      </c>
      <c r="E508" s="3" t="s">
        <v>13</v>
      </c>
      <c r="F508" t="s">
        <v>14</v>
      </c>
      <c r="G508" s="10">
        <v>0</v>
      </c>
      <c r="H508" s="3" cm="1">
        <f t="array" ref="H508">SUMPRODUCT((LEN(I508)-LEN(SUBSTITUTE(I508,{"A";"C";"D";"E";"F";"G";"H";"I";"K";"L";"M";"N";"P";"Q";"R";"S";"T";"V";"W";"Y"},""))),{72.08;104.14;115.08;129.11;148.17;58.05;138.14;114.16;130.18;114.16;132.2;115.1;98.12;129.13;158.19;88.08;102.1;100.13;187.21;164.17})/1000</f>
        <v>39.481290000000001</v>
      </c>
      <c r="I508" s="6" t="s">
        <v>1845</v>
      </c>
      <c r="J508" s="10" t="s">
        <v>16</v>
      </c>
    </row>
    <row r="509" spans="1:10" x14ac:dyDescent="0.2">
      <c r="A509" s="6" t="str">
        <f t="shared" si="7"/>
        <v>rt3476</v>
      </c>
      <c r="B509" s="6" t="s">
        <v>1846</v>
      </c>
      <c r="C509" s="3" t="s">
        <v>1847</v>
      </c>
      <c r="D509" s="3" t="s">
        <v>1848</v>
      </c>
      <c r="E509" s="3" t="s">
        <v>13</v>
      </c>
      <c r="F509" t="s">
        <v>14</v>
      </c>
      <c r="G509" s="10">
        <v>0</v>
      </c>
      <c r="H509" s="3" cm="1">
        <f t="array" ref="H509">SUMPRODUCT((LEN(I509)-LEN(SUBSTITUTE(I509,{"A";"C";"D";"E";"F";"G";"H";"I";"K";"L";"M";"N";"P";"Q";"R";"S";"T";"V";"W";"Y"},""))),{72.08;104.14;115.08;129.11;148.17;58.05;138.14;114.16;130.18;114.16;132.2;115.1;98.12;129.13;158.19;88.08;102.1;100.13;187.21;164.17})/1000</f>
        <v>40.085239999999999</v>
      </c>
      <c r="I509" s="6" t="s">
        <v>1849</v>
      </c>
      <c r="J509" s="10" t="s">
        <v>16</v>
      </c>
    </row>
    <row r="510" spans="1:10" x14ac:dyDescent="0.2">
      <c r="A510" s="6" t="str">
        <f t="shared" si="7"/>
        <v>rt3492</v>
      </c>
      <c r="B510" s="6" t="s">
        <v>1850</v>
      </c>
      <c r="C510" s="3" t="s">
        <v>1850</v>
      </c>
      <c r="D510" s="3" t="s">
        <v>1851</v>
      </c>
      <c r="E510" s="3" t="s">
        <v>13</v>
      </c>
      <c r="F510" t="s">
        <v>14</v>
      </c>
      <c r="G510" s="10">
        <v>0</v>
      </c>
      <c r="H510" s="3" cm="1">
        <f t="array" ref="H510">SUMPRODUCT((LEN(I510)-LEN(SUBSTITUTE(I510,{"A";"C";"D";"E";"F";"G";"H";"I";"K";"L";"M";"N";"P";"Q";"R";"S";"T";"V";"W";"Y"},""))),{72.08;104.14;115.08;129.11;148.17;58.05;138.14;114.16;130.18;114.16;132.2;115.1;98.12;129.13;158.19;88.08;102.1;100.13;187.21;164.17})/1000</f>
        <v>23.962569999999999</v>
      </c>
      <c r="I510" s="6" t="s">
        <v>1852</v>
      </c>
      <c r="J510" s="10" t="s">
        <v>16</v>
      </c>
    </row>
    <row r="511" spans="1:10" x14ac:dyDescent="0.2">
      <c r="A511" s="6" t="str">
        <f t="shared" si="7"/>
        <v>rt3499</v>
      </c>
      <c r="B511" s="6" t="s">
        <v>1853</v>
      </c>
      <c r="C511" s="3" t="s">
        <v>1854</v>
      </c>
      <c r="D511" s="3" t="s">
        <v>1855</v>
      </c>
      <c r="E511" s="3" t="s">
        <v>52</v>
      </c>
      <c r="F511" t="s">
        <v>935</v>
      </c>
      <c r="G511" s="10" t="s">
        <v>1856</v>
      </c>
      <c r="H511" s="3" cm="1">
        <f t="array" ref="H511">SUMPRODUCT((LEN(I511)-LEN(SUBSTITUTE(I511,{"A";"C";"D";"E";"F";"G";"H";"I";"K";"L";"M";"N";"P";"Q";"R";"S";"T";"V";"W";"Y"},""))),{72.08;104.14;115.08;129.11;148.17;58.05;138.14;114.16;130.18;114.16;132.2;115.1;98.12;129.13;158.19;88.08;102.1;100.13;187.21;164.17})/1000</f>
        <v>65.803069999999991</v>
      </c>
      <c r="I511" s="6" t="s">
        <v>1857</v>
      </c>
      <c r="J511" s="10" t="s">
        <v>16</v>
      </c>
    </row>
    <row r="512" spans="1:10" x14ac:dyDescent="0.2">
      <c r="A512" s="6" t="str">
        <f t="shared" si="7"/>
        <v>rt3505</v>
      </c>
      <c r="B512" s="6" t="s">
        <v>1858</v>
      </c>
      <c r="C512" s="3" t="s">
        <v>1859</v>
      </c>
      <c r="D512" s="3" t="s">
        <v>1860</v>
      </c>
      <c r="E512" s="3" t="s">
        <v>13</v>
      </c>
      <c r="F512" t="s">
        <v>14</v>
      </c>
      <c r="G512" s="10">
        <v>0</v>
      </c>
      <c r="H512" s="3" cm="1">
        <f t="array" ref="H512">SUMPRODUCT((LEN(I512)-LEN(SUBSTITUTE(I512,{"A";"C";"D";"E";"F";"G";"H";"I";"K";"L";"M";"N";"P";"Q";"R";"S";"T";"V";"W";"Y"},""))),{72.08;104.14;115.08;129.11;148.17;58.05;138.14;114.16;130.18;114.16;132.2;115.1;98.12;129.13;158.19;88.08;102.1;100.13;187.21;164.17})/1000</f>
        <v>34.591649999999994</v>
      </c>
      <c r="I512" s="6" t="s">
        <v>1861</v>
      </c>
      <c r="J512" s="10" t="s">
        <v>16</v>
      </c>
    </row>
    <row r="513" spans="1:10" x14ac:dyDescent="0.2">
      <c r="A513" s="6" t="str">
        <f t="shared" si="7"/>
        <v>rt3507</v>
      </c>
      <c r="B513" s="6" t="s">
        <v>1862</v>
      </c>
      <c r="C513" s="3" t="s">
        <v>1862</v>
      </c>
      <c r="D513" s="3" t="s">
        <v>1863</v>
      </c>
      <c r="E513" s="3" t="s">
        <v>13</v>
      </c>
      <c r="F513" t="s">
        <v>14</v>
      </c>
      <c r="G513" s="10">
        <v>0</v>
      </c>
      <c r="H513" s="3" cm="1">
        <f t="array" ref="H513">SUMPRODUCT((LEN(I513)-LEN(SUBSTITUTE(I513,{"A";"C";"D";"E";"F";"G";"H";"I";"K";"L";"M";"N";"P";"Q";"R";"S";"T";"V";"W";"Y"},""))),{72.08;104.14;115.08;129.11;148.17;58.05;138.14;114.16;130.18;114.16;132.2;115.1;98.12;129.13;158.19;88.08;102.1;100.13;187.21;164.17})/1000</f>
        <v>38.154350000000001</v>
      </c>
      <c r="I513" s="6" t="s">
        <v>1864</v>
      </c>
      <c r="J513" s="10" t="s">
        <v>16</v>
      </c>
    </row>
    <row r="514" spans="1:10" x14ac:dyDescent="0.2">
      <c r="A514" s="6" t="str">
        <f t="shared" ref="A514:A577" si="8">B514&amp;IF(COUNTIF($B:$B,B514)&gt;1,"_"&amp;E514,"")</f>
        <v>rt3508</v>
      </c>
      <c r="B514" s="6" t="s">
        <v>1865</v>
      </c>
      <c r="C514" s="3" t="s">
        <v>1865</v>
      </c>
      <c r="D514" s="3" t="s">
        <v>1866</v>
      </c>
      <c r="E514" s="3" t="s">
        <v>30</v>
      </c>
      <c r="F514" t="s">
        <v>398</v>
      </c>
      <c r="G514" s="10" t="s">
        <v>1867</v>
      </c>
      <c r="H514" s="3" cm="1">
        <f t="array" ref="H514">SUMPRODUCT((LEN(I514)-LEN(SUBSTITUTE(I514,{"A";"C";"D";"E";"F";"G";"H";"I";"K";"L";"M";"N";"P";"Q";"R";"S";"T";"V";"W";"Y"},""))),{72.08;104.14;115.08;129.11;148.17;58.05;138.14;114.16;130.18;114.16;132.2;115.1;98.12;129.13;158.19;88.08;102.1;100.13;187.21;164.17})/1000</f>
        <v>40.322980000000001</v>
      </c>
      <c r="I514" s="6" t="s">
        <v>1868</v>
      </c>
      <c r="J514" s="10" t="s">
        <v>16</v>
      </c>
    </row>
    <row r="515" spans="1:10" x14ac:dyDescent="0.2">
      <c r="A515" s="6" t="str">
        <f t="shared" si="8"/>
        <v>rt3509</v>
      </c>
      <c r="B515" s="6" t="s">
        <v>1869</v>
      </c>
      <c r="C515" s="3" t="s">
        <v>1869</v>
      </c>
      <c r="D515" s="3" t="s">
        <v>1870</v>
      </c>
      <c r="E515" s="3" t="s">
        <v>13</v>
      </c>
      <c r="F515" t="s">
        <v>14</v>
      </c>
      <c r="G515" s="10">
        <v>0</v>
      </c>
      <c r="H515" s="3" cm="1">
        <f t="array" ref="H515">SUMPRODUCT((LEN(I515)-LEN(SUBSTITUTE(I515,{"A";"C";"D";"E";"F";"G";"H";"I";"K";"L";"M";"N";"P";"Q";"R";"S";"T";"V";"W";"Y"},""))),{72.08;104.14;115.08;129.11;148.17;58.05;138.14;114.16;130.18;114.16;132.2;115.1;98.12;129.13;158.19;88.08;102.1;100.13;187.21;164.17})/1000</f>
        <v>56.83538999999999</v>
      </c>
      <c r="I515" s="6" t="s">
        <v>1871</v>
      </c>
      <c r="J515" s="10" t="s">
        <v>16</v>
      </c>
    </row>
    <row r="516" spans="1:10" x14ac:dyDescent="0.2">
      <c r="A516" s="6" t="str">
        <f t="shared" si="8"/>
        <v>rt3510_en</v>
      </c>
      <c r="B516" s="6" t="s">
        <v>1872</v>
      </c>
      <c r="C516" s="3" t="s">
        <v>1873</v>
      </c>
      <c r="D516" s="3" t="s">
        <v>1874</v>
      </c>
      <c r="E516" s="3" t="s">
        <v>1875</v>
      </c>
      <c r="F516" t="s">
        <v>14</v>
      </c>
      <c r="G516" s="10">
        <v>0</v>
      </c>
      <c r="H516" s="3" cm="1">
        <f t="array" ref="H516">SUMPRODUCT((LEN(I516)-LEN(SUBSTITUTE(I516,{"A";"C";"D";"E";"F";"G";"H";"I";"K";"L";"M";"N";"P";"Q";"R";"S";"T";"V";"W";"Y"},""))),{72.08;104.14;115.08;129.11;148.17;58.05;138.14;114.16;130.18;114.16;132.2;115.1;98.12;129.13;158.19;88.08;102.1;100.13;187.21;164.17})/1000</f>
        <v>61.198159999999994</v>
      </c>
      <c r="I516" s="6" t="s">
        <v>1876</v>
      </c>
      <c r="J516" s="10" t="s">
        <v>16</v>
      </c>
    </row>
    <row r="517" spans="1:10" x14ac:dyDescent="0.2">
      <c r="A517" s="6" t="str">
        <f t="shared" si="8"/>
        <v>rt3510_n</v>
      </c>
      <c r="B517" s="6" t="s">
        <v>1872</v>
      </c>
      <c r="C517" s="3" t="s">
        <v>1873</v>
      </c>
      <c r="D517" s="3" t="s">
        <v>1874</v>
      </c>
      <c r="E517" s="3" t="s">
        <v>594</v>
      </c>
      <c r="F517" t="s">
        <v>14</v>
      </c>
      <c r="G517" s="10">
        <v>0</v>
      </c>
      <c r="H517" s="3" cm="1">
        <f t="array" ref="H517">SUMPRODUCT((LEN(I517)-LEN(SUBSTITUTE(I517,{"A";"C";"D";"E";"F";"G";"H";"I";"K";"L";"M";"N";"P";"Q";"R";"S";"T";"V";"W";"Y"},""))),{72.08;104.14;115.08;129.11;148.17;58.05;138.14;114.16;130.18;114.16;132.2;115.1;98.12;129.13;158.19;88.08;102.1;100.13;187.21;164.17})/1000</f>
        <v>61.198159999999994</v>
      </c>
      <c r="I517" s="6" t="s">
        <v>1876</v>
      </c>
      <c r="J517" s="10" t="s">
        <v>16</v>
      </c>
    </row>
    <row r="518" spans="1:10" x14ac:dyDescent="0.2">
      <c r="A518" s="6" t="str">
        <f t="shared" si="8"/>
        <v>rt3514</v>
      </c>
      <c r="B518" s="6" t="s">
        <v>1877</v>
      </c>
      <c r="C518" s="3" t="s">
        <v>1878</v>
      </c>
      <c r="D518" s="3" t="s">
        <v>1879</v>
      </c>
      <c r="E518" s="3" t="s">
        <v>13</v>
      </c>
      <c r="F518" t="s">
        <v>14</v>
      </c>
      <c r="G518" s="10">
        <v>0</v>
      </c>
      <c r="H518" s="3" cm="1">
        <f t="array" ref="H518">SUMPRODUCT((LEN(I518)-LEN(SUBSTITUTE(I518,{"A";"C";"D";"E";"F";"G";"H";"I";"K";"L";"M";"N";"P";"Q";"R";"S";"T";"V";"W";"Y"},""))),{72.08;104.14;115.08;129.11;148.17;58.05;138.14;114.16;130.18;114.16;132.2;115.1;98.12;129.13;158.19;88.08;102.1;100.13;187.21;164.17})/1000</f>
        <v>34.499729999999992</v>
      </c>
      <c r="I518" s="6" t="s">
        <v>1880</v>
      </c>
      <c r="J518" s="10" t="s">
        <v>16</v>
      </c>
    </row>
    <row r="519" spans="1:10" x14ac:dyDescent="0.2">
      <c r="A519" s="6" t="str">
        <f t="shared" si="8"/>
        <v>rt3516</v>
      </c>
      <c r="B519" s="6" t="s">
        <v>1881</v>
      </c>
      <c r="C519" s="3" t="s">
        <v>1882</v>
      </c>
      <c r="D519" s="3" t="s">
        <v>1883</v>
      </c>
      <c r="E519" s="3" t="s">
        <v>13</v>
      </c>
      <c r="F519" t="s">
        <v>173</v>
      </c>
      <c r="G519" s="10" t="s">
        <v>497</v>
      </c>
      <c r="H519" s="3" cm="1">
        <f t="array" ref="H519">SUMPRODUCT((LEN(I519)-LEN(SUBSTITUTE(I519,{"A";"C";"D";"E";"F";"G";"H";"I";"K";"L";"M";"N";"P";"Q";"R";"S";"T";"V";"W";"Y"},""))),{72.08;104.14;115.08;129.11;148.17;58.05;138.14;114.16;130.18;114.16;132.2;115.1;98.12;129.13;158.19;88.08;102.1;100.13;187.21;164.17})/1000</f>
        <v>50.958540000000006</v>
      </c>
      <c r="I519" s="6" t="s">
        <v>1884</v>
      </c>
      <c r="J519" s="10" t="s">
        <v>16</v>
      </c>
    </row>
    <row r="520" spans="1:10" x14ac:dyDescent="0.2">
      <c r="A520" s="6" t="str">
        <f t="shared" si="8"/>
        <v>rt3525</v>
      </c>
      <c r="B520" s="6" t="s">
        <v>1885</v>
      </c>
      <c r="C520" s="3" t="s">
        <v>1886</v>
      </c>
      <c r="D520" s="3" t="s">
        <v>1887</v>
      </c>
      <c r="E520" s="3" t="s">
        <v>104</v>
      </c>
      <c r="F520" t="s">
        <v>14</v>
      </c>
      <c r="G520" s="10">
        <v>0</v>
      </c>
      <c r="H520" s="3" cm="1">
        <f t="array" ref="H520">SUMPRODUCT((LEN(I520)-LEN(SUBSTITUTE(I520,{"A";"C";"D";"E";"F";"G";"H";"I";"K";"L";"M";"N";"P";"Q";"R";"S";"T";"V";"W";"Y"},""))),{72.08;104.14;115.08;129.11;148.17;58.05;138.14;114.16;130.18;114.16;132.2;115.1;98.12;129.13;158.19;88.08;102.1;100.13;187.21;164.17})/1000</f>
        <v>61.572620000000001</v>
      </c>
      <c r="I520" s="6" t="s">
        <v>1888</v>
      </c>
      <c r="J520" s="10" t="s">
        <v>16</v>
      </c>
    </row>
    <row r="521" spans="1:10" x14ac:dyDescent="0.2">
      <c r="A521" s="6" t="str">
        <f t="shared" si="8"/>
        <v>rt3531</v>
      </c>
      <c r="B521" s="6" t="s">
        <v>1889</v>
      </c>
      <c r="C521" s="3" t="s">
        <v>1890</v>
      </c>
      <c r="D521" s="3" t="s">
        <v>1891</v>
      </c>
      <c r="E521" s="3" t="s">
        <v>52</v>
      </c>
      <c r="F521" t="s">
        <v>14</v>
      </c>
      <c r="G521" s="10">
        <v>0</v>
      </c>
      <c r="H521" s="3" cm="1">
        <f t="array" ref="H521">SUMPRODUCT((LEN(I521)-LEN(SUBSTITUTE(I521,{"A";"C";"D";"E";"F";"G";"H";"I";"K";"L";"M";"N";"P";"Q";"R";"S";"T";"V";"W";"Y"},""))),{72.08;104.14;115.08;129.11;148.17;58.05;138.14;114.16;130.18;114.16;132.2;115.1;98.12;129.13;158.19;88.08;102.1;100.13;187.21;164.17})/1000</f>
        <v>50.217040000000011</v>
      </c>
      <c r="I521" s="6" t="s">
        <v>1892</v>
      </c>
      <c r="J521" s="10" t="s">
        <v>16</v>
      </c>
    </row>
    <row r="522" spans="1:10" x14ac:dyDescent="0.2">
      <c r="A522" s="6" t="str">
        <f t="shared" si="8"/>
        <v>rt3539</v>
      </c>
      <c r="B522" s="6" t="s">
        <v>1893</v>
      </c>
      <c r="C522" s="3" t="s">
        <v>1893</v>
      </c>
      <c r="D522" s="3" t="s">
        <v>1894</v>
      </c>
      <c r="E522" s="3" t="s">
        <v>30</v>
      </c>
      <c r="F522" t="s">
        <v>14</v>
      </c>
      <c r="G522" s="10">
        <v>0</v>
      </c>
      <c r="H522" s="3" cm="1">
        <f t="array" ref="H522">SUMPRODUCT((LEN(I522)-LEN(SUBSTITUTE(I522,{"A";"C";"D";"E";"F";"G";"H";"I";"K";"L";"M";"N";"P";"Q";"R";"S";"T";"V";"W";"Y"},""))),{72.08;104.14;115.08;129.11;148.17;58.05;138.14;114.16;130.18;114.16;132.2;115.1;98.12;129.13;158.19;88.08;102.1;100.13;187.21;164.17})/1000</f>
        <v>30.238199999999999</v>
      </c>
      <c r="I522" s="6" t="s">
        <v>1895</v>
      </c>
      <c r="J522" s="10" t="s">
        <v>16</v>
      </c>
    </row>
    <row r="523" spans="1:10" x14ac:dyDescent="0.2">
      <c r="A523" s="6" t="str">
        <f t="shared" si="8"/>
        <v>rt3541</v>
      </c>
      <c r="B523" s="6" t="s">
        <v>1896</v>
      </c>
      <c r="C523" s="3" t="s">
        <v>1897</v>
      </c>
      <c r="D523" s="3" t="s">
        <v>1898</v>
      </c>
      <c r="E523" s="3" t="s">
        <v>52</v>
      </c>
      <c r="F523" t="s">
        <v>215</v>
      </c>
      <c r="G523" s="10" t="s">
        <v>1899</v>
      </c>
      <c r="H523" s="3" cm="1">
        <f t="array" ref="H523">SUMPRODUCT((LEN(I523)-LEN(SUBSTITUTE(I523,{"A";"C";"D";"E";"F";"G";"H";"I";"K";"L";"M";"N";"P";"Q";"R";"S";"T";"V";"W";"Y"},""))),{72.08;104.14;115.08;129.11;148.17;58.05;138.14;114.16;130.18;114.16;132.2;115.1;98.12;129.13;158.19;88.08;102.1;100.13;187.21;164.17})/1000</f>
        <v>68.537139999999994</v>
      </c>
      <c r="I523" s="6" t="s">
        <v>1900</v>
      </c>
      <c r="J523" s="10" t="s">
        <v>16</v>
      </c>
    </row>
    <row r="524" spans="1:10" x14ac:dyDescent="0.2">
      <c r="A524" s="6" t="str">
        <f t="shared" si="8"/>
        <v>rt3542</v>
      </c>
      <c r="B524" s="6" t="s">
        <v>1901</v>
      </c>
      <c r="C524" s="3" t="s">
        <v>1902</v>
      </c>
      <c r="D524" s="3" t="s">
        <v>1903</v>
      </c>
      <c r="E524" s="3" t="s">
        <v>13</v>
      </c>
      <c r="F524" t="s">
        <v>14</v>
      </c>
      <c r="G524" s="10">
        <v>0</v>
      </c>
      <c r="H524" s="3" cm="1">
        <f t="array" ref="H524">SUMPRODUCT((LEN(I524)-LEN(SUBSTITUTE(I524,{"A";"C";"D";"E";"F";"G";"H";"I";"K";"L";"M";"N";"P";"Q";"R";"S";"T";"V";"W";"Y"},""))),{72.08;104.14;115.08;129.11;148.17;58.05;138.14;114.16;130.18;114.16;132.2;115.1;98.12;129.13;158.19;88.08;102.1;100.13;187.21;164.17})/1000</f>
        <v>45.086439999999996</v>
      </c>
      <c r="I524" s="6" t="s">
        <v>1904</v>
      </c>
      <c r="J524" s="10" t="s">
        <v>16</v>
      </c>
    </row>
    <row r="525" spans="1:10" x14ac:dyDescent="0.2">
      <c r="A525" s="6" t="str">
        <f t="shared" si="8"/>
        <v>rt3556</v>
      </c>
      <c r="B525" s="6" t="s">
        <v>1905</v>
      </c>
      <c r="C525" s="3" t="s">
        <v>1906</v>
      </c>
      <c r="D525" s="3" t="s">
        <v>1907</v>
      </c>
      <c r="E525" s="3" t="s">
        <v>104</v>
      </c>
      <c r="F525" t="s">
        <v>14</v>
      </c>
      <c r="G525" s="10">
        <v>0</v>
      </c>
      <c r="H525" s="3" cm="1">
        <f t="array" ref="H525">SUMPRODUCT((LEN(I525)-LEN(SUBSTITUTE(I525,{"A";"C";"D";"E";"F";"G";"H";"I";"K";"L";"M";"N";"P";"Q";"R";"S";"T";"V";"W";"Y"},""))),{72.08;104.14;115.08;129.11;148.17;58.05;138.14;114.16;130.18;114.16;132.2;115.1;98.12;129.13;158.19;88.08;102.1;100.13;187.21;164.17})/1000</f>
        <v>57.846679999999992</v>
      </c>
      <c r="I525" s="6" t="s">
        <v>1908</v>
      </c>
      <c r="J525" s="10" t="s">
        <v>16</v>
      </c>
    </row>
    <row r="526" spans="1:10" x14ac:dyDescent="0.2">
      <c r="A526" s="6" t="str">
        <f t="shared" si="8"/>
        <v>rt3557</v>
      </c>
      <c r="B526" s="6" t="s">
        <v>1909</v>
      </c>
      <c r="C526" s="3" t="s">
        <v>1910</v>
      </c>
      <c r="D526" s="3" t="s">
        <v>1911</v>
      </c>
      <c r="E526" s="3" t="s">
        <v>168</v>
      </c>
      <c r="F526" t="s">
        <v>630</v>
      </c>
      <c r="G526" s="10" t="s">
        <v>638</v>
      </c>
      <c r="H526" s="3" cm="1">
        <f t="array" ref="H526">SUMPRODUCT((LEN(I526)-LEN(SUBSTITUTE(I526,{"A";"C";"D";"E";"F";"G";"H";"I";"K";"L";"M";"N";"P";"Q";"R";"S";"T";"V";"W";"Y"},""))),{72.08;104.14;115.08;129.11;148.17;58.05;138.14;114.16;130.18;114.16;132.2;115.1;98.12;129.13;158.19;88.08;102.1;100.13;187.21;164.17})/1000</f>
        <v>61.114750000000008</v>
      </c>
      <c r="I526" s="6" t="s">
        <v>1912</v>
      </c>
      <c r="J526" s="10" t="s">
        <v>16</v>
      </c>
    </row>
    <row r="527" spans="1:10" x14ac:dyDescent="0.2">
      <c r="A527" s="6" t="str">
        <f t="shared" si="8"/>
        <v>rt3577</v>
      </c>
      <c r="B527" s="6" t="s">
        <v>1913</v>
      </c>
      <c r="C527" s="3" t="s">
        <v>1914</v>
      </c>
      <c r="D527" s="3" t="s">
        <v>1915</v>
      </c>
      <c r="E527" s="3" t="s">
        <v>13</v>
      </c>
      <c r="F527" t="s">
        <v>14</v>
      </c>
      <c r="G527" s="10">
        <v>0</v>
      </c>
      <c r="H527" s="3" cm="1">
        <f t="array" ref="H527">SUMPRODUCT((LEN(I527)-LEN(SUBSTITUTE(I527,{"A";"C";"D";"E";"F";"G";"H";"I";"K";"L";"M";"N";"P";"Q";"R";"S";"T";"V";"W";"Y"},""))),{72.08;104.14;115.08;129.11;148.17;58.05;138.14;114.16;130.18;114.16;132.2;115.1;98.12;129.13;158.19;88.08;102.1;100.13;187.21;164.17})/1000</f>
        <v>69.325980000000001</v>
      </c>
      <c r="I527" s="6" t="s">
        <v>1916</v>
      </c>
      <c r="J527" s="10" t="s">
        <v>16</v>
      </c>
    </row>
    <row r="528" spans="1:10" x14ac:dyDescent="0.2">
      <c r="A528" s="6" t="str">
        <f t="shared" si="8"/>
        <v>rt3584</v>
      </c>
      <c r="B528" s="6" t="s">
        <v>1917</v>
      </c>
      <c r="C528" s="3" t="s">
        <v>1918</v>
      </c>
      <c r="D528" s="3" t="s">
        <v>1919</v>
      </c>
      <c r="E528" s="3" t="s">
        <v>13</v>
      </c>
      <c r="F528" t="s">
        <v>14</v>
      </c>
      <c r="G528" s="10">
        <v>0</v>
      </c>
      <c r="H528" s="3" cm="1">
        <f t="array" ref="H528">SUMPRODUCT((LEN(I528)-LEN(SUBSTITUTE(I528,{"A";"C";"D";"E";"F";"G";"H";"I";"K";"L";"M";"N";"P";"Q";"R";"S";"T";"V";"W";"Y"},""))),{72.08;104.14;115.08;129.11;148.17;58.05;138.14;114.16;130.18;114.16;132.2;115.1;98.12;129.13;158.19;88.08;102.1;100.13;187.21;164.17})/1000</f>
        <v>39.502249999999997</v>
      </c>
      <c r="I528" s="6" t="s">
        <v>1920</v>
      </c>
      <c r="J528" s="10" t="s">
        <v>16</v>
      </c>
    </row>
    <row r="529" spans="1:10" x14ac:dyDescent="0.2">
      <c r="A529" s="6" t="str">
        <f t="shared" si="8"/>
        <v>rt3590</v>
      </c>
      <c r="B529" s="6" t="s">
        <v>1921</v>
      </c>
      <c r="C529" s="3" t="s">
        <v>1922</v>
      </c>
      <c r="D529" s="3" t="s">
        <v>1923</v>
      </c>
      <c r="E529" s="3" t="s">
        <v>52</v>
      </c>
      <c r="F529" t="s">
        <v>14</v>
      </c>
      <c r="G529" s="10">
        <v>0</v>
      </c>
      <c r="H529" s="3" cm="1">
        <f t="array" ref="H529">SUMPRODUCT((LEN(I529)-LEN(SUBSTITUTE(I529,{"A";"C";"D";"E";"F";"G";"H";"I";"K";"L";"M";"N";"P";"Q";"R";"S";"T";"V";"W";"Y"},""))),{72.08;104.14;115.08;129.11;148.17;58.05;138.14;114.16;130.18;114.16;132.2;115.1;98.12;129.13;158.19;88.08;102.1;100.13;187.21;164.17})/1000</f>
        <v>32.64076</v>
      </c>
      <c r="I529" s="6" t="s">
        <v>1924</v>
      </c>
      <c r="J529" s="10" t="s">
        <v>16</v>
      </c>
    </row>
    <row r="530" spans="1:10" x14ac:dyDescent="0.2">
      <c r="A530" s="6" t="str">
        <f t="shared" si="8"/>
        <v>rt3591</v>
      </c>
      <c r="B530" s="6" t="s">
        <v>1925</v>
      </c>
      <c r="C530" s="3" t="s">
        <v>1925</v>
      </c>
      <c r="D530" s="3" t="s">
        <v>1926</v>
      </c>
      <c r="E530" s="3" t="s">
        <v>13</v>
      </c>
      <c r="F530" t="s">
        <v>14</v>
      </c>
      <c r="G530" s="10">
        <v>0</v>
      </c>
      <c r="H530" s="3" cm="1">
        <f t="array" ref="H530">SUMPRODUCT((LEN(I530)-LEN(SUBSTITUTE(I530,{"A";"C";"D";"E";"F";"G";"H";"I";"K";"L";"M";"N";"P";"Q";"R";"S";"T";"V";"W";"Y"},""))),{72.08;104.14;115.08;129.11;148.17;58.05;138.14;114.16;130.18;114.16;132.2;115.1;98.12;129.13;158.19;88.08;102.1;100.13;187.21;164.17})/1000</f>
        <v>52.405519999999981</v>
      </c>
      <c r="I530" s="6" t="s">
        <v>1927</v>
      </c>
      <c r="J530" s="10" t="s">
        <v>16</v>
      </c>
    </row>
    <row r="531" spans="1:10" x14ac:dyDescent="0.2">
      <c r="A531" s="6" t="str">
        <f t="shared" si="8"/>
        <v>rt3594</v>
      </c>
      <c r="B531" s="6" t="s">
        <v>1928</v>
      </c>
      <c r="C531" s="3" t="s">
        <v>1928</v>
      </c>
      <c r="D531" s="3" t="s">
        <v>1929</v>
      </c>
      <c r="E531" s="3" t="s">
        <v>13</v>
      </c>
      <c r="F531" t="s">
        <v>1930</v>
      </c>
      <c r="G531" s="10" t="s">
        <v>1931</v>
      </c>
      <c r="H531" s="3" cm="1">
        <f t="array" ref="H531">SUMPRODUCT((LEN(I531)-LEN(SUBSTITUTE(I531,{"A";"C";"D";"E";"F";"G";"H";"I";"K";"L";"M";"N";"P";"Q";"R";"S";"T";"V";"W";"Y"},""))),{72.08;104.14;115.08;129.11;148.17;58.05;138.14;114.16;130.18;114.16;132.2;115.1;98.12;129.13;158.19;88.08;102.1;100.13;187.21;164.17})/1000</f>
        <v>46.403599999999997</v>
      </c>
      <c r="I531" s="6" t="s">
        <v>1932</v>
      </c>
      <c r="J531" s="10" t="s">
        <v>16</v>
      </c>
    </row>
    <row r="532" spans="1:10" x14ac:dyDescent="0.2">
      <c r="A532" s="6" t="str">
        <f t="shared" si="8"/>
        <v>rt3595</v>
      </c>
      <c r="B532" s="6" t="s">
        <v>1933</v>
      </c>
      <c r="C532" s="3" t="s">
        <v>1933</v>
      </c>
      <c r="D532" s="3" t="s">
        <v>1934</v>
      </c>
      <c r="E532" s="3" t="s">
        <v>13</v>
      </c>
      <c r="F532" t="s">
        <v>14</v>
      </c>
      <c r="G532" s="10">
        <v>0</v>
      </c>
      <c r="H532" s="3" cm="1">
        <f t="array" ref="H532">SUMPRODUCT((LEN(I532)-LEN(SUBSTITUTE(I532,{"A";"C";"D";"E";"F";"G";"H";"I";"K";"L";"M";"N";"P";"Q";"R";"S";"T";"V";"W";"Y"},""))),{72.08;104.14;115.08;129.11;148.17;58.05;138.14;114.16;130.18;114.16;132.2;115.1;98.12;129.13;158.19;88.08;102.1;100.13;187.21;164.17})/1000</f>
        <v>44.934239999999988</v>
      </c>
      <c r="I532" s="6" t="s">
        <v>1935</v>
      </c>
      <c r="J532" s="10" t="s">
        <v>16</v>
      </c>
    </row>
    <row r="533" spans="1:10" x14ac:dyDescent="0.2">
      <c r="A533" s="6" t="str">
        <f t="shared" si="8"/>
        <v>rt3599</v>
      </c>
      <c r="B533" s="6" t="s">
        <v>1936</v>
      </c>
      <c r="C533" s="3" t="s">
        <v>1937</v>
      </c>
      <c r="D533" s="3" t="s">
        <v>1938</v>
      </c>
      <c r="E533" s="3" t="s">
        <v>52</v>
      </c>
      <c r="F533" t="s">
        <v>14</v>
      </c>
      <c r="G533" s="10">
        <v>0</v>
      </c>
      <c r="H533" s="3" cm="1">
        <f t="array" ref="H533">SUMPRODUCT((LEN(I533)-LEN(SUBSTITUTE(I533,{"A";"C";"D";"E";"F";"G";"H";"I";"K";"L";"M";"N";"P";"Q";"R";"S";"T";"V";"W";"Y"},""))),{72.08;104.14;115.08;129.11;148.17;58.05;138.14;114.16;130.18;114.16;132.2;115.1;98.12;129.13;158.19;88.08;102.1;100.13;187.21;164.17})/1000</f>
        <v>17.924890000000001</v>
      </c>
      <c r="I533" s="6" t="s">
        <v>1939</v>
      </c>
      <c r="J533" s="10" t="s">
        <v>16</v>
      </c>
    </row>
    <row r="534" spans="1:10" x14ac:dyDescent="0.2">
      <c r="A534" s="6" t="str">
        <f t="shared" si="8"/>
        <v>rt3605</v>
      </c>
      <c r="B534" s="6" t="s">
        <v>1940</v>
      </c>
      <c r="C534" s="3" t="s">
        <v>1941</v>
      </c>
      <c r="D534" s="3" t="s">
        <v>1942</v>
      </c>
      <c r="E534" s="3" t="s">
        <v>13</v>
      </c>
      <c r="F534" t="s">
        <v>173</v>
      </c>
      <c r="G534" s="10" t="s">
        <v>1943</v>
      </c>
      <c r="H534" s="3" cm="1">
        <f t="array" ref="H534">SUMPRODUCT((LEN(I534)-LEN(SUBSTITUTE(I534,{"A";"C";"D";"E";"F";"G";"H";"I";"K";"L";"M";"N";"P";"Q";"R";"S";"T";"V";"W";"Y"},""))),{72.08;104.14;115.08;129.11;148.17;58.05;138.14;114.16;130.18;114.16;132.2;115.1;98.12;129.13;158.19;88.08;102.1;100.13;187.21;164.17})/1000</f>
        <v>106.98616999999999</v>
      </c>
      <c r="I534" s="6" t="s">
        <v>1944</v>
      </c>
      <c r="J534" s="10" t="s">
        <v>16</v>
      </c>
    </row>
    <row r="535" spans="1:10" x14ac:dyDescent="0.2">
      <c r="A535" s="6" t="str">
        <f t="shared" si="8"/>
        <v>rt3609</v>
      </c>
      <c r="B535" s="6" t="s">
        <v>1945</v>
      </c>
      <c r="C535" s="3" t="s">
        <v>1946</v>
      </c>
      <c r="D535" s="3" t="s">
        <v>1947</v>
      </c>
      <c r="E535" s="3" t="s">
        <v>52</v>
      </c>
      <c r="F535" t="s">
        <v>14</v>
      </c>
      <c r="G535" s="10" t="s">
        <v>1948</v>
      </c>
      <c r="H535" s="3" cm="1">
        <f t="array" ref="H535">SUMPRODUCT((LEN(I535)-LEN(SUBSTITUTE(I535,{"A";"C";"D";"E";"F";"G";"H";"I";"K";"L";"M";"N";"P";"Q";"R";"S";"T";"V";"W";"Y"},""))),{72.08;104.14;115.08;129.11;148.17;58.05;138.14;114.16;130.18;114.16;132.2;115.1;98.12;129.13;158.19;88.08;102.1;100.13;187.21;164.17})/1000</f>
        <v>28.770029999999998</v>
      </c>
      <c r="I535" s="6" t="s">
        <v>1949</v>
      </c>
      <c r="J535" s="10" t="s">
        <v>16</v>
      </c>
    </row>
    <row r="536" spans="1:10" x14ac:dyDescent="0.2">
      <c r="A536" s="6" t="str">
        <f t="shared" si="8"/>
        <v>rt3614</v>
      </c>
      <c r="B536" s="6" t="s">
        <v>1950</v>
      </c>
      <c r="C536" s="3" t="s">
        <v>1951</v>
      </c>
      <c r="D536" s="3" t="s">
        <v>1952</v>
      </c>
      <c r="E536" s="3" t="s">
        <v>13</v>
      </c>
      <c r="F536" t="s">
        <v>14</v>
      </c>
      <c r="G536" s="10">
        <v>0</v>
      </c>
      <c r="H536" s="3" cm="1">
        <f t="array" ref="H536">SUMPRODUCT((LEN(I536)-LEN(SUBSTITUTE(I536,{"A";"C";"D";"E";"F";"G";"H";"I";"K";"L";"M";"N";"P";"Q";"R";"S";"T";"V";"W";"Y"},""))),{72.08;104.14;115.08;129.11;148.17;58.05;138.14;114.16;130.18;114.16;132.2;115.1;98.12;129.13;158.19;88.08;102.1;100.13;187.21;164.17})/1000</f>
        <v>58.432159999999989</v>
      </c>
      <c r="I536" s="6" t="s">
        <v>1953</v>
      </c>
      <c r="J536" s="10" t="s">
        <v>16</v>
      </c>
    </row>
    <row r="537" spans="1:10" x14ac:dyDescent="0.2">
      <c r="A537" s="6" t="str">
        <f t="shared" si="8"/>
        <v>rt3621</v>
      </c>
      <c r="B537" s="6" t="s">
        <v>1954</v>
      </c>
      <c r="C537" s="3" t="s">
        <v>1954</v>
      </c>
      <c r="D537" s="3" t="s">
        <v>1955</v>
      </c>
      <c r="E537" s="3" t="s">
        <v>52</v>
      </c>
      <c r="F537" t="s">
        <v>935</v>
      </c>
      <c r="G537" s="10" t="s">
        <v>1144</v>
      </c>
      <c r="H537" s="3" cm="1">
        <f t="array" ref="H537">SUMPRODUCT((LEN(I537)-LEN(SUBSTITUTE(I537,{"A";"C";"D";"E";"F";"G";"H";"I";"K";"L";"M";"N";"P";"Q";"R";"S";"T";"V";"W";"Y"},""))),{72.08;104.14;115.08;129.11;148.17;58.05;138.14;114.16;130.18;114.16;132.2;115.1;98.12;129.13;158.19;88.08;102.1;100.13;187.21;164.17})/1000</f>
        <v>47.208550000000002</v>
      </c>
      <c r="I537" s="6" t="s">
        <v>1956</v>
      </c>
      <c r="J537" s="10" t="s">
        <v>16</v>
      </c>
    </row>
    <row r="538" spans="1:10" x14ac:dyDescent="0.2">
      <c r="A538" s="6" t="str">
        <f t="shared" si="8"/>
        <v>rt3625</v>
      </c>
      <c r="B538" s="6" t="s">
        <v>1957</v>
      </c>
      <c r="C538" s="3" t="s">
        <v>1957</v>
      </c>
      <c r="D538" s="3" t="s">
        <v>1958</v>
      </c>
      <c r="E538" s="3" t="s">
        <v>13</v>
      </c>
      <c r="F538" t="s">
        <v>1959</v>
      </c>
      <c r="G538" s="10" t="s">
        <v>1960</v>
      </c>
      <c r="H538" s="3" cm="1">
        <f t="array" ref="H538">SUMPRODUCT((LEN(I538)-LEN(SUBSTITUTE(I538,{"A";"C";"D";"E";"F";"G";"H";"I";"K";"L";"M";"N";"P";"Q";"R";"S";"T";"V";"W";"Y"},""))),{72.08;104.14;115.08;129.11;148.17;58.05;138.14;114.16;130.18;114.16;132.2;115.1;98.12;129.13;158.19;88.08;102.1;100.13;187.21;164.17})/1000</f>
        <v>60.119919999999993</v>
      </c>
      <c r="I538" s="6" t="s">
        <v>1961</v>
      </c>
      <c r="J538" s="10" t="s">
        <v>16</v>
      </c>
    </row>
    <row r="539" spans="1:10" x14ac:dyDescent="0.2">
      <c r="A539" s="6" t="str">
        <f t="shared" si="8"/>
        <v>rt3639</v>
      </c>
      <c r="B539" s="6" t="s">
        <v>1962</v>
      </c>
      <c r="C539" s="3" t="s">
        <v>1963</v>
      </c>
      <c r="D539" s="3" t="s">
        <v>1964</v>
      </c>
      <c r="E539" s="3" t="s">
        <v>13</v>
      </c>
      <c r="F539" t="s">
        <v>14</v>
      </c>
      <c r="G539" s="10">
        <v>0</v>
      </c>
      <c r="H539" s="3" cm="1">
        <f t="array" ref="H539">SUMPRODUCT((LEN(I539)-LEN(SUBSTITUTE(I539,{"A";"C";"D";"E";"F";"G";"H";"I";"K";"L";"M";"N";"P";"Q";"R";"S";"T";"V";"W";"Y"},""))),{72.08;104.14;115.08;129.11;148.17;58.05;138.14;114.16;130.18;114.16;132.2;115.1;98.12;129.13;158.19;88.08;102.1;100.13;187.21;164.17})/1000</f>
        <v>87.859309999999994</v>
      </c>
      <c r="I539" s="6" t="s">
        <v>1965</v>
      </c>
      <c r="J539" s="10" t="s">
        <v>16</v>
      </c>
    </row>
    <row r="540" spans="1:10" x14ac:dyDescent="0.2">
      <c r="A540" s="6" t="str">
        <f t="shared" si="8"/>
        <v>rt3654</v>
      </c>
      <c r="B540" s="6" t="s">
        <v>1966</v>
      </c>
      <c r="C540" s="3" t="s">
        <v>1966</v>
      </c>
      <c r="D540" s="3" t="s">
        <v>1967</v>
      </c>
      <c r="E540" s="3" t="s">
        <v>13</v>
      </c>
      <c r="F540" t="s">
        <v>14</v>
      </c>
      <c r="G540" s="10">
        <v>0</v>
      </c>
      <c r="H540" s="3" cm="1">
        <f t="array" ref="H540">SUMPRODUCT((LEN(I540)-LEN(SUBSTITUTE(I540,{"A";"C";"D";"E";"F";"G";"H";"I";"K";"L";"M";"N";"P";"Q";"R";"S";"T";"V";"W";"Y"},""))),{72.08;104.14;115.08;129.11;148.17;58.05;138.14;114.16;130.18;114.16;132.2;115.1;98.12;129.13;158.19;88.08;102.1;100.13;187.21;164.17})/1000</f>
        <v>45.413139999999991</v>
      </c>
      <c r="I540" s="6" t="s">
        <v>1968</v>
      </c>
      <c r="J540" s="10" t="s">
        <v>16</v>
      </c>
    </row>
    <row r="541" spans="1:10" x14ac:dyDescent="0.2">
      <c r="A541" s="6" t="str">
        <f t="shared" si="8"/>
        <v>rt3663</v>
      </c>
      <c r="B541" s="6" t="s">
        <v>1969</v>
      </c>
      <c r="C541" s="3" t="s">
        <v>1970</v>
      </c>
      <c r="D541" s="3" t="s">
        <v>1971</v>
      </c>
      <c r="E541" s="3" t="s">
        <v>13</v>
      </c>
      <c r="F541" t="s">
        <v>254</v>
      </c>
      <c r="G541" s="10" t="s">
        <v>385</v>
      </c>
      <c r="H541" s="3" cm="1">
        <f t="array" ref="H541">SUMPRODUCT((LEN(I541)-LEN(SUBSTITUTE(I541,{"A";"C";"D";"E";"F";"G";"H";"I";"K";"L";"M";"N";"P";"Q";"R";"S";"T";"V";"W";"Y"},""))),{72.08;104.14;115.08;129.11;148.17;58.05;138.14;114.16;130.18;114.16;132.2;115.1;98.12;129.13;158.19;88.08;102.1;100.13;187.21;164.17})/1000</f>
        <v>41.978049999999996</v>
      </c>
      <c r="I541" s="6" t="s">
        <v>1972</v>
      </c>
      <c r="J541" s="10" t="s">
        <v>16</v>
      </c>
    </row>
    <row r="542" spans="1:10" x14ac:dyDescent="0.2">
      <c r="A542" s="6" t="str">
        <f t="shared" si="8"/>
        <v>rt3664</v>
      </c>
      <c r="B542" s="6" t="s">
        <v>1973</v>
      </c>
      <c r="C542" s="3" t="s">
        <v>1974</v>
      </c>
      <c r="D542" s="3" t="s">
        <v>1975</v>
      </c>
      <c r="E542" s="3" t="s">
        <v>52</v>
      </c>
      <c r="F542" t="s">
        <v>14</v>
      </c>
      <c r="G542" s="10">
        <v>0</v>
      </c>
      <c r="H542" s="3" cm="1">
        <f t="array" ref="H542">SUMPRODUCT((LEN(I542)-LEN(SUBSTITUTE(I542,{"A";"C";"D";"E";"F";"G";"H";"I";"K";"L";"M";"N";"P";"Q";"R";"S";"T";"V";"W";"Y"},""))),{72.08;104.14;115.08;129.11;148.17;58.05;138.14;114.16;130.18;114.16;132.2;115.1;98.12;129.13;158.19;88.08;102.1;100.13;187.21;164.17})/1000</f>
        <v>32.626989999999999</v>
      </c>
      <c r="I542" s="6" t="s">
        <v>1976</v>
      </c>
      <c r="J542" s="10" t="s">
        <v>16</v>
      </c>
    </row>
    <row r="543" spans="1:10" x14ac:dyDescent="0.2">
      <c r="A543" s="6" t="str">
        <f t="shared" si="8"/>
        <v>rt3666</v>
      </c>
      <c r="B543" s="6" t="s">
        <v>1977</v>
      </c>
      <c r="C543" s="3" t="s">
        <v>1978</v>
      </c>
      <c r="D543" s="3" t="s">
        <v>1979</v>
      </c>
      <c r="E543" s="3" t="s">
        <v>13</v>
      </c>
      <c r="F543" t="s">
        <v>14</v>
      </c>
      <c r="G543" s="10">
        <v>0</v>
      </c>
      <c r="H543" s="3" cm="1">
        <f t="array" ref="H543">SUMPRODUCT((LEN(I543)-LEN(SUBSTITUTE(I543,{"A";"C";"D";"E";"F";"G";"H";"I";"K";"L";"M";"N";"P";"Q";"R";"S";"T";"V";"W";"Y"},""))),{72.08;104.14;115.08;129.11;148.17;58.05;138.14;114.16;130.18;114.16;132.2;115.1;98.12;129.13;158.19;88.08;102.1;100.13;187.21;164.17})/1000</f>
        <v>82.287630000000021</v>
      </c>
      <c r="I543" s="6" t="s">
        <v>1980</v>
      </c>
      <c r="J543" s="10" t="s">
        <v>16</v>
      </c>
    </row>
    <row r="544" spans="1:10" x14ac:dyDescent="0.2">
      <c r="A544" s="6" t="str">
        <f t="shared" si="8"/>
        <v>rt3670</v>
      </c>
      <c r="B544" s="6" t="s">
        <v>1981</v>
      </c>
      <c r="C544" s="3" t="s">
        <v>1982</v>
      </c>
      <c r="D544" s="3" t="s">
        <v>1983</v>
      </c>
      <c r="E544" s="3" t="s">
        <v>13</v>
      </c>
      <c r="F544" t="s">
        <v>14</v>
      </c>
      <c r="G544" s="10">
        <v>0</v>
      </c>
      <c r="H544" s="3" cm="1">
        <f t="array" ref="H544">SUMPRODUCT((LEN(I544)-LEN(SUBSTITUTE(I544,{"A";"C";"D";"E";"F";"G";"H";"I";"K";"L";"M";"N";"P";"Q";"R";"S";"T";"V";"W";"Y"},""))),{72.08;104.14;115.08;129.11;148.17;58.05;138.14;114.16;130.18;114.16;132.2;115.1;98.12;129.13;158.19;88.08;102.1;100.13;187.21;164.17})/1000</f>
        <v>61.895570000000006</v>
      </c>
      <c r="I544" s="6" t="s">
        <v>1984</v>
      </c>
      <c r="J544" s="10" t="s">
        <v>16</v>
      </c>
    </row>
    <row r="545" spans="1:10" x14ac:dyDescent="0.2">
      <c r="A545" s="6" t="str">
        <f t="shared" si="8"/>
        <v>rt3674_c</v>
      </c>
      <c r="B545" s="6" t="s">
        <v>1985</v>
      </c>
      <c r="C545" s="3" t="s">
        <v>1986</v>
      </c>
      <c r="D545" s="3" t="s">
        <v>1987</v>
      </c>
      <c r="E545" s="3" t="s">
        <v>13</v>
      </c>
      <c r="F545" t="s">
        <v>14</v>
      </c>
      <c r="G545" s="10">
        <v>0</v>
      </c>
      <c r="H545" s="3" cm="1">
        <f t="array" ref="H545">SUMPRODUCT((LEN(I545)-LEN(SUBSTITUTE(I545,{"A";"C";"D";"E";"F";"G";"H";"I";"K";"L";"M";"N";"P";"Q";"R";"S";"T";"V";"W";"Y"},""))),{72.08;104.14;115.08;129.11;148.17;58.05;138.14;114.16;130.18;114.16;132.2;115.1;98.12;129.13;158.19;88.08;102.1;100.13;187.21;164.17})/1000</f>
        <v>54.905720000000002</v>
      </c>
      <c r="I545" s="6" t="s">
        <v>1988</v>
      </c>
      <c r="J545" s="10" t="s">
        <v>16</v>
      </c>
    </row>
    <row r="546" spans="1:10" x14ac:dyDescent="0.2">
      <c r="A546" s="6" t="str">
        <f t="shared" si="8"/>
        <v>rt3674_m</v>
      </c>
      <c r="B546" s="6" t="s">
        <v>1985</v>
      </c>
      <c r="C546" s="3" t="s">
        <v>1986</v>
      </c>
      <c r="D546" s="3" t="s">
        <v>1987</v>
      </c>
      <c r="E546" s="3" t="s">
        <v>52</v>
      </c>
      <c r="F546" t="s">
        <v>14</v>
      </c>
      <c r="G546" s="10">
        <v>0</v>
      </c>
      <c r="H546" s="3" cm="1">
        <f t="array" ref="H546">SUMPRODUCT((LEN(I546)-LEN(SUBSTITUTE(I546,{"A";"C";"D";"E";"F";"G";"H";"I";"K";"L";"M";"N";"P";"Q";"R";"S";"T";"V";"W";"Y"},""))),{72.08;104.14;115.08;129.11;148.17;58.05;138.14;114.16;130.18;114.16;132.2;115.1;98.12;129.13;158.19;88.08;102.1;100.13;187.21;164.17})/1000</f>
        <v>54.905720000000002</v>
      </c>
      <c r="I546" s="6" t="s">
        <v>1988</v>
      </c>
      <c r="J546" s="10" t="s">
        <v>16</v>
      </c>
    </row>
    <row r="547" spans="1:10" x14ac:dyDescent="0.2">
      <c r="A547" s="6" t="str">
        <f t="shared" si="8"/>
        <v>rt3682</v>
      </c>
      <c r="B547" s="6" t="s">
        <v>1989</v>
      </c>
      <c r="C547" s="3" t="s">
        <v>1990</v>
      </c>
      <c r="D547" s="3" t="s">
        <v>1991</v>
      </c>
      <c r="E547" s="3" t="s">
        <v>245</v>
      </c>
      <c r="F547" t="s">
        <v>14</v>
      </c>
      <c r="G547" s="10">
        <v>0</v>
      </c>
      <c r="H547" s="3" cm="1">
        <f t="array" ref="H547">SUMPRODUCT((LEN(I547)-LEN(SUBSTITUTE(I547,{"A";"C";"D";"E";"F";"G";"H";"I";"K";"L";"M";"N";"P";"Q";"R";"S";"T";"V";"W";"Y"},""))),{72.08;104.14;115.08;129.11;148.17;58.05;138.14;114.16;130.18;114.16;132.2;115.1;98.12;129.13;158.19;88.08;102.1;100.13;187.21;164.17})/1000</f>
        <v>267.61109000000005</v>
      </c>
      <c r="I547" s="6" t="s">
        <v>1992</v>
      </c>
      <c r="J547" s="10" t="s">
        <v>16</v>
      </c>
    </row>
    <row r="548" spans="1:10" x14ac:dyDescent="0.2">
      <c r="A548" s="6" t="str">
        <f t="shared" si="8"/>
        <v>rt3683</v>
      </c>
      <c r="B548" s="6" t="s">
        <v>1993</v>
      </c>
      <c r="C548" s="3" t="s">
        <v>1994</v>
      </c>
      <c r="D548" s="3" t="s">
        <v>1995</v>
      </c>
      <c r="E548" s="3" t="s">
        <v>13</v>
      </c>
      <c r="F548" t="s">
        <v>14</v>
      </c>
      <c r="G548" s="10">
        <v>0</v>
      </c>
      <c r="H548" s="3" cm="1">
        <f t="array" ref="H548">SUMPRODUCT((LEN(I548)-LEN(SUBSTITUTE(I548,{"A";"C";"D";"E";"F";"G";"H";"I";"K";"L";"M";"N";"P";"Q";"R";"S";"T";"V";"W";"Y"},""))),{72.08;104.14;115.08;129.11;148.17;58.05;138.14;114.16;130.18;114.16;132.2;115.1;98.12;129.13;158.19;88.08;102.1;100.13;187.21;164.17})/1000</f>
        <v>41.993559999999988</v>
      </c>
      <c r="I548" s="6" t="s">
        <v>1996</v>
      </c>
      <c r="J548" s="10" t="s">
        <v>16</v>
      </c>
    </row>
    <row r="549" spans="1:10" x14ac:dyDescent="0.2">
      <c r="A549" s="6" t="str">
        <f t="shared" si="8"/>
        <v>rt3712</v>
      </c>
      <c r="B549" s="6" t="s">
        <v>1997</v>
      </c>
      <c r="C549" s="3" t="s">
        <v>1998</v>
      </c>
      <c r="D549" s="3" t="s">
        <v>1999</v>
      </c>
      <c r="E549" s="3" t="s">
        <v>13</v>
      </c>
      <c r="F549" t="s">
        <v>14</v>
      </c>
      <c r="G549" s="10">
        <v>0</v>
      </c>
      <c r="H549" s="3" cm="1">
        <f t="array" ref="H549">SUMPRODUCT((LEN(I549)-LEN(SUBSTITUTE(I549,{"A";"C";"D";"E";"F";"G";"H";"I";"K";"L";"M";"N";"P";"Q";"R";"S";"T";"V";"W";"Y"},""))),{72.08;104.14;115.08;129.11;148.17;58.05;138.14;114.16;130.18;114.16;132.2;115.1;98.12;129.13;158.19;88.08;102.1;100.13;187.21;164.17})/1000</f>
        <v>41.828050000000005</v>
      </c>
      <c r="I549" s="6" t="s">
        <v>2000</v>
      </c>
      <c r="J549" s="10" t="s">
        <v>16</v>
      </c>
    </row>
    <row r="550" spans="1:10" x14ac:dyDescent="0.2">
      <c r="A550" s="6" t="str">
        <f t="shared" si="8"/>
        <v>rt3730</v>
      </c>
      <c r="B550" s="6" t="s">
        <v>2001</v>
      </c>
      <c r="C550" s="3" t="s">
        <v>2001</v>
      </c>
      <c r="D550" s="3" t="s">
        <v>2002</v>
      </c>
      <c r="E550" s="3" t="s">
        <v>13</v>
      </c>
      <c r="F550" t="s">
        <v>14</v>
      </c>
      <c r="G550" s="10">
        <v>0</v>
      </c>
      <c r="H550" s="3" cm="1">
        <f t="array" ref="H550">SUMPRODUCT((LEN(I550)-LEN(SUBSTITUTE(I550,{"A";"C";"D";"E";"F";"G";"H";"I";"K";"L";"M";"N";"P";"Q";"R";"S";"T";"V";"W";"Y"},""))),{72.08;104.14;115.08;129.11;148.17;58.05;138.14;114.16;130.18;114.16;132.2;115.1;98.12;129.13;158.19;88.08;102.1;100.13;187.21;164.17})/1000</f>
        <v>30.899640000000002</v>
      </c>
      <c r="I550" s="6" t="s">
        <v>2003</v>
      </c>
      <c r="J550" s="10" t="s">
        <v>16</v>
      </c>
    </row>
    <row r="551" spans="1:10" x14ac:dyDescent="0.2">
      <c r="A551" s="6" t="str">
        <f t="shared" si="8"/>
        <v>rt3731</v>
      </c>
      <c r="B551" s="6" t="s">
        <v>2004</v>
      </c>
      <c r="C551" s="3" t="s">
        <v>2005</v>
      </c>
      <c r="D551" s="3" t="s">
        <v>2006</v>
      </c>
      <c r="E551" s="3" t="s">
        <v>13</v>
      </c>
      <c r="F551" t="s">
        <v>14</v>
      </c>
      <c r="G551" s="10">
        <v>0</v>
      </c>
      <c r="H551" s="3" cm="1">
        <f t="array" ref="H551">SUMPRODUCT((LEN(I551)-LEN(SUBSTITUTE(I551,{"A";"C";"D";"E";"F";"G";"H";"I";"K";"L";"M";"N";"P";"Q";"R";"S";"T";"V";"W";"Y"},""))),{72.08;104.14;115.08;129.11;148.17;58.05;138.14;114.16;130.18;114.16;132.2;115.1;98.12;129.13;158.19;88.08;102.1;100.13;187.21;164.17})/1000</f>
        <v>80.413010000000014</v>
      </c>
      <c r="I551" s="6" t="s">
        <v>2007</v>
      </c>
      <c r="J551" s="10" t="s">
        <v>16</v>
      </c>
    </row>
    <row r="552" spans="1:10" x14ac:dyDescent="0.2">
      <c r="A552" s="6" t="str">
        <f t="shared" si="8"/>
        <v>rt3748</v>
      </c>
      <c r="B552" s="6" t="s">
        <v>2008</v>
      </c>
      <c r="C552" s="3" t="s">
        <v>2009</v>
      </c>
      <c r="D552" s="3" t="s">
        <v>2010</v>
      </c>
      <c r="E552" s="3" t="s">
        <v>52</v>
      </c>
      <c r="F552" t="s">
        <v>14</v>
      </c>
      <c r="G552" s="10" t="s">
        <v>2011</v>
      </c>
      <c r="H552" s="3" cm="1">
        <f t="array" ref="H552">SUMPRODUCT((LEN(I552)-LEN(SUBSTITUTE(I552,{"A";"C";"D";"E";"F";"G";"H";"I";"K";"L";"M";"N";"P";"Q";"R";"S";"T";"V";"W";"Y"},""))),{72.08;104.14;115.08;129.11;148.17;58.05;138.14;114.16;130.18;114.16;132.2;115.1;98.12;129.13;158.19;88.08;102.1;100.13;187.21;164.17})/1000</f>
        <v>49.050319999999999</v>
      </c>
      <c r="I552" s="6" t="s">
        <v>2012</v>
      </c>
      <c r="J552" s="10" t="s">
        <v>16</v>
      </c>
    </row>
    <row r="553" spans="1:10" x14ac:dyDescent="0.2">
      <c r="A553" s="6" t="str">
        <f t="shared" si="8"/>
        <v>rt3750</v>
      </c>
      <c r="B553" s="6" t="s">
        <v>2013</v>
      </c>
      <c r="C553" s="3" t="s">
        <v>2014</v>
      </c>
      <c r="D553" s="3" t="s">
        <v>2015</v>
      </c>
      <c r="E553" s="3" t="s">
        <v>13</v>
      </c>
      <c r="F553" t="s">
        <v>14</v>
      </c>
      <c r="G553" s="10">
        <v>0</v>
      </c>
      <c r="H553" s="3" cm="1">
        <f t="array" ref="H553">SUMPRODUCT((LEN(I553)-LEN(SUBSTITUTE(I553,{"A";"C";"D";"E";"F";"G";"H";"I";"K";"L";"M";"N";"P";"Q";"R";"S";"T";"V";"W";"Y"},""))),{72.08;104.14;115.08;129.11;148.17;58.05;138.14;114.16;130.18;114.16;132.2;115.1;98.12;129.13;158.19;88.08;102.1;100.13;187.21;164.17})/1000</f>
        <v>30.695330000000006</v>
      </c>
      <c r="I553" s="6" t="s">
        <v>2016</v>
      </c>
      <c r="J553" s="10" t="s">
        <v>16</v>
      </c>
    </row>
    <row r="554" spans="1:10" x14ac:dyDescent="0.2">
      <c r="A554" s="6" t="str">
        <f t="shared" si="8"/>
        <v>rt3753</v>
      </c>
      <c r="B554" s="6" t="s">
        <v>2017</v>
      </c>
      <c r="C554" s="3" t="s">
        <v>2018</v>
      </c>
      <c r="D554" s="3" t="s">
        <v>2019</v>
      </c>
      <c r="E554" s="3" t="s">
        <v>168</v>
      </c>
      <c r="F554" t="s">
        <v>14</v>
      </c>
      <c r="G554" s="10">
        <v>0</v>
      </c>
      <c r="H554" s="3" cm="1">
        <f t="array" ref="H554">SUMPRODUCT((LEN(I554)-LEN(SUBSTITUTE(I554,{"A";"C";"D";"E";"F";"G";"H";"I";"K";"L";"M";"N";"P";"Q";"R";"S";"T";"V";"W";"Y"},""))),{72.08;104.14;115.08;129.11;148.17;58.05;138.14;114.16;130.18;114.16;132.2;115.1;98.12;129.13;158.19;88.08;102.1;100.13;187.21;164.17})/1000</f>
        <v>92.257340000000013</v>
      </c>
      <c r="I554" s="6" t="s">
        <v>2020</v>
      </c>
      <c r="J554" s="10" t="s">
        <v>16</v>
      </c>
    </row>
    <row r="555" spans="1:10" x14ac:dyDescent="0.2">
      <c r="A555" s="6" t="str">
        <f t="shared" si="8"/>
        <v>rt3754_c</v>
      </c>
      <c r="B555" s="6" t="s">
        <v>2021</v>
      </c>
      <c r="C555" s="3" t="s">
        <v>2022</v>
      </c>
      <c r="D555" s="3" t="s">
        <v>2023</v>
      </c>
      <c r="E555" s="3" t="s">
        <v>13</v>
      </c>
      <c r="F555" t="s">
        <v>14</v>
      </c>
      <c r="G555" s="10">
        <v>0</v>
      </c>
      <c r="H555" s="3" cm="1">
        <f t="array" ref="H555">SUMPRODUCT((LEN(I555)-LEN(SUBSTITUTE(I555,{"A";"C";"D";"E";"F";"G";"H";"I";"K";"L";"M";"N";"P";"Q";"R";"S";"T";"V";"W";"Y"},""))),{72.08;104.14;115.08;129.11;148.17;58.05;138.14;114.16;130.18;114.16;132.2;115.1;98.12;129.13;158.19;88.08;102.1;100.13;187.21;164.17})/1000</f>
        <v>53.783569999999997</v>
      </c>
      <c r="I555" s="6" t="s">
        <v>2024</v>
      </c>
      <c r="J555" s="10" t="s">
        <v>16</v>
      </c>
    </row>
    <row r="556" spans="1:10" x14ac:dyDescent="0.2">
      <c r="A556" s="6" t="str">
        <f t="shared" si="8"/>
        <v>rt3754_m</v>
      </c>
      <c r="B556" s="6" t="s">
        <v>2021</v>
      </c>
      <c r="C556" s="3" t="s">
        <v>2022</v>
      </c>
      <c r="D556" s="3" t="s">
        <v>2023</v>
      </c>
      <c r="E556" s="3" t="s">
        <v>52</v>
      </c>
      <c r="F556" t="s">
        <v>14</v>
      </c>
      <c r="G556" s="10">
        <v>0</v>
      </c>
      <c r="H556" s="3" cm="1">
        <f t="array" ref="H556">SUMPRODUCT((LEN(I556)-LEN(SUBSTITUTE(I556,{"A";"C";"D";"E";"F";"G";"H";"I";"K";"L";"M";"N";"P";"Q";"R";"S";"T";"V";"W";"Y"},""))),{72.08;104.14;115.08;129.11;148.17;58.05;138.14;114.16;130.18;114.16;132.2;115.1;98.12;129.13;158.19;88.08;102.1;100.13;187.21;164.17})/1000</f>
        <v>53.783569999999997</v>
      </c>
      <c r="I556" s="6" t="s">
        <v>2024</v>
      </c>
      <c r="J556" s="10" t="s">
        <v>16</v>
      </c>
    </row>
    <row r="557" spans="1:10" x14ac:dyDescent="0.2">
      <c r="A557" s="6" t="str">
        <f t="shared" si="8"/>
        <v>rt3755</v>
      </c>
      <c r="B557" s="6" t="s">
        <v>2025</v>
      </c>
      <c r="C557" s="3" t="s">
        <v>2026</v>
      </c>
      <c r="D557" s="3" t="s">
        <v>2027</v>
      </c>
      <c r="E557" s="3" t="s">
        <v>52</v>
      </c>
      <c r="F557" t="s">
        <v>14</v>
      </c>
      <c r="G557" s="10">
        <v>0</v>
      </c>
      <c r="H557" s="3" cm="1">
        <f t="array" ref="H557">SUMPRODUCT((LEN(I557)-LEN(SUBSTITUTE(I557,{"A";"C";"D";"E";"F";"G";"H";"I";"K";"L";"M";"N";"P";"Q";"R";"S";"T";"V";"W";"Y"},""))),{72.08;104.14;115.08;129.11;148.17;58.05;138.14;114.16;130.18;114.16;132.2;115.1;98.12;129.13;158.19;88.08;102.1;100.13;187.21;164.17})/1000</f>
        <v>57.511049999999997</v>
      </c>
      <c r="I557" s="6" t="s">
        <v>2028</v>
      </c>
      <c r="J557" s="10" t="s">
        <v>16</v>
      </c>
    </row>
    <row r="558" spans="1:10" x14ac:dyDescent="0.2">
      <c r="A558" s="6" t="str">
        <f t="shared" si="8"/>
        <v>rt3764</v>
      </c>
      <c r="B558" s="6" t="s">
        <v>2029</v>
      </c>
      <c r="C558" s="3" t="s">
        <v>2030</v>
      </c>
      <c r="D558" s="3" t="s">
        <v>2031</v>
      </c>
      <c r="E558" s="3" t="s">
        <v>13</v>
      </c>
      <c r="F558" t="s">
        <v>14</v>
      </c>
      <c r="G558" s="10">
        <v>0</v>
      </c>
      <c r="H558" s="3" cm="1">
        <f t="array" ref="H558">SUMPRODUCT((LEN(I558)-LEN(SUBSTITUTE(I558,{"A";"C";"D";"E";"F";"G";"H";"I";"K";"L";"M";"N";"P";"Q";"R";"S";"T";"V";"W";"Y"},""))),{72.08;104.14;115.08;129.11;148.17;58.05;138.14;114.16;130.18;114.16;132.2;115.1;98.12;129.13;158.19;88.08;102.1;100.13;187.21;164.17})/1000</f>
        <v>69.325410000000005</v>
      </c>
      <c r="I558" s="6" t="s">
        <v>2032</v>
      </c>
      <c r="J558" s="10" t="s">
        <v>16</v>
      </c>
    </row>
    <row r="559" spans="1:10" x14ac:dyDescent="0.2">
      <c r="A559" s="6" t="str">
        <f t="shared" si="8"/>
        <v>rt3783</v>
      </c>
      <c r="B559" s="6" t="s">
        <v>2033</v>
      </c>
      <c r="C559" s="3" t="s">
        <v>2034</v>
      </c>
      <c r="D559" s="3" t="s">
        <v>2035</v>
      </c>
      <c r="E559" s="3" t="s">
        <v>13</v>
      </c>
      <c r="F559" t="s">
        <v>14</v>
      </c>
      <c r="G559" s="10">
        <v>0</v>
      </c>
      <c r="H559" s="3" cm="1">
        <f t="array" ref="H559">SUMPRODUCT((LEN(I559)-LEN(SUBSTITUTE(I559,{"A";"C";"D";"E";"F";"G";"H";"I";"K";"L";"M";"N";"P";"Q";"R";"S";"T";"V";"W";"Y"},""))),{72.08;104.14;115.08;129.11;148.17;58.05;138.14;114.16;130.18;114.16;132.2;115.1;98.12;129.13;158.19;88.08;102.1;100.13;187.21;164.17})/1000</f>
        <v>39.22072</v>
      </c>
      <c r="I559" s="6" t="s">
        <v>2036</v>
      </c>
      <c r="J559" s="10" t="s">
        <v>16</v>
      </c>
    </row>
    <row r="560" spans="1:10" x14ac:dyDescent="0.2">
      <c r="A560" s="6" t="str">
        <f t="shared" si="8"/>
        <v>rt3786_c</v>
      </c>
      <c r="B560" s="6" t="s">
        <v>2037</v>
      </c>
      <c r="C560" s="3" t="s">
        <v>2038</v>
      </c>
      <c r="D560" s="3" t="s">
        <v>2039</v>
      </c>
      <c r="E560" s="3" t="s">
        <v>13</v>
      </c>
      <c r="F560" t="s">
        <v>14</v>
      </c>
      <c r="G560" s="10">
        <v>0</v>
      </c>
      <c r="H560" s="3" cm="1">
        <f t="array" ref="H560">SUMPRODUCT((LEN(I560)-LEN(SUBSTITUTE(I560,{"A";"C";"D";"E";"F";"G";"H";"I";"K";"L";"M";"N";"P";"Q";"R";"S";"T";"V";"W";"Y"},""))),{72.08;104.14;115.08;129.11;148.17;58.05;138.14;114.16;130.18;114.16;132.2;115.1;98.12;129.13;158.19;88.08;102.1;100.13;187.21;164.17})/1000</f>
        <v>38.830710000000003</v>
      </c>
      <c r="I560" s="6" t="s">
        <v>2040</v>
      </c>
      <c r="J560" s="10" t="s">
        <v>16</v>
      </c>
    </row>
    <row r="561" spans="1:10" x14ac:dyDescent="0.2">
      <c r="A561" s="6" t="str">
        <f t="shared" si="8"/>
        <v>rt3786_x</v>
      </c>
      <c r="B561" s="6" t="s">
        <v>2037</v>
      </c>
      <c r="C561" s="3" t="s">
        <v>2038</v>
      </c>
      <c r="D561" s="3" t="s">
        <v>2039</v>
      </c>
      <c r="E561" s="3" t="s">
        <v>30</v>
      </c>
      <c r="F561" t="s">
        <v>14</v>
      </c>
      <c r="G561" s="10">
        <v>0</v>
      </c>
      <c r="H561" s="3" cm="1">
        <f t="array" ref="H561">SUMPRODUCT((LEN(I561)-LEN(SUBSTITUTE(I561,{"A";"C";"D";"E";"F";"G";"H";"I";"K";"L";"M";"N";"P";"Q";"R";"S";"T";"V";"W";"Y"},""))),{72.08;104.14;115.08;129.11;148.17;58.05;138.14;114.16;130.18;114.16;132.2;115.1;98.12;129.13;158.19;88.08;102.1;100.13;187.21;164.17})/1000</f>
        <v>38.830710000000003</v>
      </c>
      <c r="I561" s="6" t="s">
        <v>2040</v>
      </c>
      <c r="J561" s="10" t="s">
        <v>16</v>
      </c>
    </row>
    <row r="562" spans="1:10" x14ac:dyDescent="0.2">
      <c r="A562" s="6" t="str">
        <f t="shared" si="8"/>
        <v>rt3787_c</v>
      </c>
      <c r="B562" s="6" t="s">
        <v>2041</v>
      </c>
      <c r="C562" s="3" t="s">
        <v>2042</v>
      </c>
      <c r="D562" s="3" t="s">
        <v>2043</v>
      </c>
      <c r="E562" s="3" t="s">
        <v>13</v>
      </c>
      <c r="F562" t="s">
        <v>14</v>
      </c>
      <c r="G562" s="10">
        <v>0</v>
      </c>
      <c r="H562" s="3" cm="1">
        <f t="array" ref="H562">SUMPRODUCT((LEN(I562)-LEN(SUBSTITUTE(I562,{"A";"C";"D";"E";"F";"G";"H";"I";"K";"L";"M";"N";"P";"Q";"R";"S";"T";"V";"W";"Y"},""))),{72.08;104.14;115.08;129.11;148.17;58.05;138.14;114.16;130.18;114.16;132.2;115.1;98.12;129.13;158.19;88.08;102.1;100.13;187.21;164.17})/1000</f>
        <v>44.379799999999989</v>
      </c>
      <c r="I562" s="6" t="s">
        <v>2044</v>
      </c>
      <c r="J562" s="10" t="s">
        <v>16</v>
      </c>
    </row>
    <row r="563" spans="1:10" x14ac:dyDescent="0.2">
      <c r="A563" s="6" t="str">
        <f t="shared" si="8"/>
        <v>rt3787_m</v>
      </c>
      <c r="B563" s="6" t="s">
        <v>2041</v>
      </c>
      <c r="C563" s="3" t="s">
        <v>2042</v>
      </c>
      <c r="D563" s="3" t="s">
        <v>2043</v>
      </c>
      <c r="E563" s="3" t="s">
        <v>52</v>
      </c>
      <c r="F563" t="s">
        <v>14</v>
      </c>
      <c r="G563" s="10">
        <v>0</v>
      </c>
      <c r="H563" s="3" cm="1">
        <f t="array" ref="H563">SUMPRODUCT((LEN(I563)-LEN(SUBSTITUTE(I563,{"A";"C";"D";"E";"F";"G";"H";"I";"K";"L";"M";"N";"P";"Q";"R";"S";"T";"V";"W";"Y"},""))),{72.08;104.14;115.08;129.11;148.17;58.05;138.14;114.16;130.18;114.16;132.2;115.1;98.12;129.13;158.19;88.08;102.1;100.13;187.21;164.17})/1000</f>
        <v>44.379799999999989</v>
      </c>
      <c r="I563" s="6" t="s">
        <v>2044</v>
      </c>
      <c r="J563" s="10" t="s">
        <v>16</v>
      </c>
    </row>
    <row r="564" spans="1:10" x14ac:dyDescent="0.2">
      <c r="A564" s="6" t="str">
        <f t="shared" si="8"/>
        <v>rt3790</v>
      </c>
      <c r="B564" s="6" t="s">
        <v>2045</v>
      </c>
      <c r="C564" s="3" t="s">
        <v>2046</v>
      </c>
      <c r="D564" s="3" t="s">
        <v>2047</v>
      </c>
      <c r="E564" s="3" t="s">
        <v>168</v>
      </c>
      <c r="F564" t="s">
        <v>2048</v>
      </c>
      <c r="G564" s="10" t="s">
        <v>2049</v>
      </c>
      <c r="H564" s="3" cm="1">
        <f t="array" ref="H564">SUMPRODUCT((LEN(I564)-LEN(SUBSTITUTE(I564,{"A";"C";"D";"E";"F";"G";"H";"I";"K";"L";"M";"N";"P";"Q";"R";"S";"T";"V";"W";"Y"},""))),{72.08;104.14;115.08;129.11;148.17;58.05;138.14;114.16;130.18;114.16;132.2;115.1;98.12;129.13;158.19;88.08;102.1;100.13;187.21;164.17})/1000</f>
        <v>89.41061000000002</v>
      </c>
      <c r="I564" s="6" t="s">
        <v>2050</v>
      </c>
      <c r="J564" s="10" t="s">
        <v>16</v>
      </c>
    </row>
    <row r="565" spans="1:10" x14ac:dyDescent="0.2">
      <c r="A565" s="6" t="str">
        <f t="shared" si="8"/>
        <v>rt3791_c</v>
      </c>
      <c r="B565" s="6" t="s">
        <v>2051</v>
      </c>
      <c r="C565" s="3" t="s">
        <v>2052</v>
      </c>
      <c r="D565" s="3" t="s">
        <v>2053</v>
      </c>
      <c r="E565" s="3" t="s">
        <v>13</v>
      </c>
      <c r="F565" t="s">
        <v>14</v>
      </c>
      <c r="G565" s="10">
        <v>0</v>
      </c>
      <c r="H565" s="3" cm="1">
        <f t="array" ref="H565">SUMPRODUCT((LEN(I565)-LEN(SUBSTITUTE(I565,{"A";"C";"D";"E";"F";"G";"H";"I";"K";"L";"M";"N";"P";"Q";"R";"S";"T";"V";"W";"Y"},""))),{72.08;104.14;115.08;129.11;148.17;58.05;138.14;114.16;130.18;114.16;132.2;115.1;98.12;129.13;158.19;88.08;102.1;100.13;187.21;164.17})/1000</f>
        <v>25.674679999999999</v>
      </c>
      <c r="I565" s="6" t="s">
        <v>2054</v>
      </c>
      <c r="J565" s="10" t="s">
        <v>16</v>
      </c>
    </row>
    <row r="566" spans="1:10" x14ac:dyDescent="0.2">
      <c r="A566" s="6" t="str">
        <f t="shared" si="8"/>
        <v>rt3791_m</v>
      </c>
      <c r="B566" s="6" t="s">
        <v>2051</v>
      </c>
      <c r="C566" s="3" t="s">
        <v>2052</v>
      </c>
      <c r="D566" s="3" t="s">
        <v>2053</v>
      </c>
      <c r="E566" s="3" t="s">
        <v>52</v>
      </c>
      <c r="F566" t="s">
        <v>14</v>
      </c>
      <c r="G566" s="10">
        <v>0</v>
      </c>
      <c r="H566" s="3" cm="1">
        <f t="array" ref="H566">SUMPRODUCT((LEN(I566)-LEN(SUBSTITUTE(I566,{"A";"C";"D";"E";"F";"G";"H";"I";"K";"L";"M";"N";"P";"Q";"R";"S";"T";"V";"W";"Y"},""))),{72.08;104.14;115.08;129.11;148.17;58.05;138.14;114.16;130.18;114.16;132.2;115.1;98.12;129.13;158.19;88.08;102.1;100.13;187.21;164.17})/1000</f>
        <v>25.674679999999999</v>
      </c>
      <c r="I566" s="6" t="s">
        <v>2054</v>
      </c>
      <c r="J566" s="10" t="s">
        <v>16</v>
      </c>
    </row>
    <row r="567" spans="1:10" x14ac:dyDescent="0.2">
      <c r="A567" s="6" t="str">
        <f t="shared" si="8"/>
        <v>rt3794</v>
      </c>
      <c r="B567" s="6" t="s">
        <v>2055</v>
      </c>
      <c r="C567" s="3" t="s">
        <v>2056</v>
      </c>
      <c r="D567" s="3" t="s">
        <v>2057</v>
      </c>
      <c r="E567" s="3" t="s">
        <v>52</v>
      </c>
      <c r="F567" t="s">
        <v>14</v>
      </c>
      <c r="G567" s="10">
        <v>0</v>
      </c>
      <c r="H567" s="3" cm="1">
        <f t="array" ref="H567">SUMPRODUCT((LEN(I567)-LEN(SUBSTITUTE(I567,{"A";"C";"D";"E";"F";"G";"H";"I";"K";"L";"M";"N";"P";"Q";"R";"S";"T";"V";"W";"Y"},""))),{72.08;104.14;115.08;129.11;148.17;58.05;138.14;114.16;130.18;114.16;132.2;115.1;98.12;129.13;158.19;88.08;102.1;100.13;187.21;164.17})/1000</f>
        <v>11.125259999999999</v>
      </c>
      <c r="I567" s="6" t="s">
        <v>2058</v>
      </c>
      <c r="J567" s="10" t="s">
        <v>16</v>
      </c>
    </row>
    <row r="568" spans="1:10" x14ac:dyDescent="0.2">
      <c r="A568" s="6" t="str">
        <f t="shared" si="8"/>
        <v>rt3802</v>
      </c>
      <c r="B568" s="6" t="s">
        <v>2059</v>
      </c>
      <c r="C568" s="3" t="s">
        <v>2060</v>
      </c>
      <c r="D568" s="3" t="s">
        <v>2061</v>
      </c>
      <c r="E568" s="3" t="s">
        <v>13</v>
      </c>
      <c r="F568" t="s">
        <v>25</v>
      </c>
      <c r="G568" s="10" t="s">
        <v>2062</v>
      </c>
      <c r="H568" s="3" cm="1">
        <f t="array" ref="H568">SUMPRODUCT((LEN(I568)-LEN(SUBSTITUTE(I568,{"A";"C";"D";"E";"F";"G";"H";"I";"K";"L";"M";"N";"P";"Q";"R";"S";"T";"V";"W";"Y"},""))),{72.08;104.14;115.08;129.11;148.17;58.05;138.14;114.16;130.18;114.16;132.2;115.1;98.12;129.13;158.19;88.08;102.1;100.13;187.21;164.17})/1000</f>
        <v>47.994979999999998</v>
      </c>
      <c r="I568" s="6" t="s">
        <v>2063</v>
      </c>
      <c r="J568" s="10" t="s">
        <v>16</v>
      </c>
    </row>
    <row r="569" spans="1:10" x14ac:dyDescent="0.2">
      <c r="A569" s="6" t="str">
        <f t="shared" si="8"/>
        <v>rt3852</v>
      </c>
      <c r="B569" s="6" t="s">
        <v>2064</v>
      </c>
      <c r="C569" s="3" t="s">
        <v>2064</v>
      </c>
      <c r="D569" s="3" t="s">
        <v>2065</v>
      </c>
      <c r="E569" s="3" t="s">
        <v>13</v>
      </c>
      <c r="F569" t="s">
        <v>14</v>
      </c>
      <c r="G569" s="10">
        <v>0</v>
      </c>
      <c r="H569" s="3" cm="1">
        <f t="array" ref="H569">SUMPRODUCT((LEN(I569)-LEN(SUBSTITUTE(I569,{"A";"C";"D";"E";"F";"G";"H";"I";"K";"L";"M";"N";"P";"Q";"R";"S";"T";"V";"W";"Y"},""))),{72.08;104.14;115.08;129.11;148.17;58.05;138.14;114.16;130.18;114.16;132.2;115.1;98.12;129.13;158.19;88.08;102.1;100.13;187.21;164.17})/1000</f>
        <v>34.064909999999998</v>
      </c>
      <c r="I569" s="6" t="s">
        <v>2066</v>
      </c>
      <c r="J569" s="10" t="s">
        <v>16</v>
      </c>
    </row>
    <row r="570" spans="1:10" x14ac:dyDescent="0.2">
      <c r="A570" s="6" t="str">
        <f t="shared" si="8"/>
        <v>rt3853</v>
      </c>
      <c r="B570" s="6" t="s">
        <v>2067</v>
      </c>
      <c r="C570" s="3" t="s">
        <v>2068</v>
      </c>
      <c r="D570" s="3" t="s">
        <v>2069</v>
      </c>
      <c r="E570" s="3" t="s">
        <v>104</v>
      </c>
      <c r="F570" t="s">
        <v>14</v>
      </c>
      <c r="G570" s="10">
        <v>0</v>
      </c>
      <c r="H570" s="3" cm="1">
        <f t="array" ref="H570">SUMPRODUCT((LEN(I570)-LEN(SUBSTITUTE(I570,{"A";"C";"D";"E";"F";"G";"H";"I";"K";"L";"M";"N";"P";"Q";"R";"S";"T";"V";"W";"Y"},""))),{72.08;104.14;115.08;129.11;148.17;58.05;138.14;114.16;130.18;114.16;132.2;115.1;98.12;129.13;158.19;88.08;102.1;100.13;187.21;164.17})/1000</f>
        <v>58.066729999999993</v>
      </c>
      <c r="I570" s="6" t="s">
        <v>2070</v>
      </c>
      <c r="J570" s="10" t="s">
        <v>16</v>
      </c>
    </row>
    <row r="571" spans="1:10" x14ac:dyDescent="0.2">
      <c r="A571" s="6" t="str">
        <f t="shared" si="8"/>
        <v>rt3874</v>
      </c>
      <c r="B571" s="6" t="s">
        <v>2071</v>
      </c>
      <c r="C571" s="3" t="s">
        <v>2071</v>
      </c>
      <c r="D571" s="3" t="s">
        <v>2072</v>
      </c>
      <c r="E571" s="3" t="s">
        <v>52</v>
      </c>
      <c r="F571" t="s">
        <v>14</v>
      </c>
      <c r="G571" s="10">
        <v>0</v>
      </c>
      <c r="H571" s="3" cm="1">
        <f t="array" ref="H571">SUMPRODUCT((LEN(I571)-LEN(SUBSTITUTE(I571,{"A";"C";"D";"E";"F";"G";"H";"I";"K";"L";"M";"N";"P";"Q";"R";"S";"T";"V";"W";"Y"},""))),{72.08;104.14;115.08;129.11;148.17;58.05;138.14;114.16;130.18;114.16;132.2;115.1;98.12;129.13;158.19;88.08;102.1;100.13;187.21;164.17})/1000</f>
        <v>31.149009999999993</v>
      </c>
      <c r="I571" s="6" t="s">
        <v>2073</v>
      </c>
      <c r="J571" s="10" t="s">
        <v>16</v>
      </c>
    </row>
    <row r="572" spans="1:10" x14ac:dyDescent="0.2">
      <c r="A572" s="6" t="str">
        <f t="shared" si="8"/>
        <v>rt3875</v>
      </c>
      <c r="B572" s="6" t="s">
        <v>2074</v>
      </c>
      <c r="C572" s="3" t="s">
        <v>2074</v>
      </c>
      <c r="D572" s="3" t="s">
        <v>2075</v>
      </c>
      <c r="E572" s="3" t="s">
        <v>30</v>
      </c>
      <c r="F572" t="s">
        <v>14</v>
      </c>
      <c r="G572" s="10">
        <v>0</v>
      </c>
      <c r="H572" s="3" cm="1">
        <f t="array" ref="H572">SUMPRODUCT((LEN(I572)-LEN(SUBSTITUTE(I572,{"A";"C";"D";"E";"F";"G";"H";"I";"K";"L";"M";"N";"P";"Q";"R";"S";"T";"V";"W";"Y"},""))),{72.08;104.14;115.08;129.11;148.17;58.05;138.14;114.16;130.18;114.16;132.2;115.1;98.12;129.13;158.19;88.08;102.1;100.13;187.21;164.17})/1000</f>
        <v>49.745470000000005</v>
      </c>
      <c r="I572" s="6" t="s">
        <v>2076</v>
      </c>
      <c r="J572" s="10" t="s">
        <v>16</v>
      </c>
    </row>
    <row r="573" spans="1:10" x14ac:dyDescent="0.2">
      <c r="A573" s="6" t="str">
        <f t="shared" si="8"/>
        <v>rt3880</v>
      </c>
      <c r="B573" s="6" t="s">
        <v>2077</v>
      </c>
      <c r="C573" s="3" t="s">
        <v>2078</v>
      </c>
      <c r="D573" s="3" t="s">
        <v>2079</v>
      </c>
      <c r="E573" s="3" t="s">
        <v>13</v>
      </c>
      <c r="F573" t="s">
        <v>14</v>
      </c>
      <c r="G573" s="10">
        <v>0</v>
      </c>
      <c r="H573" s="3" cm="1">
        <f t="array" ref="H573">SUMPRODUCT((LEN(I573)-LEN(SUBSTITUTE(I573,{"A";"C";"D";"E";"F";"G";"H";"I";"K";"L";"M";"N";"P";"Q";"R";"S";"T";"V";"W";"Y"},""))),{72.08;104.14;115.08;129.11;148.17;58.05;138.14;114.16;130.18;114.16;132.2;115.1;98.12;129.13;158.19;88.08;102.1;100.13;187.21;164.17})/1000</f>
        <v>48.217110000000012</v>
      </c>
      <c r="I573" s="6" t="s">
        <v>2080</v>
      </c>
      <c r="J573" s="10" t="s">
        <v>16</v>
      </c>
    </row>
    <row r="574" spans="1:10" x14ac:dyDescent="0.2">
      <c r="A574" s="6" t="str">
        <f t="shared" si="8"/>
        <v>rt3897</v>
      </c>
      <c r="B574" s="6" t="s">
        <v>2081</v>
      </c>
      <c r="C574" s="3" t="s">
        <v>2081</v>
      </c>
      <c r="D574" s="3" t="s">
        <v>2082</v>
      </c>
      <c r="E574" s="3" t="s">
        <v>13</v>
      </c>
      <c r="F574" t="s">
        <v>14</v>
      </c>
      <c r="G574" s="10">
        <v>0</v>
      </c>
      <c r="H574" s="3" cm="1">
        <f t="array" ref="H574">SUMPRODUCT((LEN(I574)-LEN(SUBSTITUTE(I574,{"A";"C";"D";"E";"F";"G";"H";"I";"K";"L";"M";"N";"P";"Q";"R";"S";"T";"V";"W";"Y"},""))),{72.08;104.14;115.08;129.11;148.17;58.05;138.14;114.16;130.18;114.16;132.2;115.1;98.12;129.13;158.19;88.08;102.1;100.13;187.21;164.17})/1000</f>
        <v>33.269969999999994</v>
      </c>
      <c r="I574" s="6" t="s">
        <v>2083</v>
      </c>
      <c r="J574" s="10" t="s">
        <v>16</v>
      </c>
    </row>
    <row r="575" spans="1:10" x14ac:dyDescent="0.2">
      <c r="A575" s="6" t="str">
        <f t="shared" si="8"/>
        <v>rt3901</v>
      </c>
      <c r="B575" s="6" t="s">
        <v>2084</v>
      </c>
      <c r="C575" s="3" t="s">
        <v>2085</v>
      </c>
      <c r="D575" s="3" t="s">
        <v>2086</v>
      </c>
      <c r="E575" s="3" t="s">
        <v>13</v>
      </c>
      <c r="F575" t="s">
        <v>14</v>
      </c>
      <c r="G575" s="10">
        <v>0</v>
      </c>
      <c r="H575" s="3" cm="1">
        <f t="array" ref="H575">SUMPRODUCT((LEN(I575)-LEN(SUBSTITUTE(I575,{"A";"C";"D";"E";"F";"G";"H";"I";"K";"L";"M";"N";"P";"Q";"R";"S";"T";"V";"W";"Y"},""))),{72.08;104.14;115.08;129.11;148.17;58.05;138.14;114.16;130.18;114.16;132.2;115.1;98.12;129.13;158.19;88.08;102.1;100.13;187.21;164.17})/1000</f>
        <v>65.541579999999982</v>
      </c>
      <c r="I575" s="6" t="s">
        <v>2087</v>
      </c>
      <c r="J575" s="10" t="s">
        <v>16</v>
      </c>
    </row>
    <row r="576" spans="1:10" x14ac:dyDescent="0.2">
      <c r="A576" s="6" t="str">
        <f t="shared" si="8"/>
        <v>rt3915</v>
      </c>
      <c r="B576" s="6" t="s">
        <v>2088</v>
      </c>
      <c r="C576" s="3" t="s">
        <v>2088</v>
      </c>
      <c r="D576" s="3" t="s">
        <v>2089</v>
      </c>
      <c r="E576" s="3" t="s">
        <v>13</v>
      </c>
      <c r="F576" t="s">
        <v>14</v>
      </c>
      <c r="G576" s="10">
        <v>0</v>
      </c>
      <c r="H576" s="3" cm="1">
        <f t="array" ref="H576">SUMPRODUCT((LEN(I576)-LEN(SUBSTITUTE(I576,{"A";"C";"D";"E";"F";"G";"H";"I";"K";"L";"M";"N";"P";"Q";"R";"S";"T";"V";"W";"Y"},""))),{72.08;104.14;115.08;129.11;148.17;58.05;138.14;114.16;130.18;114.16;132.2;115.1;98.12;129.13;158.19;88.08;102.1;100.13;187.21;164.17})/1000</f>
        <v>54.742089999999997</v>
      </c>
      <c r="I576" s="6" t="s">
        <v>2090</v>
      </c>
      <c r="J576" s="10" t="s">
        <v>16</v>
      </c>
    </row>
    <row r="577" spans="1:10" x14ac:dyDescent="0.2">
      <c r="A577" s="6" t="str">
        <f t="shared" si="8"/>
        <v>rt3923</v>
      </c>
      <c r="B577" s="6" t="s">
        <v>2091</v>
      </c>
      <c r="C577" s="3" t="s">
        <v>2092</v>
      </c>
      <c r="D577" s="3" t="s">
        <v>2093</v>
      </c>
      <c r="E577" s="3" t="s">
        <v>13</v>
      </c>
      <c r="F577" t="s">
        <v>14</v>
      </c>
      <c r="G577" s="10">
        <v>0</v>
      </c>
      <c r="H577" s="3" cm="1">
        <f t="array" ref="H577">SUMPRODUCT((LEN(I577)-LEN(SUBSTITUTE(I577,{"A";"C";"D";"E";"F";"G";"H";"I";"K";"L";"M";"N";"P";"Q";"R";"S";"T";"V";"W";"Y"},""))),{72.08;104.14;115.08;129.11;148.17;58.05;138.14;114.16;130.18;114.16;132.2;115.1;98.12;129.13;158.19;88.08;102.1;100.13;187.21;164.17})/1000</f>
        <v>41.13557999999999</v>
      </c>
      <c r="I577" s="6" t="s">
        <v>2094</v>
      </c>
      <c r="J577" s="10" t="s">
        <v>16</v>
      </c>
    </row>
    <row r="578" spans="1:10" x14ac:dyDescent="0.2">
      <c r="A578" s="6" t="str">
        <f t="shared" ref="A578:A641" si="9">B578&amp;IF(COUNTIF($B:$B,B578)&gt;1,"_"&amp;E578,"")</f>
        <v>rt3932</v>
      </c>
      <c r="B578" s="6" t="s">
        <v>2095</v>
      </c>
      <c r="C578" s="3" t="s">
        <v>2096</v>
      </c>
      <c r="D578" s="3" t="s">
        <v>2097</v>
      </c>
      <c r="E578" s="3" t="s">
        <v>13</v>
      </c>
      <c r="F578" t="s">
        <v>14</v>
      </c>
      <c r="G578" s="10">
        <v>0</v>
      </c>
      <c r="H578" s="3" cm="1">
        <f t="array" ref="H578">SUMPRODUCT((LEN(I578)-LEN(SUBSTITUTE(I578,{"A";"C";"D";"E";"F";"G";"H";"I";"K";"L";"M";"N";"P";"Q";"R";"S";"T";"V";"W";"Y"},""))),{72.08;104.14;115.08;129.11;148.17;58.05;138.14;114.16;130.18;114.16;132.2;115.1;98.12;129.13;158.19;88.08;102.1;100.13;187.21;164.17})/1000</f>
        <v>21.765830000000001</v>
      </c>
      <c r="I578" s="6" t="s">
        <v>2098</v>
      </c>
      <c r="J578" s="10" t="s">
        <v>16</v>
      </c>
    </row>
    <row r="579" spans="1:10" x14ac:dyDescent="0.2">
      <c r="A579" s="6" t="str">
        <f t="shared" si="9"/>
        <v>rt3934</v>
      </c>
      <c r="B579" s="6" t="s">
        <v>2099</v>
      </c>
      <c r="C579" s="3" t="s">
        <v>2100</v>
      </c>
      <c r="D579" s="3" t="s">
        <v>2101</v>
      </c>
      <c r="E579" s="3" t="s">
        <v>13</v>
      </c>
      <c r="F579" t="s">
        <v>14</v>
      </c>
      <c r="G579" s="10">
        <v>0</v>
      </c>
      <c r="H579" s="3" cm="1">
        <f t="array" ref="H579">SUMPRODUCT((LEN(I579)-LEN(SUBSTITUTE(I579,{"A";"C";"D";"E";"F";"G";"H";"I";"K";"L";"M";"N";"P";"Q";"R";"S";"T";"V";"W";"Y"},""))),{72.08;104.14;115.08;129.11;148.17;58.05;138.14;114.16;130.18;114.16;132.2;115.1;98.12;129.13;158.19;88.08;102.1;100.13;187.21;164.17})/1000</f>
        <v>131.14386999999996</v>
      </c>
      <c r="I579" s="6" t="s">
        <v>2102</v>
      </c>
      <c r="J579" s="10" t="s">
        <v>16</v>
      </c>
    </row>
    <row r="580" spans="1:10" x14ac:dyDescent="0.2">
      <c r="A580" s="6" t="str">
        <f t="shared" si="9"/>
        <v>rt3937</v>
      </c>
      <c r="B580" s="6" t="s">
        <v>2103</v>
      </c>
      <c r="C580" s="3" t="s">
        <v>2103</v>
      </c>
      <c r="D580" s="3" t="s">
        <v>2104</v>
      </c>
      <c r="E580" s="3" t="s">
        <v>13</v>
      </c>
      <c r="F580" t="s">
        <v>14</v>
      </c>
      <c r="G580" s="10">
        <v>0</v>
      </c>
      <c r="H580" s="3" cm="1">
        <f t="array" ref="H580">SUMPRODUCT((LEN(I580)-LEN(SUBSTITUTE(I580,{"A";"C";"D";"E";"F";"G";"H";"I";"K";"L";"M";"N";"P";"Q";"R";"S";"T";"V";"W";"Y"},""))),{72.08;104.14;115.08;129.11;148.17;58.05;138.14;114.16;130.18;114.16;132.2;115.1;98.12;129.13;158.19;88.08;102.1;100.13;187.21;164.17})/1000</f>
        <v>43.939819999999997</v>
      </c>
      <c r="I580" s="6" t="s">
        <v>2105</v>
      </c>
      <c r="J580" s="10" t="s">
        <v>16</v>
      </c>
    </row>
    <row r="581" spans="1:10" x14ac:dyDescent="0.2">
      <c r="A581" s="6" t="str">
        <f t="shared" si="9"/>
        <v>rt3938</v>
      </c>
      <c r="B581" s="6" t="s">
        <v>2106</v>
      </c>
      <c r="C581" s="3" t="s">
        <v>2106</v>
      </c>
      <c r="D581" s="3" t="s">
        <v>2107</v>
      </c>
      <c r="E581" s="3" t="s">
        <v>13</v>
      </c>
      <c r="F581" t="s">
        <v>188</v>
      </c>
      <c r="G581" s="10" t="s">
        <v>189</v>
      </c>
      <c r="H581" s="3" cm="1">
        <f t="array" ref="H581">SUMPRODUCT((LEN(I581)-LEN(SUBSTITUTE(I581,{"A";"C";"D";"E";"F";"G";"H";"I";"K";"L";"M";"N";"P";"Q";"R";"S";"T";"V";"W";"Y"},""))),{72.08;104.14;115.08;129.11;148.17;58.05;138.14;114.16;130.18;114.16;132.2;115.1;98.12;129.13;158.19;88.08;102.1;100.13;187.21;164.17})/1000</f>
        <v>40.010349999999995</v>
      </c>
      <c r="I581" s="6" t="s">
        <v>2108</v>
      </c>
      <c r="J581" s="10" t="s">
        <v>16</v>
      </c>
    </row>
    <row r="582" spans="1:10" x14ac:dyDescent="0.2">
      <c r="A582" s="6" t="str">
        <f t="shared" si="9"/>
        <v>rt3939_c</v>
      </c>
      <c r="B582" s="6" t="s">
        <v>2109</v>
      </c>
      <c r="C582" s="3" t="s">
        <v>2109</v>
      </c>
      <c r="D582" s="3" t="s">
        <v>2110</v>
      </c>
      <c r="E582" s="3" t="s">
        <v>13</v>
      </c>
      <c r="F582" t="s">
        <v>14</v>
      </c>
      <c r="G582" s="10">
        <v>0</v>
      </c>
      <c r="H582" s="3" cm="1">
        <f t="array" ref="H582">SUMPRODUCT((LEN(I582)-LEN(SUBSTITUTE(I582,{"A";"C";"D";"E";"F";"G";"H";"I";"K";"L";"M";"N";"P";"Q";"R";"S";"T";"V";"W";"Y"},""))),{72.08;104.14;115.08;129.11;148.17;58.05;138.14;114.16;130.18;114.16;132.2;115.1;98.12;129.13;158.19;88.08;102.1;100.13;187.21;164.17})/1000</f>
        <v>38.259429999999995</v>
      </c>
      <c r="I582" s="6" t="s">
        <v>2111</v>
      </c>
      <c r="J582" s="10" t="s">
        <v>16</v>
      </c>
    </row>
    <row r="583" spans="1:10" x14ac:dyDescent="0.2">
      <c r="A583" s="6" t="str">
        <f t="shared" si="9"/>
        <v>rt3939_m</v>
      </c>
      <c r="B583" s="6" t="s">
        <v>2109</v>
      </c>
      <c r="C583" s="3" t="s">
        <v>2109</v>
      </c>
      <c r="D583" s="3" t="s">
        <v>2110</v>
      </c>
      <c r="E583" s="3" t="s">
        <v>52</v>
      </c>
      <c r="F583" t="s">
        <v>14</v>
      </c>
      <c r="G583" s="10">
        <v>0</v>
      </c>
      <c r="H583" s="3" cm="1">
        <f t="array" ref="H583">SUMPRODUCT((LEN(I583)-LEN(SUBSTITUTE(I583,{"A";"C";"D";"E";"F";"G";"H";"I";"K";"L";"M";"N";"P";"Q";"R";"S";"T";"V";"W";"Y"},""))),{72.08;104.14;115.08;129.11;148.17;58.05;138.14;114.16;130.18;114.16;132.2;115.1;98.12;129.13;158.19;88.08;102.1;100.13;187.21;164.17})/1000</f>
        <v>38.259429999999995</v>
      </c>
      <c r="I583" s="6" t="s">
        <v>2111</v>
      </c>
      <c r="J583" s="10" t="s">
        <v>16</v>
      </c>
    </row>
    <row r="584" spans="1:10" x14ac:dyDescent="0.2">
      <c r="A584" s="6" t="str">
        <f t="shared" si="9"/>
        <v>rt3985</v>
      </c>
      <c r="B584" s="6" t="s">
        <v>2112</v>
      </c>
      <c r="C584" s="3" t="s">
        <v>2113</v>
      </c>
      <c r="D584" s="3" t="s">
        <v>2114</v>
      </c>
      <c r="E584" s="3" t="s">
        <v>104</v>
      </c>
      <c r="F584" t="s">
        <v>14</v>
      </c>
      <c r="G584" s="10">
        <v>0</v>
      </c>
      <c r="H584" s="3" cm="1">
        <f t="array" ref="H584">SUMPRODUCT((LEN(I584)-LEN(SUBSTITUTE(I584,{"A";"C";"D";"E";"F";"G";"H";"I";"K";"L";"M";"N";"P";"Q";"R";"S";"T";"V";"W";"Y"},""))),{72.08;104.14;115.08;129.11;148.17;58.05;138.14;114.16;130.18;114.16;132.2;115.1;98.12;129.13;158.19;88.08;102.1;100.13;187.21;164.17})/1000</f>
        <v>56.777959999999993</v>
      </c>
      <c r="I584" s="6" t="s">
        <v>2115</v>
      </c>
      <c r="J584" s="10" t="s">
        <v>16</v>
      </c>
    </row>
    <row r="585" spans="1:10" x14ac:dyDescent="0.2">
      <c r="A585" s="6" t="str">
        <f t="shared" si="9"/>
        <v>rt3986</v>
      </c>
      <c r="B585" s="6" t="s">
        <v>2116</v>
      </c>
      <c r="C585" s="3" t="s">
        <v>2116</v>
      </c>
      <c r="D585" s="3" t="s">
        <v>2117</v>
      </c>
      <c r="E585" s="3" t="s">
        <v>13</v>
      </c>
      <c r="F585" t="s">
        <v>2118</v>
      </c>
      <c r="G585" s="10" t="s">
        <v>2119</v>
      </c>
      <c r="H585" s="3" cm="1">
        <f t="array" ref="H585">SUMPRODUCT((LEN(I585)-LEN(SUBSTITUTE(I585,{"A";"C";"D";"E";"F";"G";"H";"I";"K";"L";"M";"N";"P";"Q";"R";"S";"T";"V";"W";"Y"},""))),{72.08;104.14;115.08;129.11;148.17;58.05;138.14;114.16;130.18;114.16;132.2;115.1;98.12;129.13;158.19;88.08;102.1;100.13;187.21;164.17})/1000</f>
        <v>48.6342</v>
      </c>
      <c r="I585" s="6" t="s">
        <v>2120</v>
      </c>
      <c r="J585" s="10" t="s">
        <v>16</v>
      </c>
    </row>
    <row r="586" spans="1:10" x14ac:dyDescent="0.2">
      <c r="A586" s="6" t="str">
        <f t="shared" si="9"/>
        <v>rt4016</v>
      </c>
      <c r="B586" s="6" t="s">
        <v>2121</v>
      </c>
      <c r="C586" s="3" t="s">
        <v>2122</v>
      </c>
      <c r="D586" s="3" t="s">
        <v>2123</v>
      </c>
      <c r="E586" s="3" t="s">
        <v>13</v>
      </c>
      <c r="F586" t="s">
        <v>14</v>
      </c>
      <c r="G586" s="10">
        <v>0</v>
      </c>
      <c r="H586" s="3" cm="1">
        <f t="array" ref="H586">SUMPRODUCT((LEN(I586)-LEN(SUBSTITUTE(I586,{"A";"C";"D";"E";"F";"G";"H";"I";"K";"L";"M";"N";"P";"Q";"R";"S";"T";"V";"W";"Y"},""))),{72.08;104.14;115.08;129.11;148.17;58.05;138.14;114.16;130.18;114.16;132.2;115.1;98.12;129.13;158.19;88.08;102.1;100.13;187.21;164.17})/1000</f>
        <v>41.302170000000004</v>
      </c>
      <c r="I586" s="6" t="s">
        <v>2124</v>
      </c>
      <c r="J586" s="10" t="s">
        <v>16</v>
      </c>
    </row>
    <row r="587" spans="1:10" x14ac:dyDescent="0.2">
      <c r="A587" s="6" t="str">
        <f t="shared" si="9"/>
        <v>rt4017</v>
      </c>
      <c r="B587" s="6" t="s">
        <v>2125</v>
      </c>
      <c r="C587" s="3" t="s">
        <v>2126</v>
      </c>
      <c r="D587" s="3" t="s">
        <v>2127</v>
      </c>
      <c r="E587" s="3" t="s">
        <v>1875</v>
      </c>
      <c r="F587" t="s">
        <v>14</v>
      </c>
      <c r="G587" s="10">
        <v>0</v>
      </c>
      <c r="H587" s="3" cm="1">
        <f t="array" ref="H587">SUMPRODUCT((LEN(I587)-LEN(SUBSTITUTE(I587,{"A";"C";"D";"E";"F";"G";"H";"I";"K";"L";"M";"N";"P";"Q";"R";"S";"T";"V";"W";"Y"},""))),{72.08;104.14;115.08;129.11;148.17;58.05;138.14;114.16;130.18;114.16;132.2;115.1;98.12;129.13;158.19;88.08;102.1;100.13;187.21;164.17})/1000</f>
        <v>69.169629999999998</v>
      </c>
      <c r="I587" s="6" t="s">
        <v>2128</v>
      </c>
      <c r="J587" s="10" t="s">
        <v>16</v>
      </c>
    </row>
    <row r="588" spans="1:10" x14ac:dyDescent="0.2">
      <c r="A588" s="6" t="str">
        <f t="shared" si="9"/>
        <v>rt4019</v>
      </c>
      <c r="B588" s="6" t="s">
        <v>2129</v>
      </c>
      <c r="C588" s="3" t="s">
        <v>2130</v>
      </c>
      <c r="D588" s="3" t="s">
        <v>2131</v>
      </c>
      <c r="E588" s="3" t="s">
        <v>52</v>
      </c>
      <c r="F588" t="s">
        <v>14</v>
      </c>
      <c r="G588" s="10">
        <v>0</v>
      </c>
      <c r="H588" s="3" cm="1">
        <f t="array" ref="H588">SUMPRODUCT((LEN(I588)-LEN(SUBSTITUTE(I588,{"A";"C";"D";"E";"F";"G";"H";"I";"K";"L";"M";"N";"P";"Q";"R";"S";"T";"V";"W";"Y"},""))),{72.08;104.14;115.08;129.11;148.17;58.05;138.14;114.16;130.18;114.16;132.2;115.1;98.12;129.13;158.19;88.08;102.1;100.13;187.21;164.17})/1000</f>
        <v>44.589630000000007</v>
      </c>
      <c r="I588" s="6" t="s">
        <v>2132</v>
      </c>
      <c r="J588" s="10" t="s">
        <v>16</v>
      </c>
    </row>
    <row r="589" spans="1:10" x14ac:dyDescent="0.2">
      <c r="A589" s="6" t="str">
        <f t="shared" si="9"/>
        <v>rt4023</v>
      </c>
      <c r="B589" s="6" t="s">
        <v>2133</v>
      </c>
      <c r="C589" s="3" t="s">
        <v>2133</v>
      </c>
      <c r="D589" s="3" t="s">
        <v>2134</v>
      </c>
      <c r="E589" s="3" t="s">
        <v>13</v>
      </c>
      <c r="F589" t="s">
        <v>14</v>
      </c>
      <c r="G589" s="10">
        <v>0</v>
      </c>
      <c r="H589" s="3" cm="1">
        <f t="array" ref="H589">SUMPRODUCT((LEN(I589)-LEN(SUBSTITUTE(I589,{"A";"C";"D";"E";"F";"G";"H";"I";"K";"L";"M";"N";"P";"Q";"R";"S";"T";"V";"W";"Y"},""))),{72.08;104.14;115.08;129.11;148.17;58.05;138.14;114.16;130.18;114.16;132.2;115.1;98.12;129.13;158.19;88.08;102.1;100.13;187.21;164.17})/1000</f>
        <v>29.345910000000003</v>
      </c>
      <c r="I589" s="6" t="s">
        <v>2135</v>
      </c>
      <c r="J589" s="10" t="s">
        <v>16</v>
      </c>
    </row>
    <row r="590" spans="1:10" x14ac:dyDescent="0.2">
      <c r="A590" s="6" t="str">
        <f t="shared" si="9"/>
        <v>rt4039</v>
      </c>
      <c r="B590" s="6" t="s">
        <v>2136</v>
      </c>
      <c r="C590" s="3" t="s">
        <v>2136</v>
      </c>
      <c r="D590" s="3" t="s">
        <v>2137</v>
      </c>
      <c r="E590" s="3" t="s">
        <v>13</v>
      </c>
      <c r="F590" t="s">
        <v>14</v>
      </c>
      <c r="G590" s="10">
        <v>0</v>
      </c>
      <c r="H590" s="3" cm="1">
        <f t="array" ref="H590">SUMPRODUCT((LEN(I590)-LEN(SUBSTITUTE(I590,{"A";"C";"D";"E";"F";"G";"H";"I";"K";"L";"M";"N";"P";"Q";"R";"S";"T";"V";"W";"Y"},""))),{72.08;104.14;115.08;129.11;148.17;58.05;138.14;114.16;130.18;114.16;132.2;115.1;98.12;129.13;158.19;88.08;102.1;100.13;187.21;164.17})/1000</f>
        <v>49.211379999999998</v>
      </c>
      <c r="I590" s="6" t="s">
        <v>2138</v>
      </c>
      <c r="J590" s="10" t="s">
        <v>16</v>
      </c>
    </row>
    <row r="591" spans="1:10" x14ac:dyDescent="0.2">
      <c r="A591" s="6" t="str">
        <f t="shared" si="9"/>
        <v>rt4042</v>
      </c>
      <c r="B591" s="6" t="s">
        <v>2139</v>
      </c>
      <c r="C591" s="3" t="s">
        <v>2140</v>
      </c>
      <c r="D591" s="3" t="s">
        <v>2141</v>
      </c>
      <c r="E591" s="3" t="s">
        <v>13</v>
      </c>
      <c r="F591" t="s">
        <v>14</v>
      </c>
      <c r="G591" s="10">
        <v>0</v>
      </c>
      <c r="H591" s="3" cm="1">
        <f t="array" ref="H591">SUMPRODUCT((LEN(I591)-LEN(SUBSTITUTE(I591,{"A";"C";"D";"E";"F";"G";"H";"I";"K";"L";"M";"N";"P";"Q";"R";"S";"T";"V";"W";"Y"},""))),{72.08;104.14;115.08;129.11;148.17;58.05;138.14;114.16;130.18;114.16;132.2;115.1;98.12;129.13;158.19;88.08;102.1;100.13;187.21;164.17})/1000</f>
        <v>32.426549999999999</v>
      </c>
      <c r="I591" s="6" t="s">
        <v>2142</v>
      </c>
      <c r="J591" s="10" t="s">
        <v>16</v>
      </c>
    </row>
    <row r="592" spans="1:10" x14ac:dyDescent="0.2">
      <c r="A592" s="6" t="str">
        <f t="shared" si="9"/>
        <v>rt4053</v>
      </c>
      <c r="B592" s="6" t="s">
        <v>2143</v>
      </c>
      <c r="C592" s="3" t="s">
        <v>2144</v>
      </c>
      <c r="D592" s="3" t="s">
        <v>2145</v>
      </c>
      <c r="E592" s="3" t="s">
        <v>13</v>
      </c>
      <c r="F592" t="s">
        <v>14</v>
      </c>
      <c r="G592" s="10">
        <v>0</v>
      </c>
      <c r="H592" s="3" cm="1">
        <f t="array" ref="H592">SUMPRODUCT((LEN(I592)-LEN(SUBSTITUTE(I592,{"A";"C";"D";"E";"F";"G";"H";"I";"K";"L";"M";"N";"P";"Q";"R";"S";"T";"V";"W";"Y"},""))),{72.08;104.14;115.08;129.11;148.17;58.05;138.14;114.16;130.18;114.16;132.2;115.1;98.12;129.13;158.19;88.08;102.1;100.13;187.21;164.17})/1000</f>
        <v>67.82829000000001</v>
      </c>
      <c r="I592" s="6" t="s">
        <v>2146</v>
      </c>
      <c r="J592" s="10" t="s">
        <v>16</v>
      </c>
    </row>
    <row r="593" spans="1:10" x14ac:dyDescent="0.2">
      <c r="A593" s="6" t="str">
        <f t="shared" si="9"/>
        <v>rt4066</v>
      </c>
      <c r="B593" s="6" t="s">
        <v>2147</v>
      </c>
      <c r="C593" s="3" t="s">
        <v>2148</v>
      </c>
      <c r="D593" s="3" t="s">
        <v>2149</v>
      </c>
      <c r="E593" s="3" t="s">
        <v>30</v>
      </c>
      <c r="F593" t="s">
        <v>2150</v>
      </c>
      <c r="G593" s="10" t="s">
        <v>321</v>
      </c>
      <c r="H593" s="3" cm="1">
        <f t="array" ref="H593">SUMPRODUCT((LEN(I593)-LEN(SUBSTITUTE(I593,{"A";"C";"D";"E";"F";"G";"H";"I";"K";"L";"M";"N";"P";"Q";"R";"S";"T";"V";"W";"Y"},""))),{72.08;104.14;115.08;129.11;148.17;58.05;138.14;114.16;130.18;114.16;132.2;115.1;98.12;129.13;158.19;88.08;102.1;100.13;187.21;164.17})/1000</f>
        <v>50.045869999999987</v>
      </c>
      <c r="I593" s="6" t="s">
        <v>2151</v>
      </c>
      <c r="J593" s="10" t="s">
        <v>16</v>
      </c>
    </row>
    <row r="594" spans="1:10" x14ac:dyDescent="0.2">
      <c r="A594" s="6" t="str">
        <f t="shared" si="9"/>
        <v>rt4068</v>
      </c>
      <c r="B594" s="6" t="s">
        <v>2152</v>
      </c>
      <c r="C594" s="3" t="s">
        <v>2152</v>
      </c>
      <c r="D594" s="3" t="s">
        <v>2153</v>
      </c>
      <c r="E594" s="3" t="s">
        <v>104</v>
      </c>
      <c r="F594" t="s">
        <v>14</v>
      </c>
      <c r="G594" s="10">
        <v>0</v>
      </c>
      <c r="H594" s="3" cm="1">
        <f t="array" ref="H594">SUMPRODUCT((LEN(I594)-LEN(SUBSTITUTE(I594,{"A";"C";"D";"E";"F";"G";"H";"I";"K";"L";"M";"N";"P";"Q";"R";"S";"T";"V";"W";"Y"},""))),{72.08;104.14;115.08;129.11;148.17;58.05;138.14;114.16;130.18;114.16;132.2;115.1;98.12;129.13;158.19;88.08;102.1;100.13;187.21;164.17})/1000</f>
        <v>54.355489999999989</v>
      </c>
      <c r="I594" s="6" t="s">
        <v>2154</v>
      </c>
      <c r="J594" s="10" t="s">
        <v>16</v>
      </c>
    </row>
    <row r="595" spans="1:10" x14ac:dyDescent="0.2">
      <c r="A595" s="6" t="str">
        <f t="shared" si="9"/>
        <v>rt4069</v>
      </c>
      <c r="B595" s="6" t="s">
        <v>2155</v>
      </c>
      <c r="C595" s="3" t="s">
        <v>2156</v>
      </c>
      <c r="D595" s="3" t="s">
        <v>2157</v>
      </c>
      <c r="E595" s="3" t="s">
        <v>168</v>
      </c>
      <c r="F595" t="s">
        <v>14</v>
      </c>
      <c r="G595" s="10">
        <v>0</v>
      </c>
      <c r="H595" s="3" cm="1">
        <f t="array" ref="H595">SUMPRODUCT((LEN(I595)-LEN(SUBSTITUTE(I595,{"A";"C";"D";"E";"F";"G";"H";"I";"K";"L";"M";"N";"P";"Q";"R";"S";"T";"V";"W";"Y"},""))),{72.08;104.14;115.08;129.11;148.17;58.05;138.14;114.16;130.18;114.16;132.2;115.1;98.12;129.13;158.19;88.08;102.1;100.13;187.21;164.17})/1000</f>
        <v>122.82172000000003</v>
      </c>
      <c r="I595" s="6" t="s">
        <v>2158</v>
      </c>
      <c r="J595" s="10" t="s">
        <v>16</v>
      </c>
    </row>
    <row r="596" spans="1:10" x14ac:dyDescent="0.2">
      <c r="A596" s="6" t="str">
        <f t="shared" si="9"/>
        <v>rt4077</v>
      </c>
      <c r="B596" s="6" t="s">
        <v>2159</v>
      </c>
      <c r="C596" s="3" t="s">
        <v>2160</v>
      </c>
      <c r="D596" s="3" t="s">
        <v>2161</v>
      </c>
      <c r="E596" s="3" t="s">
        <v>13</v>
      </c>
      <c r="F596" t="s">
        <v>14</v>
      </c>
      <c r="G596" s="10">
        <v>0</v>
      </c>
      <c r="H596" s="3" cm="1">
        <f t="array" ref="H596">SUMPRODUCT((LEN(I596)-LEN(SUBSTITUTE(I596,{"A";"C";"D";"E";"F";"G";"H";"I";"K";"L";"M";"N";"P";"Q";"R";"S";"T";"V";"W";"Y"},""))),{72.08;104.14;115.08;129.11;148.17;58.05;138.14;114.16;130.18;114.16;132.2;115.1;98.12;129.13;158.19;88.08;102.1;100.13;187.21;164.17})/1000</f>
        <v>25.493569999999998</v>
      </c>
      <c r="I596" s="6" t="s">
        <v>2162</v>
      </c>
      <c r="J596" s="10" t="s">
        <v>16</v>
      </c>
    </row>
    <row r="597" spans="1:10" x14ac:dyDescent="0.2">
      <c r="A597" s="6" t="str">
        <f t="shared" si="9"/>
        <v>rt4099</v>
      </c>
      <c r="B597" s="6" t="s">
        <v>2163</v>
      </c>
      <c r="C597" s="3" t="s">
        <v>2163</v>
      </c>
      <c r="D597" s="3" t="s">
        <v>2164</v>
      </c>
      <c r="E597" s="3" t="s">
        <v>13</v>
      </c>
      <c r="F597" t="s">
        <v>14</v>
      </c>
      <c r="G597" s="10">
        <v>0</v>
      </c>
      <c r="H597" s="3" cm="1">
        <f t="array" ref="H597">SUMPRODUCT((LEN(I597)-LEN(SUBSTITUTE(I597,{"A";"C";"D";"E";"F";"G";"H";"I";"K";"L";"M";"N";"P";"Q";"R";"S";"T";"V";"W";"Y"},""))),{72.08;104.14;115.08;129.11;148.17;58.05;138.14;114.16;130.18;114.16;132.2;115.1;98.12;129.13;158.19;88.08;102.1;100.13;187.21;164.17})/1000</f>
        <v>19.790769999999998</v>
      </c>
      <c r="I597" s="6" t="s">
        <v>2165</v>
      </c>
      <c r="J597" s="10" t="s">
        <v>16</v>
      </c>
    </row>
    <row r="598" spans="1:10" x14ac:dyDescent="0.2">
      <c r="A598" s="6" t="str">
        <f t="shared" si="9"/>
        <v>rt4102</v>
      </c>
      <c r="B598" s="6" t="s">
        <v>2166</v>
      </c>
      <c r="C598" s="3" t="s">
        <v>2167</v>
      </c>
      <c r="D598" s="3" t="s">
        <v>2168</v>
      </c>
      <c r="E598" s="3" t="s">
        <v>13</v>
      </c>
      <c r="F598" t="s">
        <v>14</v>
      </c>
      <c r="G598" s="10">
        <v>0</v>
      </c>
      <c r="H598" s="3" cm="1">
        <f t="array" ref="H598">SUMPRODUCT((LEN(I598)-LEN(SUBSTITUTE(I598,{"A";"C";"D";"E";"F";"G";"H";"I";"K";"L";"M";"N";"P";"Q";"R";"S";"T";"V";"W";"Y"},""))),{72.08;104.14;115.08;129.11;148.17;58.05;138.14;114.16;130.18;114.16;132.2;115.1;98.12;129.13;158.19;88.08;102.1;100.13;187.21;164.17})/1000</f>
        <v>58.86889</v>
      </c>
      <c r="I598" s="6" t="s">
        <v>2169</v>
      </c>
      <c r="J598" s="10" t="s">
        <v>16</v>
      </c>
    </row>
    <row r="599" spans="1:10" x14ac:dyDescent="0.2">
      <c r="A599" s="6" t="str">
        <f t="shared" si="9"/>
        <v>rt4107</v>
      </c>
      <c r="B599" s="6" t="s">
        <v>2170</v>
      </c>
      <c r="C599" s="3" t="s">
        <v>2171</v>
      </c>
      <c r="D599" s="3" t="s">
        <v>2172</v>
      </c>
      <c r="E599" s="3" t="s">
        <v>13</v>
      </c>
      <c r="F599" t="s">
        <v>14</v>
      </c>
      <c r="G599" s="10">
        <v>0</v>
      </c>
      <c r="H599" s="3" cm="1">
        <f t="array" ref="H599">SUMPRODUCT((LEN(I599)-LEN(SUBSTITUTE(I599,{"A";"C";"D";"E";"F";"G";"H";"I";"K";"L";"M";"N";"P";"Q";"R";"S";"T";"V";"W";"Y"},""))),{72.08;104.14;115.08;129.11;148.17;58.05;138.14;114.16;130.18;114.16;132.2;115.1;98.12;129.13;158.19;88.08;102.1;100.13;187.21;164.17})/1000</f>
        <v>21.041809999999998</v>
      </c>
      <c r="I599" s="6" t="s">
        <v>2173</v>
      </c>
      <c r="J599" s="10" t="s">
        <v>16</v>
      </c>
    </row>
    <row r="600" spans="1:10" x14ac:dyDescent="0.2">
      <c r="A600" s="6" t="str">
        <f t="shared" si="9"/>
        <v>rt4108</v>
      </c>
      <c r="B600" s="6" t="s">
        <v>2174</v>
      </c>
      <c r="C600" s="3" t="s">
        <v>2175</v>
      </c>
      <c r="D600" s="3" t="s">
        <v>2176</v>
      </c>
      <c r="E600" s="3" t="s">
        <v>13</v>
      </c>
      <c r="F600" t="s">
        <v>14</v>
      </c>
      <c r="G600" s="10">
        <v>0</v>
      </c>
      <c r="H600" s="3" cm="1">
        <f t="array" ref="H600">SUMPRODUCT((LEN(I600)-LEN(SUBSTITUTE(I600,{"A";"C";"D";"E";"F";"G";"H";"I";"K";"L";"M";"N";"P";"Q";"R";"S";"T";"V";"W";"Y"},""))),{72.08;104.14;115.08;129.11;148.17;58.05;138.14;114.16;130.18;114.16;132.2;115.1;98.12;129.13;158.19;88.08;102.1;100.13;187.21;164.17})/1000</f>
        <v>27.332469999999997</v>
      </c>
      <c r="I600" s="6" t="s">
        <v>2177</v>
      </c>
      <c r="J600" s="10" t="s">
        <v>16</v>
      </c>
    </row>
    <row r="601" spans="1:10" x14ac:dyDescent="0.2">
      <c r="A601" s="6" t="str">
        <f t="shared" si="9"/>
        <v>rt4112</v>
      </c>
      <c r="B601" s="6" t="s">
        <v>2178</v>
      </c>
      <c r="C601" s="3" t="s">
        <v>2179</v>
      </c>
      <c r="D601" s="3" t="s">
        <v>2180</v>
      </c>
      <c r="E601" s="3" t="s">
        <v>380</v>
      </c>
      <c r="F601" t="s">
        <v>14</v>
      </c>
      <c r="G601" s="10">
        <v>0</v>
      </c>
      <c r="H601" s="3" cm="1">
        <f t="array" ref="H601">SUMPRODUCT((LEN(I601)-LEN(SUBSTITUTE(I601,{"A";"C";"D";"E";"F";"G";"H";"I";"K";"L";"M";"N";"P";"Q";"R";"S";"T";"V";"W";"Y"},""))),{72.08;104.14;115.08;129.11;148.17;58.05;138.14;114.16;130.18;114.16;132.2;115.1;98.12;129.13;158.19;88.08;102.1;100.13;187.21;164.17})/1000</f>
        <v>50.759849999999993</v>
      </c>
      <c r="I601" s="6" t="s">
        <v>2181</v>
      </c>
      <c r="J601" s="10" t="s">
        <v>16</v>
      </c>
    </row>
    <row r="602" spans="1:10" x14ac:dyDescent="0.2">
      <c r="A602" s="6" t="str">
        <f t="shared" si="9"/>
        <v>rt4117</v>
      </c>
      <c r="B602" s="6" t="s">
        <v>2182</v>
      </c>
      <c r="C602" s="3" t="s">
        <v>2183</v>
      </c>
      <c r="D602" s="3" t="s">
        <v>2184</v>
      </c>
      <c r="E602" s="3" t="s">
        <v>316</v>
      </c>
      <c r="F602" t="s">
        <v>2185</v>
      </c>
      <c r="G602" s="10" t="s">
        <v>321</v>
      </c>
      <c r="H602" s="3" cm="1">
        <f t="array" ref="H602">SUMPRODUCT((LEN(I602)-LEN(SUBSTITUTE(I602,{"A";"C";"D";"E";"F";"G";"H";"I";"K";"L";"M";"N";"P";"Q";"R";"S";"T";"V";"W";"Y"},""))),{72.08;104.14;115.08;129.11;148.17;58.05;138.14;114.16;130.18;114.16;132.2;115.1;98.12;129.13;158.19;88.08;102.1;100.13;187.21;164.17})/1000</f>
        <v>124.87528999999999</v>
      </c>
      <c r="I602" s="6" t="s">
        <v>2186</v>
      </c>
      <c r="J602" s="10" t="s">
        <v>16</v>
      </c>
    </row>
    <row r="603" spans="1:10" x14ac:dyDescent="0.2">
      <c r="A603" s="6" t="str">
        <f t="shared" si="9"/>
        <v>rt4127</v>
      </c>
      <c r="B603" s="6" t="s">
        <v>2187</v>
      </c>
      <c r="C603" s="3" t="s">
        <v>2188</v>
      </c>
      <c r="D603" s="3" t="s">
        <v>2189</v>
      </c>
      <c r="E603" s="3" t="s">
        <v>13</v>
      </c>
      <c r="F603" t="s">
        <v>14</v>
      </c>
      <c r="G603" s="10">
        <v>0</v>
      </c>
      <c r="H603" s="3" cm="1">
        <f t="array" ref="H603">SUMPRODUCT((LEN(I603)-LEN(SUBSTITUTE(I603,{"A";"C";"D";"E";"F";"G";"H";"I";"K";"L";"M";"N";"P";"Q";"R";"S";"T";"V";"W";"Y"},""))),{72.08;104.14;115.08;129.11;148.17;58.05;138.14;114.16;130.18;114.16;132.2;115.1;98.12;129.13;158.19;88.08;102.1;100.13;187.21;164.17})/1000</f>
        <v>26.400580000000001</v>
      </c>
      <c r="I603" s="6" t="s">
        <v>2190</v>
      </c>
      <c r="J603" s="10" t="s">
        <v>16</v>
      </c>
    </row>
    <row r="604" spans="1:10" x14ac:dyDescent="0.2">
      <c r="A604" s="6" t="str">
        <f t="shared" si="9"/>
        <v>rt4138</v>
      </c>
      <c r="B604" s="6" t="s">
        <v>2191</v>
      </c>
      <c r="C604" s="3" t="s">
        <v>2192</v>
      </c>
      <c r="D604" s="3" t="s">
        <v>2193</v>
      </c>
      <c r="E604" s="3" t="s">
        <v>52</v>
      </c>
      <c r="F604" t="s">
        <v>14</v>
      </c>
      <c r="G604" s="10">
        <v>0</v>
      </c>
      <c r="H604" s="3" cm="1">
        <f t="array" ref="H604">SUMPRODUCT((LEN(I604)-LEN(SUBSTITUTE(I604,{"A";"C";"D";"E";"F";"G";"H";"I";"K";"L";"M";"N";"P";"Q";"R";"S";"T";"V";"W";"Y"},""))),{72.08;104.14;115.08;129.11;148.17;58.05;138.14;114.16;130.18;114.16;132.2;115.1;98.12;129.13;158.19;88.08;102.1;100.13;187.21;164.17})/1000</f>
        <v>6.7087999999999992</v>
      </c>
      <c r="I604" s="6" t="s">
        <v>2194</v>
      </c>
      <c r="J604" s="10" t="s">
        <v>16</v>
      </c>
    </row>
    <row r="605" spans="1:10" x14ac:dyDescent="0.2">
      <c r="A605" s="6" t="str">
        <f t="shared" si="9"/>
        <v>rt4145</v>
      </c>
      <c r="B605" s="6" t="s">
        <v>2195</v>
      </c>
      <c r="C605" s="3" t="s">
        <v>2196</v>
      </c>
      <c r="D605" s="3" t="s">
        <v>2197</v>
      </c>
      <c r="E605" s="3" t="s">
        <v>13</v>
      </c>
      <c r="F605" t="s">
        <v>14</v>
      </c>
      <c r="G605" s="10">
        <v>0</v>
      </c>
      <c r="H605" s="3" cm="1">
        <f t="array" ref="H605">SUMPRODUCT((LEN(I605)-LEN(SUBSTITUTE(I605,{"A";"C";"D";"E";"F";"G";"H";"I";"K";"L";"M";"N";"P";"Q";"R";"S";"T";"V";"W";"Y"},""))),{72.08;104.14;115.08;129.11;148.17;58.05;138.14;114.16;130.18;114.16;132.2;115.1;98.12;129.13;158.19;88.08;102.1;100.13;187.21;164.17})/1000</f>
        <v>54.230069999999998</v>
      </c>
      <c r="I605" s="6" t="s">
        <v>2198</v>
      </c>
      <c r="J605" s="10" t="s">
        <v>16</v>
      </c>
    </row>
    <row r="606" spans="1:10" x14ac:dyDescent="0.2">
      <c r="A606" s="6" t="str">
        <f t="shared" si="9"/>
        <v>rt4150</v>
      </c>
      <c r="B606" s="6" t="s">
        <v>2199</v>
      </c>
      <c r="C606" s="3" t="s">
        <v>2200</v>
      </c>
      <c r="D606" s="3" t="s">
        <v>2201</v>
      </c>
      <c r="E606" s="3" t="s">
        <v>52</v>
      </c>
      <c r="F606" t="s">
        <v>14</v>
      </c>
      <c r="G606" s="10">
        <v>0</v>
      </c>
      <c r="H606" s="3" cm="1">
        <f t="array" ref="H606">SUMPRODUCT((LEN(I606)-LEN(SUBSTITUTE(I606,{"A";"C";"D";"E";"F";"G";"H";"I";"K";"L";"M";"N";"P";"Q";"R";"S";"T";"V";"W";"Y"},""))),{72.08;104.14;115.08;129.11;148.17;58.05;138.14;114.16;130.18;114.16;132.2;115.1;98.12;129.13;158.19;88.08;102.1;100.13;187.21;164.17})/1000</f>
        <v>32.663139999999999</v>
      </c>
      <c r="I606" s="6" t="s">
        <v>2202</v>
      </c>
      <c r="J606" s="10" t="s">
        <v>16</v>
      </c>
    </row>
    <row r="607" spans="1:10" x14ac:dyDescent="0.2">
      <c r="A607" s="6" t="str">
        <f t="shared" si="9"/>
        <v>rt4171</v>
      </c>
      <c r="B607" s="6" t="s">
        <v>2203</v>
      </c>
      <c r="C607" s="3" t="s">
        <v>2203</v>
      </c>
      <c r="D607" s="3" t="s">
        <v>2204</v>
      </c>
      <c r="E607" s="3" t="s">
        <v>104</v>
      </c>
      <c r="F607" t="s">
        <v>14</v>
      </c>
      <c r="G607" s="10">
        <v>0</v>
      </c>
      <c r="H607" s="3" cm="1">
        <f t="array" ref="H607">SUMPRODUCT((LEN(I607)-LEN(SUBSTITUTE(I607,{"A";"C";"D";"E";"F";"G";"H";"I";"K";"L";"M";"N";"P";"Q";"R";"S";"T";"V";"W";"Y"},""))),{72.08;104.14;115.08;129.11;148.17;58.05;138.14;114.16;130.18;114.16;132.2;115.1;98.12;129.13;158.19;88.08;102.1;100.13;187.21;164.17})/1000</f>
        <v>43.906500000000001</v>
      </c>
      <c r="I607" s="6" t="s">
        <v>2205</v>
      </c>
      <c r="J607" s="10" t="s">
        <v>16</v>
      </c>
    </row>
    <row r="608" spans="1:10" x14ac:dyDescent="0.2">
      <c r="A608" s="6" t="str">
        <f t="shared" si="9"/>
        <v>rt4177</v>
      </c>
      <c r="B608" s="6" t="s">
        <v>2206</v>
      </c>
      <c r="C608" s="3" t="s">
        <v>2207</v>
      </c>
      <c r="D608" s="3" t="s">
        <v>2208</v>
      </c>
      <c r="E608" s="3" t="s">
        <v>380</v>
      </c>
      <c r="F608" t="s">
        <v>14</v>
      </c>
      <c r="G608" s="10">
        <v>0</v>
      </c>
      <c r="H608" s="3" cm="1">
        <f t="array" ref="H608">SUMPRODUCT((LEN(I608)-LEN(SUBSTITUTE(I608,{"A";"C";"D";"E";"F";"G";"H";"I";"K";"L";"M";"N";"P";"Q";"R";"S";"T";"V";"W";"Y"},""))),{72.08;104.14;115.08;129.11;148.17;58.05;138.14;114.16;130.18;114.16;132.2;115.1;98.12;129.13;158.19;88.08;102.1;100.13;187.21;164.17})/1000</f>
        <v>41.5306</v>
      </c>
      <c r="I608" s="6" t="s">
        <v>2209</v>
      </c>
      <c r="J608" s="10" t="s">
        <v>16</v>
      </c>
    </row>
    <row r="609" spans="1:10" x14ac:dyDescent="0.2">
      <c r="A609" s="6" t="str">
        <f t="shared" si="9"/>
        <v>rt4178</v>
      </c>
      <c r="B609" s="6" t="s">
        <v>2210</v>
      </c>
      <c r="C609" s="3" t="s">
        <v>2211</v>
      </c>
      <c r="D609" s="3" t="s">
        <v>2212</v>
      </c>
      <c r="E609" s="3" t="s">
        <v>52</v>
      </c>
      <c r="F609" t="s">
        <v>14</v>
      </c>
      <c r="G609" s="10">
        <v>0</v>
      </c>
      <c r="H609" s="3" cm="1">
        <f t="array" ref="H609">SUMPRODUCT((LEN(I609)-LEN(SUBSTITUTE(I609,{"A";"C";"D";"E";"F";"G";"H";"I";"K";"L";"M";"N";"P";"Q";"R";"S";"T";"V";"W";"Y"},""))),{72.08;104.14;115.08;129.11;148.17;58.05;138.14;114.16;130.18;114.16;132.2;115.1;98.12;129.13;158.19;88.08;102.1;100.13;187.21;164.17})/1000</f>
        <v>55.080259999999996</v>
      </c>
      <c r="I609" s="6" t="s">
        <v>2213</v>
      </c>
      <c r="J609" s="10" t="s">
        <v>16</v>
      </c>
    </row>
    <row r="610" spans="1:10" x14ac:dyDescent="0.2">
      <c r="A610" s="6" t="str">
        <f t="shared" si="9"/>
        <v>rt4183</v>
      </c>
      <c r="B610" s="6" t="s">
        <v>2214</v>
      </c>
      <c r="C610" s="3" t="s">
        <v>2215</v>
      </c>
      <c r="D610" s="3" t="s">
        <v>2216</v>
      </c>
      <c r="E610" s="3" t="s">
        <v>13</v>
      </c>
      <c r="F610" t="s">
        <v>14</v>
      </c>
      <c r="G610" s="10">
        <v>0</v>
      </c>
      <c r="H610" s="3" cm="1">
        <f t="array" ref="H610">SUMPRODUCT((LEN(I610)-LEN(SUBSTITUTE(I610,{"A";"C";"D";"E";"F";"G";"H";"I";"K";"L";"M";"N";"P";"Q";"R";"S";"T";"V";"W";"Y"},""))),{72.08;104.14;115.08;129.11;148.17;58.05;138.14;114.16;130.18;114.16;132.2;115.1;98.12;129.13;158.19;88.08;102.1;100.13;187.21;164.17})/1000</f>
        <v>78.546369999999996</v>
      </c>
      <c r="I610" s="6" t="s">
        <v>2217</v>
      </c>
      <c r="J610" s="10" t="s">
        <v>16</v>
      </c>
    </row>
    <row r="611" spans="1:10" x14ac:dyDescent="0.2">
      <c r="A611" s="6" t="str">
        <f t="shared" si="9"/>
        <v>rt4186</v>
      </c>
      <c r="B611" s="6" t="s">
        <v>2218</v>
      </c>
      <c r="C611" s="3" t="s">
        <v>2218</v>
      </c>
      <c r="D611" s="3" t="s">
        <v>2219</v>
      </c>
      <c r="E611" s="3" t="s">
        <v>104</v>
      </c>
      <c r="F611" t="s">
        <v>14</v>
      </c>
      <c r="G611" s="10">
        <v>0</v>
      </c>
      <c r="H611" s="3" cm="1">
        <f t="array" ref="H611">SUMPRODUCT((LEN(I611)-LEN(SUBSTITUTE(I611,{"A";"C";"D";"E";"F";"G";"H";"I";"K";"L";"M";"N";"P";"Q";"R";"S";"T";"V";"W";"Y"},""))),{72.08;104.14;115.08;129.11;148.17;58.05;138.14;114.16;130.18;114.16;132.2;115.1;98.12;129.13;158.19;88.08;102.1;100.13;187.21;164.17})/1000</f>
        <v>46.214510000000004</v>
      </c>
      <c r="I611" s="6" t="s">
        <v>2220</v>
      </c>
      <c r="J611" s="10" t="s">
        <v>16</v>
      </c>
    </row>
    <row r="612" spans="1:10" x14ac:dyDescent="0.2">
      <c r="A612" s="6" t="str">
        <f t="shared" si="9"/>
        <v>rt4187</v>
      </c>
      <c r="B612" s="6" t="s">
        <v>2221</v>
      </c>
      <c r="C612" s="3" t="s">
        <v>2222</v>
      </c>
      <c r="D612" s="3" t="s">
        <v>2223</v>
      </c>
      <c r="E612" s="3" t="s">
        <v>30</v>
      </c>
      <c r="F612" t="s">
        <v>14</v>
      </c>
      <c r="G612" s="10">
        <v>0</v>
      </c>
      <c r="H612" s="3" cm="1">
        <f t="array" ref="H612">SUMPRODUCT((LEN(I612)-LEN(SUBSTITUTE(I612,{"A";"C";"D";"E";"F";"G";"H";"I";"K";"L";"M";"N";"P";"Q";"R";"S";"T";"V";"W";"Y"},""))),{72.08;104.14;115.08;129.11;148.17;58.05;138.14;114.16;130.18;114.16;132.2;115.1;98.12;129.13;158.19;88.08;102.1;100.13;187.21;164.17})/1000</f>
        <v>81.303239999999988</v>
      </c>
      <c r="I612" s="6" t="s">
        <v>2224</v>
      </c>
      <c r="J612" s="10" t="s">
        <v>16</v>
      </c>
    </row>
    <row r="613" spans="1:10" x14ac:dyDescent="0.2">
      <c r="A613" s="6" t="str">
        <f t="shared" si="9"/>
        <v>rt4194</v>
      </c>
      <c r="B613" s="6" t="s">
        <v>2225</v>
      </c>
      <c r="C613" s="3" t="s">
        <v>2226</v>
      </c>
      <c r="D613" s="3" t="s">
        <v>2227</v>
      </c>
      <c r="E613" s="3" t="s">
        <v>13</v>
      </c>
      <c r="F613" t="s">
        <v>25</v>
      </c>
      <c r="G613" s="10" t="s">
        <v>2228</v>
      </c>
      <c r="H613" s="3" cm="1">
        <f t="array" ref="H613">SUMPRODUCT((LEN(I613)-LEN(SUBSTITUTE(I613,{"A";"C";"D";"E";"F";"G";"H";"I";"K";"L";"M";"N";"P";"Q";"R";"S";"T";"V";"W";"Y"},""))),{72.08;104.14;115.08;129.11;148.17;58.05;138.14;114.16;130.18;114.16;132.2;115.1;98.12;129.13;158.19;88.08;102.1;100.13;187.21;164.17})/1000</f>
        <v>24.978169999999999</v>
      </c>
      <c r="I613" s="6" t="s">
        <v>2229</v>
      </c>
      <c r="J613" s="10" t="s">
        <v>16</v>
      </c>
    </row>
    <row r="614" spans="1:10" x14ac:dyDescent="0.2">
      <c r="A614" s="6" t="str">
        <f t="shared" si="9"/>
        <v>rt4198</v>
      </c>
      <c r="B614" s="6" t="s">
        <v>2230</v>
      </c>
      <c r="C614" s="3" t="s">
        <v>2230</v>
      </c>
      <c r="D614" s="3" t="s">
        <v>2231</v>
      </c>
      <c r="E614" s="3" t="s">
        <v>52</v>
      </c>
      <c r="F614" t="s">
        <v>583</v>
      </c>
      <c r="G614" s="10" t="s">
        <v>2232</v>
      </c>
      <c r="H614" s="3" cm="1">
        <f t="array" ref="H614">SUMPRODUCT((LEN(I614)-LEN(SUBSTITUTE(I614,{"A";"C";"D";"E";"F";"G";"H";"I";"K";"L";"M";"N";"P";"Q";"R";"S";"T";"V";"W";"Y"},""))),{72.08;104.14;115.08;129.11;148.17;58.05;138.14;114.16;130.18;114.16;132.2;115.1;98.12;129.13;158.19;88.08;102.1;100.13;187.21;164.17})/1000</f>
        <v>49.572150000000008</v>
      </c>
      <c r="I614" s="6" t="s">
        <v>2233</v>
      </c>
      <c r="J614" s="10" t="s">
        <v>16</v>
      </c>
    </row>
    <row r="615" spans="1:10" x14ac:dyDescent="0.2">
      <c r="A615" s="6" t="str">
        <f t="shared" si="9"/>
        <v>rt4202</v>
      </c>
      <c r="B615" s="6" t="s">
        <v>2234</v>
      </c>
      <c r="C615" s="3" t="s">
        <v>2235</v>
      </c>
      <c r="D615" s="3" t="s">
        <v>2236</v>
      </c>
      <c r="E615" s="3" t="s">
        <v>52</v>
      </c>
      <c r="F615" t="s">
        <v>935</v>
      </c>
      <c r="G615" s="10" t="s">
        <v>1144</v>
      </c>
      <c r="H615" s="3" cm="1">
        <f t="array" ref="H615">SUMPRODUCT((LEN(I615)-LEN(SUBSTITUTE(I615,{"A";"C";"D";"E";"F";"G";"H";"I";"K";"L";"M";"N";"P";"Q";"R";"S";"T";"V";"W";"Y"},""))),{72.08;104.14;115.08;129.11;148.17;58.05;138.14;114.16;130.18;114.16;132.2;115.1;98.12;129.13;158.19;88.08;102.1;100.13;187.21;164.17})/1000</f>
        <v>45.114270000000005</v>
      </c>
      <c r="I615" s="6" t="s">
        <v>2237</v>
      </c>
      <c r="J615" s="10" t="s">
        <v>16</v>
      </c>
    </row>
    <row r="616" spans="1:10" x14ac:dyDescent="0.2">
      <c r="A616" s="6" t="str">
        <f t="shared" si="9"/>
        <v>rt4213</v>
      </c>
      <c r="B616" s="6" t="s">
        <v>2238</v>
      </c>
      <c r="C616" s="3" t="s">
        <v>2239</v>
      </c>
      <c r="D616" s="3" t="s">
        <v>2240</v>
      </c>
      <c r="E616" s="3" t="s">
        <v>13</v>
      </c>
      <c r="F616" t="s">
        <v>14</v>
      </c>
      <c r="G616" s="10">
        <v>0</v>
      </c>
      <c r="H616" s="3" cm="1">
        <f t="array" ref="H616">SUMPRODUCT((LEN(I616)-LEN(SUBSTITUTE(I616,{"A";"C";"D";"E";"F";"G";"H";"I";"K";"L";"M";"N";"P";"Q";"R";"S";"T";"V";"W";"Y"},""))),{72.08;104.14;115.08;129.11;148.17;58.05;138.14;114.16;130.18;114.16;132.2;115.1;98.12;129.13;158.19;88.08;102.1;100.13;187.21;164.17})/1000</f>
        <v>26.134100000000004</v>
      </c>
      <c r="I616" s="6" t="s">
        <v>2241</v>
      </c>
      <c r="J616" s="10" t="s">
        <v>16</v>
      </c>
    </row>
    <row r="617" spans="1:10" x14ac:dyDescent="0.2">
      <c r="A617" s="6" t="str">
        <f t="shared" si="9"/>
        <v>rt4220</v>
      </c>
      <c r="B617" s="6" t="s">
        <v>2242</v>
      </c>
      <c r="C617" s="3" t="s">
        <v>2243</v>
      </c>
      <c r="D617" s="3" t="s">
        <v>2244</v>
      </c>
      <c r="E617" s="3" t="s">
        <v>449</v>
      </c>
      <c r="F617" t="s">
        <v>14</v>
      </c>
      <c r="G617" s="10">
        <v>0</v>
      </c>
      <c r="H617" s="3" cm="1">
        <f t="array" ref="H617">SUMPRODUCT((LEN(I617)-LEN(SUBSTITUTE(I617,{"A";"C";"D";"E";"F";"G";"H";"I";"K";"L";"M";"N";"P";"Q";"R";"S";"T";"V";"W";"Y"},""))),{72.08;104.14;115.08;129.11;148.17;58.05;138.14;114.16;130.18;114.16;132.2;115.1;98.12;129.13;158.19;88.08;102.1;100.13;187.21;164.17})/1000</f>
        <v>22.163639999999997</v>
      </c>
      <c r="I617" s="6" t="s">
        <v>2245</v>
      </c>
      <c r="J617" s="10" t="s">
        <v>16</v>
      </c>
    </row>
    <row r="618" spans="1:10" x14ac:dyDescent="0.2">
      <c r="A618" s="6" t="str">
        <f t="shared" si="9"/>
        <v>rt4228</v>
      </c>
      <c r="B618" s="6" t="s">
        <v>2246</v>
      </c>
      <c r="C618" s="3" t="s">
        <v>2247</v>
      </c>
      <c r="D618" s="3" t="s">
        <v>2248</v>
      </c>
      <c r="E618" s="3" t="s">
        <v>1190</v>
      </c>
      <c r="F618" t="s">
        <v>14</v>
      </c>
      <c r="G618" s="10">
        <v>0</v>
      </c>
      <c r="H618" s="3" cm="1">
        <f t="array" ref="H618">SUMPRODUCT((LEN(I618)-LEN(SUBSTITUTE(I618,{"A";"C";"D";"E";"F";"G";"H";"I";"K";"L";"M";"N";"P";"Q";"R";"S";"T";"V";"W";"Y"},""))),{72.08;104.14;115.08;129.11;148.17;58.05;138.14;114.16;130.18;114.16;132.2;115.1;98.12;129.13;158.19;88.08;102.1;100.13;187.21;164.17})/1000</f>
        <v>70.118299999999991</v>
      </c>
      <c r="I618" s="6" t="s">
        <v>2249</v>
      </c>
      <c r="J618" s="10" t="s">
        <v>16</v>
      </c>
    </row>
    <row r="619" spans="1:10" x14ac:dyDescent="0.2">
      <c r="A619" s="6" t="str">
        <f t="shared" si="9"/>
        <v>rt4237</v>
      </c>
      <c r="B619" s="6" t="s">
        <v>2250</v>
      </c>
      <c r="C619" s="3" t="s">
        <v>2251</v>
      </c>
      <c r="D619" s="3" t="s">
        <v>2252</v>
      </c>
      <c r="E619" s="3" t="s">
        <v>52</v>
      </c>
      <c r="F619" t="s">
        <v>14</v>
      </c>
      <c r="G619" s="10">
        <v>0</v>
      </c>
      <c r="H619" s="3" cm="1">
        <f t="array" ref="H619">SUMPRODUCT((LEN(I619)-LEN(SUBSTITUTE(I619,{"A";"C";"D";"E";"F";"G";"H";"I";"K";"L";"M";"N";"P";"Q";"R";"S";"T";"V";"W";"Y"},""))),{72.08;104.14;115.08;129.11;148.17;58.05;138.14;114.16;130.18;114.16;132.2;115.1;98.12;129.13;158.19;88.08;102.1;100.13;187.21;164.17})/1000</f>
        <v>34.987180000000002</v>
      </c>
      <c r="I619" s="6" t="s">
        <v>2253</v>
      </c>
      <c r="J619" s="10" t="s">
        <v>16</v>
      </c>
    </row>
    <row r="620" spans="1:10" x14ac:dyDescent="0.2">
      <c r="A620" s="6" t="str">
        <f t="shared" si="9"/>
        <v>rt4254</v>
      </c>
      <c r="B620" s="6" t="s">
        <v>2254</v>
      </c>
      <c r="C620" s="3" t="s">
        <v>2254</v>
      </c>
      <c r="D620" s="3" t="s">
        <v>2255</v>
      </c>
      <c r="E620" s="3" t="s">
        <v>104</v>
      </c>
      <c r="F620" t="s">
        <v>14</v>
      </c>
      <c r="G620" s="10">
        <v>0</v>
      </c>
      <c r="H620" s="3" cm="1">
        <f t="array" ref="H620">SUMPRODUCT((LEN(I620)-LEN(SUBSTITUTE(I620,{"A";"C";"D";"E";"F";"G";"H";"I";"K";"L";"M";"N";"P";"Q";"R";"S";"T";"V";"W";"Y"},""))),{72.08;104.14;115.08;129.11;148.17;58.05;138.14;114.16;130.18;114.16;132.2;115.1;98.12;129.13;158.19;88.08;102.1;100.13;187.21;164.17})/1000</f>
        <v>48.432610000000004</v>
      </c>
      <c r="I620" s="6" t="s">
        <v>2256</v>
      </c>
      <c r="J620" s="10" t="s">
        <v>16</v>
      </c>
    </row>
    <row r="621" spans="1:10" x14ac:dyDescent="0.2">
      <c r="A621" s="6" t="str">
        <f t="shared" si="9"/>
        <v>rt4257</v>
      </c>
      <c r="B621" s="6" t="s">
        <v>2257</v>
      </c>
      <c r="C621" s="3" t="s">
        <v>2258</v>
      </c>
      <c r="D621" s="3" t="s">
        <v>2259</v>
      </c>
      <c r="E621" s="3" t="s">
        <v>13</v>
      </c>
      <c r="F621" t="s">
        <v>14</v>
      </c>
      <c r="G621" s="10">
        <v>0</v>
      </c>
      <c r="H621" s="3" cm="1">
        <f t="array" ref="H621">SUMPRODUCT((LEN(I621)-LEN(SUBSTITUTE(I621,{"A";"C";"D";"E";"F";"G";"H";"I";"K";"L";"M";"N";"P";"Q";"R";"S";"T";"V";"W";"Y"},""))),{72.08;104.14;115.08;129.11;148.17;58.05;138.14;114.16;130.18;114.16;132.2;115.1;98.12;129.13;158.19;88.08;102.1;100.13;187.21;164.17})/1000</f>
        <v>42.051259999999999</v>
      </c>
      <c r="I621" s="6" t="s">
        <v>2260</v>
      </c>
      <c r="J621" s="10" t="s">
        <v>16</v>
      </c>
    </row>
    <row r="622" spans="1:10" x14ac:dyDescent="0.2">
      <c r="A622" s="6" t="str">
        <f t="shared" si="9"/>
        <v>rt4267</v>
      </c>
      <c r="B622" s="6" t="s">
        <v>2261</v>
      </c>
      <c r="C622" s="3" t="s">
        <v>2262</v>
      </c>
      <c r="D622" s="3" t="s">
        <v>2263</v>
      </c>
      <c r="E622" s="3" t="s">
        <v>13</v>
      </c>
      <c r="F622" t="s">
        <v>254</v>
      </c>
      <c r="G622" s="10" t="s">
        <v>2264</v>
      </c>
      <c r="H622" s="3" cm="1">
        <f t="array" ref="H622">SUMPRODUCT((LEN(I622)-LEN(SUBSTITUTE(I622,{"A";"C";"D";"E";"F";"G";"H";"I";"K";"L";"M";"N";"P";"Q";"R";"S";"T";"V";"W";"Y"},""))),{72.08;104.14;115.08;129.11;148.17;58.05;138.14;114.16;130.18;114.16;132.2;115.1;98.12;129.13;158.19;88.08;102.1;100.13;187.21;164.17})/1000</f>
        <v>57.992619999999988</v>
      </c>
      <c r="I622" s="6" t="s">
        <v>2265</v>
      </c>
      <c r="J622" s="10" t="s">
        <v>16</v>
      </c>
    </row>
    <row r="623" spans="1:10" x14ac:dyDescent="0.2">
      <c r="A623" s="6" t="str">
        <f t="shared" si="9"/>
        <v>rt4269</v>
      </c>
      <c r="B623" s="6" t="s">
        <v>2266</v>
      </c>
      <c r="C623" s="3" t="s">
        <v>2267</v>
      </c>
      <c r="D623" s="3" t="s">
        <v>2268</v>
      </c>
      <c r="E623" s="3" t="s">
        <v>13</v>
      </c>
      <c r="F623" t="s">
        <v>14</v>
      </c>
      <c r="G623" s="10">
        <v>0</v>
      </c>
      <c r="H623" s="3" cm="1">
        <f t="array" ref="H623">SUMPRODUCT((LEN(I623)-LEN(SUBSTITUTE(I623,{"A";"C";"D";"E";"F";"G";"H";"I";"K";"L";"M";"N";"P";"Q";"R";"S";"T";"V";"W";"Y"},""))),{72.08;104.14;115.08;129.11;148.17;58.05;138.14;114.16;130.18;114.16;132.2;115.1;98.12;129.13;158.19;88.08;102.1;100.13;187.21;164.17})/1000</f>
        <v>25.676849999999998</v>
      </c>
      <c r="I623" s="6" t="s">
        <v>2269</v>
      </c>
      <c r="J623" s="10" t="s">
        <v>16</v>
      </c>
    </row>
    <row r="624" spans="1:10" x14ac:dyDescent="0.2">
      <c r="A624" s="6" t="str">
        <f t="shared" si="9"/>
        <v>rt4271</v>
      </c>
      <c r="B624" s="6" t="s">
        <v>2270</v>
      </c>
      <c r="C624" s="3" t="s">
        <v>2271</v>
      </c>
      <c r="D624" s="3" t="s">
        <v>2272</v>
      </c>
      <c r="E624" s="3" t="s">
        <v>13</v>
      </c>
      <c r="F624" t="s">
        <v>14</v>
      </c>
      <c r="G624" s="10">
        <v>0</v>
      </c>
      <c r="H624" s="3" cm="1">
        <f t="array" ref="H624">SUMPRODUCT((LEN(I624)-LEN(SUBSTITUTE(I624,{"A";"C";"D";"E";"F";"G";"H";"I";"K";"L";"M";"N";"P";"Q";"R";"S";"T";"V";"W";"Y"},""))),{72.08;104.14;115.08;129.11;148.17;58.05;138.14;114.16;130.18;114.16;132.2;115.1;98.12;129.13;158.19;88.08;102.1;100.13;187.21;164.17})/1000</f>
        <v>177.70717000000002</v>
      </c>
      <c r="I624" s="6" t="s">
        <v>2273</v>
      </c>
      <c r="J624" s="10" t="s">
        <v>16</v>
      </c>
    </row>
    <row r="625" spans="1:10" x14ac:dyDescent="0.2">
      <c r="A625" s="6" t="str">
        <f t="shared" si="9"/>
        <v>rt4274</v>
      </c>
      <c r="B625" s="6" t="s">
        <v>2274</v>
      </c>
      <c r="C625" s="3" t="s">
        <v>2275</v>
      </c>
      <c r="D625" s="3" t="s">
        <v>2276</v>
      </c>
      <c r="E625" s="3" t="s">
        <v>52</v>
      </c>
      <c r="F625" t="s">
        <v>14</v>
      </c>
      <c r="G625" s="10">
        <v>0</v>
      </c>
      <c r="H625" s="3" cm="1">
        <f t="array" ref="H625">SUMPRODUCT((LEN(I625)-LEN(SUBSTITUTE(I625,{"A";"C";"D";"E";"F";"G";"H";"I";"K";"L";"M";"N";"P";"Q";"R";"S";"T";"V";"W";"Y"},""))),{72.08;104.14;115.08;129.11;148.17;58.05;138.14;114.16;130.18;114.16;132.2;115.1;98.12;129.13;158.19;88.08;102.1;100.13;187.21;164.17})/1000</f>
        <v>59.135299999999994</v>
      </c>
      <c r="I625" s="6" t="s">
        <v>2277</v>
      </c>
      <c r="J625" s="10" t="s">
        <v>16</v>
      </c>
    </row>
    <row r="626" spans="1:10" x14ac:dyDescent="0.2">
      <c r="A626" s="6" t="str">
        <f t="shared" si="9"/>
        <v>rt4278</v>
      </c>
      <c r="B626" s="6" t="s">
        <v>2278</v>
      </c>
      <c r="C626" s="3" t="s">
        <v>2279</v>
      </c>
      <c r="D626" s="3" t="s">
        <v>2280</v>
      </c>
      <c r="E626" s="3" t="s">
        <v>104</v>
      </c>
      <c r="F626" t="s">
        <v>14</v>
      </c>
      <c r="G626" s="10">
        <v>0</v>
      </c>
      <c r="H626" s="3" cm="1">
        <f t="array" ref="H626">SUMPRODUCT((LEN(I626)-LEN(SUBSTITUTE(I626,{"A";"C";"D";"E";"F";"G";"H";"I";"K";"L";"M";"N";"P";"Q";"R";"S";"T";"V";"W";"Y"},""))),{72.08;104.14;115.08;129.11;148.17;58.05;138.14;114.16;130.18;114.16;132.2;115.1;98.12;129.13;158.19;88.08;102.1;100.13;187.21;164.17})/1000</f>
        <v>51.728109999999994</v>
      </c>
      <c r="I626" s="6" t="s">
        <v>2281</v>
      </c>
      <c r="J626" s="10" t="s">
        <v>16</v>
      </c>
    </row>
    <row r="627" spans="1:10" x14ac:dyDescent="0.2">
      <c r="A627" s="6" t="str">
        <f t="shared" si="9"/>
        <v>rt4281</v>
      </c>
      <c r="B627" s="6" t="s">
        <v>2282</v>
      </c>
      <c r="C627" s="3" t="s">
        <v>2283</v>
      </c>
      <c r="D627" s="3" t="s">
        <v>2284</v>
      </c>
      <c r="E627" s="3" t="s">
        <v>762</v>
      </c>
      <c r="F627" t="s">
        <v>14</v>
      </c>
      <c r="G627" s="10">
        <v>0</v>
      </c>
      <c r="H627" s="3" cm="1">
        <f t="array" ref="H627">SUMPRODUCT((LEN(I627)-LEN(SUBSTITUTE(I627,{"A";"C";"D";"E";"F";"G";"H";"I";"K";"L";"M";"N";"P";"Q";"R";"S";"T";"V";"W";"Y"},""))),{72.08;104.14;115.08;129.11;148.17;58.05;138.14;114.16;130.18;114.16;132.2;115.1;98.12;129.13;158.19;88.08;102.1;100.13;187.21;164.17})/1000</f>
        <v>33.789209999999997</v>
      </c>
      <c r="I627" s="6" t="s">
        <v>2285</v>
      </c>
      <c r="J627" s="10" t="s">
        <v>16</v>
      </c>
    </row>
    <row r="628" spans="1:10" x14ac:dyDescent="0.2">
      <c r="A628" s="6" t="str">
        <f t="shared" si="9"/>
        <v>rt4284</v>
      </c>
      <c r="B628" s="6" t="s">
        <v>2286</v>
      </c>
      <c r="C628" s="3" t="s">
        <v>2286</v>
      </c>
      <c r="D628" s="3" t="s">
        <v>2287</v>
      </c>
      <c r="E628" s="3" t="s">
        <v>20</v>
      </c>
      <c r="F628" t="s">
        <v>14</v>
      </c>
      <c r="G628" s="10">
        <v>0</v>
      </c>
      <c r="H628" s="3" cm="1">
        <f t="array" ref="H628">SUMPRODUCT((LEN(I628)-LEN(SUBSTITUTE(I628,{"A";"C";"D";"E";"F";"G";"H";"I";"K";"L";"M";"N";"P";"Q";"R";"S";"T";"V";"W";"Y"},""))),{72.08;104.14;115.08;129.11;148.17;58.05;138.14;114.16;130.18;114.16;132.2;115.1;98.12;129.13;158.19;88.08;102.1;100.13;187.21;164.17})/1000</f>
        <v>57.669729999999987</v>
      </c>
      <c r="I628" s="6" t="s">
        <v>2288</v>
      </c>
      <c r="J628" s="10" t="s">
        <v>16</v>
      </c>
    </row>
    <row r="629" spans="1:10" x14ac:dyDescent="0.2">
      <c r="A629" s="6" t="str">
        <f t="shared" si="9"/>
        <v>rt4312</v>
      </c>
      <c r="B629" s="6" t="s">
        <v>2289</v>
      </c>
      <c r="C629" s="3" t="s">
        <v>2290</v>
      </c>
      <c r="D629" s="3" t="s">
        <v>2291</v>
      </c>
      <c r="E629" s="3" t="s">
        <v>52</v>
      </c>
      <c r="F629" t="s">
        <v>14</v>
      </c>
      <c r="G629" s="10">
        <v>0</v>
      </c>
      <c r="H629" s="3" cm="1">
        <f t="array" ref="H629">SUMPRODUCT((LEN(I629)-LEN(SUBSTITUTE(I629,{"A";"C";"D";"E";"F";"G";"H";"I";"K";"L";"M";"N";"P";"Q";"R";"S";"T";"V";"W";"Y"},""))),{72.08;104.14;115.08;129.11;148.17;58.05;138.14;114.16;130.18;114.16;132.2;115.1;98.12;129.13;158.19;88.08;102.1;100.13;187.21;164.17})/1000</f>
        <v>132.54755</v>
      </c>
      <c r="I629" s="6" t="s">
        <v>2292</v>
      </c>
      <c r="J629" s="10" t="s">
        <v>16</v>
      </c>
    </row>
    <row r="630" spans="1:10" x14ac:dyDescent="0.2">
      <c r="A630" s="6" t="str">
        <f t="shared" si="9"/>
        <v>rt4334</v>
      </c>
      <c r="B630" s="6" t="s">
        <v>2293</v>
      </c>
      <c r="C630" s="3" t="s">
        <v>2293</v>
      </c>
      <c r="D630" s="3" t="s">
        <v>2294</v>
      </c>
      <c r="E630" s="3" t="s">
        <v>13</v>
      </c>
      <c r="F630" t="s">
        <v>565</v>
      </c>
      <c r="G630" s="10" t="s">
        <v>2295</v>
      </c>
      <c r="H630" s="3" cm="1">
        <f t="array" ref="H630">SUMPRODUCT((LEN(I630)-LEN(SUBSTITUTE(I630,{"A";"C";"D";"E";"F";"G";"H";"I";"K";"L";"M";"N";"P";"Q";"R";"S";"T";"V";"W";"Y"},""))),{72.08;104.14;115.08;129.11;148.17;58.05;138.14;114.16;130.18;114.16;132.2;115.1;98.12;129.13;158.19;88.08;102.1;100.13;187.21;164.17})/1000</f>
        <v>121.13352</v>
      </c>
      <c r="I630" s="6" t="s">
        <v>2296</v>
      </c>
      <c r="J630" s="10" t="s">
        <v>16</v>
      </c>
    </row>
    <row r="631" spans="1:10" x14ac:dyDescent="0.2">
      <c r="A631" s="6" t="str">
        <f t="shared" si="9"/>
        <v>rt4336</v>
      </c>
      <c r="B631" s="6" t="s">
        <v>2297</v>
      </c>
      <c r="C631" s="3" t="s">
        <v>2298</v>
      </c>
      <c r="D631" s="3" t="s">
        <v>2299</v>
      </c>
      <c r="E631" s="3" t="s">
        <v>52</v>
      </c>
      <c r="F631" t="s">
        <v>14</v>
      </c>
      <c r="G631" s="10">
        <v>0</v>
      </c>
      <c r="H631" s="3" cm="1">
        <f t="array" ref="H631">SUMPRODUCT((LEN(I631)-LEN(SUBSTITUTE(I631,{"A";"C";"D";"E";"F";"G";"H";"I";"K";"L";"M";"N";"P";"Q";"R";"S";"T";"V";"W";"Y"},""))),{72.08;104.14;115.08;129.11;148.17;58.05;138.14;114.16;130.18;114.16;132.2;115.1;98.12;129.13;158.19;88.08;102.1;100.13;187.21;164.17})/1000</f>
        <v>33.906469999999999</v>
      </c>
      <c r="I631" s="6" t="s">
        <v>2300</v>
      </c>
      <c r="J631" s="10" t="s">
        <v>16</v>
      </c>
    </row>
    <row r="632" spans="1:10" x14ac:dyDescent="0.2">
      <c r="A632" s="6" t="str">
        <f t="shared" si="9"/>
        <v>rt4363</v>
      </c>
      <c r="B632" s="6" t="s">
        <v>2301</v>
      </c>
      <c r="C632" s="3" t="s">
        <v>2302</v>
      </c>
      <c r="D632" s="3" t="s">
        <v>2303</v>
      </c>
      <c r="E632" s="3" t="s">
        <v>13</v>
      </c>
      <c r="F632" t="s">
        <v>14</v>
      </c>
      <c r="G632" s="10">
        <v>0</v>
      </c>
      <c r="H632" s="3" cm="1">
        <f t="array" ref="H632">SUMPRODUCT((LEN(I632)-LEN(SUBSTITUTE(I632,{"A";"C";"D";"E";"F";"G";"H";"I";"K";"L";"M";"N";"P";"Q";"R";"S";"T";"V";"W";"Y"},""))),{72.08;104.14;115.08;129.11;148.17;58.05;138.14;114.16;130.18;114.16;132.2;115.1;98.12;129.13;158.19;88.08;102.1;100.13;187.21;164.17})/1000</f>
        <v>91.535640000000015</v>
      </c>
      <c r="I632" s="6" t="s">
        <v>2304</v>
      </c>
      <c r="J632" s="10" t="s">
        <v>16</v>
      </c>
    </row>
    <row r="633" spans="1:10" x14ac:dyDescent="0.2">
      <c r="A633" s="6" t="str">
        <f t="shared" si="9"/>
        <v>rt4368</v>
      </c>
      <c r="B633" s="6" t="s">
        <v>2305</v>
      </c>
      <c r="C633" s="3" t="s">
        <v>2305</v>
      </c>
      <c r="D633" s="3" t="s">
        <v>2306</v>
      </c>
      <c r="E633" s="3" t="s">
        <v>13</v>
      </c>
      <c r="F633" t="s">
        <v>254</v>
      </c>
      <c r="G633" s="10" t="s">
        <v>216</v>
      </c>
      <c r="H633" s="3" cm="1">
        <f t="array" ref="H633">SUMPRODUCT((LEN(I633)-LEN(SUBSTITUTE(I633,{"A";"C";"D";"E";"F";"G";"H";"I";"K";"L";"M";"N";"P";"Q";"R";"S";"T";"V";"W";"Y"},""))),{72.08;104.14;115.08;129.11;148.17;58.05;138.14;114.16;130.18;114.16;132.2;115.1;98.12;129.13;158.19;88.08;102.1;100.13;187.21;164.17})/1000</f>
        <v>48.681110000000004</v>
      </c>
      <c r="I633" s="6" t="s">
        <v>2307</v>
      </c>
      <c r="J633" s="10" t="s">
        <v>16</v>
      </c>
    </row>
    <row r="634" spans="1:10" x14ac:dyDescent="0.2">
      <c r="A634" s="6" t="str">
        <f t="shared" si="9"/>
        <v>rt4374</v>
      </c>
      <c r="B634" s="6" t="s">
        <v>2308</v>
      </c>
      <c r="C634" s="3" t="s">
        <v>2309</v>
      </c>
      <c r="D634" s="3" t="s">
        <v>2310</v>
      </c>
      <c r="E634" s="3" t="s">
        <v>30</v>
      </c>
      <c r="F634" t="s">
        <v>398</v>
      </c>
      <c r="G634" s="10" t="s">
        <v>399</v>
      </c>
      <c r="H634" s="3" cm="1">
        <f t="array" ref="H634">SUMPRODUCT((LEN(I634)-LEN(SUBSTITUTE(I634,{"A";"C";"D";"E";"F";"G";"H";"I";"K";"L";"M";"N";"P";"Q";"R";"S";"T";"V";"W";"Y"},""))),{72.08;104.14;115.08;129.11;148.17;58.05;138.14;114.16;130.18;114.16;132.2;115.1;98.12;129.13;158.19;88.08;102.1;100.13;187.21;164.17})/1000</f>
        <v>79.643129999999999</v>
      </c>
      <c r="I634" s="6" t="s">
        <v>2311</v>
      </c>
      <c r="J634" s="10" t="s">
        <v>16</v>
      </c>
    </row>
    <row r="635" spans="1:10" x14ac:dyDescent="0.2">
      <c r="A635" s="6" t="str">
        <f t="shared" si="9"/>
        <v>rt4375</v>
      </c>
      <c r="B635" s="6" t="s">
        <v>2312</v>
      </c>
      <c r="C635" s="3" t="s">
        <v>2313</v>
      </c>
      <c r="D635" s="3" t="s">
        <v>2314</v>
      </c>
      <c r="E635" s="3" t="s">
        <v>20</v>
      </c>
      <c r="F635" t="s">
        <v>14</v>
      </c>
      <c r="G635" s="10">
        <v>0</v>
      </c>
      <c r="H635" s="3" cm="1">
        <f t="array" ref="H635">SUMPRODUCT((LEN(I635)-LEN(SUBSTITUTE(I635,{"A";"C";"D";"E";"F";"G";"H";"I";"K";"L";"M";"N";"P";"Q";"R";"S";"T";"V";"W";"Y"},""))),{72.08;104.14;115.08;129.11;148.17;58.05;138.14;114.16;130.18;114.16;132.2;115.1;98.12;129.13;158.19;88.08;102.1;100.13;187.21;164.17})/1000</f>
        <v>86.01800999999999</v>
      </c>
      <c r="I635" s="6" t="s">
        <v>2315</v>
      </c>
      <c r="J635" s="10" t="s">
        <v>16</v>
      </c>
    </row>
    <row r="636" spans="1:10" x14ac:dyDescent="0.2">
      <c r="A636" s="6" t="str">
        <f t="shared" si="9"/>
        <v>rt4380</v>
      </c>
      <c r="B636" s="6" t="s">
        <v>2316</v>
      </c>
      <c r="C636" s="3" t="s">
        <v>2317</v>
      </c>
      <c r="D636" s="3" t="s">
        <v>2318</v>
      </c>
      <c r="E636" s="3" t="s">
        <v>316</v>
      </c>
      <c r="F636" t="s">
        <v>14</v>
      </c>
      <c r="G636" s="10">
        <v>0</v>
      </c>
      <c r="H636" s="3" cm="1">
        <f t="array" ref="H636">SUMPRODUCT((LEN(I636)-LEN(SUBSTITUTE(I636,{"A";"C";"D";"E";"F";"G";"H";"I";"K";"L";"M";"N";"P";"Q";"R";"S";"T";"V";"W";"Y"},""))),{72.08;104.14;115.08;129.11;148.17;58.05;138.14;114.16;130.18;114.16;132.2;115.1;98.12;129.13;158.19;88.08;102.1;100.13;187.21;164.17})/1000</f>
        <v>24.58681</v>
      </c>
      <c r="I636" s="6" t="s">
        <v>2319</v>
      </c>
      <c r="J636" s="10" t="s">
        <v>16</v>
      </c>
    </row>
    <row r="637" spans="1:10" x14ac:dyDescent="0.2">
      <c r="A637" s="6" t="str">
        <f t="shared" si="9"/>
        <v>rt4384</v>
      </c>
      <c r="B637" s="6" t="s">
        <v>2320</v>
      </c>
      <c r="C637" s="3" t="s">
        <v>2321</v>
      </c>
      <c r="D637" s="3" t="s">
        <v>2322</v>
      </c>
      <c r="E637" s="3" t="s">
        <v>30</v>
      </c>
      <c r="F637" t="s">
        <v>398</v>
      </c>
      <c r="G637" s="10" t="s">
        <v>399</v>
      </c>
      <c r="H637" s="3" cm="1">
        <f t="array" ref="H637">SUMPRODUCT((LEN(I637)-LEN(SUBSTITUTE(I637,{"A";"C";"D";"E";"F";"G";"H";"I";"K";"L";"M";"N";"P";"Q";"R";"S";"T";"V";"W";"Y"},""))),{72.08;104.14;115.08;129.11;148.17;58.05;138.14;114.16;130.18;114.16;132.2;115.1;98.12;129.13;158.19;88.08;102.1;100.13;187.21;164.17})/1000</f>
        <v>78.21329999999999</v>
      </c>
      <c r="I637" s="6" t="s">
        <v>2323</v>
      </c>
      <c r="J637" s="10" t="s">
        <v>16</v>
      </c>
    </row>
    <row r="638" spans="1:10" x14ac:dyDescent="0.2">
      <c r="A638" s="6" t="str">
        <f t="shared" si="9"/>
        <v>rt4385</v>
      </c>
      <c r="B638" s="6" t="s">
        <v>2324</v>
      </c>
      <c r="C638" s="3" t="s">
        <v>2324</v>
      </c>
      <c r="D638" s="3" t="s">
        <v>2325</v>
      </c>
      <c r="E638" s="3" t="s">
        <v>13</v>
      </c>
      <c r="F638" t="s">
        <v>2326</v>
      </c>
      <c r="G638" s="10" t="s">
        <v>76</v>
      </c>
      <c r="H638" s="3" cm="1">
        <f t="array" ref="H638">SUMPRODUCT((LEN(I638)-LEN(SUBSTITUTE(I638,{"A";"C";"D";"E";"F";"G";"H";"I";"K";"L";"M";"N";"P";"Q";"R";"S";"T";"V";"W";"Y"},""))),{72.08;104.14;115.08;129.11;148.17;58.05;138.14;114.16;130.18;114.16;132.2;115.1;98.12;129.13;158.19;88.08;102.1;100.13;187.21;164.17})/1000</f>
        <v>30.136869999999998</v>
      </c>
      <c r="I638" s="6" t="s">
        <v>2327</v>
      </c>
      <c r="J638" s="10" t="s">
        <v>16</v>
      </c>
    </row>
    <row r="639" spans="1:10" x14ac:dyDescent="0.2">
      <c r="A639" s="6" t="str">
        <f t="shared" si="9"/>
        <v>rt4390</v>
      </c>
      <c r="B639" s="6" t="s">
        <v>2328</v>
      </c>
      <c r="C639" s="3" t="s">
        <v>2329</v>
      </c>
      <c r="D639" s="3" t="s">
        <v>2330</v>
      </c>
      <c r="E639" s="3" t="s">
        <v>104</v>
      </c>
      <c r="F639" t="s">
        <v>14</v>
      </c>
      <c r="G639" s="10">
        <v>0</v>
      </c>
      <c r="H639" s="3" cm="1">
        <f t="array" ref="H639">SUMPRODUCT((LEN(I639)-LEN(SUBSTITUTE(I639,{"A";"C";"D";"E";"F";"G";"H";"I";"K";"L";"M";"N";"P";"Q";"R";"S";"T";"V";"W";"Y"},""))),{72.08;104.14;115.08;129.11;148.17;58.05;138.14;114.16;130.18;114.16;132.2;115.1;98.12;129.13;158.19;88.08;102.1;100.13;187.21;164.17})/1000</f>
        <v>60.702219999999983</v>
      </c>
      <c r="I639" s="6" t="s">
        <v>2331</v>
      </c>
      <c r="J639" s="10" t="s">
        <v>16</v>
      </c>
    </row>
    <row r="640" spans="1:10" x14ac:dyDescent="0.2">
      <c r="A640" s="6" t="str">
        <f t="shared" si="9"/>
        <v>rt4393</v>
      </c>
      <c r="B640" s="6" t="s">
        <v>2332</v>
      </c>
      <c r="C640" s="3" t="s">
        <v>2332</v>
      </c>
      <c r="D640" s="3" t="s">
        <v>2333</v>
      </c>
      <c r="E640" s="3" t="s">
        <v>13</v>
      </c>
      <c r="F640" t="s">
        <v>2334</v>
      </c>
      <c r="G640" s="10" t="s">
        <v>2335</v>
      </c>
      <c r="H640" s="3" cm="1">
        <f t="array" ref="H640">SUMPRODUCT((LEN(I640)-LEN(SUBSTITUTE(I640,{"A";"C";"D";"E";"F";"G";"H";"I";"K";"L";"M";"N";"P";"Q";"R";"S";"T";"V";"W";"Y"},""))),{72.08;104.14;115.08;129.11;148.17;58.05;138.14;114.16;130.18;114.16;132.2;115.1;98.12;129.13;158.19;88.08;102.1;100.13;187.21;164.17})/1000</f>
        <v>62.580839999999988</v>
      </c>
      <c r="I640" s="6" t="s">
        <v>2336</v>
      </c>
      <c r="J640" s="10" t="s">
        <v>16</v>
      </c>
    </row>
    <row r="641" spans="1:10" x14ac:dyDescent="0.2">
      <c r="A641" s="6" t="str">
        <f t="shared" si="9"/>
        <v>rt4410</v>
      </c>
      <c r="B641" s="6" t="s">
        <v>2337</v>
      </c>
      <c r="C641" s="3" t="s">
        <v>2338</v>
      </c>
      <c r="D641" s="3" t="s">
        <v>2339</v>
      </c>
      <c r="E641" s="3" t="s">
        <v>13</v>
      </c>
      <c r="F641" t="s">
        <v>14</v>
      </c>
      <c r="G641" s="10">
        <v>0</v>
      </c>
      <c r="H641" s="3" cm="1">
        <f t="array" ref="H641">SUMPRODUCT((LEN(I641)-LEN(SUBSTITUTE(I641,{"A";"C";"D";"E";"F";"G";"H";"I";"K";"L";"M";"N";"P";"Q";"R";"S";"T";"V";"W";"Y"},""))),{72.08;104.14;115.08;129.11;148.17;58.05;138.14;114.16;130.18;114.16;132.2;115.1;98.12;129.13;158.19;88.08;102.1;100.13;187.21;164.17})/1000</f>
        <v>58.378050000000002</v>
      </c>
      <c r="I641" s="6" t="s">
        <v>2340</v>
      </c>
      <c r="J641" s="10" t="s">
        <v>16</v>
      </c>
    </row>
    <row r="642" spans="1:10" x14ac:dyDescent="0.2">
      <c r="A642" s="6" t="str">
        <f t="shared" ref="A642:A705" si="10">B642&amp;IF(COUNTIF($B:$B,B642)&gt;1,"_"&amp;E642,"")</f>
        <v>rt4413</v>
      </c>
      <c r="B642" s="6" t="s">
        <v>2341</v>
      </c>
      <c r="C642" s="3" t="s">
        <v>2342</v>
      </c>
      <c r="D642" s="3" t="s">
        <v>2343</v>
      </c>
      <c r="E642" s="3" t="s">
        <v>104</v>
      </c>
      <c r="F642" t="s">
        <v>14</v>
      </c>
      <c r="G642" s="10">
        <v>0</v>
      </c>
      <c r="H642" s="3" cm="1">
        <f t="array" ref="H642">SUMPRODUCT((LEN(I642)-LEN(SUBSTITUTE(I642,{"A";"C";"D";"E";"F";"G";"H";"I";"K";"L";"M";"N";"P";"Q";"R";"S";"T";"V";"W";"Y"},""))),{72.08;104.14;115.08;129.11;148.17;58.05;138.14;114.16;130.18;114.16;132.2;115.1;98.12;129.13;158.19;88.08;102.1;100.13;187.21;164.17})/1000</f>
        <v>48.31561</v>
      </c>
      <c r="I642" s="6" t="s">
        <v>2344</v>
      </c>
      <c r="J642" s="10" t="s">
        <v>16</v>
      </c>
    </row>
    <row r="643" spans="1:10" x14ac:dyDescent="0.2">
      <c r="A643" s="6" t="str">
        <f t="shared" si="10"/>
        <v>rt4416</v>
      </c>
      <c r="B643" s="6" t="s">
        <v>2345</v>
      </c>
      <c r="C643" s="3" t="s">
        <v>2345</v>
      </c>
      <c r="D643" s="3" t="s">
        <v>2346</v>
      </c>
      <c r="E643" s="3" t="s">
        <v>13</v>
      </c>
      <c r="F643" t="s">
        <v>14</v>
      </c>
      <c r="G643" s="10">
        <v>0</v>
      </c>
      <c r="H643" s="3" cm="1">
        <f t="array" ref="H643">SUMPRODUCT((LEN(I643)-LEN(SUBSTITUTE(I643,{"A";"C";"D";"E";"F";"G";"H";"I";"K";"L";"M";"N";"P";"Q";"R";"S";"T";"V";"W";"Y"},""))),{72.08;104.14;115.08;129.11;148.17;58.05;138.14;114.16;130.18;114.16;132.2;115.1;98.12;129.13;158.19;88.08;102.1;100.13;187.21;164.17})/1000</f>
        <v>34.355800000000002</v>
      </c>
      <c r="I643" s="6" t="s">
        <v>2347</v>
      </c>
      <c r="J643" s="10" t="s">
        <v>16</v>
      </c>
    </row>
    <row r="644" spans="1:10" x14ac:dyDescent="0.2">
      <c r="A644" s="6" t="str">
        <f t="shared" si="10"/>
        <v>rt4419</v>
      </c>
      <c r="B644" s="6" t="s">
        <v>2348</v>
      </c>
      <c r="C644" s="3" t="s">
        <v>2349</v>
      </c>
      <c r="D644" s="3" t="s">
        <v>2350</v>
      </c>
      <c r="E644" s="3" t="s">
        <v>594</v>
      </c>
      <c r="F644" t="s">
        <v>14</v>
      </c>
      <c r="G644" s="10">
        <v>0</v>
      </c>
      <c r="H644" s="3" cm="1">
        <f t="array" ref="H644">SUMPRODUCT((LEN(I644)-LEN(SUBSTITUTE(I644,{"A";"C";"D";"E";"F";"G";"H";"I";"K";"L";"M";"N";"P";"Q";"R";"S";"T";"V";"W";"Y"},""))),{72.08;104.14;115.08;129.11;148.17;58.05;138.14;114.16;130.18;114.16;132.2;115.1;98.12;129.13;158.19;88.08;102.1;100.13;187.21;164.17})/1000</f>
        <v>75.677050000000008</v>
      </c>
      <c r="I644" s="6" t="s">
        <v>2351</v>
      </c>
      <c r="J644" s="10" t="s">
        <v>16</v>
      </c>
    </row>
    <row r="645" spans="1:10" x14ac:dyDescent="0.2">
      <c r="A645" s="6" t="str">
        <f t="shared" si="10"/>
        <v>rt4427</v>
      </c>
      <c r="B645" s="6" t="s">
        <v>2352</v>
      </c>
      <c r="C645" s="3" t="s">
        <v>2352</v>
      </c>
      <c r="D645" s="3" t="s">
        <v>2353</v>
      </c>
      <c r="E645" s="3" t="s">
        <v>13</v>
      </c>
      <c r="F645" t="s">
        <v>14</v>
      </c>
      <c r="G645" s="10">
        <v>0</v>
      </c>
      <c r="H645" s="3" cm="1">
        <f t="array" ref="H645">SUMPRODUCT((LEN(I645)-LEN(SUBSTITUTE(I645,{"A";"C";"D";"E";"F";"G";"H";"I";"K";"L";"M";"N";"P";"Q";"R";"S";"T";"V";"W";"Y"},""))),{72.08;104.14;115.08;129.11;148.17;58.05;138.14;114.16;130.18;114.16;132.2;115.1;98.12;129.13;158.19;88.08;102.1;100.13;187.21;164.17})/1000</f>
        <v>31.139850000000003</v>
      </c>
      <c r="I645" s="6" t="s">
        <v>2354</v>
      </c>
      <c r="J645" s="10" t="s">
        <v>16</v>
      </c>
    </row>
    <row r="646" spans="1:10" x14ac:dyDescent="0.2">
      <c r="A646" s="6" t="str">
        <f t="shared" si="10"/>
        <v>rt4445</v>
      </c>
      <c r="B646" s="6" t="s">
        <v>2355</v>
      </c>
      <c r="C646" s="3" t="s">
        <v>2355</v>
      </c>
      <c r="D646" s="3" t="s">
        <v>2356</v>
      </c>
      <c r="E646" s="3" t="s">
        <v>1190</v>
      </c>
      <c r="F646" t="s">
        <v>14</v>
      </c>
      <c r="G646" s="10">
        <v>0</v>
      </c>
      <c r="H646" s="3" cm="1">
        <f t="array" ref="H646">SUMPRODUCT((LEN(I646)-LEN(SUBSTITUTE(I646,{"A";"C";"D";"E";"F";"G";"H";"I";"K";"L";"M";"N";"P";"Q";"R";"S";"T";"V";"W";"Y"},""))),{72.08;104.14;115.08;129.11;148.17;58.05;138.14;114.16;130.18;114.16;132.2;115.1;98.12;129.13;158.19;88.08;102.1;100.13;187.21;164.17})/1000</f>
        <v>89.368049999999982</v>
      </c>
      <c r="I646" s="6" t="s">
        <v>2357</v>
      </c>
      <c r="J646" s="10" t="s">
        <v>16</v>
      </c>
    </row>
    <row r="647" spans="1:10" x14ac:dyDescent="0.2">
      <c r="A647" s="6" t="str">
        <f t="shared" si="10"/>
        <v>rt4453</v>
      </c>
      <c r="B647" s="6" t="s">
        <v>2358</v>
      </c>
      <c r="C647" s="3" t="s">
        <v>2358</v>
      </c>
      <c r="D647" s="3" t="s">
        <v>2359</v>
      </c>
      <c r="E647" s="3" t="s">
        <v>13</v>
      </c>
      <c r="F647" t="s">
        <v>14</v>
      </c>
      <c r="G647" s="10">
        <v>0</v>
      </c>
      <c r="H647" s="3" cm="1">
        <f t="array" ref="H647">SUMPRODUCT((LEN(I647)-LEN(SUBSTITUTE(I647,{"A";"C";"D";"E";"F";"G";"H";"I";"K";"L";"M";"N";"P";"Q";"R";"S";"T";"V";"W";"Y"},""))),{72.08;104.14;115.08;129.11;148.17;58.05;138.14;114.16;130.18;114.16;132.2;115.1;98.12;129.13;158.19;88.08;102.1;100.13;187.21;164.17})/1000</f>
        <v>79.607559999999992</v>
      </c>
      <c r="I647" s="6" t="s">
        <v>2360</v>
      </c>
      <c r="J647" s="10" t="s">
        <v>16</v>
      </c>
    </row>
    <row r="648" spans="1:10" x14ac:dyDescent="0.2">
      <c r="A648" s="6" t="str">
        <f t="shared" si="10"/>
        <v>rt4454</v>
      </c>
      <c r="B648" s="6" t="s">
        <v>2361</v>
      </c>
      <c r="C648" s="3" t="s">
        <v>2361</v>
      </c>
      <c r="D648" s="3" t="s">
        <v>2362</v>
      </c>
      <c r="E648" s="3" t="s">
        <v>13</v>
      </c>
      <c r="F648" t="s">
        <v>14</v>
      </c>
      <c r="G648" s="10">
        <v>0</v>
      </c>
      <c r="H648" s="3" cm="1">
        <f t="array" ref="H648">SUMPRODUCT((LEN(I648)-LEN(SUBSTITUTE(I648,{"A";"C";"D";"E";"F";"G";"H";"I";"K";"L";"M";"N";"P";"Q";"R";"S";"T";"V";"W";"Y"},""))),{72.08;104.14;115.08;129.11;148.17;58.05;138.14;114.16;130.18;114.16;132.2;115.1;98.12;129.13;158.19;88.08;102.1;100.13;187.21;164.17})/1000</f>
        <v>78.406169999999989</v>
      </c>
      <c r="I648" s="6" t="s">
        <v>2363</v>
      </c>
      <c r="J648" s="10" t="s">
        <v>16</v>
      </c>
    </row>
    <row r="649" spans="1:10" x14ac:dyDescent="0.2">
      <c r="A649" s="6" t="str">
        <f t="shared" si="10"/>
        <v>rt4475</v>
      </c>
      <c r="B649" s="6" t="s">
        <v>2364</v>
      </c>
      <c r="C649" s="3" t="s">
        <v>2365</v>
      </c>
      <c r="D649" s="3" t="s">
        <v>2366</v>
      </c>
      <c r="E649" s="3" t="s">
        <v>13</v>
      </c>
      <c r="F649" t="s">
        <v>532</v>
      </c>
      <c r="G649" s="10" t="s">
        <v>1765</v>
      </c>
      <c r="H649" s="3" cm="1">
        <f t="array" ref="H649">SUMPRODUCT((LEN(I649)-LEN(SUBSTITUTE(I649,{"A";"C";"D";"E";"F";"G";"H";"I";"K";"L";"M";"N";"P";"Q";"R";"S";"T";"V";"W";"Y"},""))),{72.08;104.14;115.08;129.11;148.17;58.05;138.14;114.16;130.18;114.16;132.2;115.1;98.12;129.13;158.19;88.08;102.1;100.13;187.21;164.17})/1000</f>
        <v>60.350149999999992</v>
      </c>
      <c r="I649" s="6" t="s">
        <v>2367</v>
      </c>
      <c r="J649" s="10" t="s">
        <v>16</v>
      </c>
    </row>
    <row r="650" spans="1:10" x14ac:dyDescent="0.2">
      <c r="A650" s="6" t="str">
        <f t="shared" si="10"/>
        <v>rt4487_c</v>
      </c>
      <c r="B650" s="6" t="s">
        <v>2368</v>
      </c>
      <c r="C650" s="3" t="s">
        <v>2369</v>
      </c>
      <c r="D650" s="3" t="s">
        <v>2370</v>
      </c>
      <c r="E650" s="3" t="s">
        <v>13</v>
      </c>
      <c r="F650" t="s">
        <v>14</v>
      </c>
      <c r="G650" s="10">
        <v>0</v>
      </c>
      <c r="H650" s="3" cm="1">
        <f t="array" ref="H650">SUMPRODUCT((LEN(I650)-LEN(SUBSTITUTE(I650,{"A";"C";"D";"E";"F";"G";"H";"I";"K";"L";"M";"N";"P";"Q";"R";"S";"T";"V";"W";"Y"},""))),{72.08;104.14;115.08;129.11;148.17;58.05;138.14;114.16;130.18;114.16;132.2;115.1;98.12;129.13;158.19;88.08;102.1;100.13;187.21;164.17})/1000</f>
        <v>64.494950000000003</v>
      </c>
      <c r="I650" s="6" t="s">
        <v>2371</v>
      </c>
      <c r="J650" s="10" t="s">
        <v>16</v>
      </c>
    </row>
    <row r="651" spans="1:10" x14ac:dyDescent="0.2">
      <c r="A651" s="6" t="str">
        <f t="shared" si="10"/>
        <v>rt4487_n</v>
      </c>
      <c r="B651" s="6" t="s">
        <v>2368</v>
      </c>
      <c r="C651" s="3" t="s">
        <v>2369</v>
      </c>
      <c r="D651" s="3" t="s">
        <v>2370</v>
      </c>
      <c r="E651" s="3" t="s">
        <v>594</v>
      </c>
      <c r="F651" t="s">
        <v>14</v>
      </c>
      <c r="G651" s="10">
        <v>0</v>
      </c>
      <c r="H651" s="3" cm="1">
        <f t="array" ref="H651">SUMPRODUCT((LEN(I651)-LEN(SUBSTITUTE(I651,{"A";"C";"D";"E";"F";"G";"H";"I";"K";"L";"M";"N";"P";"Q";"R";"S";"T";"V";"W";"Y"},""))),{72.08;104.14;115.08;129.11;148.17;58.05;138.14;114.16;130.18;114.16;132.2;115.1;98.12;129.13;158.19;88.08;102.1;100.13;187.21;164.17})/1000</f>
        <v>64.494950000000003</v>
      </c>
      <c r="I651" s="6" t="s">
        <v>2371</v>
      </c>
      <c r="J651" s="10" t="s">
        <v>16</v>
      </c>
    </row>
    <row r="652" spans="1:10" x14ac:dyDescent="0.2">
      <c r="A652" s="6" t="str">
        <f t="shared" si="10"/>
        <v>rt4499</v>
      </c>
      <c r="B652" s="6" t="s">
        <v>2372</v>
      </c>
      <c r="C652" s="3" t="s">
        <v>2372</v>
      </c>
      <c r="D652" s="3" t="s">
        <v>2373</v>
      </c>
      <c r="E652" s="3" t="s">
        <v>52</v>
      </c>
      <c r="F652" t="s">
        <v>2374</v>
      </c>
      <c r="G652" s="10" t="s">
        <v>195</v>
      </c>
      <c r="H652" s="3" cm="1">
        <f t="array" ref="H652">SUMPRODUCT((LEN(I652)-LEN(SUBSTITUTE(I652,{"A";"C";"D";"E";"F";"G";"H";"I";"K";"L";"M";"N";"P";"Q";"R";"S";"T";"V";"W";"Y"},""))),{72.08;104.14;115.08;129.11;148.17;58.05;138.14;114.16;130.18;114.16;132.2;115.1;98.12;129.13;158.19;88.08;102.1;100.13;187.21;164.17})/1000</f>
        <v>89.732950000000002</v>
      </c>
      <c r="I652" s="6" t="s">
        <v>2375</v>
      </c>
      <c r="J652" s="10" t="s">
        <v>16</v>
      </c>
    </row>
    <row r="653" spans="1:10" x14ac:dyDescent="0.2">
      <c r="A653" s="6" t="str">
        <f t="shared" si="10"/>
        <v>rt4502</v>
      </c>
      <c r="B653" s="6" t="s">
        <v>2376</v>
      </c>
      <c r="C653" s="3" t="s">
        <v>2376</v>
      </c>
      <c r="D653" s="3" t="s">
        <v>2377</v>
      </c>
      <c r="E653" s="3" t="s">
        <v>13</v>
      </c>
      <c r="F653" t="s">
        <v>14</v>
      </c>
      <c r="G653" s="10">
        <v>0</v>
      </c>
      <c r="H653" s="3" cm="1">
        <f t="array" ref="H653">SUMPRODUCT((LEN(I653)-LEN(SUBSTITUTE(I653,{"A";"C";"D";"E";"F";"G";"H";"I";"K";"L";"M";"N";"P";"Q";"R";"S";"T";"V";"W";"Y"},""))),{72.08;104.14;115.08;129.11;148.17;58.05;138.14;114.16;130.18;114.16;132.2;115.1;98.12;129.13;158.19;88.08;102.1;100.13;187.21;164.17})/1000</f>
        <v>48.843110000000003</v>
      </c>
      <c r="I653" s="6" t="s">
        <v>2378</v>
      </c>
      <c r="J653" s="10" t="s">
        <v>16</v>
      </c>
    </row>
    <row r="654" spans="1:10" x14ac:dyDescent="0.2">
      <c r="A654" s="6" t="str">
        <f t="shared" si="10"/>
        <v>rt4513_mm</v>
      </c>
      <c r="B654" s="6" t="s">
        <v>2379</v>
      </c>
      <c r="C654" s="3" t="s">
        <v>2380</v>
      </c>
      <c r="D654" s="3" t="s">
        <v>2381</v>
      </c>
      <c r="E654" s="3" t="s">
        <v>1190</v>
      </c>
      <c r="F654" t="s">
        <v>14</v>
      </c>
      <c r="G654" s="10">
        <v>0</v>
      </c>
      <c r="H654" s="3" cm="1">
        <f t="array" ref="H654">SUMPRODUCT((LEN(I654)-LEN(SUBSTITUTE(I654,{"A";"C";"D";"E";"F";"G";"H";"I";"K";"L";"M";"N";"P";"Q";"R";"S";"T";"V";"W";"Y"},""))),{72.08;104.14;115.08;129.11;148.17;58.05;138.14;114.16;130.18;114.16;132.2;115.1;98.12;129.13;158.19;88.08;102.1;100.13;187.21;164.17})/1000</f>
        <v>71.565640000000002</v>
      </c>
      <c r="I654" s="6" t="s">
        <v>2382</v>
      </c>
      <c r="J654" s="10" t="s">
        <v>16</v>
      </c>
    </row>
    <row r="655" spans="1:10" x14ac:dyDescent="0.2">
      <c r="A655" s="6" t="str">
        <f t="shared" si="10"/>
        <v>rt4513_rm</v>
      </c>
      <c r="B655" s="6" t="s">
        <v>2379</v>
      </c>
      <c r="C655" s="3" t="s">
        <v>2380</v>
      </c>
      <c r="D655" s="3" t="s">
        <v>2381</v>
      </c>
      <c r="E655" s="3" t="s">
        <v>316</v>
      </c>
      <c r="F655" t="s">
        <v>14</v>
      </c>
      <c r="G655" s="10">
        <v>0</v>
      </c>
      <c r="H655" s="3" cm="1">
        <f t="array" ref="H655">SUMPRODUCT((LEN(I655)-LEN(SUBSTITUTE(I655,{"A";"C";"D";"E";"F";"G";"H";"I";"K";"L";"M";"N";"P";"Q";"R";"S";"T";"V";"W";"Y"},""))),{72.08;104.14;115.08;129.11;148.17;58.05;138.14;114.16;130.18;114.16;132.2;115.1;98.12;129.13;158.19;88.08;102.1;100.13;187.21;164.17})/1000</f>
        <v>71.565640000000002</v>
      </c>
      <c r="I655" s="6" t="s">
        <v>2382</v>
      </c>
      <c r="J655" s="10" t="s">
        <v>16</v>
      </c>
    </row>
    <row r="656" spans="1:10" x14ac:dyDescent="0.2">
      <c r="A656" s="6" t="str">
        <f t="shared" si="10"/>
        <v>rt4526</v>
      </c>
      <c r="B656" s="6" t="s">
        <v>2383</v>
      </c>
      <c r="C656" s="3" t="s">
        <v>2383</v>
      </c>
      <c r="D656" s="3" t="s">
        <v>2384</v>
      </c>
      <c r="E656" s="3" t="s">
        <v>13</v>
      </c>
      <c r="F656" t="s">
        <v>14</v>
      </c>
      <c r="G656" s="10">
        <v>0</v>
      </c>
      <c r="H656" s="3" cm="1">
        <f t="array" ref="H656">SUMPRODUCT((LEN(I656)-LEN(SUBSTITUTE(I656,{"A";"C";"D";"E";"F";"G";"H";"I";"K";"L";"M";"N";"P";"Q";"R";"S";"T";"V";"W";"Y"},""))),{72.08;104.14;115.08;129.11;148.17;58.05;138.14;114.16;130.18;114.16;132.2;115.1;98.12;129.13;158.19;88.08;102.1;100.13;187.21;164.17})/1000</f>
        <v>54.122450000000001</v>
      </c>
      <c r="I656" s="6" t="s">
        <v>2385</v>
      </c>
      <c r="J656" s="10" t="s">
        <v>16</v>
      </c>
    </row>
    <row r="657" spans="1:10" x14ac:dyDescent="0.2">
      <c r="A657" s="6" t="str">
        <f t="shared" si="10"/>
        <v>rt4530</v>
      </c>
      <c r="B657" s="6" t="s">
        <v>2386</v>
      </c>
      <c r="C657" s="3" t="s">
        <v>2387</v>
      </c>
      <c r="D657" s="3" t="s">
        <v>2388</v>
      </c>
      <c r="E657" s="3" t="s">
        <v>52</v>
      </c>
      <c r="F657" t="s">
        <v>14</v>
      </c>
      <c r="G657" s="10">
        <v>0</v>
      </c>
      <c r="H657" s="3" cm="1">
        <f t="array" ref="H657">SUMPRODUCT((LEN(I657)-LEN(SUBSTITUTE(I657,{"A";"C";"D";"E";"F";"G";"H";"I";"K";"L";"M";"N";"P";"Q";"R";"S";"T";"V";"W";"Y"},""))),{72.08;104.14;115.08;129.11;148.17;58.05;138.14;114.16;130.18;114.16;132.2;115.1;98.12;129.13;158.19;88.08;102.1;100.13;187.21;164.17})/1000</f>
        <v>46.18779</v>
      </c>
      <c r="I657" s="6" t="s">
        <v>2389</v>
      </c>
      <c r="J657" s="10" t="s">
        <v>16</v>
      </c>
    </row>
    <row r="658" spans="1:10" x14ac:dyDescent="0.2">
      <c r="A658" s="6" t="str">
        <f t="shared" si="10"/>
        <v>rt4534</v>
      </c>
      <c r="B658" s="6" t="s">
        <v>2390</v>
      </c>
      <c r="C658" s="3" t="s">
        <v>2391</v>
      </c>
      <c r="D658" s="3" t="s">
        <v>2392</v>
      </c>
      <c r="E658" s="3" t="s">
        <v>13</v>
      </c>
      <c r="F658" t="s">
        <v>14</v>
      </c>
      <c r="G658" s="10">
        <v>0</v>
      </c>
      <c r="H658" s="3" cm="1">
        <f t="array" ref="H658">SUMPRODUCT((LEN(I658)-LEN(SUBSTITUTE(I658,{"A";"C";"D";"E";"F";"G";"H";"I";"K";"L";"M";"N";"P";"Q";"R";"S";"T";"V";"W";"Y"},""))),{72.08;104.14;115.08;129.11;148.17;58.05;138.14;114.16;130.18;114.16;132.2;115.1;98.12;129.13;158.19;88.08;102.1;100.13;187.21;164.17})/1000</f>
        <v>60.237179999999995</v>
      </c>
      <c r="I658" s="6" t="s">
        <v>2393</v>
      </c>
      <c r="J658" s="10" t="s">
        <v>16</v>
      </c>
    </row>
    <row r="659" spans="1:10" x14ac:dyDescent="0.2">
      <c r="A659" s="6" t="str">
        <f t="shared" si="10"/>
        <v>rt4541</v>
      </c>
      <c r="B659" s="6" t="s">
        <v>2394</v>
      </c>
      <c r="C659" s="3" t="s">
        <v>2395</v>
      </c>
      <c r="D659" s="3" t="s">
        <v>2396</v>
      </c>
      <c r="E659" s="3" t="s">
        <v>104</v>
      </c>
      <c r="F659" t="s">
        <v>14</v>
      </c>
      <c r="G659" s="10">
        <v>0</v>
      </c>
      <c r="H659" s="3" cm="1">
        <f t="array" ref="H659">SUMPRODUCT((LEN(I659)-LEN(SUBSTITUTE(I659,{"A";"C";"D";"E";"F";"G";"H";"I";"K";"L";"M";"N";"P";"Q";"R";"S";"T";"V";"W";"Y"},""))),{72.08;104.14;115.08;129.11;148.17;58.05;138.14;114.16;130.18;114.16;132.2;115.1;98.12;129.13;158.19;88.08;102.1;100.13;187.21;164.17})/1000</f>
        <v>58.137870000000007</v>
      </c>
      <c r="I659" s="6" t="s">
        <v>2397</v>
      </c>
      <c r="J659" s="10" t="s">
        <v>16</v>
      </c>
    </row>
    <row r="660" spans="1:10" x14ac:dyDescent="0.2">
      <c r="A660" s="6" t="str">
        <f t="shared" si="10"/>
        <v>rt4544</v>
      </c>
      <c r="B660" s="6" t="s">
        <v>2398</v>
      </c>
      <c r="C660" s="3" t="s">
        <v>2399</v>
      </c>
      <c r="D660" s="3" t="s">
        <v>2400</v>
      </c>
      <c r="E660" s="3" t="s">
        <v>13</v>
      </c>
      <c r="F660" t="s">
        <v>144</v>
      </c>
      <c r="G660" s="10" t="s">
        <v>2401</v>
      </c>
      <c r="H660" s="3" cm="1">
        <f t="array" ref="H660">SUMPRODUCT((LEN(I660)-LEN(SUBSTITUTE(I660,{"A";"C";"D";"E";"F";"G";"H";"I";"K";"L";"M";"N";"P";"Q";"R";"S";"T";"V";"W";"Y"},""))),{72.08;104.14;115.08;129.11;148.17;58.05;138.14;114.16;130.18;114.16;132.2;115.1;98.12;129.13;158.19;88.08;102.1;100.13;187.21;164.17})/1000</f>
        <v>48.883380000000002</v>
      </c>
      <c r="I660" s="6" t="s">
        <v>2402</v>
      </c>
      <c r="J660" s="10" t="s">
        <v>16</v>
      </c>
    </row>
    <row r="661" spans="1:10" x14ac:dyDescent="0.2">
      <c r="A661" s="6" t="str">
        <f t="shared" si="10"/>
        <v>rt4548</v>
      </c>
      <c r="B661" s="6" t="s">
        <v>2403</v>
      </c>
      <c r="C661" s="3" t="s">
        <v>2403</v>
      </c>
      <c r="D661" s="3" t="s">
        <v>2404</v>
      </c>
      <c r="E661" s="3" t="s">
        <v>13</v>
      </c>
      <c r="F661" t="s">
        <v>14</v>
      </c>
      <c r="G661" s="10">
        <v>0</v>
      </c>
      <c r="H661" s="3" cm="1">
        <f t="array" ref="H661">SUMPRODUCT((LEN(I661)-LEN(SUBSTITUTE(I661,{"A";"C";"D";"E";"F";"G";"H";"I";"K";"L";"M";"N";"P";"Q";"R";"S";"T";"V";"W";"Y"},""))),{72.08;104.14;115.08;129.11;148.17;58.05;138.14;114.16;130.18;114.16;132.2;115.1;98.12;129.13;158.19;88.08;102.1;100.13;187.21;164.17})/1000</f>
        <v>43.573629999999994</v>
      </c>
      <c r="I661" s="6" t="s">
        <v>2405</v>
      </c>
      <c r="J661" s="10" t="s">
        <v>16</v>
      </c>
    </row>
    <row r="662" spans="1:10" x14ac:dyDescent="0.2">
      <c r="A662" s="6" t="str">
        <f t="shared" si="10"/>
        <v>rt4555</v>
      </c>
      <c r="B662" s="6" t="s">
        <v>2406</v>
      </c>
      <c r="C662" s="3" t="s">
        <v>2406</v>
      </c>
      <c r="D662" s="3" t="s">
        <v>2407</v>
      </c>
      <c r="E662" s="3" t="s">
        <v>13</v>
      </c>
      <c r="F662" t="s">
        <v>14</v>
      </c>
      <c r="G662" s="10">
        <v>0</v>
      </c>
      <c r="H662" s="3" cm="1">
        <f t="array" ref="H662">SUMPRODUCT((LEN(I662)-LEN(SUBSTITUTE(I662,{"A";"C";"D";"E";"F";"G";"H";"I";"K";"L";"M";"N";"P";"Q";"R";"S";"T";"V";"W";"Y"},""))),{72.08;104.14;115.08;129.11;148.17;58.05;138.14;114.16;130.18;114.16;132.2;115.1;98.12;129.13;158.19;88.08;102.1;100.13;187.21;164.17})/1000</f>
        <v>83.403049999999993</v>
      </c>
      <c r="I662" s="6" t="s">
        <v>2408</v>
      </c>
      <c r="J662" s="10" t="s">
        <v>16</v>
      </c>
    </row>
    <row r="663" spans="1:10" x14ac:dyDescent="0.2">
      <c r="A663" s="6" t="str">
        <f t="shared" si="10"/>
        <v>rt4558</v>
      </c>
      <c r="B663" s="6" t="s">
        <v>2409</v>
      </c>
      <c r="C663" s="3" t="s">
        <v>2410</v>
      </c>
      <c r="D663" s="3" t="s">
        <v>2411</v>
      </c>
      <c r="E663" s="3" t="s">
        <v>104</v>
      </c>
      <c r="F663" t="s">
        <v>14</v>
      </c>
      <c r="G663" s="10">
        <v>0</v>
      </c>
      <c r="H663" s="3" cm="1">
        <f t="array" ref="H663">SUMPRODUCT((LEN(I663)-LEN(SUBSTITUTE(I663,{"A";"C";"D";"E";"F";"G";"H";"I";"K";"L";"M";"N";"P";"Q";"R";"S";"T";"V";"W";"Y"},""))),{72.08;104.14;115.08;129.11;148.17;58.05;138.14;114.16;130.18;114.16;132.2;115.1;98.12;129.13;158.19;88.08;102.1;100.13;187.21;164.17})/1000</f>
        <v>54.575569999999992</v>
      </c>
      <c r="I663" s="6" t="s">
        <v>2412</v>
      </c>
      <c r="J663" s="10" t="s">
        <v>16</v>
      </c>
    </row>
    <row r="664" spans="1:10" x14ac:dyDescent="0.2">
      <c r="A664" s="6" t="str">
        <f t="shared" si="10"/>
        <v>rt4559</v>
      </c>
      <c r="B664" s="6" t="s">
        <v>2413</v>
      </c>
      <c r="C664" s="3" t="s">
        <v>2414</v>
      </c>
      <c r="D664" s="3" t="s">
        <v>2415</v>
      </c>
      <c r="E664" s="3" t="s">
        <v>380</v>
      </c>
      <c r="F664" t="s">
        <v>14</v>
      </c>
      <c r="G664" s="10">
        <v>0</v>
      </c>
      <c r="H664" s="3" cm="1">
        <f t="array" ref="H664">SUMPRODUCT((LEN(I664)-LEN(SUBSTITUTE(I664,{"A";"C";"D";"E";"F";"G";"H";"I";"K";"L";"M";"N";"P";"Q";"R";"S";"T";"V";"W";"Y"},""))),{72.08;104.14;115.08;129.11;148.17;58.05;138.14;114.16;130.18;114.16;132.2;115.1;98.12;129.13;158.19;88.08;102.1;100.13;187.21;164.17})/1000</f>
        <v>47.125360000000001</v>
      </c>
      <c r="I664" s="6" t="s">
        <v>2416</v>
      </c>
      <c r="J664" s="10" t="s">
        <v>16</v>
      </c>
    </row>
    <row r="665" spans="1:10" x14ac:dyDescent="0.2">
      <c r="A665" s="6" t="str">
        <f t="shared" si="10"/>
        <v>rt4576</v>
      </c>
      <c r="B665" s="6" t="s">
        <v>2417</v>
      </c>
      <c r="C665" s="3" t="s">
        <v>2418</v>
      </c>
      <c r="D665" s="3" t="s">
        <v>2419</v>
      </c>
      <c r="E665" s="3" t="s">
        <v>13</v>
      </c>
      <c r="F665" t="s">
        <v>25</v>
      </c>
      <c r="G665" s="10" t="s">
        <v>321</v>
      </c>
      <c r="H665" s="3" cm="1">
        <f t="array" ref="H665">SUMPRODUCT((LEN(I665)-LEN(SUBSTITUTE(I665,{"A";"C";"D";"E";"F";"G";"H";"I";"K";"L";"M";"N";"P";"Q";"R";"S";"T";"V";"W";"Y"},""))),{72.08;104.14;115.08;129.11;148.17;58.05;138.14;114.16;130.18;114.16;132.2;115.1;98.12;129.13;158.19;88.08;102.1;100.13;187.21;164.17})/1000</f>
        <v>40.515540000000001</v>
      </c>
      <c r="I665" s="6" t="s">
        <v>2420</v>
      </c>
      <c r="J665" s="10" t="s">
        <v>16</v>
      </c>
    </row>
    <row r="666" spans="1:10" x14ac:dyDescent="0.2">
      <c r="A666" s="6" t="str">
        <f t="shared" si="10"/>
        <v>rt4593</v>
      </c>
      <c r="B666" s="6" t="s">
        <v>2421</v>
      </c>
      <c r="C666" s="3" t="s">
        <v>2422</v>
      </c>
      <c r="D666" s="3" t="s">
        <v>2423</v>
      </c>
      <c r="E666" s="3" t="s">
        <v>168</v>
      </c>
      <c r="F666" t="s">
        <v>14</v>
      </c>
      <c r="G666" s="10">
        <v>0</v>
      </c>
      <c r="H666" s="3" cm="1">
        <f t="array" ref="H666">SUMPRODUCT((LEN(I666)-LEN(SUBSTITUTE(I666,{"A";"C";"D";"E";"F";"G";"H";"I";"K";"L";"M";"N";"P";"Q";"R";"S";"T";"V";"W";"Y"},""))),{72.08;104.14;115.08;129.11;148.17;58.05;138.14;114.16;130.18;114.16;132.2;115.1;98.12;129.13;158.19;88.08;102.1;100.13;187.21;164.17})/1000</f>
        <v>68.289969999999983</v>
      </c>
      <c r="I666" s="6" t="s">
        <v>2424</v>
      </c>
      <c r="J666" s="10" t="s">
        <v>16</v>
      </c>
    </row>
    <row r="667" spans="1:10" x14ac:dyDescent="0.2">
      <c r="A667" s="6" t="str">
        <f t="shared" si="10"/>
        <v>rt4597</v>
      </c>
      <c r="B667" s="6" t="s">
        <v>2425</v>
      </c>
      <c r="C667" s="3" t="s">
        <v>2426</v>
      </c>
      <c r="D667" s="3" t="s">
        <v>2427</v>
      </c>
      <c r="E667" s="3" t="s">
        <v>13</v>
      </c>
      <c r="F667" t="s">
        <v>25</v>
      </c>
      <c r="G667" s="10" t="s">
        <v>2428</v>
      </c>
      <c r="H667" s="3" cm="1">
        <f t="array" ref="H667">SUMPRODUCT((LEN(I667)-LEN(SUBSTITUTE(I667,{"A";"C";"D";"E";"F";"G";"H";"I";"K";"L";"M";"N";"P";"Q";"R";"S";"T";"V";"W";"Y"},""))),{72.08;104.14;115.08;129.11;148.17;58.05;138.14;114.16;130.18;114.16;132.2;115.1;98.12;129.13;158.19;88.08;102.1;100.13;187.21;164.17})/1000</f>
        <v>59.719499999999989</v>
      </c>
      <c r="I667" s="6" t="s">
        <v>2429</v>
      </c>
      <c r="J667" s="10" t="s">
        <v>16</v>
      </c>
    </row>
    <row r="668" spans="1:10" x14ac:dyDescent="0.2">
      <c r="A668" s="6" t="str">
        <f t="shared" si="10"/>
        <v>rt4598</v>
      </c>
      <c r="B668" s="6" t="s">
        <v>2430</v>
      </c>
      <c r="C668" s="3" t="s">
        <v>2431</v>
      </c>
      <c r="D668" s="3" t="s">
        <v>2432</v>
      </c>
      <c r="E668" s="3" t="s">
        <v>52</v>
      </c>
      <c r="F668" t="s">
        <v>14</v>
      </c>
      <c r="G668" s="10">
        <v>0</v>
      </c>
      <c r="H668" s="3" cm="1">
        <f t="array" ref="H668">SUMPRODUCT((LEN(I668)-LEN(SUBSTITUTE(I668,{"A";"C";"D";"E";"F";"G";"H";"I";"K";"L";"M";"N";"P";"Q";"R";"S";"T";"V";"W";"Y"},""))),{72.08;104.14;115.08;129.11;148.17;58.05;138.14;114.16;130.18;114.16;132.2;115.1;98.12;129.13;158.19;88.08;102.1;100.13;187.21;164.17})/1000</f>
        <v>11.167609999999998</v>
      </c>
      <c r="I668" s="6" t="s">
        <v>2433</v>
      </c>
      <c r="J668" s="10" t="s">
        <v>16</v>
      </c>
    </row>
    <row r="669" spans="1:10" x14ac:dyDescent="0.2">
      <c r="A669" s="6" t="str">
        <f t="shared" si="10"/>
        <v>rt4606</v>
      </c>
      <c r="B669" s="6" t="s">
        <v>2434</v>
      </c>
      <c r="C669" s="3" t="s">
        <v>2435</v>
      </c>
      <c r="D669" s="3" t="s">
        <v>2436</v>
      </c>
      <c r="E669" s="3" t="s">
        <v>13</v>
      </c>
      <c r="F669" t="s">
        <v>173</v>
      </c>
      <c r="G669" s="10" t="s">
        <v>943</v>
      </c>
      <c r="H669" s="3" cm="1">
        <f t="array" ref="H669">SUMPRODUCT((LEN(I669)-LEN(SUBSTITUTE(I669,{"A";"C";"D";"E";"F";"G";"H";"I";"K";"L";"M";"N";"P";"Q";"R";"S";"T";"V";"W";"Y"},""))),{72.08;104.14;115.08;129.11;148.17;58.05;138.14;114.16;130.18;114.16;132.2;115.1;98.12;129.13;158.19;88.08;102.1;100.13;187.21;164.17})/1000</f>
        <v>33.046560000000007</v>
      </c>
      <c r="I669" s="6" t="s">
        <v>2437</v>
      </c>
      <c r="J669" s="10" t="s">
        <v>16</v>
      </c>
    </row>
    <row r="670" spans="1:10" x14ac:dyDescent="0.2">
      <c r="A670" s="6" t="str">
        <f t="shared" si="10"/>
        <v>rt4609</v>
      </c>
      <c r="B670" s="6" t="s">
        <v>2438</v>
      </c>
      <c r="C670" s="3" t="s">
        <v>2439</v>
      </c>
      <c r="D670" s="3" t="s">
        <v>2440</v>
      </c>
      <c r="E670" s="3" t="s">
        <v>13</v>
      </c>
      <c r="F670" t="s">
        <v>173</v>
      </c>
      <c r="G670" s="10" t="s">
        <v>943</v>
      </c>
      <c r="H670" s="3" cm="1">
        <f t="array" ref="H670">SUMPRODUCT((LEN(I670)-LEN(SUBSTITUTE(I670,{"A";"C";"D";"E";"F";"G";"H";"I";"K";"L";"M";"N";"P";"Q";"R";"S";"T";"V";"W";"Y"},""))),{72.08;104.14;115.08;129.11;148.17;58.05;138.14;114.16;130.18;114.16;132.2;115.1;98.12;129.13;158.19;88.08;102.1;100.13;187.21;164.17})/1000</f>
        <v>41.395949999999999</v>
      </c>
      <c r="I670" s="6" t="s">
        <v>2441</v>
      </c>
      <c r="J670" s="10" t="s">
        <v>16</v>
      </c>
    </row>
    <row r="671" spans="1:10" x14ac:dyDescent="0.2">
      <c r="A671" s="6" t="str">
        <f t="shared" si="10"/>
        <v>rt4634</v>
      </c>
      <c r="B671" s="6" t="s">
        <v>2442</v>
      </c>
      <c r="C671" s="3" t="s">
        <v>2443</v>
      </c>
      <c r="D671" s="3" t="s">
        <v>2444</v>
      </c>
      <c r="E671" s="3" t="s">
        <v>13</v>
      </c>
      <c r="F671" t="s">
        <v>2445</v>
      </c>
      <c r="G671" s="10" t="s">
        <v>2446</v>
      </c>
      <c r="H671" s="3" cm="1">
        <f t="array" ref="H671">SUMPRODUCT((LEN(I671)-LEN(SUBSTITUTE(I671,{"A";"C";"D";"E";"F";"G";"H";"I";"K";"L";"M";"N";"P";"Q";"R";"S";"T";"V";"W";"Y"},""))),{72.08;104.14;115.08;129.11;148.17;58.05;138.14;114.16;130.18;114.16;132.2;115.1;98.12;129.13;158.19;88.08;102.1;100.13;187.21;164.17})/1000</f>
        <v>58.542229999999996</v>
      </c>
      <c r="I671" s="6" t="s">
        <v>2447</v>
      </c>
      <c r="J671" s="10" t="s">
        <v>16</v>
      </c>
    </row>
    <row r="672" spans="1:10" x14ac:dyDescent="0.2">
      <c r="A672" s="6" t="str">
        <f t="shared" si="10"/>
        <v>rt4639</v>
      </c>
      <c r="B672" s="6" t="s">
        <v>2448</v>
      </c>
      <c r="C672" s="3" t="s">
        <v>2449</v>
      </c>
      <c r="D672" s="3" t="s">
        <v>2450</v>
      </c>
      <c r="E672" s="3" t="s">
        <v>52</v>
      </c>
      <c r="F672" t="s">
        <v>14</v>
      </c>
      <c r="G672" s="10">
        <v>0</v>
      </c>
      <c r="H672" s="3" cm="1">
        <f t="array" ref="H672">SUMPRODUCT((LEN(I672)-LEN(SUBSTITUTE(I672,{"A";"C";"D";"E";"F";"G";"H";"I";"K";"L";"M";"N";"P";"Q";"R";"S";"T";"V";"W";"Y"},""))),{72.08;104.14;115.08;129.11;148.17;58.05;138.14;114.16;130.18;114.16;132.2;115.1;98.12;129.13;158.19;88.08;102.1;100.13;187.21;164.17})/1000</f>
        <v>13.961340000000002</v>
      </c>
      <c r="I672" s="6" t="s">
        <v>2451</v>
      </c>
      <c r="J672" s="10" t="s">
        <v>16</v>
      </c>
    </row>
    <row r="673" spans="1:10" x14ac:dyDescent="0.2">
      <c r="A673" s="6" t="str">
        <f t="shared" si="10"/>
        <v>rt4649</v>
      </c>
      <c r="B673" s="6" t="s">
        <v>2452</v>
      </c>
      <c r="C673" s="3" t="s">
        <v>2453</v>
      </c>
      <c r="D673" s="3" t="s">
        <v>2454</v>
      </c>
      <c r="E673" s="3" t="s">
        <v>52</v>
      </c>
      <c r="F673" t="s">
        <v>14</v>
      </c>
      <c r="G673" s="10" t="s">
        <v>2455</v>
      </c>
      <c r="H673" s="3" cm="1">
        <f t="array" ref="H673">SUMPRODUCT((LEN(I673)-LEN(SUBSTITUTE(I673,{"A";"C";"D";"E";"F";"G";"H";"I";"K";"L";"M";"N";"P";"Q";"R";"S";"T";"V";"W";"Y"},""))),{72.08;104.14;115.08;129.11;148.17;58.05;138.14;114.16;130.18;114.16;132.2;115.1;98.12;129.13;158.19;88.08;102.1;100.13;187.21;164.17})/1000</f>
        <v>82.448599999999999</v>
      </c>
      <c r="I673" s="6" t="s">
        <v>2456</v>
      </c>
      <c r="J673" s="10" t="s">
        <v>16</v>
      </c>
    </row>
    <row r="674" spans="1:10" x14ac:dyDescent="0.2">
      <c r="A674" s="6" t="str">
        <f t="shared" si="10"/>
        <v>rt4673</v>
      </c>
      <c r="B674" s="6" t="s">
        <v>2457</v>
      </c>
      <c r="C674" s="3" t="s">
        <v>2458</v>
      </c>
      <c r="D674" s="3" t="s">
        <v>2459</v>
      </c>
      <c r="E674" s="3" t="s">
        <v>13</v>
      </c>
      <c r="F674" t="s">
        <v>14</v>
      </c>
      <c r="G674" s="10">
        <v>0</v>
      </c>
      <c r="H674" s="3" cm="1">
        <f t="array" ref="H674">SUMPRODUCT((LEN(I674)-LEN(SUBSTITUTE(I674,{"A";"C";"D";"E";"F";"G";"H";"I";"K";"L";"M";"N";"P";"Q";"R";"S";"T";"V";"W";"Y"},""))),{72.08;104.14;115.08;129.11;148.17;58.05;138.14;114.16;130.18;114.16;132.2;115.1;98.12;129.13;158.19;88.08;102.1;100.13;187.21;164.17})/1000</f>
        <v>28.262249999999998</v>
      </c>
      <c r="I674" s="6" t="s">
        <v>2460</v>
      </c>
      <c r="J674" s="10" t="s">
        <v>16</v>
      </c>
    </row>
    <row r="675" spans="1:10" x14ac:dyDescent="0.2">
      <c r="A675" s="6" t="str">
        <f t="shared" si="10"/>
        <v>rt4674</v>
      </c>
      <c r="B675" s="6" t="s">
        <v>2461</v>
      </c>
      <c r="C675" s="3" t="s">
        <v>2462</v>
      </c>
      <c r="D675" s="3" t="s">
        <v>2463</v>
      </c>
      <c r="E675" s="3" t="s">
        <v>104</v>
      </c>
      <c r="F675" t="s">
        <v>14</v>
      </c>
      <c r="G675" s="10">
        <v>0</v>
      </c>
      <c r="H675" s="3" cm="1">
        <f t="array" ref="H675">SUMPRODUCT((LEN(I675)-LEN(SUBSTITUTE(I675,{"A";"C";"D";"E";"F";"G";"H";"I";"K";"L";"M";"N";"P";"Q";"R";"S";"T";"V";"W";"Y"},""))),{72.08;104.14;115.08;129.11;148.17;58.05;138.14;114.16;130.18;114.16;132.2;115.1;98.12;129.13;158.19;88.08;102.1;100.13;187.21;164.17})/1000</f>
        <v>60.844779999999993</v>
      </c>
      <c r="I675" s="6" t="s">
        <v>2464</v>
      </c>
      <c r="J675" s="10" t="s">
        <v>16</v>
      </c>
    </row>
    <row r="676" spans="1:10" x14ac:dyDescent="0.2">
      <c r="A676" s="6" t="str">
        <f t="shared" si="10"/>
        <v>rt4676</v>
      </c>
      <c r="B676" s="6" t="s">
        <v>2465</v>
      </c>
      <c r="C676" s="3" t="s">
        <v>2466</v>
      </c>
      <c r="D676" s="3" t="s">
        <v>2467</v>
      </c>
      <c r="E676" s="3" t="s">
        <v>13</v>
      </c>
      <c r="F676" t="s">
        <v>1814</v>
      </c>
      <c r="G676" s="10" t="s">
        <v>1815</v>
      </c>
      <c r="H676" s="3" cm="1">
        <f t="array" ref="H676">SUMPRODUCT((LEN(I676)-LEN(SUBSTITUTE(I676,{"A";"C";"D";"E";"F";"G";"H";"I";"K";"L";"M";"N";"P";"Q";"R";"S";"T";"V";"W";"Y"},""))),{72.08;104.14;115.08;129.11;148.17;58.05;138.14;114.16;130.18;114.16;132.2;115.1;98.12;129.13;158.19;88.08;102.1;100.13;187.21;164.17})/1000</f>
        <v>33.008969999999998</v>
      </c>
      <c r="I676" s="6" t="s">
        <v>2468</v>
      </c>
      <c r="J676" s="10" t="s">
        <v>16</v>
      </c>
    </row>
    <row r="677" spans="1:10" x14ac:dyDescent="0.2">
      <c r="A677" s="6" t="str">
        <f t="shared" si="10"/>
        <v>rt4680</v>
      </c>
      <c r="B677" s="6" t="s">
        <v>2469</v>
      </c>
      <c r="C677" s="3" t="s">
        <v>2469</v>
      </c>
      <c r="D677" s="3" t="s">
        <v>2470</v>
      </c>
      <c r="E677" s="3" t="s">
        <v>13</v>
      </c>
      <c r="F677" t="s">
        <v>14</v>
      </c>
      <c r="G677" s="10">
        <v>0</v>
      </c>
      <c r="H677" s="3" cm="1">
        <f t="array" ref="H677">SUMPRODUCT((LEN(I677)-LEN(SUBSTITUTE(I677,{"A";"C";"D";"E";"F";"G";"H";"I";"K";"L";"M";"N";"P";"Q";"R";"S";"T";"V";"W";"Y"},""))),{72.08;104.14;115.08;129.11;148.17;58.05;138.14;114.16;130.18;114.16;132.2;115.1;98.12;129.13;158.19;88.08;102.1;100.13;187.21;164.17})/1000</f>
        <v>50.668110000000006</v>
      </c>
      <c r="I677" s="6" t="s">
        <v>2471</v>
      </c>
      <c r="J677" s="10" t="s">
        <v>16</v>
      </c>
    </row>
    <row r="678" spans="1:10" x14ac:dyDescent="0.2">
      <c r="A678" s="6" t="str">
        <f t="shared" si="10"/>
        <v>rt4692</v>
      </c>
      <c r="B678" s="6" t="s">
        <v>2472</v>
      </c>
      <c r="C678" s="3" t="s">
        <v>2473</v>
      </c>
      <c r="D678" s="3" t="s">
        <v>2474</v>
      </c>
      <c r="E678" s="3" t="s">
        <v>13</v>
      </c>
      <c r="F678" t="s">
        <v>14</v>
      </c>
      <c r="G678" s="10">
        <v>0</v>
      </c>
      <c r="H678" s="3" cm="1">
        <f t="array" ref="H678">SUMPRODUCT((LEN(I678)-LEN(SUBSTITUTE(I678,{"A";"C";"D";"E";"F";"G";"H";"I";"K";"L";"M";"N";"P";"Q";"R";"S";"T";"V";"W";"Y"},""))),{72.08;104.14;115.08;129.11;148.17;58.05;138.14;114.16;130.18;114.16;132.2;115.1;98.12;129.13;158.19;88.08;102.1;100.13;187.21;164.17})/1000</f>
        <v>40.370539999999991</v>
      </c>
      <c r="I678" s="6" t="s">
        <v>2475</v>
      </c>
      <c r="J678" s="10" t="s">
        <v>16</v>
      </c>
    </row>
    <row r="679" spans="1:10" x14ac:dyDescent="0.2">
      <c r="A679" s="6" t="str">
        <f t="shared" si="10"/>
        <v>rt4701</v>
      </c>
      <c r="B679" s="6" t="s">
        <v>2476</v>
      </c>
      <c r="C679" s="3" t="s">
        <v>2476</v>
      </c>
      <c r="D679" s="3" t="s">
        <v>2477</v>
      </c>
      <c r="E679" s="3" t="s">
        <v>13</v>
      </c>
      <c r="F679" t="s">
        <v>14</v>
      </c>
      <c r="G679" s="10">
        <v>0</v>
      </c>
      <c r="H679" s="3" cm="1">
        <f t="array" ref="H679">SUMPRODUCT((LEN(I679)-LEN(SUBSTITUTE(I679,{"A";"C";"D";"E";"F";"G";"H";"I";"K";"L";"M";"N";"P";"Q";"R";"S";"T";"V";"W";"Y"},""))),{72.08;104.14;115.08;129.11;148.17;58.05;138.14;114.16;130.18;114.16;132.2;115.1;98.12;129.13;158.19;88.08;102.1;100.13;187.21;164.17})/1000</f>
        <v>36.404209999999992</v>
      </c>
      <c r="I679" s="6" t="s">
        <v>2478</v>
      </c>
      <c r="J679" s="10" t="s">
        <v>16</v>
      </c>
    </row>
    <row r="680" spans="1:10" x14ac:dyDescent="0.2">
      <c r="A680" s="6" t="str">
        <f t="shared" si="10"/>
        <v>rt4714</v>
      </c>
      <c r="B680" s="6" t="s">
        <v>2479</v>
      </c>
      <c r="C680" s="3" t="s">
        <v>2480</v>
      </c>
      <c r="D680" s="3" t="s">
        <v>2481</v>
      </c>
      <c r="E680" s="3" t="s">
        <v>104</v>
      </c>
      <c r="F680" t="s">
        <v>14</v>
      </c>
      <c r="G680" s="10">
        <v>0</v>
      </c>
      <c r="H680" s="3" cm="1">
        <f t="array" ref="H680">SUMPRODUCT((LEN(I680)-LEN(SUBSTITUTE(I680,{"A";"C";"D";"E";"F";"G";"H";"I";"K";"L";"M";"N";"P";"Q";"R";"S";"T";"V";"W";"Y"},""))),{72.08;104.14;115.08;129.11;148.17;58.05;138.14;114.16;130.18;114.16;132.2;115.1;98.12;129.13;158.19;88.08;102.1;100.13;187.21;164.17})/1000</f>
        <v>52.499150000000007</v>
      </c>
      <c r="I680" s="6" t="s">
        <v>2482</v>
      </c>
      <c r="J680" s="10" t="s">
        <v>16</v>
      </c>
    </row>
    <row r="681" spans="1:10" x14ac:dyDescent="0.2">
      <c r="A681" s="6" t="str">
        <f t="shared" si="10"/>
        <v>rt4719</v>
      </c>
      <c r="B681" s="6" t="s">
        <v>2483</v>
      </c>
      <c r="C681" s="3" t="s">
        <v>2484</v>
      </c>
      <c r="D681" s="3" t="s">
        <v>2485</v>
      </c>
      <c r="E681" s="3" t="s">
        <v>245</v>
      </c>
      <c r="F681" t="s">
        <v>14</v>
      </c>
      <c r="G681" s="10">
        <v>0</v>
      </c>
      <c r="H681" s="3" cm="1">
        <f t="array" ref="H681">SUMPRODUCT((LEN(I681)-LEN(SUBSTITUTE(I681,{"A";"C";"D";"E";"F";"G";"H";"I";"K";"L";"M";"N";"P";"Q";"R";"S";"T";"V";"W";"Y"},""))),{72.08;104.14;115.08;129.11;148.17;58.05;138.14;114.16;130.18;114.16;132.2;115.1;98.12;129.13;158.19;88.08;102.1;100.13;187.21;164.17})/1000</f>
        <v>39.098210000000009</v>
      </c>
      <c r="I681" s="6" t="s">
        <v>2486</v>
      </c>
      <c r="J681" s="10" t="s">
        <v>16</v>
      </c>
    </row>
    <row r="682" spans="1:10" x14ac:dyDescent="0.2">
      <c r="A682" s="6" t="str">
        <f t="shared" si="10"/>
        <v>rt4722</v>
      </c>
      <c r="B682" s="6" t="s">
        <v>2487</v>
      </c>
      <c r="C682" s="3" t="s">
        <v>2487</v>
      </c>
      <c r="D682" s="3" t="s">
        <v>2488</v>
      </c>
      <c r="E682" s="3" t="s">
        <v>52</v>
      </c>
      <c r="F682" t="s">
        <v>14</v>
      </c>
      <c r="G682" s="10">
        <v>0</v>
      </c>
      <c r="H682" s="3" cm="1">
        <f t="array" ref="H682">SUMPRODUCT((LEN(I682)-LEN(SUBSTITUTE(I682,{"A";"C";"D";"E";"F";"G";"H";"I";"K";"L";"M";"N";"P";"Q";"R";"S";"T";"V";"W";"Y"},""))),{72.08;104.14;115.08;129.11;148.17;58.05;138.14;114.16;130.18;114.16;132.2;115.1;98.12;129.13;158.19;88.08;102.1;100.13;187.21;164.17})/1000</f>
        <v>55.635139999999986</v>
      </c>
      <c r="I682" s="6" t="s">
        <v>2489</v>
      </c>
      <c r="J682" s="10" t="s">
        <v>16</v>
      </c>
    </row>
    <row r="683" spans="1:10" x14ac:dyDescent="0.2">
      <c r="A683" s="6" t="str">
        <f t="shared" si="10"/>
        <v>rt4736</v>
      </c>
      <c r="B683" s="6" t="s">
        <v>2490</v>
      </c>
      <c r="C683" s="3" t="s">
        <v>2490</v>
      </c>
      <c r="D683" s="3" t="s">
        <v>2491</v>
      </c>
      <c r="E683" s="3" t="s">
        <v>13</v>
      </c>
      <c r="F683" t="s">
        <v>14</v>
      </c>
      <c r="G683" s="10">
        <v>0</v>
      </c>
      <c r="H683" s="3" cm="1">
        <f t="array" ref="H683">SUMPRODUCT((LEN(I683)-LEN(SUBSTITUTE(I683,{"A";"C";"D";"E";"F";"G";"H";"I";"K";"L";"M";"N";"P";"Q";"R";"S";"T";"V";"W";"Y"},""))),{72.08;104.14;115.08;129.11;148.17;58.05;138.14;114.16;130.18;114.16;132.2;115.1;98.12;129.13;158.19;88.08;102.1;100.13;187.21;164.17})/1000</f>
        <v>24.097829999999998</v>
      </c>
      <c r="I683" s="6" t="s">
        <v>2492</v>
      </c>
      <c r="J683" s="10" t="s">
        <v>16</v>
      </c>
    </row>
    <row r="684" spans="1:10" x14ac:dyDescent="0.2">
      <c r="A684" s="6" t="str">
        <f t="shared" si="10"/>
        <v>rt4763</v>
      </c>
      <c r="B684" s="6" t="s">
        <v>2493</v>
      </c>
      <c r="C684" s="3" t="s">
        <v>2494</v>
      </c>
      <c r="D684" s="3" t="s">
        <v>2495</v>
      </c>
      <c r="E684" s="3" t="s">
        <v>104</v>
      </c>
      <c r="F684" t="s">
        <v>14</v>
      </c>
      <c r="G684" s="10">
        <v>0</v>
      </c>
      <c r="H684" s="3" cm="1">
        <f t="array" ref="H684">SUMPRODUCT((LEN(I684)-LEN(SUBSTITUTE(I684,{"A";"C";"D";"E";"F";"G";"H";"I";"K";"L";"M";"N";"P";"Q";"R";"S";"T";"V";"W";"Y"},""))),{72.08;104.14;115.08;129.11;148.17;58.05;138.14;114.16;130.18;114.16;132.2;115.1;98.12;129.13;158.19;88.08;102.1;100.13;187.21;164.17})/1000</f>
        <v>83.136049999999983</v>
      </c>
      <c r="I684" s="6" t="s">
        <v>2496</v>
      </c>
      <c r="J684" s="10" t="s">
        <v>16</v>
      </c>
    </row>
    <row r="685" spans="1:10" x14ac:dyDescent="0.2">
      <c r="A685" s="6" t="str">
        <f t="shared" si="10"/>
        <v>rt4767</v>
      </c>
      <c r="B685" s="6" t="s">
        <v>2497</v>
      </c>
      <c r="C685" s="3" t="s">
        <v>2497</v>
      </c>
      <c r="D685" s="3" t="s">
        <v>2498</v>
      </c>
      <c r="E685" s="3" t="s">
        <v>104</v>
      </c>
      <c r="F685" t="s">
        <v>14</v>
      </c>
      <c r="G685" s="10">
        <v>0</v>
      </c>
      <c r="H685" s="3" cm="1">
        <f t="array" ref="H685">SUMPRODUCT((LEN(I685)-LEN(SUBSTITUTE(I685,{"A";"C";"D";"E";"F";"G";"H";"I";"K";"L";"M";"N";"P";"Q";"R";"S";"T";"V";"W";"Y"},""))),{72.08;104.14;115.08;129.11;148.17;58.05;138.14;114.16;130.18;114.16;132.2;115.1;98.12;129.13;158.19;88.08;102.1;100.13;187.21;164.17})/1000</f>
        <v>54.623440000000002</v>
      </c>
      <c r="I685" s="6" t="s">
        <v>2499</v>
      </c>
      <c r="J685" s="10" t="s">
        <v>16</v>
      </c>
    </row>
    <row r="686" spans="1:10" x14ac:dyDescent="0.2">
      <c r="A686" s="6" t="str">
        <f t="shared" si="10"/>
        <v>rt4769</v>
      </c>
      <c r="B686" s="6" t="s">
        <v>2500</v>
      </c>
      <c r="C686" s="3" t="s">
        <v>2501</v>
      </c>
      <c r="D686" s="3" t="s">
        <v>2502</v>
      </c>
      <c r="E686" s="3" t="s">
        <v>52</v>
      </c>
      <c r="F686" t="s">
        <v>14</v>
      </c>
      <c r="G686" s="10">
        <v>0</v>
      </c>
      <c r="H686" s="3" cm="1">
        <f t="array" ref="H686">SUMPRODUCT((LEN(I686)-LEN(SUBSTITUTE(I686,{"A";"C";"D";"E";"F";"G";"H";"I";"K";"L";"M";"N";"P";"Q";"R";"S";"T";"V";"W";"Y"},""))),{72.08;104.14;115.08;129.11;148.17;58.05;138.14;114.16;130.18;114.16;132.2;115.1;98.12;129.13;158.19;88.08;102.1;100.13;187.21;164.17})/1000</f>
        <v>53.78450999999999</v>
      </c>
      <c r="I686" s="6" t="s">
        <v>2503</v>
      </c>
      <c r="J686" s="10" t="s">
        <v>16</v>
      </c>
    </row>
    <row r="687" spans="1:10" x14ac:dyDescent="0.2">
      <c r="A687" s="6" t="str">
        <f t="shared" si="10"/>
        <v>rt4772</v>
      </c>
      <c r="B687" s="6" t="s">
        <v>2504</v>
      </c>
      <c r="C687" s="3" t="s">
        <v>2505</v>
      </c>
      <c r="D687" s="3" t="s">
        <v>2506</v>
      </c>
      <c r="E687" s="3" t="s">
        <v>13</v>
      </c>
      <c r="F687" t="s">
        <v>14</v>
      </c>
      <c r="G687" s="10">
        <v>0</v>
      </c>
      <c r="H687" s="3" cm="1">
        <f t="array" ref="H687">SUMPRODUCT((LEN(I687)-LEN(SUBSTITUTE(I687,{"A";"C";"D";"E";"F";"G";"H";"I";"K";"L";"M";"N";"P";"Q";"R";"S";"T";"V";"W";"Y"},""))),{72.08;104.14;115.08;129.11;148.17;58.05;138.14;114.16;130.18;114.16;132.2;115.1;98.12;129.13;158.19;88.08;102.1;100.13;187.21;164.17})/1000</f>
        <v>80.025700000000001</v>
      </c>
      <c r="I687" s="6" t="s">
        <v>2507</v>
      </c>
      <c r="J687" s="10" t="s">
        <v>16</v>
      </c>
    </row>
    <row r="688" spans="1:10" x14ac:dyDescent="0.2">
      <c r="A688" s="6" t="str">
        <f t="shared" si="10"/>
        <v>rt4793</v>
      </c>
      <c r="B688" s="6" t="s">
        <v>2508</v>
      </c>
      <c r="C688" s="3" t="s">
        <v>2509</v>
      </c>
      <c r="D688" s="3" t="s">
        <v>2510</v>
      </c>
      <c r="E688" s="3" t="s">
        <v>52</v>
      </c>
      <c r="F688" t="s">
        <v>14</v>
      </c>
      <c r="G688" s="10">
        <v>0</v>
      </c>
      <c r="H688" s="3" cm="1">
        <f t="array" ref="H688">SUMPRODUCT((LEN(I688)-LEN(SUBSTITUTE(I688,{"A";"C";"D";"E";"F";"G";"H";"I";"K";"L";"M";"N";"P";"Q";"R";"S";"T";"V";"W";"Y"},""))),{72.08;104.14;115.08;129.11;148.17;58.05;138.14;114.16;130.18;114.16;132.2;115.1;98.12;129.13;158.19;88.08;102.1;100.13;187.21;164.17})/1000</f>
        <v>40.312359999999991</v>
      </c>
      <c r="I688" s="6" t="s">
        <v>2511</v>
      </c>
      <c r="J688" s="10" t="s">
        <v>16</v>
      </c>
    </row>
    <row r="689" spans="1:10" x14ac:dyDescent="0.2">
      <c r="A689" s="6" t="str">
        <f t="shared" si="10"/>
        <v>rt4799</v>
      </c>
      <c r="B689" s="6" t="s">
        <v>2512</v>
      </c>
      <c r="C689" s="3" t="s">
        <v>2513</v>
      </c>
      <c r="D689" s="3" t="s">
        <v>2514</v>
      </c>
      <c r="E689" s="3" t="s">
        <v>30</v>
      </c>
      <c r="F689" t="s">
        <v>14</v>
      </c>
      <c r="G689" s="10">
        <v>0</v>
      </c>
      <c r="H689" s="3" cm="1">
        <f t="array" ref="H689">SUMPRODUCT((LEN(I689)-LEN(SUBSTITUTE(I689,{"A";"C";"D";"E";"F";"G";"H";"I";"K";"L";"M";"N";"P";"Q";"R";"S";"T";"V";"W";"Y"},""))),{72.08;104.14;115.08;129.11;148.17;58.05;138.14;114.16;130.18;114.16;132.2;115.1;98.12;129.13;158.19;88.08;102.1;100.13;187.21;164.17})/1000</f>
        <v>81.127850000000009</v>
      </c>
      <c r="I689" s="6" t="s">
        <v>2515</v>
      </c>
      <c r="J689" s="10" t="s">
        <v>16</v>
      </c>
    </row>
    <row r="690" spans="1:10" x14ac:dyDescent="0.2">
      <c r="A690" s="6" t="str">
        <f t="shared" si="10"/>
        <v>rt4804</v>
      </c>
      <c r="B690" s="6" t="s">
        <v>2516</v>
      </c>
      <c r="C690" s="3" t="s">
        <v>2517</v>
      </c>
      <c r="D690" s="3" t="s">
        <v>2518</v>
      </c>
      <c r="E690" s="3" t="s">
        <v>380</v>
      </c>
      <c r="F690" t="s">
        <v>14</v>
      </c>
      <c r="G690" s="10">
        <v>0</v>
      </c>
      <c r="H690" s="3" cm="1">
        <f t="array" ref="H690">SUMPRODUCT((LEN(I690)-LEN(SUBSTITUTE(I690,{"A";"C";"D";"E";"F";"G";"H";"I";"K";"L";"M";"N";"P";"Q";"R";"S";"T";"V";"W";"Y"},""))),{72.08;104.14;115.08;129.11;148.17;58.05;138.14;114.16;130.18;114.16;132.2;115.1;98.12;129.13;158.19;88.08;102.1;100.13;187.21;164.17})/1000</f>
        <v>45.688020000000002</v>
      </c>
      <c r="I690" s="6" t="s">
        <v>2519</v>
      </c>
      <c r="J690" s="10" t="s">
        <v>16</v>
      </c>
    </row>
    <row r="691" spans="1:10" x14ac:dyDescent="0.2">
      <c r="A691" s="6" t="str">
        <f t="shared" si="10"/>
        <v>rt4822_c</v>
      </c>
      <c r="B691" s="6" t="s">
        <v>2520</v>
      </c>
      <c r="C691" s="3" t="s">
        <v>2521</v>
      </c>
      <c r="D691" s="3" t="s">
        <v>2522</v>
      </c>
      <c r="E691" s="3" t="s">
        <v>13</v>
      </c>
      <c r="F691" t="s">
        <v>25</v>
      </c>
      <c r="G691" s="10" t="s">
        <v>2523</v>
      </c>
      <c r="H691" s="3" cm="1">
        <f t="array" ref="H691">SUMPRODUCT((LEN(I691)-LEN(SUBSTITUTE(I691,{"A";"C";"D";"E";"F";"G";"H";"I";"K";"L";"M";"N";"P";"Q";"R";"S";"T";"V";"W";"Y"},""))),{72.08;104.14;115.08;129.11;148.17;58.05;138.14;114.16;130.18;114.16;132.2;115.1;98.12;129.13;158.19;88.08;102.1;100.13;187.21;164.17})/1000</f>
        <v>27.119540000000001</v>
      </c>
      <c r="I691" s="6" t="s">
        <v>2524</v>
      </c>
      <c r="J691" s="10" t="s">
        <v>16</v>
      </c>
    </row>
    <row r="692" spans="1:10" x14ac:dyDescent="0.2">
      <c r="A692" s="6" t="str">
        <f t="shared" si="10"/>
        <v>rt4822_n</v>
      </c>
      <c r="B692" s="6" t="s">
        <v>2520</v>
      </c>
      <c r="C692" s="3" t="s">
        <v>2521</v>
      </c>
      <c r="D692" s="3" t="s">
        <v>2522</v>
      </c>
      <c r="E692" s="3" t="s">
        <v>594</v>
      </c>
      <c r="F692" t="s">
        <v>2525</v>
      </c>
      <c r="G692" s="10" t="s">
        <v>2523</v>
      </c>
      <c r="H692" s="3" cm="1">
        <f t="array" ref="H692">SUMPRODUCT((LEN(I692)-LEN(SUBSTITUTE(I692,{"A";"C";"D";"E";"F";"G";"H";"I";"K";"L";"M";"N";"P";"Q";"R";"S";"T";"V";"W";"Y"},""))),{72.08;104.14;115.08;129.11;148.17;58.05;138.14;114.16;130.18;114.16;132.2;115.1;98.12;129.13;158.19;88.08;102.1;100.13;187.21;164.17})/1000</f>
        <v>27.119540000000001</v>
      </c>
      <c r="I692" s="6" t="s">
        <v>2524</v>
      </c>
      <c r="J692" s="10" t="s">
        <v>16</v>
      </c>
    </row>
    <row r="693" spans="1:10" x14ac:dyDescent="0.2">
      <c r="A693" s="6" t="str">
        <f t="shared" si="10"/>
        <v>rt4846</v>
      </c>
      <c r="B693" s="6" t="s">
        <v>2526</v>
      </c>
      <c r="C693" s="3" t="s">
        <v>2527</v>
      </c>
      <c r="D693" s="3" t="s">
        <v>2528</v>
      </c>
      <c r="E693" s="3" t="s">
        <v>52</v>
      </c>
      <c r="F693" t="s">
        <v>14</v>
      </c>
      <c r="G693" s="10" t="s">
        <v>2529</v>
      </c>
      <c r="H693" s="3" cm="1">
        <f t="array" ref="H693">SUMPRODUCT((LEN(I693)-LEN(SUBSTITUTE(I693,{"A";"C";"D";"E";"F";"G";"H";"I";"K";"L";"M";"N";"P";"Q";"R";"S";"T";"V";"W";"Y"},""))),{72.08;104.14;115.08;129.11;148.17;58.05;138.14;114.16;130.18;114.16;132.2;115.1;98.12;129.13;158.19;88.08;102.1;100.13;187.21;164.17})/1000</f>
        <v>26.995479999999993</v>
      </c>
      <c r="I693" s="6" t="s">
        <v>2530</v>
      </c>
      <c r="J693" s="10" t="s">
        <v>16</v>
      </c>
    </row>
    <row r="694" spans="1:10" x14ac:dyDescent="0.2">
      <c r="A694" s="6" t="str">
        <f t="shared" si="10"/>
        <v>rt4860</v>
      </c>
      <c r="B694" s="6" t="s">
        <v>2531</v>
      </c>
      <c r="C694" s="3" t="s">
        <v>2532</v>
      </c>
      <c r="D694" s="3" t="s">
        <v>2533</v>
      </c>
      <c r="E694" s="3" t="s">
        <v>30</v>
      </c>
      <c r="F694" t="s">
        <v>14</v>
      </c>
      <c r="G694" s="10">
        <v>0</v>
      </c>
      <c r="H694" s="3" cm="1">
        <f t="array" ref="H694">SUMPRODUCT((LEN(I694)-LEN(SUBSTITUTE(I694,{"A";"C";"D";"E";"F";"G";"H";"I";"K";"L";"M";"N";"P";"Q";"R";"S";"T";"V";"W";"Y"},""))),{72.08;104.14;115.08;129.11;148.17;58.05;138.14;114.16;130.18;114.16;132.2;115.1;98.12;129.13;158.19;88.08;102.1;100.13;187.21;164.17})/1000</f>
        <v>29.927689999999995</v>
      </c>
      <c r="I694" s="6" t="s">
        <v>2534</v>
      </c>
      <c r="J694" s="10" t="s">
        <v>16</v>
      </c>
    </row>
    <row r="695" spans="1:10" x14ac:dyDescent="0.2">
      <c r="A695" s="6" t="str">
        <f t="shared" si="10"/>
        <v>rt4862</v>
      </c>
      <c r="B695" s="6" t="s">
        <v>2535</v>
      </c>
      <c r="C695" s="3" t="s">
        <v>2536</v>
      </c>
      <c r="D695" s="3" t="s">
        <v>2537</v>
      </c>
      <c r="E695" s="3" t="s">
        <v>13</v>
      </c>
      <c r="F695" t="s">
        <v>254</v>
      </c>
      <c r="G695" s="10" t="s">
        <v>216</v>
      </c>
      <c r="H695" s="3" cm="1">
        <f t="array" ref="H695">SUMPRODUCT((LEN(I695)-LEN(SUBSTITUTE(I695,{"A";"C";"D";"E";"F";"G";"H";"I";"K";"L";"M";"N";"P";"Q";"R";"S";"T";"V";"W";"Y"},""))),{72.08;104.14;115.08;129.11;148.17;58.05;138.14;114.16;130.18;114.16;132.2;115.1;98.12;129.13;158.19;88.08;102.1;100.13;187.21;164.17})/1000</f>
        <v>44.561209999999988</v>
      </c>
      <c r="I695" s="6" t="s">
        <v>2538</v>
      </c>
      <c r="J695" s="10" t="s">
        <v>16</v>
      </c>
    </row>
    <row r="696" spans="1:10" x14ac:dyDescent="0.2">
      <c r="A696" s="6" t="str">
        <f t="shared" si="10"/>
        <v>rt4871</v>
      </c>
      <c r="B696" s="6" t="s">
        <v>2539</v>
      </c>
      <c r="C696" s="3" t="s">
        <v>2539</v>
      </c>
      <c r="D696" s="3" t="s">
        <v>2540</v>
      </c>
      <c r="E696" s="3" t="s">
        <v>52</v>
      </c>
      <c r="F696" t="s">
        <v>14</v>
      </c>
      <c r="G696" s="10">
        <v>0</v>
      </c>
      <c r="H696" s="3" cm="1">
        <f t="array" ref="H696">SUMPRODUCT((LEN(I696)-LEN(SUBSTITUTE(I696,{"A";"C";"D";"E";"F";"G";"H";"I";"K";"L";"M";"N";"P";"Q";"R";"S";"T";"V";"W";"Y"},""))),{72.08;104.14;115.08;129.11;148.17;58.05;138.14;114.16;130.18;114.16;132.2;115.1;98.12;129.13;158.19;88.08;102.1;100.13;187.21;164.17})/1000</f>
        <v>58.905149999999999</v>
      </c>
      <c r="I696" s="6" t="s">
        <v>2541</v>
      </c>
      <c r="J696" s="10" t="s">
        <v>16</v>
      </c>
    </row>
    <row r="697" spans="1:10" x14ac:dyDescent="0.2">
      <c r="A697" s="6" t="str">
        <f t="shared" si="10"/>
        <v>rt4881</v>
      </c>
      <c r="B697" s="6" t="s">
        <v>2542</v>
      </c>
      <c r="C697" s="3" t="s">
        <v>2543</v>
      </c>
      <c r="D697" s="3" t="s">
        <v>2544</v>
      </c>
      <c r="E697" s="3" t="s">
        <v>13</v>
      </c>
      <c r="F697" t="s">
        <v>25</v>
      </c>
      <c r="G697" s="10" t="s">
        <v>321</v>
      </c>
      <c r="H697" s="3" cm="1">
        <f t="array" ref="H697">SUMPRODUCT((LEN(I697)-LEN(SUBSTITUTE(I697,{"A";"C";"D";"E";"F";"G";"H";"I";"K";"L";"M";"N";"P";"Q";"R";"S";"T";"V";"W";"Y"},""))),{72.08;104.14;115.08;129.11;148.17;58.05;138.14;114.16;130.18;114.16;132.2;115.1;98.12;129.13;158.19;88.08;102.1;100.13;187.21;164.17})/1000</f>
        <v>77.665210000000016</v>
      </c>
      <c r="I697" s="6" t="s">
        <v>2545</v>
      </c>
      <c r="J697" s="10" t="s">
        <v>16</v>
      </c>
    </row>
    <row r="698" spans="1:10" x14ac:dyDescent="0.2">
      <c r="A698" s="6" t="str">
        <f t="shared" si="10"/>
        <v>rt4892</v>
      </c>
      <c r="B698" s="6" t="s">
        <v>2546</v>
      </c>
      <c r="C698" s="3" t="s">
        <v>2547</v>
      </c>
      <c r="D698" s="3" t="s">
        <v>2548</v>
      </c>
      <c r="E698" s="3" t="s">
        <v>594</v>
      </c>
      <c r="F698" t="s">
        <v>14</v>
      </c>
      <c r="G698" s="10">
        <v>0</v>
      </c>
      <c r="H698" s="3" cm="1">
        <f t="array" ref="H698">SUMPRODUCT((LEN(I698)-LEN(SUBSTITUTE(I698,{"A";"C";"D";"E";"F";"G";"H";"I";"K";"L";"M";"N";"P";"Q";"R";"S";"T";"V";"W";"Y"},""))),{72.08;104.14;115.08;129.11;148.17;58.05;138.14;114.16;130.18;114.16;132.2;115.1;98.12;129.13;158.19;88.08;102.1;100.13;187.21;164.17})/1000</f>
        <v>38.154319999999998</v>
      </c>
      <c r="I698" s="6" t="s">
        <v>2549</v>
      </c>
      <c r="J698" s="10" t="s">
        <v>16</v>
      </c>
    </row>
    <row r="699" spans="1:10" x14ac:dyDescent="0.2">
      <c r="A699" s="6" t="str">
        <f t="shared" si="10"/>
        <v>rt4894</v>
      </c>
      <c r="B699" s="6" t="s">
        <v>2550</v>
      </c>
      <c r="C699" s="3" t="s">
        <v>2551</v>
      </c>
      <c r="D699" s="3" t="s">
        <v>2552</v>
      </c>
      <c r="E699" s="3" t="s">
        <v>30</v>
      </c>
      <c r="F699" t="s">
        <v>14</v>
      </c>
      <c r="G699" s="10">
        <v>0</v>
      </c>
      <c r="H699" s="3" cm="1">
        <f t="array" ref="H699">SUMPRODUCT((LEN(I699)-LEN(SUBSTITUTE(I699,{"A";"C";"D";"E";"F";"G";"H";"I";"K";"L";"M";"N";"P";"Q";"R";"S";"T";"V";"W";"Y"},""))),{72.08;104.14;115.08;129.11;148.17;58.05;138.14;114.16;130.18;114.16;132.2;115.1;98.12;129.13;158.19;88.08;102.1;100.13;187.21;164.17})/1000</f>
        <v>18.488720000000001</v>
      </c>
      <c r="I699" s="6" t="s">
        <v>2553</v>
      </c>
      <c r="J699" s="10" t="s">
        <v>16</v>
      </c>
    </row>
    <row r="700" spans="1:10" x14ac:dyDescent="0.2">
      <c r="A700" s="6" t="str">
        <f t="shared" si="10"/>
        <v>rt4896</v>
      </c>
      <c r="B700" s="6" t="s">
        <v>2554</v>
      </c>
      <c r="C700" s="3" t="s">
        <v>2555</v>
      </c>
      <c r="D700" s="3" t="s">
        <v>2556</v>
      </c>
      <c r="E700" s="3" t="s">
        <v>20</v>
      </c>
      <c r="F700" t="s">
        <v>14</v>
      </c>
      <c r="G700" s="10">
        <v>0</v>
      </c>
      <c r="H700" s="3" cm="1">
        <f t="array" ref="H700">SUMPRODUCT((LEN(I700)-LEN(SUBSTITUTE(I700,{"A";"C";"D";"E";"F";"G";"H";"I";"K";"L";"M";"N";"P";"Q";"R";"S";"T";"V";"W";"Y"},""))),{72.08;104.14;115.08;129.11;148.17;58.05;138.14;114.16;130.18;114.16;132.2;115.1;98.12;129.13;158.19;88.08;102.1;100.13;187.21;164.17})/1000</f>
        <v>153.01222000000004</v>
      </c>
      <c r="I700" s="6" t="s">
        <v>2557</v>
      </c>
      <c r="J700" s="10" t="s">
        <v>16</v>
      </c>
    </row>
    <row r="701" spans="1:10" x14ac:dyDescent="0.2">
      <c r="A701" s="6" t="str">
        <f t="shared" si="10"/>
        <v>rt4897</v>
      </c>
      <c r="B701" s="6" t="s">
        <v>2558</v>
      </c>
      <c r="C701" s="3" t="s">
        <v>2559</v>
      </c>
      <c r="D701" s="3" t="s">
        <v>2560</v>
      </c>
      <c r="E701" s="3" t="s">
        <v>13</v>
      </c>
      <c r="F701" t="s">
        <v>14</v>
      </c>
      <c r="G701" s="10">
        <v>0</v>
      </c>
      <c r="H701" s="3" cm="1">
        <f t="array" ref="H701">SUMPRODUCT((LEN(I701)-LEN(SUBSTITUTE(I701,{"A";"C";"D";"E";"F";"G";"H";"I";"K";"L";"M";"N";"P";"Q";"R";"S";"T";"V";"W";"Y"},""))),{72.08;104.14;115.08;129.11;148.17;58.05;138.14;114.16;130.18;114.16;132.2;115.1;98.12;129.13;158.19;88.08;102.1;100.13;187.21;164.17})/1000</f>
        <v>17.370190000000001</v>
      </c>
      <c r="I701" s="6" t="s">
        <v>2561</v>
      </c>
      <c r="J701" s="10" t="s">
        <v>16</v>
      </c>
    </row>
    <row r="702" spans="1:10" x14ac:dyDescent="0.2">
      <c r="A702" s="6" t="str">
        <f t="shared" si="10"/>
        <v>rt4907</v>
      </c>
      <c r="B702" s="6" t="s">
        <v>2562</v>
      </c>
      <c r="C702" s="3" t="s">
        <v>2563</v>
      </c>
      <c r="D702" s="3" t="s">
        <v>2564</v>
      </c>
      <c r="E702" s="3" t="s">
        <v>52</v>
      </c>
      <c r="F702" t="s">
        <v>14</v>
      </c>
      <c r="G702" s="10">
        <v>0</v>
      </c>
      <c r="H702" s="3" cm="1">
        <f t="array" ref="H702">SUMPRODUCT((LEN(I702)-LEN(SUBSTITUTE(I702,{"A";"C";"D";"E";"F";"G";"H";"I";"K";"L";"M";"N";"P";"Q";"R";"S";"T";"V";"W";"Y"},""))),{72.08;104.14;115.08;129.11;148.17;58.05;138.14;114.16;130.18;114.16;132.2;115.1;98.12;129.13;158.19;88.08;102.1;100.13;187.21;164.17})/1000</f>
        <v>8.2324399999999986</v>
      </c>
      <c r="I702" s="6" t="s">
        <v>2565</v>
      </c>
      <c r="J702" s="10" t="s">
        <v>16</v>
      </c>
    </row>
    <row r="703" spans="1:10" x14ac:dyDescent="0.2">
      <c r="A703" s="6" t="str">
        <f t="shared" si="10"/>
        <v>rt4913</v>
      </c>
      <c r="B703" s="6" t="s">
        <v>2566</v>
      </c>
      <c r="C703" s="3" t="s">
        <v>2566</v>
      </c>
      <c r="D703" s="3" t="s">
        <v>2567</v>
      </c>
      <c r="E703" s="3" t="s">
        <v>13</v>
      </c>
      <c r="F703" t="s">
        <v>14</v>
      </c>
      <c r="G703" s="10">
        <v>0</v>
      </c>
      <c r="H703" s="3" cm="1">
        <f t="array" ref="H703">SUMPRODUCT((LEN(I703)-LEN(SUBSTITUTE(I703,{"A";"C";"D";"E";"F";"G";"H";"I";"K";"L";"M";"N";"P";"Q";"R";"S";"T";"V";"W";"Y"},""))),{72.08;104.14;115.08;129.11;148.17;58.05;138.14;114.16;130.18;114.16;132.2;115.1;98.12;129.13;158.19;88.08;102.1;100.13;187.21;164.17})/1000</f>
        <v>68.054109999999994</v>
      </c>
      <c r="I703" s="6" t="s">
        <v>2568</v>
      </c>
      <c r="J703" s="10" t="s">
        <v>16</v>
      </c>
    </row>
    <row r="704" spans="1:10" x14ac:dyDescent="0.2">
      <c r="A704" s="6" t="str">
        <f t="shared" si="10"/>
        <v>rt4914</v>
      </c>
      <c r="B704" s="6" t="s">
        <v>2569</v>
      </c>
      <c r="C704" s="3" t="s">
        <v>2569</v>
      </c>
      <c r="D704" s="3" t="s">
        <v>2570</v>
      </c>
      <c r="E704" s="3" t="s">
        <v>13</v>
      </c>
      <c r="F704" t="s">
        <v>14</v>
      </c>
      <c r="G704" s="10">
        <v>0</v>
      </c>
      <c r="H704" s="3" cm="1">
        <f t="array" ref="H704">SUMPRODUCT((LEN(I704)-LEN(SUBSTITUTE(I704,{"A";"C";"D";"E";"F";"G";"H";"I";"K";"L";"M";"N";"P";"Q";"R";"S";"T";"V";"W";"Y"},""))),{72.08;104.14;115.08;129.11;148.17;58.05;138.14;114.16;130.18;114.16;132.2;115.1;98.12;129.13;158.19;88.08;102.1;100.13;187.21;164.17})/1000</f>
        <v>65.161510000000007</v>
      </c>
      <c r="I704" s="6" t="s">
        <v>2571</v>
      </c>
      <c r="J704" s="10" t="s">
        <v>16</v>
      </c>
    </row>
    <row r="705" spans="1:10" x14ac:dyDescent="0.2">
      <c r="A705" s="6" t="str">
        <f t="shared" si="10"/>
        <v>rt4917</v>
      </c>
      <c r="B705" s="6" t="s">
        <v>2572</v>
      </c>
      <c r="C705" s="3" t="s">
        <v>2572</v>
      </c>
      <c r="D705" s="3" t="s">
        <v>2573</v>
      </c>
      <c r="E705" s="3" t="s">
        <v>13</v>
      </c>
      <c r="F705" t="s">
        <v>14</v>
      </c>
      <c r="G705" s="10">
        <v>0</v>
      </c>
      <c r="H705" s="3" cm="1">
        <f t="array" ref="H705">SUMPRODUCT((LEN(I705)-LEN(SUBSTITUTE(I705,{"A";"C";"D";"E";"F";"G";"H";"I";"K";"L";"M";"N";"P";"Q";"R";"S";"T";"V";"W";"Y"},""))),{72.08;104.14;115.08;129.11;148.17;58.05;138.14;114.16;130.18;114.16;132.2;115.1;98.12;129.13;158.19;88.08;102.1;100.13;187.21;164.17})/1000</f>
        <v>33.417719999999996</v>
      </c>
      <c r="I705" s="6" t="s">
        <v>2574</v>
      </c>
      <c r="J705" s="10" t="s">
        <v>16</v>
      </c>
    </row>
    <row r="706" spans="1:10" x14ac:dyDescent="0.2">
      <c r="A706" s="6" t="str">
        <f t="shared" ref="A706:A769" si="11">B706&amp;IF(COUNTIF($B:$B,B706)&gt;1,"_"&amp;E706,"")</f>
        <v>rt4918</v>
      </c>
      <c r="B706" s="6" t="s">
        <v>2575</v>
      </c>
      <c r="C706" s="3" t="s">
        <v>2576</v>
      </c>
      <c r="D706" s="3" t="s">
        <v>2577</v>
      </c>
      <c r="E706" s="3" t="s">
        <v>13</v>
      </c>
      <c r="F706" t="s">
        <v>2578</v>
      </c>
      <c r="G706" s="10" t="s">
        <v>2579</v>
      </c>
      <c r="H706" s="3" cm="1">
        <f t="array" ref="H706">SUMPRODUCT((LEN(I706)-LEN(SUBSTITUTE(I706,{"A";"C";"D";"E";"F";"G";"H";"I";"K";"L";"M";"N";"P";"Q";"R";"S";"T";"V";"W";"Y"},""))),{72.08;104.14;115.08;129.11;148.17;58.05;138.14;114.16;130.18;114.16;132.2;115.1;98.12;129.13;158.19;88.08;102.1;100.13;187.21;164.17})/1000</f>
        <v>82.416429999999977</v>
      </c>
      <c r="I706" s="6" t="s">
        <v>2580</v>
      </c>
      <c r="J706" s="10" t="s">
        <v>16</v>
      </c>
    </row>
    <row r="707" spans="1:10" x14ac:dyDescent="0.2">
      <c r="A707" s="6" t="str">
        <f t="shared" si="11"/>
        <v>rt4919</v>
      </c>
      <c r="B707" s="6" t="s">
        <v>2581</v>
      </c>
      <c r="C707" s="3" t="s">
        <v>2582</v>
      </c>
      <c r="D707" s="3" t="s">
        <v>2583</v>
      </c>
      <c r="E707" s="3" t="s">
        <v>13</v>
      </c>
      <c r="F707" t="s">
        <v>14</v>
      </c>
      <c r="G707" s="10">
        <v>0</v>
      </c>
      <c r="H707" s="3" cm="1">
        <f t="array" ref="H707">SUMPRODUCT((LEN(I707)-LEN(SUBSTITUTE(I707,{"A";"C";"D";"E";"F";"G";"H";"I";"K";"L";"M";"N";"P";"Q";"R";"S";"T";"V";"W";"Y"},""))),{72.08;104.14;115.08;129.11;148.17;58.05;138.14;114.16;130.18;114.16;132.2;115.1;98.12;129.13;158.19;88.08;102.1;100.13;187.21;164.17})/1000</f>
        <v>219.05599999999998</v>
      </c>
      <c r="I707" s="6" t="s">
        <v>2584</v>
      </c>
      <c r="J707" s="10" t="s">
        <v>16</v>
      </c>
    </row>
    <row r="708" spans="1:10" x14ac:dyDescent="0.2">
      <c r="A708" s="6" t="str">
        <f t="shared" si="11"/>
        <v>rt4920</v>
      </c>
      <c r="B708" s="6" t="s">
        <v>2585</v>
      </c>
      <c r="C708" s="3" t="s">
        <v>2586</v>
      </c>
      <c r="D708" s="3" t="s">
        <v>2587</v>
      </c>
      <c r="E708" s="3" t="s">
        <v>13</v>
      </c>
      <c r="F708" t="s">
        <v>14</v>
      </c>
      <c r="G708" s="10">
        <v>0</v>
      </c>
      <c r="H708" s="3" cm="1">
        <f t="array" ref="H708">SUMPRODUCT((LEN(I708)-LEN(SUBSTITUTE(I708,{"A";"C";"D";"E";"F";"G";"H";"I";"K";"L";"M";"N";"P";"Q";"R";"S";"T";"V";"W";"Y"},""))),{72.08;104.14;115.08;129.11;148.17;58.05;138.14;114.16;130.18;114.16;132.2;115.1;98.12;129.13;158.19;88.08;102.1;100.13;187.21;164.17})/1000</f>
        <v>36.564970000000002</v>
      </c>
      <c r="I708" s="6" t="s">
        <v>2588</v>
      </c>
      <c r="J708" s="10" t="s">
        <v>16</v>
      </c>
    </row>
    <row r="709" spans="1:10" x14ac:dyDescent="0.2">
      <c r="A709" s="6" t="str">
        <f t="shared" si="11"/>
        <v>rt4929</v>
      </c>
      <c r="B709" s="6" t="s">
        <v>2589</v>
      </c>
      <c r="C709" s="3" t="s">
        <v>2590</v>
      </c>
      <c r="D709" s="3" t="s">
        <v>2591</v>
      </c>
      <c r="E709" s="3" t="s">
        <v>13</v>
      </c>
      <c r="F709" t="s">
        <v>14</v>
      </c>
      <c r="G709" s="10">
        <v>0</v>
      </c>
      <c r="H709" s="3" cm="1">
        <f t="array" ref="H709">SUMPRODUCT((LEN(I709)-LEN(SUBSTITUTE(I709,{"A";"C";"D";"E";"F";"G";"H";"I";"K";"L";"M";"N";"P";"Q";"R";"S";"T";"V";"W";"Y"},""))),{72.08;104.14;115.08;129.11;148.17;58.05;138.14;114.16;130.18;114.16;132.2;115.1;98.12;129.13;158.19;88.08;102.1;100.13;187.21;164.17})/1000</f>
        <v>48.240499999999997</v>
      </c>
      <c r="I709" s="6" t="s">
        <v>2592</v>
      </c>
      <c r="J709" s="10" t="s">
        <v>16</v>
      </c>
    </row>
    <row r="710" spans="1:10" x14ac:dyDescent="0.2">
      <c r="A710" s="6" t="str">
        <f t="shared" si="11"/>
        <v>rt4934</v>
      </c>
      <c r="B710" s="6" t="s">
        <v>2593</v>
      </c>
      <c r="C710" s="3" t="s">
        <v>2594</v>
      </c>
      <c r="D710" s="3" t="s">
        <v>2595</v>
      </c>
      <c r="E710" s="3" t="s">
        <v>13</v>
      </c>
      <c r="F710" t="s">
        <v>14</v>
      </c>
      <c r="G710" s="10">
        <v>0</v>
      </c>
      <c r="H710" s="3" cm="1">
        <f t="array" ref="H710">SUMPRODUCT((LEN(I710)-LEN(SUBSTITUTE(I710,{"A";"C";"D";"E";"F";"G";"H";"I";"K";"L";"M";"N";"P";"Q";"R";"S";"T";"V";"W";"Y"},""))),{72.08;104.14;115.08;129.11;148.17;58.05;138.14;114.16;130.18;114.16;132.2;115.1;98.12;129.13;158.19;88.08;102.1;100.13;187.21;164.17})/1000</f>
        <v>42.013299999999994</v>
      </c>
      <c r="I710" s="6" t="s">
        <v>2596</v>
      </c>
      <c r="J710" s="10" t="s">
        <v>16</v>
      </c>
    </row>
    <row r="711" spans="1:10" x14ac:dyDescent="0.2">
      <c r="A711" s="6" t="str">
        <f t="shared" si="11"/>
        <v>rt4951</v>
      </c>
      <c r="B711" s="6" t="s">
        <v>2597</v>
      </c>
      <c r="C711" s="3" t="s">
        <v>2598</v>
      </c>
      <c r="D711" s="3" t="s">
        <v>2599</v>
      </c>
      <c r="E711" s="3" t="s">
        <v>52</v>
      </c>
      <c r="F711" t="s">
        <v>14</v>
      </c>
      <c r="G711" s="10">
        <v>0</v>
      </c>
      <c r="H711" s="3" cm="1">
        <f t="array" ref="H711">SUMPRODUCT((LEN(I711)-LEN(SUBSTITUTE(I711,{"A";"C";"D";"E";"F";"G";"H";"I";"K";"L";"M";"N";"P";"Q";"R";"S";"T";"V";"W";"Y"},""))),{72.08;104.14;115.08;129.11;148.17;58.05;138.14;114.16;130.18;114.16;132.2;115.1;98.12;129.13;158.19;88.08;102.1;100.13;187.21;164.17})/1000</f>
        <v>37.291340000000005</v>
      </c>
      <c r="I711" s="6" t="s">
        <v>2600</v>
      </c>
      <c r="J711" s="10" t="s">
        <v>16</v>
      </c>
    </row>
    <row r="712" spans="1:10" x14ac:dyDescent="0.2">
      <c r="A712" s="6" t="str">
        <f t="shared" si="11"/>
        <v>rt4960</v>
      </c>
      <c r="B712" s="6" t="s">
        <v>2601</v>
      </c>
      <c r="C712" s="3" t="s">
        <v>2602</v>
      </c>
      <c r="D712" s="3" t="s">
        <v>2603</v>
      </c>
      <c r="E712" s="3" t="s">
        <v>13</v>
      </c>
      <c r="F712" t="s">
        <v>298</v>
      </c>
      <c r="G712" s="10">
        <v>0</v>
      </c>
      <c r="H712" s="3" cm="1">
        <f t="array" ref="H712">SUMPRODUCT((LEN(I712)-LEN(SUBSTITUTE(I712,{"A";"C";"D";"E";"F";"G";"H";"I";"K";"L";"M";"N";"P";"Q";"R";"S";"T";"V";"W";"Y"},""))),{72.08;104.14;115.08;129.11;148.17;58.05;138.14;114.16;130.18;114.16;132.2;115.1;98.12;129.13;158.19;88.08;102.1;100.13;187.21;164.17})/1000</f>
        <v>64.634719999999987</v>
      </c>
      <c r="I712" s="6" t="s">
        <v>2604</v>
      </c>
      <c r="J712" s="10" t="s">
        <v>16</v>
      </c>
    </row>
    <row r="713" spans="1:10" x14ac:dyDescent="0.2">
      <c r="A713" s="6" t="str">
        <f t="shared" si="11"/>
        <v>rt4980</v>
      </c>
      <c r="B713" s="6" t="s">
        <v>2605</v>
      </c>
      <c r="C713" s="3" t="s">
        <v>2606</v>
      </c>
      <c r="D713" s="3" t="s">
        <v>2607</v>
      </c>
      <c r="E713" s="3" t="s">
        <v>13</v>
      </c>
      <c r="F713" t="s">
        <v>14</v>
      </c>
      <c r="G713" s="10">
        <v>0</v>
      </c>
      <c r="H713" s="3" cm="1">
        <f t="array" ref="H713">SUMPRODUCT((LEN(I713)-LEN(SUBSTITUTE(I713,{"A";"C";"D";"E";"F";"G";"H";"I";"K";"L";"M";"N";"P";"Q";"R";"S";"T";"V";"W";"Y"},""))),{72.08;104.14;115.08;129.11;148.17;58.05;138.14;114.16;130.18;114.16;132.2;115.1;98.12;129.13;158.19;88.08;102.1;100.13;187.21;164.17})/1000</f>
        <v>21.050539999999998</v>
      </c>
      <c r="I713" s="6" t="s">
        <v>2608</v>
      </c>
      <c r="J713" s="10" t="s">
        <v>16</v>
      </c>
    </row>
    <row r="714" spans="1:10" x14ac:dyDescent="0.2">
      <c r="A714" s="6" t="str">
        <f t="shared" si="11"/>
        <v>rt5001_l</v>
      </c>
      <c r="B714" s="6" t="s">
        <v>2609</v>
      </c>
      <c r="C714" s="3" t="s">
        <v>2610</v>
      </c>
      <c r="D714" s="3" t="s">
        <v>2611</v>
      </c>
      <c r="E714" s="3" t="s">
        <v>762</v>
      </c>
      <c r="F714" t="s">
        <v>14</v>
      </c>
      <c r="G714" s="10">
        <v>0</v>
      </c>
      <c r="H714" s="3" cm="1">
        <f t="array" ref="H714">SUMPRODUCT((LEN(I714)-LEN(SUBSTITUTE(I714,{"A";"C";"D";"E";"F";"G";"H";"I";"K";"L";"M";"N";"P";"Q";"R";"S";"T";"V";"W";"Y"},""))),{72.08;104.14;115.08;129.11;148.17;58.05;138.14;114.16;130.18;114.16;132.2;115.1;98.12;129.13;158.19;88.08;102.1;100.13;187.21;164.17})/1000</f>
        <v>96.097859999999997</v>
      </c>
      <c r="I714" s="6" t="s">
        <v>2612</v>
      </c>
      <c r="J714" s="10" t="s">
        <v>16</v>
      </c>
    </row>
    <row r="715" spans="1:10" x14ac:dyDescent="0.2">
      <c r="A715" s="6" t="str">
        <f t="shared" si="11"/>
        <v>rt5001_rm</v>
      </c>
      <c r="B715" s="6" t="s">
        <v>2609</v>
      </c>
      <c r="C715" s="3" t="s">
        <v>2610</v>
      </c>
      <c r="D715" s="3" t="s">
        <v>2611</v>
      </c>
      <c r="E715" s="3" t="s">
        <v>316</v>
      </c>
      <c r="F715" t="s">
        <v>14</v>
      </c>
      <c r="G715" s="10">
        <v>0</v>
      </c>
      <c r="H715" s="3" cm="1">
        <f t="array" ref="H715">SUMPRODUCT((LEN(I715)-LEN(SUBSTITUTE(I715,{"A";"C";"D";"E";"F";"G";"H";"I";"K";"L";"M";"N";"P";"Q";"R";"S";"T";"V";"W";"Y"},""))),{72.08;104.14;115.08;129.11;148.17;58.05;138.14;114.16;130.18;114.16;132.2;115.1;98.12;129.13;158.19;88.08;102.1;100.13;187.21;164.17})/1000</f>
        <v>96.097859999999997</v>
      </c>
      <c r="I715" s="6" t="s">
        <v>2612</v>
      </c>
      <c r="J715" s="10" t="s">
        <v>16</v>
      </c>
    </row>
    <row r="716" spans="1:10" x14ac:dyDescent="0.2">
      <c r="A716" s="6" t="str">
        <f t="shared" si="11"/>
        <v>rt5012</v>
      </c>
      <c r="B716" s="6" t="s">
        <v>2613</v>
      </c>
      <c r="C716" s="3" t="s">
        <v>2614</v>
      </c>
      <c r="D716" s="3" t="s">
        <v>2615</v>
      </c>
      <c r="E716" s="3" t="s">
        <v>13</v>
      </c>
      <c r="F716" t="s">
        <v>14</v>
      </c>
      <c r="G716" s="10">
        <v>0</v>
      </c>
      <c r="H716" s="3" cm="1">
        <f t="array" ref="H716">SUMPRODUCT((LEN(I716)-LEN(SUBSTITUTE(I716,{"A";"C";"D";"E";"F";"G";"H";"I";"K";"L";"M";"N";"P";"Q";"R";"S";"T";"V";"W";"Y"},""))),{72.08;104.14;115.08;129.11;148.17;58.05;138.14;114.16;130.18;114.16;132.2;115.1;98.12;129.13;158.19;88.08;102.1;100.13;187.21;164.17})/1000</f>
        <v>92.712510000000023</v>
      </c>
      <c r="I716" s="6" t="s">
        <v>2616</v>
      </c>
      <c r="J716" s="10" t="s">
        <v>16</v>
      </c>
    </row>
    <row r="717" spans="1:10" x14ac:dyDescent="0.2">
      <c r="A717" s="6" t="str">
        <f t="shared" si="11"/>
        <v>rt5014</v>
      </c>
      <c r="B717" s="6" t="s">
        <v>2617</v>
      </c>
      <c r="C717" s="3" t="s">
        <v>2617</v>
      </c>
      <c r="D717" s="3" t="s">
        <v>2618</v>
      </c>
      <c r="E717" s="3" t="s">
        <v>13</v>
      </c>
      <c r="F717" t="s">
        <v>2619</v>
      </c>
      <c r="G717" s="10" t="s">
        <v>584</v>
      </c>
      <c r="H717" s="3" cm="1">
        <f t="array" ref="H717">SUMPRODUCT((LEN(I717)-LEN(SUBSTITUTE(I717,{"A";"C";"D";"E";"F";"G";"H";"I";"K";"L";"M";"N";"P";"Q";"R";"S";"T";"V";"W";"Y"},""))),{72.08;104.14;115.08;129.11;148.17;58.05;138.14;114.16;130.18;114.16;132.2;115.1;98.12;129.13;158.19;88.08;102.1;100.13;187.21;164.17})/1000</f>
        <v>96.791040000000024</v>
      </c>
      <c r="I717" s="6" t="s">
        <v>2620</v>
      </c>
      <c r="J717" s="10" t="s">
        <v>16</v>
      </c>
    </row>
    <row r="718" spans="1:10" x14ac:dyDescent="0.2">
      <c r="A718" s="6" t="str">
        <f t="shared" si="11"/>
        <v>rt5015</v>
      </c>
      <c r="B718" s="6" t="s">
        <v>2621</v>
      </c>
      <c r="C718" s="3" t="s">
        <v>2621</v>
      </c>
      <c r="D718" s="3" t="s">
        <v>2622</v>
      </c>
      <c r="E718" s="3" t="s">
        <v>13</v>
      </c>
      <c r="F718" t="s">
        <v>25</v>
      </c>
      <c r="G718" s="10" t="s">
        <v>2623</v>
      </c>
      <c r="H718" s="3" cm="1">
        <f t="array" ref="H718">SUMPRODUCT((LEN(I718)-LEN(SUBSTITUTE(I718,{"A";"C";"D";"E";"F";"G";"H";"I";"K";"L";"M";"N";"P";"Q";"R";"S";"T";"V";"W";"Y"},""))),{72.08;104.14;115.08;129.11;148.17;58.05;138.14;114.16;130.18;114.16;132.2;115.1;98.12;129.13;158.19;88.08;102.1;100.13;187.21;164.17})/1000</f>
        <v>49.609519999999996</v>
      </c>
      <c r="I718" s="6" t="s">
        <v>2624</v>
      </c>
      <c r="J718" s="10" t="s">
        <v>16</v>
      </c>
    </row>
    <row r="719" spans="1:10" x14ac:dyDescent="0.2">
      <c r="A719" s="6" t="str">
        <f t="shared" si="11"/>
        <v>rt5017</v>
      </c>
      <c r="B719" s="6" t="s">
        <v>2625</v>
      </c>
      <c r="C719" s="3" t="s">
        <v>2626</v>
      </c>
      <c r="D719" s="3" t="s">
        <v>2627</v>
      </c>
      <c r="E719" s="3" t="s">
        <v>13</v>
      </c>
      <c r="F719" t="s">
        <v>14</v>
      </c>
      <c r="G719" s="10">
        <v>0</v>
      </c>
      <c r="H719" s="3" cm="1">
        <f t="array" ref="H719">SUMPRODUCT((LEN(I719)-LEN(SUBSTITUTE(I719,{"A";"C";"D";"E";"F";"G";"H";"I";"K";"L";"M";"N";"P";"Q";"R";"S";"T";"V";"W";"Y"},""))),{72.08;104.14;115.08;129.11;148.17;58.05;138.14;114.16;130.18;114.16;132.2;115.1;98.12;129.13;158.19;88.08;102.1;100.13;187.21;164.17})/1000</f>
        <v>44.391970000000015</v>
      </c>
      <c r="I719" s="6" t="s">
        <v>2628</v>
      </c>
      <c r="J719" s="10" t="s">
        <v>16</v>
      </c>
    </row>
    <row r="720" spans="1:10" x14ac:dyDescent="0.2">
      <c r="A720" s="6" t="str">
        <f t="shared" si="11"/>
        <v>rt5026</v>
      </c>
      <c r="B720" s="6" t="s">
        <v>2629</v>
      </c>
      <c r="C720" s="3" t="s">
        <v>2630</v>
      </c>
      <c r="D720" s="3" t="s">
        <v>2631</v>
      </c>
      <c r="E720" s="3" t="s">
        <v>13</v>
      </c>
      <c r="F720" t="s">
        <v>14</v>
      </c>
      <c r="G720" s="10">
        <v>0</v>
      </c>
      <c r="H720" s="3" cm="1">
        <f t="array" ref="H720">SUMPRODUCT((LEN(I720)-LEN(SUBSTITUTE(I720,{"A";"C";"D";"E";"F";"G";"H";"I";"K";"L";"M";"N";"P";"Q";"R";"S";"T";"V";"W";"Y"},""))),{72.08;104.14;115.08;129.11;148.17;58.05;138.14;114.16;130.18;114.16;132.2;115.1;98.12;129.13;158.19;88.08;102.1;100.13;187.21;164.17})/1000</f>
        <v>38.549799999999991</v>
      </c>
      <c r="I720" s="6" t="s">
        <v>2632</v>
      </c>
      <c r="J720" s="10" t="s">
        <v>16</v>
      </c>
    </row>
    <row r="721" spans="1:10" x14ac:dyDescent="0.2">
      <c r="A721" s="6" t="str">
        <f t="shared" si="11"/>
        <v>rt5030</v>
      </c>
      <c r="B721" s="6" t="s">
        <v>2633</v>
      </c>
      <c r="C721" s="3" t="s">
        <v>2634</v>
      </c>
      <c r="D721" s="3" t="s">
        <v>2635</v>
      </c>
      <c r="E721" s="3" t="s">
        <v>52</v>
      </c>
      <c r="F721" t="s">
        <v>14</v>
      </c>
      <c r="G721" s="10">
        <v>0</v>
      </c>
      <c r="H721" s="3" cm="1">
        <f t="array" ref="H721">SUMPRODUCT((LEN(I721)-LEN(SUBSTITUTE(I721,{"A";"C";"D";"E";"F";"G";"H";"I";"K";"L";"M";"N";"P";"Q";"R";"S";"T";"V";"W";"Y"},""))),{72.08;104.14;115.08;129.11;148.17;58.05;138.14;114.16;130.18;114.16;132.2;115.1;98.12;129.13;158.19;88.08;102.1;100.13;187.21;164.17})/1000</f>
        <v>55.279509999999995</v>
      </c>
      <c r="I721" s="6" t="s">
        <v>2636</v>
      </c>
      <c r="J721" s="10" t="s">
        <v>16</v>
      </c>
    </row>
    <row r="722" spans="1:10" x14ac:dyDescent="0.2">
      <c r="A722" s="6" t="str">
        <f t="shared" si="11"/>
        <v>rt5040</v>
      </c>
      <c r="B722" s="6" t="s">
        <v>2637</v>
      </c>
      <c r="C722" s="3" t="s">
        <v>2637</v>
      </c>
      <c r="D722" s="3" t="s">
        <v>2638</v>
      </c>
      <c r="E722" s="3" t="s">
        <v>30</v>
      </c>
      <c r="F722" t="s">
        <v>14</v>
      </c>
      <c r="G722" s="10">
        <v>0</v>
      </c>
      <c r="H722" s="3" cm="1">
        <f t="array" ref="H722">SUMPRODUCT((LEN(I722)-LEN(SUBSTITUTE(I722,{"A";"C";"D";"E";"F";"G";"H";"I";"K";"L";"M";"N";"P";"Q";"R";"S";"T";"V";"W";"Y"},""))),{72.08;104.14;115.08;129.11;148.17;58.05;138.14;114.16;130.18;114.16;132.2;115.1;98.12;129.13;158.19;88.08;102.1;100.13;187.21;164.17})/1000</f>
        <v>60.734370000000006</v>
      </c>
      <c r="I722" s="6" t="s">
        <v>2639</v>
      </c>
      <c r="J722" s="10" t="s">
        <v>16</v>
      </c>
    </row>
    <row r="723" spans="1:10" x14ac:dyDescent="0.2">
      <c r="A723" s="6" t="str">
        <f t="shared" si="11"/>
        <v>rt5041</v>
      </c>
      <c r="B723" s="6" t="s">
        <v>2640</v>
      </c>
      <c r="C723" s="3" t="s">
        <v>2641</v>
      </c>
      <c r="D723" s="3" t="s">
        <v>2642</v>
      </c>
      <c r="E723" s="3" t="s">
        <v>13</v>
      </c>
      <c r="F723" t="s">
        <v>2643</v>
      </c>
      <c r="G723" s="10" t="s">
        <v>2644</v>
      </c>
      <c r="H723" s="3" cm="1">
        <f t="array" ref="H723">SUMPRODUCT((LEN(I723)-LEN(SUBSTITUTE(I723,{"A";"C";"D";"E";"F";"G";"H";"I";"K";"L";"M";"N";"P";"Q";"R";"S";"T";"V";"W";"Y"},""))),{72.08;104.14;115.08;129.11;148.17;58.05;138.14;114.16;130.18;114.16;132.2;115.1;98.12;129.13;158.19;88.08;102.1;100.13;187.21;164.17})/1000</f>
        <v>69.667500000000004</v>
      </c>
      <c r="I723" s="6" t="s">
        <v>2645</v>
      </c>
      <c r="J723" s="10" t="s">
        <v>16</v>
      </c>
    </row>
    <row r="724" spans="1:10" x14ac:dyDescent="0.2">
      <c r="A724" s="6" t="str">
        <f t="shared" si="11"/>
        <v>rt5044</v>
      </c>
      <c r="B724" s="6" t="s">
        <v>2646</v>
      </c>
      <c r="C724" s="3" t="s">
        <v>2647</v>
      </c>
      <c r="D724" s="3" t="s">
        <v>2648</v>
      </c>
      <c r="E724" s="3" t="s">
        <v>168</v>
      </c>
      <c r="F724" t="s">
        <v>14</v>
      </c>
      <c r="G724" s="10">
        <v>0</v>
      </c>
      <c r="H724" s="3" cm="1">
        <f t="array" ref="H724">SUMPRODUCT((LEN(I724)-LEN(SUBSTITUTE(I724,{"A";"C";"D";"E";"F";"G";"H";"I";"K";"L";"M";"N";"P";"Q";"R";"S";"T";"V";"W";"Y"},""))),{72.08;104.14;115.08;129.11;148.17;58.05;138.14;114.16;130.18;114.16;132.2;115.1;98.12;129.13;158.19;88.08;102.1;100.13;187.21;164.17})/1000</f>
        <v>49.697499999999991</v>
      </c>
      <c r="I724" s="6" t="s">
        <v>2649</v>
      </c>
      <c r="J724" s="10" t="s">
        <v>16</v>
      </c>
    </row>
    <row r="725" spans="1:10" x14ac:dyDescent="0.2">
      <c r="A725" s="6" t="str">
        <f t="shared" si="11"/>
        <v>rt5045</v>
      </c>
      <c r="B725" s="6" t="s">
        <v>2650</v>
      </c>
      <c r="C725" s="3" t="s">
        <v>2651</v>
      </c>
      <c r="D725" s="3" t="s">
        <v>2652</v>
      </c>
      <c r="E725" s="3" t="s">
        <v>13</v>
      </c>
      <c r="F725" t="s">
        <v>14</v>
      </c>
      <c r="G725" s="10">
        <v>0</v>
      </c>
      <c r="H725" s="3" cm="1">
        <f t="array" ref="H725">SUMPRODUCT((LEN(I725)-LEN(SUBSTITUTE(I725,{"A";"C";"D";"E";"F";"G";"H";"I";"K";"L";"M";"N";"P";"Q";"R";"S";"T";"V";"W";"Y"},""))),{72.08;104.14;115.08;129.11;148.17;58.05;138.14;114.16;130.18;114.16;132.2;115.1;98.12;129.13;158.19;88.08;102.1;100.13;187.21;164.17})/1000</f>
        <v>28.469700000000003</v>
      </c>
      <c r="I725" s="6" t="s">
        <v>2653</v>
      </c>
      <c r="J725" s="10" t="s">
        <v>16</v>
      </c>
    </row>
    <row r="726" spans="1:10" x14ac:dyDescent="0.2">
      <c r="A726" s="6" t="str">
        <f t="shared" si="11"/>
        <v>rt5051</v>
      </c>
      <c r="B726" s="6" t="s">
        <v>2654</v>
      </c>
      <c r="C726" s="3" t="s">
        <v>2655</v>
      </c>
      <c r="D726" s="3" t="s">
        <v>2656</v>
      </c>
      <c r="E726" s="3" t="s">
        <v>104</v>
      </c>
      <c r="F726" t="s">
        <v>14</v>
      </c>
      <c r="G726" s="10">
        <v>0</v>
      </c>
      <c r="H726" s="3" cm="1">
        <f t="array" ref="H726">SUMPRODUCT((LEN(I726)-LEN(SUBSTITUTE(I726,{"A";"C";"D";"E";"F";"G";"H";"I";"K";"L";"M";"N";"P";"Q";"R";"S";"T";"V";"W";"Y"},""))),{72.08;104.14;115.08;129.11;148.17;58.05;138.14;114.16;130.18;114.16;132.2;115.1;98.12;129.13;158.19;88.08;102.1;100.13;187.21;164.17})/1000</f>
        <v>59.80189</v>
      </c>
      <c r="I726" s="6" t="s">
        <v>2657</v>
      </c>
      <c r="J726" s="10" t="s">
        <v>16</v>
      </c>
    </row>
    <row r="727" spans="1:10" x14ac:dyDescent="0.2">
      <c r="A727" s="6" t="str">
        <f t="shared" si="11"/>
        <v>rt5056</v>
      </c>
      <c r="B727" s="6" t="s">
        <v>2658</v>
      </c>
      <c r="C727" s="3" t="s">
        <v>2659</v>
      </c>
      <c r="D727" s="3" t="s">
        <v>2660</v>
      </c>
      <c r="E727" s="3" t="s">
        <v>52</v>
      </c>
      <c r="F727" t="s">
        <v>14</v>
      </c>
      <c r="G727" s="10">
        <v>0</v>
      </c>
      <c r="H727" s="3" cm="1">
        <f t="array" ref="H727">SUMPRODUCT((LEN(I727)-LEN(SUBSTITUTE(I727,{"A";"C";"D";"E";"F";"G";"H";"I";"K";"L";"M";"N";"P";"Q";"R";"S";"T";"V";"W";"Y"},""))),{72.08;104.14;115.08;129.11;148.17;58.05;138.14;114.16;130.18;114.16;132.2;115.1;98.12;129.13;158.19;88.08;102.1;100.13;187.21;164.17})/1000</f>
        <v>22.887499999999996</v>
      </c>
      <c r="I727" s="6" t="s">
        <v>2661</v>
      </c>
      <c r="J727" s="10" t="s">
        <v>16</v>
      </c>
    </row>
    <row r="728" spans="1:10" x14ac:dyDescent="0.2">
      <c r="A728" s="6" t="str">
        <f t="shared" si="11"/>
        <v>rt5058</v>
      </c>
      <c r="B728" s="6" t="s">
        <v>2662</v>
      </c>
      <c r="C728" s="3" t="s">
        <v>2662</v>
      </c>
      <c r="D728" s="3" t="s">
        <v>2663</v>
      </c>
      <c r="E728" s="3" t="s">
        <v>52</v>
      </c>
      <c r="F728" t="s">
        <v>14</v>
      </c>
      <c r="G728" s="10">
        <v>0</v>
      </c>
      <c r="H728" s="3" cm="1">
        <f t="array" ref="H728">SUMPRODUCT((LEN(I728)-LEN(SUBSTITUTE(I728,{"A";"C";"D";"E";"F";"G";"H";"I";"K";"L";"M";"N";"P";"Q";"R";"S";"T";"V";"W";"Y"},""))),{72.08;104.14;115.08;129.11;148.17;58.05;138.14;114.16;130.18;114.16;132.2;115.1;98.12;129.13;158.19;88.08;102.1;100.13;187.21;164.17})/1000</f>
        <v>58.30594</v>
      </c>
      <c r="I728" s="6" t="s">
        <v>2664</v>
      </c>
      <c r="J728" s="10" t="s">
        <v>16</v>
      </c>
    </row>
    <row r="729" spans="1:10" x14ac:dyDescent="0.2">
      <c r="A729" s="6" t="str">
        <f t="shared" si="11"/>
        <v>rt5064</v>
      </c>
      <c r="B729" s="6" t="s">
        <v>2665</v>
      </c>
      <c r="C729" s="3" t="s">
        <v>2666</v>
      </c>
      <c r="D729" s="3" t="s">
        <v>2667</v>
      </c>
      <c r="E729" s="3" t="s">
        <v>13</v>
      </c>
      <c r="F729" t="s">
        <v>14</v>
      </c>
      <c r="G729" s="10">
        <v>0</v>
      </c>
      <c r="H729" s="3" cm="1">
        <f t="array" ref="H729">SUMPRODUCT((LEN(I729)-LEN(SUBSTITUTE(I729,{"A";"C";"D";"E";"F";"G";"H";"I";"K";"L";"M";"N";"P";"Q";"R";"S";"T";"V";"W";"Y"},""))),{72.08;104.14;115.08;129.11;148.17;58.05;138.14;114.16;130.18;114.16;132.2;115.1;98.12;129.13;158.19;88.08;102.1;100.13;187.21;164.17})/1000</f>
        <v>35.468769999999999</v>
      </c>
      <c r="I729" s="6" t="s">
        <v>2668</v>
      </c>
      <c r="J729" s="10" t="s">
        <v>16</v>
      </c>
    </row>
    <row r="730" spans="1:10" x14ac:dyDescent="0.2">
      <c r="A730" s="6" t="str">
        <f t="shared" si="11"/>
        <v>rt5075</v>
      </c>
      <c r="B730" s="6" t="s">
        <v>2669</v>
      </c>
      <c r="C730" s="3" t="s">
        <v>2670</v>
      </c>
      <c r="D730" s="3" t="s">
        <v>2671</v>
      </c>
      <c r="E730" s="3" t="s">
        <v>13</v>
      </c>
      <c r="F730" t="s">
        <v>14</v>
      </c>
      <c r="G730" s="10">
        <v>0</v>
      </c>
      <c r="H730" s="3" cm="1">
        <f t="array" ref="H730">SUMPRODUCT((LEN(I730)-LEN(SUBSTITUTE(I730,{"A";"C";"D";"E";"F";"G";"H";"I";"K";"L";"M";"N";"P";"Q";"R";"S";"T";"V";"W";"Y"},""))),{72.08;104.14;115.08;129.11;148.17;58.05;138.14;114.16;130.18;114.16;132.2;115.1;98.12;129.13;158.19;88.08;102.1;100.13;187.21;164.17})/1000</f>
        <v>64.569199999999995</v>
      </c>
      <c r="I730" s="6" t="s">
        <v>2672</v>
      </c>
      <c r="J730" s="10" t="s">
        <v>16</v>
      </c>
    </row>
    <row r="731" spans="1:10" x14ac:dyDescent="0.2">
      <c r="A731" s="6" t="str">
        <f t="shared" si="11"/>
        <v>rt5076</v>
      </c>
      <c r="B731" s="6" t="s">
        <v>2673</v>
      </c>
      <c r="C731" s="3" t="s">
        <v>2673</v>
      </c>
      <c r="D731" s="3" t="s">
        <v>2674</v>
      </c>
      <c r="E731" s="3" t="s">
        <v>13</v>
      </c>
      <c r="F731" t="s">
        <v>14</v>
      </c>
      <c r="G731" s="10">
        <v>0</v>
      </c>
      <c r="H731" s="3" cm="1">
        <f t="array" ref="H731">SUMPRODUCT((LEN(I731)-LEN(SUBSTITUTE(I731,{"A";"C";"D";"E";"F";"G";"H";"I";"K";"L";"M";"N";"P";"Q";"R";"S";"T";"V";"W";"Y"},""))),{72.08;104.14;115.08;129.11;148.17;58.05;138.14;114.16;130.18;114.16;132.2;115.1;98.12;129.13;158.19;88.08;102.1;100.13;187.21;164.17})/1000</f>
        <v>35.758709999999994</v>
      </c>
      <c r="I731" s="6" t="s">
        <v>2675</v>
      </c>
      <c r="J731" s="10" t="s">
        <v>16</v>
      </c>
    </row>
    <row r="732" spans="1:10" x14ac:dyDescent="0.2">
      <c r="A732" s="6" t="str">
        <f t="shared" si="11"/>
        <v>rt5077</v>
      </c>
      <c r="B732" s="6" t="s">
        <v>2676</v>
      </c>
      <c r="C732" s="3" t="s">
        <v>2676</v>
      </c>
      <c r="D732" s="3" t="s">
        <v>2677</v>
      </c>
      <c r="E732" s="3" t="s">
        <v>13</v>
      </c>
      <c r="F732" t="s">
        <v>14</v>
      </c>
      <c r="G732" s="10">
        <v>0</v>
      </c>
      <c r="H732" s="3" cm="1">
        <f t="array" ref="H732">SUMPRODUCT((LEN(I732)-LEN(SUBSTITUTE(I732,{"A";"C";"D";"E";"F";"G";"H";"I";"K";"L";"M";"N";"P";"Q";"R";"S";"T";"V";"W";"Y"},""))),{72.08;104.14;115.08;129.11;148.17;58.05;138.14;114.16;130.18;114.16;132.2;115.1;98.12;129.13;158.19;88.08;102.1;100.13;187.21;164.17})/1000</f>
        <v>33.405049999999996</v>
      </c>
      <c r="I732" s="6" t="s">
        <v>2678</v>
      </c>
      <c r="J732" s="10" t="s">
        <v>16</v>
      </c>
    </row>
    <row r="733" spans="1:10" x14ac:dyDescent="0.2">
      <c r="A733" s="6" t="str">
        <f t="shared" si="11"/>
        <v>rt5078</v>
      </c>
      <c r="B733" s="6" t="s">
        <v>2679</v>
      </c>
      <c r="C733" s="3" t="s">
        <v>2680</v>
      </c>
      <c r="D733" s="3" t="s">
        <v>2681</v>
      </c>
      <c r="E733" s="3" t="s">
        <v>13</v>
      </c>
      <c r="F733" t="s">
        <v>14</v>
      </c>
      <c r="G733" s="10">
        <v>0</v>
      </c>
      <c r="H733" s="3" cm="1">
        <f t="array" ref="H733">SUMPRODUCT((LEN(I733)-LEN(SUBSTITUTE(I733,{"A";"C";"D";"E";"F";"G";"H";"I";"K";"L";"M";"N";"P";"Q";"R";"S";"T";"V";"W";"Y"},""))),{72.08;104.14;115.08;129.11;148.17;58.05;138.14;114.16;130.18;114.16;132.2;115.1;98.12;129.13;158.19;88.08;102.1;100.13;187.21;164.17})/1000</f>
        <v>128.89016000000001</v>
      </c>
      <c r="I733" s="6" t="s">
        <v>2682</v>
      </c>
      <c r="J733" s="10" t="s">
        <v>16</v>
      </c>
    </row>
    <row r="734" spans="1:10" x14ac:dyDescent="0.2">
      <c r="A734" s="6" t="str">
        <f t="shared" si="11"/>
        <v>rt5116</v>
      </c>
      <c r="B734" s="6" t="s">
        <v>2683</v>
      </c>
      <c r="C734" s="3" t="s">
        <v>2684</v>
      </c>
      <c r="D734" s="3" t="s">
        <v>2685</v>
      </c>
      <c r="E734" s="3" t="s">
        <v>13</v>
      </c>
      <c r="F734" t="s">
        <v>14</v>
      </c>
      <c r="G734" s="10">
        <v>0</v>
      </c>
      <c r="H734" s="3" cm="1">
        <f t="array" ref="H734">SUMPRODUCT((LEN(I734)-LEN(SUBSTITUTE(I734,{"A";"C";"D";"E";"F";"G";"H";"I";"K";"L";"M";"N";"P";"Q";"R";"S";"T";"V";"W";"Y"},""))),{72.08;104.14;115.08;129.11;148.17;58.05;138.14;114.16;130.18;114.16;132.2;115.1;98.12;129.13;158.19;88.08;102.1;100.13;187.21;164.17})/1000</f>
        <v>41.425069999999998</v>
      </c>
      <c r="I734" s="6" t="s">
        <v>2686</v>
      </c>
      <c r="J734" s="10" t="s">
        <v>16</v>
      </c>
    </row>
    <row r="735" spans="1:10" x14ac:dyDescent="0.2">
      <c r="A735" s="6" t="str">
        <f t="shared" si="11"/>
        <v>rt5118</v>
      </c>
      <c r="B735" s="6" t="s">
        <v>2687</v>
      </c>
      <c r="C735" s="3" t="s">
        <v>2687</v>
      </c>
      <c r="D735" s="3" t="s">
        <v>2688</v>
      </c>
      <c r="E735" s="3" t="s">
        <v>104</v>
      </c>
      <c r="F735" t="s">
        <v>14</v>
      </c>
      <c r="G735" s="10">
        <v>0</v>
      </c>
      <c r="H735" s="3" cm="1">
        <f t="array" ref="H735">SUMPRODUCT((LEN(I735)-LEN(SUBSTITUTE(I735,{"A";"C";"D";"E";"F";"G";"H";"I";"K";"L";"M";"N";"P";"Q";"R";"S";"T";"V";"W";"Y"},""))),{72.08;104.14;115.08;129.11;148.17;58.05;138.14;114.16;130.18;114.16;132.2;115.1;98.12;129.13;158.19;88.08;102.1;100.13;187.21;164.17})/1000</f>
        <v>92.557429999999997</v>
      </c>
      <c r="I735" s="6" t="s">
        <v>2689</v>
      </c>
      <c r="J735" s="10" t="s">
        <v>16</v>
      </c>
    </row>
    <row r="736" spans="1:10" x14ac:dyDescent="0.2">
      <c r="A736" s="6" t="str">
        <f t="shared" si="11"/>
        <v>rt5121</v>
      </c>
      <c r="B736" s="6" t="s">
        <v>2690</v>
      </c>
      <c r="C736" s="3" t="s">
        <v>2690</v>
      </c>
      <c r="D736" s="3" t="s">
        <v>2691</v>
      </c>
      <c r="E736" s="3" t="s">
        <v>168</v>
      </c>
      <c r="F736" t="s">
        <v>14</v>
      </c>
      <c r="G736" s="10">
        <v>0</v>
      </c>
      <c r="H736" s="3" cm="1">
        <f t="array" ref="H736">SUMPRODUCT((LEN(I736)-LEN(SUBSTITUTE(I736,{"A";"C";"D";"E";"F";"G";"H";"I";"K";"L";"M";"N";"P";"Q";"R";"S";"T";"V";"W";"Y"},""))),{72.08;104.14;115.08;129.11;148.17;58.05;138.14;114.16;130.18;114.16;132.2;115.1;98.12;129.13;158.19;88.08;102.1;100.13;187.21;164.17})/1000</f>
        <v>66.287720000000007</v>
      </c>
      <c r="I736" s="6" t="s">
        <v>2692</v>
      </c>
      <c r="J736" s="10" t="s">
        <v>16</v>
      </c>
    </row>
    <row r="737" spans="1:10" x14ac:dyDescent="0.2">
      <c r="A737" s="6" t="str">
        <f t="shared" si="11"/>
        <v>rt5142</v>
      </c>
      <c r="B737" s="6" t="s">
        <v>2693</v>
      </c>
      <c r="C737" s="3" t="s">
        <v>2694</v>
      </c>
      <c r="D737" s="3" t="s">
        <v>2695</v>
      </c>
      <c r="E737" s="3" t="s">
        <v>52</v>
      </c>
      <c r="F737" t="s">
        <v>14</v>
      </c>
      <c r="G737" s="10">
        <v>0</v>
      </c>
      <c r="H737" s="3" cm="1">
        <f t="array" ref="H737">SUMPRODUCT((LEN(I737)-LEN(SUBSTITUTE(I737,{"A";"C";"D";"E";"F";"G";"H";"I";"K";"L";"M";"N";"P";"Q";"R";"S";"T";"V";"W";"Y"},""))),{72.08;104.14;115.08;129.11;148.17;58.05;138.14;114.16;130.18;114.16;132.2;115.1;98.12;129.13;158.19;88.08;102.1;100.13;187.21;164.17})/1000</f>
        <v>30.99569</v>
      </c>
      <c r="I737" s="6" t="s">
        <v>2696</v>
      </c>
      <c r="J737" s="10" t="s">
        <v>16</v>
      </c>
    </row>
    <row r="738" spans="1:10" x14ac:dyDescent="0.2">
      <c r="A738" s="6" t="str">
        <f t="shared" si="11"/>
        <v>rt5171</v>
      </c>
      <c r="B738" s="6" t="s">
        <v>2697</v>
      </c>
      <c r="C738" s="3" t="s">
        <v>2698</v>
      </c>
      <c r="D738" s="3" t="s">
        <v>2699</v>
      </c>
      <c r="E738" s="3" t="s">
        <v>104</v>
      </c>
      <c r="F738" t="s">
        <v>14</v>
      </c>
      <c r="G738" s="10">
        <v>0</v>
      </c>
      <c r="H738" s="3" cm="1">
        <f t="array" ref="H738">SUMPRODUCT((LEN(I738)-LEN(SUBSTITUTE(I738,{"A";"C";"D";"E";"F";"G";"H";"I";"K";"L";"M";"N";"P";"Q";"R";"S";"T";"V";"W";"Y"},""))),{72.08;104.14;115.08;129.11;148.17;58.05;138.14;114.16;130.18;114.16;132.2;115.1;98.12;129.13;158.19;88.08;102.1;100.13;187.21;164.17})/1000</f>
        <v>84.930739999999972</v>
      </c>
      <c r="I738" s="6" t="s">
        <v>2700</v>
      </c>
      <c r="J738" s="10" t="s">
        <v>16</v>
      </c>
    </row>
    <row r="739" spans="1:10" x14ac:dyDescent="0.2">
      <c r="A739" s="6" t="str">
        <f t="shared" si="11"/>
        <v>rt5185</v>
      </c>
      <c r="B739" s="6" t="s">
        <v>2701</v>
      </c>
      <c r="C739" s="3" t="s">
        <v>2702</v>
      </c>
      <c r="D739" s="3" t="s">
        <v>2703</v>
      </c>
      <c r="E739" s="3" t="s">
        <v>104</v>
      </c>
      <c r="F739" t="s">
        <v>14</v>
      </c>
      <c r="G739" s="10">
        <v>0</v>
      </c>
      <c r="H739" s="3" cm="1">
        <f t="array" ref="H739">SUMPRODUCT((LEN(I739)-LEN(SUBSTITUTE(I739,{"A";"C";"D";"E";"F";"G";"H";"I";"K";"L";"M";"N";"P";"Q";"R";"S";"T";"V";"W";"Y"},""))),{72.08;104.14;115.08;129.11;148.17;58.05;138.14;114.16;130.18;114.16;132.2;115.1;98.12;129.13;158.19;88.08;102.1;100.13;187.21;164.17})/1000</f>
        <v>86.066399999999987</v>
      </c>
      <c r="I739" s="6" t="s">
        <v>2704</v>
      </c>
      <c r="J739" s="10" t="s">
        <v>16</v>
      </c>
    </row>
    <row r="740" spans="1:10" x14ac:dyDescent="0.2">
      <c r="A740" s="6" t="str">
        <f t="shared" si="11"/>
        <v>rt5186</v>
      </c>
      <c r="B740" s="6" t="s">
        <v>2705</v>
      </c>
      <c r="C740" s="3" t="s">
        <v>2705</v>
      </c>
      <c r="D740" s="3" t="s">
        <v>2706</v>
      </c>
      <c r="E740" s="3" t="s">
        <v>13</v>
      </c>
      <c r="F740" t="s">
        <v>173</v>
      </c>
      <c r="G740" s="10" t="s">
        <v>943</v>
      </c>
      <c r="H740" s="3" cm="1">
        <f t="array" ref="H740">SUMPRODUCT((LEN(I740)-LEN(SUBSTITUTE(I740,{"A";"C";"D";"E";"F";"G";"H";"I";"K";"L";"M";"N";"P";"Q";"R";"S";"T";"V";"W";"Y"},""))),{72.08;104.14;115.08;129.11;148.17;58.05;138.14;114.16;130.18;114.16;132.2;115.1;98.12;129.13;158.19;88.08;102.1;100.13;187.21;164.17})/1000</f>
        <v>36.636870000000002</v>
      </c>
      <c r="I740" s="6" t="s">
        <v>2707</v>
      </c>
      <c r="J740" s="10" t="s">
        <v>16</v>
      </c>
    </row>
    <row r="741" spans="1:10" x14ac:dyDescent="0.2">
      <c r="A741" s="6" t="str">
        <f t="shared" si="11"/>
        <v>rt5191</v>
      </c>
      <c r="B741" s="6" t="s">
        <v>2708</v>
      </c>
      <c r="C741" s="3" t="s">
        <v>2708</v>
      </c>
      <c r="D741" s="3" t="s">
        <v>2709</v>
      </c>
      <c r="E741" s="3" t="s">
        <v>13</v>
      </c>
      <c r="F741" t="s">
        <v>14</v>
      </c>
      <c r="G741" s="10">
        <v>0</v>
      </c>
      <c r="H741" s="3" cm="1">
        <f t="array" ref="H741">SUMPRODUCT((LEN(I741)-LEN(SUBSTITUTE(I741,{"A";"C";"D";"E";"F";"G";"H";"I";"K";"L";"M";"N";"P";"Q";"R";"S";"T";"V";"W";"Y"},""))),{72.08;104.14;115.08;129.11;148.17;58.05;138.14;114.16;130.18;114.16;132.2;115.1;98.12;129.13;158.19;88.08;102.1;100.13;187.21;164.17})/1000</f>
        <v>24.158670000000004</v>
      </c>
      <c r="I741" s="6" t="s">
        <v>2710</v>
      </c>
      <c r="J741" s="10" t="s">
        <v>16</v>
      </c>
    </row>
    <row r="742" spans="1:10" x14ac:dyDescent="0.2">
      <c r="A742" s="6" t="str">
        <f t="shared" si="11"/>
        <v>rt5194</v>
      </c>
      <c r="B742" s="6" t="s">
        <v>2711</v>
      </c>
      <c r="C742" s="3" t="s">
        <v>2712</v>
      </c>
      <c r="D742" s="3" t="s">
        <v>2713</v>
      </c>
      <c r="E742" s="3" t="s">
        <v>13</v>
      </c>
      <c r="F742" t="s">
        <v>173</v>
      </c>
      <c r="G742" s="10" t="s">
        <v>497</v>
      </c>
      <c r="H742" s="3" cm="1">
        <f t="array" ref="H742">SUMPRODUCT((LEN(I742)-LEN(SUBSTITUTE(I742,{"A";"C";"D";"E";"F";"G";"H";"I";"K";"L";"M";"N";"P";"Q";"R";"S";"T";"V";"W";"Y"},""))),{72.08;104.14;115.08;129.11;148.17;58.05;138.14;114.16;130.18;114.16;132.2;115.1;98.12;129.13;158.19;88.08;102.1;100.13;187.21;164.17})/1000</f>
        <v>39.638500000000008</v>
      </c>
      <c r="I742" s="6" t="s">
        <v>2714</v>
      </c>
      <c r="J742" s="10" t="s">
        <v>16</v>
      </c>
    </row>
    <row r="743" spans="1:10" x14ac:dyDescent="0.2">
      <c r="A743" s="6" t="str">
        <f t="shared" si="11"/>
        <v>rt5195</v>
      </c>
      <c r="B743" s="6" t="s">
        <v>2715</v>
      </c>
      <c r="C743" s="3" t="s">
        <v>2715</v>
      </c>
      <c r="D743" s="3" t="s">
        <v>2716</v>
      </c>
      <c r="E743" s="3" t="s">
        <v>52</v>
      </c>
      <c r="F743" t="s">
        <v>14</v>
      </c>
      <c r="G743" s="10">
        <v>0</v>
      </c>
      <c r="H743" s="3" cm="1">
        <f t="array" ref="H743">SUMPRODUCT((LEN(I743)-LEN(SUBSTITUTE(I743,{"A";"C";"D";"E";"F";"G";"H";"I";"K";"L";"M";"N";"P";"Q";"R";"S";"T";"V";"W";"Y"},""))),{72.08;104.14;115.08;129.11;148.17;58.05;138.14;114.16;130.18;114.16;132.2;115.1;98.12;129.13;158.19;88.08;102.1;100.13;187.21;164.17})/1000</f>
        <v>36.80449999999999</v>
      </c>
      <c r="I743" s="6" t="s">
        <v>2717</v>
      </c>
      <c r="J743" s="10" t="s">
        <v>16</v>
      </c>
    </row>
    <row r="744" spans="1:10" x14ac:dyDescent="0.2">
      <c r="A744" s="6" t="str">
        <f t="shared" si="11"/>
        <v>rt5198</v>
      </c>
      <c r="B744" s="6" t="s">
        <v>2718</v>
      </c>
      <c r="C744" s="3" t="s">
        <v>2718</v>
      </c>
      <c r="D744" s="3" t="s">
        <v>2719</v>
      </c>
      <c r="E744" s="3" t="s">
        <v>30</v>
      </c>
      <c r="F744" t="s">
        <v>14</v>
      </c>
      <c r="G744" s="10">
        <v>0</v>
      </c>
      <c r="H744" s="3" cm="1">
        <f t="array" ref="H744">SUMPRODUCT((LEN(I744)-LEN(SUBSTITUTE(I744,{"A";"C";"D";"E";"F";"G";"H";"I";"K";"L";"M";"N";"P";"Q";"R";"S";"T";"V";"W";"Y"},""))),{72.08;104.14;115.08;129.11;148.17;58.05;138.14;114.16;130.18;114.16;132.2;115.1;98.12;129.13;158.19;88.08;102.1;100.13;187.21;164.17})/1000</f>
        <v>59.011569999999992</v>
      </c>
      <c r="I744" s="6" t="s">
        <v>2720</v>
      </c>
      <c r="J744" s="10" t="s">
        <v>16</v>
      </c>
    </row>
    <row r="745" spans="1:10" x14ac:dyDescent="0.2">
      <c r="A745" s="6" t="str">
        <f t="shared" si="11"/>
        <v>rt5201</v>
      </c>
      <c r="B745" s="6" t="s">
        <v>2721</v>
      </c>
      <c r="C745" s="3" t="s">
        <v>2722</v>
      </c>
      <c r="D745" s="3" t="s">
        <v>2723</v>
      </c>
      <c r="E745" s="3" t="s">
        <v>13</v>
      </c>
      <c r="F745" t="s">
        <v>14</v>
      </c>
      <c r="G745" s="10">
        <v>0</v>
      </c>
      <c r="H745" s="3" cm="1">
        <f t="array" ref="H745">SUMPRODUCT((LEN(I745)-LEN(SUBSTITUTE(I745,{"A";"C";"D";"E";"F";"G";"H";"I";"K";"L";"M";"N";"P";"Q";"R";"S";"T";"V";"W";"Y"},""))),{72.08;104.14;115.08;129.11;148.17;58.05;138.14;114.16;130.18;114.16;132.2;115.1;98.12;129.13;158.19;88.08;102.1;100.13;187.21;164.17})/1000</f>
        <v>36.392829999999996</v>
      </c>
      <c r="I745" s="6" t="s">
        <v>2724</v>
      </c>
      <c r="J745" s="10" t="s">
        <v>16</v>
      </c>
    </row>
    <row r="746" spans="1:10" x14ac:dyDescent="0.2">
      <c r="A746" s="6" t="str">
        <f t="shared" si="11"/>
        <v>rt5212_c</v>
      </c>
      <c r="B746" s="6" t="s">
        <v>2725</v>
      </c>
      <c r="C746" s="3" t="s">
        <v>2726</v>
      </c>
      <c r="D746" s="3" t="s">
        <v>2727</v>
      </c>
      <c r="E746" s="3" t="s">
        <v>13</v>
      </c>
      <c r="F746" t="s">
        <v>14</v>
      </c>
      <c r="G746" s="10">
        <v>0</v>
      </c>
      <c r="H746" s="3" cm="1">
        <f t="array" ref="H746">SUMPRODUCT((LEN(I746)-LEN(SUBSTITUTE(I746,{"A";"C";"D";"E";"F";"G";"H";"I";"K";"L";"M";"N";"P";"Q";"R";"S";"T";"V";"W";"Y"},""))),{72.08;104.14;115.08;129.11;148.17;58.05;138.14;114.16;130.18;114.16;132.2;115.1;98.12;129.13;158.19;88.08;102.1;100.13;187.21;164.17})/1000</f>
        <v>79.223469999999992</v>
      </c>
      <c r="I746" s="6" t="s">
        <v>2728</v>
      </c>
      <c r="J746" s="10" t="s">
        <v>16</v>
      </c>
    </row>
    <row r="747" spans="1:10" x14ac:dyDescent="0.2">
      <c r="A747" s="6" t="str">
        <f t="shared" si="11"/>
        <v>rt5212_x</v>
      </c>
      <c r="B747" s="6" t="s">
        <v>2725</v>
      </c>
      <c r="C747" s="3" t="s">
        <v>2726</v>
      </c>
      <c r="D747" s="3" t="s">
        <v>2727</v>
      </c>
      <c r="E747" s="3" t="s">
        <v>30</v>
      </c>
      <c r="F747" t="s">
        <v>14</v>
      </c>
      <c r="G747" s="10">
        <v>0</v>
      </c>
      <c r="H747" s="3" cm="1">
        <f t="array" ref="H747">SUMPRODUCT((LEN(I747)-LEN(SUBSTITUTE(I747,{"A";"C";"D";"E";"F";"G";"H";"I";"K";"L";"M";"N";"P";"Q";"R";"S";"T";"V";"W";"Y"},""))),{72.08;104.14;115.08;129.11;148.17;58.05;138.14;114.16;130.18;114.16;132.2;115.1;98.12;129.13;158.19;88.08;102.1;100.13;187.21;164.17})/1000</f>
        <v>79.223469999999992</v>
      </c>
      <c r="I747" s="6" t="s">
        <v>2728</v>
      </c>
      <c r="J747" s="10" t="s">
        <v>16</v>
      </c>
    </row>
    <row r="748" spans="1:10" x14ac:dyDescent="0.2">
      <c r="A748" s="6" t="str">
        <f t="shared" si="11"/>
        <v>rt5214</v>
      </c>
      <c r="B748" s="6" t="s">
        <v>2729</v>
      </c>
      <c r="C748" s="3" t="s">
        <v>2730</v>
      </c>
      <c r="D748" s="3" t="s">
        <v>2731</v>
      </c>
      <c r="E748" s="3" t="s">
        <v>168</v>
      </c>
      <c r="F748" t="s">
        <v>14</v>
      </c>
      <c r="G748" s="10">
        <v>0</v>
      </c>
      <c r="H748" s="3" cm="1">
        <f t="array" ref="H748">SUMPRODUCT((LEN(I748)-LEN(SUBSTITUTE(I748,{"A";"C";"D";"E";"F";"G";"H";"I";"K";"L";"M";"N";"P";"Q";"R";"S";"T";"V";"W";"Y"},""))),{72.08;104.14;115.08;129.11;148.17;58.05;138.14;114.16;130.18;114.16;132.2;115.1;98.12;129.13;158.19;88.08;102.1;100.13;187.21;164.17})/1000</f>
        <v>57.069480000000013</v>
      </c>
      <c r="I748" s="6" t="s">
        <v>2732</v>
      </c>
      <c r="J748" s="10" t="s">
        <v>16</v>
      </c>
    </row>
    <row r="749" spans="1:10" x14ac:dyDescent="0.2">
      <c r="A749" s="6" t="str">
        <f t="shared" si="11"/>
        <v>rt5227</v>
      </c>
      <c r="B749" s="6" t="s">
        <v>2733</v>
      </c>
      <c r="C749" s="3" t="s">
        <v>2734</v>
      </c>
      <c r="D749" s="3" t="s">
        <v>2735</v>
      </c>
      <c r="E749" s="3" t="s">
        <v>13</v>
      </c>
      <c r="F749" t="s">
        <v>14</v>
      </c>
      <c r="G749" s="10">
        <v>0</v>
      </c>
      <c r="H749" s="3" cm="1">
        <f t="array" ref="H749">SUMPRODUCT((LEN(I749)-LEN(SUBSTITUTE(I749,{"A";"C";"D";"E";"F";"G";"H";"I";"K";"L";"M";"N";"P";"Q";"R";"S";"T";"V";"W";"Y"},""))),{72.08;104.14;115.08;129.11;148.17;58.05;138.14;114.16;130.18;114.16;132.2;115.1;98.12;129.13;158.19;88.08;102.1;100.13;187.21;164.17})/1000</f>
        <v>37.826209999999989</v>
      </c>
      <c r="I749" s="6" t="s">
        <v>2736</v>
      </c>
      <c r="J749" s="10" t="s">
        <v>16</v>
      </c>
    </row>
    <row r="750" spans="1:10" x14ac:dyDescent="0.2">
      <c r="A750" s="6" t="str">
        <f t="shared" si="11"/>
        <v>rt5240</v>
      </c>
      <c r="B750" s="6" t="s">
        <v>2737</v>
      </c>
      <c r="C750" s="3" t="s">
        <v>2738</v>
      </c>
      <c r="D750" s="3" t="s">
        <v>2739</v>
      </c>
      <c r="E750" s="3" t="s">
        <v>52</v>
      </c>
      <c r="F750" t="s">
        <v>14</v>
      </c>
      <c r="G750" s="10">
        <v>0</v>
      </c>
      <c r="H750" s="3" cm="1">
        <f t="array" ref="H750">SUMPRODUCT((LEN(I750)-LEN(SUBSTITUTE(I750,{"A";"C";"D";"E";"F";"G";"H";"I";"K";"L";"M";"N";"P";"Q";"R";"S";"T";"V";"W";"Y"},""))),{72.08;104.14;115.08;129.11;148.17;58.05;138.14;114.16;130.18;114.16;132.2;115.1;98.12;129.13;158.19;88.08;102.1;100.13;187.21;164.17})/1000</f>
        <v>11.997809999999999</v>
      </c>
      <c r="I750" s="6" t="s">
        <v>2740</v>
      </c>
      <c r="J750" s="10" t="s">
        <v>16</v>
      </c>
    </row>
    <row r="751" spans="1:10" x14ac:dyDescent="0.2">
      <c r="A751" s="6" t="str">
        <f t="shared" si="11"/>
        <v>rt5246</v>
      </c>
      <c r="B751" s="6" t="s">
        <v>2741</v>
      </c>
      <c r="C751" s="3" t="s">
        <v>2742</v>
      </c>
      <c r="D751" s="3" t="s">
        <v>2743</v>
      </c>
      <c r="E751" s="3" t="s">
        <v>52</v>
      </c>
      <c r="F751" t="s">
        <v>14</v>
      </c>
      <c r="G751" s="10" t="s">
        <v>2744</v>
      </c>
      <c r="H751" s="3" cm="1">
        <f t="array" ref="H751">SUMPRODUCT((LEN(I751)-LEN(SUBSTITUTE(I751,{"A";"C";"D";"E";"F";"G";"H";"I";"K";"L";"M";"N";"P";"Q";"R";"S";"T";"V";"W";"Y"},""))),{72.08;104.14;115.08;129.11;148.17;58.05;138.14;114.16;130.18;114.16;132.2;115.1;98.12;129.13;158.19;88.08;102.1;100.13;187.21;164.17})/1000</f>
        <v>29.553099999999993</v>
      </c>
      <c r="I751" s="6" t="s">
        <v>2745</v>
      </c>
      <c r="J751" s="10" t="s">
        <v>16</v>
      </c>
    </row>
    <row r="752" spans="1:10" x14ac:dyDescent="0.2">
      <c r="A752" s="6" t="str">
        <f t="shared" si="11"/>
        <v>rt5249</v>
      </c>
      <c r="B752" s="6" t="s">
        <v>2746</v>
      </c>
      <c r="C752" s="3" t="s">
        <v>2747</v>
      </c>
      <c r="D752" s="3" t="s">
        <v>2748</v>
      </c>
      <c r="E752" s="3" t="s">
        <v>13</v>
      </c>
      <c r="F752" t="s">
        <v>14</v>
      </c>
      <c r="G752" s="10">
        <v>0</v>
      </c>
      <c r="H752" s="3" cm="1">
        <f t="array" ref="H752">SUMPRODUCT((LEN(I752)-LEN(SUBSTITUTE(I752,{"A";"C";"D";"E";"F";"G";"H";"I";"K";"L";"M";"N";"P";"Q";"R";"S";"T";"V";"W";"Y"},""))),{72.08;104.14;115.08;129.11;148.17;58.05;138.14;114.16;130.18;114.16;132.2;115.1;98.12;129.13;158.19;88.08;102.1;100.13;187.21;164.17})/1000</f>
        <v>110.07301</v>
      </c>
      <c r="I752" s="6" t="s">
        <v>2749</v>
      </c>
      <c r="J752" s="10" t="s">
        <v>16</v>
      </c>
    </row>
    <row r="753" spans="1:10" x14ac:dyDescent="0.2">
      <c r="A753" s="6" t="str">
        <f t="shared" si="11"/>
        <v>rt5258_c</v>
      </c>
      <c r="B753" s="6" t="s">
        <v>2750</v>
      </c>
      <c r="C753" s="3" t="s">
        <v>2750</v>
      </c>
      <c r="D753" s="3" t="s">
        <v>2751</v>
      </c>
      <c r="E753" s="3" t="s">
        <v>13</v>
      </c>
      <c r="F753" t="s">
        <v>491</v>
      </c>
      <c r="G753" s="10" t="s">
        <v>492</v>
      </c>
      <c r="H753" s="3" cm="1">
        <f t="array" ref="H753">SUMPRODUCT((LEN(I753)-LEN(SUBSTITUTE(I753,{"A";"C";"D";"E";"F";"G";"H";"I";"K";"L";"M";"N";"P";"Q";"R";"S";"T";"V";"W";"Y"},""))),{72.08;104.14;115.08;129.11;148.17;58.05;138.14;114.16;130.18;114.16;132.2;115.1;98.12;129.13;158.19;88.08;102.1;100.13;187.21;164.17})/1000</f>
        <v>48.727530000000002</v>
      </c>
      <c r="I753" s="6" t="s">
        <v>2752</v>
      </c>
      <c r="J753" s="10" t="s">
        <v>16</v>
      </c>
    </row>
    <row r="754" spans="1:10" x14ac:dyDescent="0.2">
      <c r="A754" s="6" t="str">
        <f t="shared" si="11"/>
        <v>rt5258_x</v>
      </c>
      <c r="B754" s="6" t="s">
        <v>2750</v>
      </c>
      <c r="C754" s="3" t="s">
        <v>2750</v>
      </c>
      <c r="D754" s="3" t="s">
        <v>2751</v>
      </c>
      <c r="E754" s="3" t="s">
        <v>30</v>
      </c>
      <c r="F754" t="s">
        <v>2753</v>
      </c>
      <c r="G754" s="10" t="s">
        <v>492</v>
      </c>
      <c r="H754" s="3" cm="1">
        <f t="array" ref="H754">SUMPRODUCT((LEN(I754)-LEN(SUBSTITUTE(I754,{"A";"C";"D";"E";"F";"G";"H";"I";"K";"L";"M";"N";"P";"Q";"R";"S";"T";"V";"W";"Y"},""))),{72.08;104.14;115.08;129.11;148.17;58.05;138.14;114.16;130.18;114.16;132.2;115.1;98.12;129.13;158.19;88.08;102.1;100.13;187.21;164.17})/1000</f>
        <v>48.727530000000002</v>
      </c>
      <c r="I754" s="6" t="s">
        <v>2752</v>
      </c>
      <c r="J754" s="10" t="s">
        <v>16</v>
      </c>
    </row>
    <row r="755" spans="1:10" x14ac:dyDescent="0.2">
      <c r="A755" s="6" t="str">
        <f t="shared" si="11"/>
        <v>rt5259</v>
      </c>
      <c r="B755" s="6" t="s">
        <v>2754</v>
      </c>
      <c r="C755" s="3" t="s">
        <v>955</v>
      </c>
      <c r="D755" s="3" t="s">
        <v>2755</v>
      </c>
      <c r="E755" s="3" t="s">
        <v>104</v>
      </c>
      <c r="F755" t="s">
        <v>14</v>
      </c>
      <c r="G755" s="10">
        <v>0</v>
      </c>
      <c r="H755" s="3" cm="1">
        <f t="array" ref="H755">SUMPRODUCT((LEN(I755)-LEN(SUBSTITUTE(I755,{"A";"C";"D";"E";"F";"G";"H";"I";"K";"L";"M";"N";"P";"Q";"R";"S";"T";"V";"W";"Y"},""))),{72.08;104.14;115.08;129.11;148.17;58.05;138.14;114.16;130.18;114.16;132.2;115.1;98.12;129.13;158.19;88.08;102.1;100.13;187.21;164.17})/1000</f>
        <v>40.864400000000003</v>
      </c>
      <c r="I755" s="6" t="s">
        <v>2756</v>
      </c>
      <c r="J755" s="10" t="s">
        <v>16</v>
      </c>
    </row>
    <row r="756" spans="1:10" x14ac:dyDescent="0.2">
      <c r="A756" s="6" t="str">
        <f t="shared" si="11"/>
        <v>rt5260</v>
      </c>
      <c r="B756" s="6" t="s">
        <v>2757</v>
      </c>
      <c r="C756" s="3" t="s">
        <v>2758</v>
      </c>
      <c r="D756" s="3" t="s">
        <v>2759</v>
      </c>
      <c r="E756" s="3" t="s">
        <v>52</v>
      </c>
      <c r="F756" t="s">
        <v>14</v>
      </c>
      <c r="G756" s="10">
        <v>0</v>
      </c>
      <c r="H756" s="3" cm="1">
        <f t="array" ref="H756">SUMPRODUCT((LEN(I756)-LEN(SUBSTITUTE(I756,{"A";"C";"D";"E";"F";"G";"H";"I";"K";"L";"M";"N";"P";"Q";"R";"S";"T";"V";"W";"Y"},""))),{72.08;104.14;115.08;129.11;148.17;58.05;138.14;114.16;130.18;114.16;132.2;115.1;98.12;129.13;158.19;88.08;102.1;100.13;187.21;164.17})/1000</f>
        <v>17.34543</v>
      </c>
      <c r="I756" s="6" t="s">
        <v>2760</v>
      </c>
      <c r="J756" s="10" t="s">
        <v>16</v>
      </c>
    </row>
    <row r="757" spans="1:10" x14ac:dyDescent="0.2">
      <c r="A757" s="6" t="str">
        <f t="shared" si="11"/>
        <v>rt5262</v>
      </c>
      <c r="B757" s="6" t="s">
        <v>2761</v>
      </c>
      <c r="C757" s="3" t="s">
        <v>2762</v>
      </c>
      <c r="D757" s="3" t="s">
        <v>2763</v>
      </c>
      <c r="E757" s="3" t="s">
        <v>52</v>
      </c>
      <c r="F757" t="s">
        <v>583</v>
      </c>
      <c r="G757" s="10" t="s">
        <v>2764</v>
      </c>
      <c r="H757" s="3" cm="1">
        <f t="array" ref="H757">SUMPRODUCT((LEN(I757)-LEN(SUBSTITUTE(I757,{"A";"C";"D";"E";"F";"G";"H";"I";"K";"L";"M";"N";"P";"Q";"R";"S";"T";"V";"W";"Y"},""))),{72.08;104.14;115.08;129.11;148.17;58.05;138.14;114.16;130.18;114.16;132.2;115.1;98.12;129.13;158.19;88.08;102.1;100.13;187.21;164.17})/1000</f>
        <v>47.997909999999997</v>
      </c>
      <c r="I757" s="6" t="s">
        <v>2765</v>
      </c>
      <c r="J757" s="10" t="s">
        <v>16</v>
      </c>
    </row>
    <row r="758" spans="1:10" x14ac:dyDescent="0.2">
      <c r="A758" s="6" t="str">
        <f t="shared" si="11"/>
        <v>rt5273</v>
      </c>
      <c r="B758" s="6" t="s">
        <v>2766</v>
      </c>
      <c r="C758" s="3" t="s">
        <v>2767</v>
      </c>
      <c r="D758" s="3" t="s">
        <v>2768</v>
      </c>
      <c r="E758" s="3" t="s">
        <v>13</v>
      </c>
      <c r="F758" t="s">
        <v>173</v>
      </c>
      <c r="G758" s="10" t="s">
        <v>2769</v>
      </c>
      <c r="H758" s="3" cm="1">
        <f t="array" ref="H758">SUMPRODUCT((LEN(I758)-LEN(SUBSTITUTE(I758,{"A";"C";"D";"E";"F";"G";"H";"I";"K";"L";"M";"N";"P";"Q";"R";"S";"T";"V";"W";"Y"},""))),{72.08;104.14;115.08;129.11;148.17;58.05;138.14;114.16;130.18;114.16;132.2;115.1;98.12;129.13;158.19;88.08;102.1;100.13;187.21;164.17})/1000</f>
        <v>40.207449999999987</v>
      </c>
      <c r="I758" s="6" t="s">
        <v>2770</v>
      </c>
      <c r="J758" s="10" t="s">
        <v>16</v>
      </c>
    </row>
    <row r="759" spans="1:10" x14ac:dyDescent="0.2">
      <c r="A759" s="6" t="str">
        <f t="shared" si="11"/>
        <v>rt5285</v>
      </c>
      <c r="B759" s="6" t="s">
        <v>2771</v>
      </c>
      <c r="C759" s="3" t="s">
        <v>2771</v>
      </c>
      <c r="D759" s="3" t="s">
        <v>2772</v>
      </c>
      <c r="E759" s="3" t="s">
        <v>30</v>
      </c>
      <c r="F759" t="s">
        <v>14</v>
      </c>
      <c r="G759" s="10">
        <v>0</v>
      </c>
      <c r="H759" s="3" cm="1">
        <f t="array" ref="H759">SUMPRODUCT((LEN(I759)-LEN(SUBSTITUTE(I759,{"A";"C";"D";"E";"F";"G";"H";"I";"K";"L";"M";"N";"P";"Q";"R";"S";"T";"V";"W";"Y"},""))),{72.08;104.14;115.08;129.11;148.17;58.05;138.14;114.16;130.18;114.16;132.2;115.1;98.12;129.13;158.19;88.08;102.1;100.13;187.21;164.17})/1000</f>
        <v>47.048440000000006</v>
      </c>
      <c r="I759" s="6" t="s">
        <v>2773</v>
      </c>
      <c r="J759" s="10" t="s">
        <v>16</v>
      </c>
    </row>
    <row r="760" spans="1:10" x14ac:dyDescent="0.2">
      <c r="A760" s="6" t="str">
        <f t="shared" si="11"/>
        <v>rt5301</v>
      </c>
      <c r="B760" s="6" t="s">
        <v>2774</v>
      </c>
      <c r="C760" s="3" t="s">
        <v>2775</v>
      </c>
      <c r="D760" s="3" t="s">
        <v>2776</v>
      </c>
      <c r="E760" s="3" t="s">
        <v>13</v>
      </c>
      <c r="F760" t="s">
        <v>14</v>
      </c>
      <c r="G760" s="10">
        <v>0</v>
      </c>
      <c r="H760" s="3" cm="1">
        <f t="array" ref="H760">SUMPRODUCT((LEN(I760)-LEN(SUBSTITUTE(I760,{"A";"C";"D";"E";"F";"G";"H";"I";"K";"L";"M";"N";"P";"Q";"R";"S";"T";"V";"W";"Y"},""))),{72.08;104.14;115.08;129.11;148.17;58.05;138.14;114.16;130.18;114.16;132.2;115.1;98.12;129.13;158.19;88.08;102.1;100.13;187.21;164.17})/1000</f>
        <v>86.450819999999993</v>
      </c>
      <c r="I760" s="6" t="s">
        <v>2777</v>
      </c>
      <c r="J760" s="10" t="s">
        <v>16</v>
      </c>
    </row>
    <row r="761" spans="1:10" x14ac:dyDescent="0.2">
      <c r="A761" s="6" t="str">
        <f t="shared" si="11"/>
        <v>rt5309</v>
      </c>
      <c r="B761" s="6" t="s">
        <v>2778</v>
      </c>
      <c r="C761" s="3" t="s">
        <v>2778</v>
      </c>
      <c r="D761" s="3" t="s">
        <v>2779</v>
      </c>
      <c r="E761" s="3" t="s">
        <v>30</v>
      </c>
      <c r="F761" t="s">
        <v>387</v>
      </c>
      <c r="G761" s="10" t="s">
        <v>638</v>
      </c>
      <c r="H761" s="3" cm="1">
        <f t="array" ref="H761">SUMPRODUCT((LEN(I761)-LEN(SUBSTITUTE(I761,{"A";"C";"D";"E";"F";"G";"H";"I";"K";"L";"M";"N";"P";"Q";"R";"S";"T";"V";"W";"Y"},""))),{72.08;104.14;115.08;129.11;148.17;58.05;138.14;114.16;130.18;114.16;132.2;115.1;98.12;129.13;158.19;88.08;102.1;100.13;187.21;164.17})/1000</f>
        <v>61.444140000000012</v>
      </c>
      <c r="I761" s="6" t="s">
        <v>2780</v>
      </c>
      <c r="J761" s="10" t="s">
        <v>16</v>
      </c>
    </row>
    <row r="762" spans="1:10" x14ac:dyDescent="0.2">
      <c r="A762" s="6" t="str">
        <f t="shared" si="11"/>
        <v>rt5312</v>
      </c>
      <c r="B762" s="6" t="s">
        <v>2781</v>
      </c>
      <c r="C762" s="3" t="s">
        <v>2782</v>
      </c>
      <c r="D762" s="3" t="s">
        <v>2783</v>
      </c>
      <c r="E762" s="3" t="s">
        <v>52</v>
      </c>
      <c r="F762" t="s">
        <v>14</v>
      </c>
      <c r="G762" s="10">
        <v>0</v>
      </c>
      <c r="H762" s="3" cm="1">
        <f t="array" ref="H762">SUMPRODUCT((LEN(I762)-LEN(SUBSTITUTE(I762,{"A";"C";"D";"E";"F";"G";"H";"I";"K";"L";"M";"N";"P";"Q";"R";"S";"T";"V";"W";"Y"},""))),{72.08;104.14;115.08;129.11;148.17;58.05;138.14;114.16;130.18;114.16;132.2;115.1;98.12;129.13;158.19;88.08;102.1;100.13;187.21;164.17})/1000</f>
        <v>13.97864</v>
      </c>
      <c r="I762" s="6" t="s">
        <v>2784</v>
      </c>
      <c r="J762" s="10" t="s">
        <v>16</v>
      </c>
    </row>
    <row r="763" spans="1:10" x14ac:dyDescent="0.2">
      <c r="A763" s="6" t="str">
        <f t="shared" si="11"/>
        <v>rt5322</v>
      </c>
      <c r="B763" s="6" t="s">
        <v>2785</v>
      </c>
      <c r="C763" s="3" t="s">
        <v>2786</v>
      </c>
      <c r="D763" s="3" t="s">
        <v>2787</v>
      </c>
      <c r="E763" s="3" t="s">
        <v>13</v>
      </c>
      <c r="F763" t="s">
        <v>14</v>
      </c>
      <c r="G763" s="10">
        <v>0</v>
      </c>
      <c r="H763" s="3" cm="1">
        <f t="array" ref="H763">SUMPRODUCT((LEN(I763)-LEN(SUBSTITUTE(I763,{"A";"C";"D";"E";"F";"G";"H";"I";"K";"L";"M";"N";"P";"Q";"R";"S";"T";"V";"W";"Y"},""))),{72.08;104.14;115.08;129.11;148.17;58.05;138.14;114.16;130.18;114.16;132.2;115.1;98.12;129.13;158.19;88.08;102.1;100.13;187.21;164.17})/1000</f>
        <v>76.117289999999997</v>
      </c>
      <c r="I763" s="6" t="s">
        <v>2788</v>
      </c>
      <c r="J763" s="10" t="s">
        <v>16</v>
      </c>
    </row>
    <row r="764" spans="1:10" x14ac:dyDescent="0.2">
      <c r="A764" s="6" t="str">
        <f t="shared" si="11"/>
        <v>rt5326</v>
      </c>
      <c r="B764" s="6" t="s">
        <v>2789</v>
      </c>
      <c r="C764" s="3" t="s">
        <v>2789</v>
      </c>
      <c r="D764" s="3" t="s">
        <v>2790</v>
      </c>
      <c r="E764" s="3" t="s">
        <v>13</v>
      </c>
      <c r="F764" t="s">
        <v>14</v>
      </c>
      <c r="G764" s="10">
        <v>0</v>
      </c>
      <c r="H764" s="3" cm="1">
        <f t="array" ref="H764">SUMPRODUCT((LEN(I764)-LEN(SUBSTITUTE(I764,{"A";"C";"D";"E";"F";"G";"H";"I";"K";"L";"M";"N";"P";"Q";"R";"S";"T";"V";"W";"Y"},""))),{72.08;104.14;115.08;129.11;148.17;58.05;138.14;114.16;130.18;114.16;132.2;115.1;98.12;129.13;158.19;88.08;102.1;100.13;187.21;164.17})/1000</f>
        <v>42.959350000000001</v>
      </c>
      <c r="I764" s="6" t="s">
        <v>2791</v>
      </c>
      <c r="J764" s="10" t="s">
        <v>16</v>
      </c>
    </row>
    <row r="765" spans="1:10" x14ac:dyDescent="0.2">
      <c r="A765" s="6" t="str">
        <f t="shared" si="11"/>
        <v>rt5328</v>
      </c>
      <c r="B765" s="6" t="s">
        <v>2792</v>
      </c>
      <c r="C765" s="3" t="s">
        <v>2792</v>
      </c>
      <c r="D765" s="3" t="s">
        <v>2793</v>
      </c>
      <c r="E765" s="3" t="s">
        <v>13</v>
      </c>
      <c r="F765" t="s">
        <v>14</v>
      </c>
      <c r="G765" s="10">
        <v>0</v>
      </c>
      <c r="H765" s="3" cm="1">
        <f t="array" ref="H765">SUMPRODUCT((LEN(I765)-LEN(SUBSTITUTE(I765,{"A";"C";"D";"E";"F";"G";"H";"I";"K";"L";"M";"N";"P";"Q";"R";"S";"T";"V";"W";"Y"},""))),{72.08;104.14;115.08;129.11;148.17;58.05;138.14;114.16;130.18;114.16;132.2;115.1;98.12;129.13;158.19;88.08;102.1;100.13;187.21;164.17})/1000</f>
        <v>38.01408</v>
      </c>
      <c r="I765" s="6" t="s">
        <v>2794</v>
      </c>
      <c r="J765" s="10" t="s">
        <v>16</v>
      </c>
    </row>
    <row r="766" spans="1:10" x14ac:dyDescent="0.2">
      <c r="A766" s="6" t="str">
        <f t="shared" si="11"/>
        <v>rt5332_c</v>
      </c>
      <c r="B766" s="6" t="s">
        <v>2795</v>
      </c>
      <c r="C766" s="3" t="s">
        <v>2796</v>
      </c>
      <c r="D766" s="3" t="s">
        <v>2797</v>
      </c>
      <c r="E766" s="3" t="s">
        <v>13</v>
      </c>
      <c r="F766" t="s">
        <v>14</v>
      </c>
      <c r="G766" s="10">
        <v>0</v>
      </c>
      <c r="H766" s="3" cm="1">
        <f t="array" ref="H766">SUMPRODUCT((LEN(I766)-LEN(SUBSTITUTE(I766,{"A";"C";"D";"E";"F";"G";"H";"I";"K";"L";"M";"N";"P";"Q";"R";"S";"T";"V";"W";"Y"},""))),{72.08;104.14;115.08;129.11;148.17;58.05;138.14;114.16;130.18;114.16;132.2;115.1;98.12;129.13;158.19;88.08;102.1;100.13;187.21;164.17})/1000</f>
        <v>67.005030000000019</v>
      </c>
      <c r="I766" s="6" t="s">
        <v>2798</v>
      </c>
      <c r="J766" s="10" t="s">
        <v>16</v>
      </c>
    </row>
    <row r="767" spans="1:10" x14ac:dyDescent="0.2">
      <c r="A767" s="6" t="str">
        <f t="shared" si="11"/>
        <v>rt5332_x</v>
      </c>
      <c r="B767" s="6" t="s">
        <v>2795</v>
      </c>
      <c r="C767" s="3" t="s">
        <v>2796</v>
      </c>
      <c r="D767" s="3" t="s">
        <v>2797</v>
      </c>
      <c r="E767" s="3" t="s">
        <v>30</v>
      </c>
      <c r="F767" t="s">
        <v>14</v>
      </c>
      <c r="G767" s="10">
        <v>0</v>
      </c>
      <c r="H767" s="3" cm="1">
        <f t="array" ref="H767">SUMPRODUCT((LEN(I767)-LEN(SUBSTITUTE(I767,{"A";"C";"D";"E";"F";"G";"H";"I";"K";"L";"M";"N";"P";"Q";"R";"S";"T";"V";"W";"Y"},""))),{72.08;104.14;115.08;129.11;148.17;58.05;138.14;114.16;130.18;114.16;132.2;115.1;98.12;129.13;158.19;88.08;102.1;100.13;187.21;164.17})/1000</f>
        <v>67.005030000000019</v>
      </c>
      <c r="I767" s="6" t="s">
        <v>2798</v>
      </c>
      <c r="J767" s="10" t="s">
        <v>16</v>
      </c>
    </row>
    <row r="768" spans="1:10" x14ac:dyDescent="0.2">
      <c r="A768" s="6" t="str">
        <f t="shared" si="11"/>
        <v>rt5340</v>
      </c>
      <c r="B768" s="6" t="s">
        <v>2799</v>
      </c>
      <c r="C768" s="3" t="s">
        <v>2800</v>
      </c>
      <c r="D768" s="3" t="s">
        <v>2801</v>
      </c>
      <c r="E768" s="3" t="s">
        <v>13</v>
      </c>
      <c r="F768" t="s">
        <v>25</v>
      </c>
      <c r="G768" s="10" t="s">
        <v>2802</v>
      </c>
      <c r="H768" s="3" cm="1">
        <f t="array" ref="H768">SUMPRODUCT((LEN(I768)-LEN(SUBSTITUTE(I768,{"A";"C";"D";"E";"F";"G";"H";"I";"K";"L";"M";"N";"P";"Q";"R";"S";"T";"V";"W";"Y"},""))),{72.08;104.14;115.08;129.11;148.17;58.05;138.14;114.16;130.18;114.16;132.2;115.1;98.12;129.13;158.19;88.08;102.1;100.13;187.21;164.17})/1000</f>
        <v>40.891729999999995</v>
      </c>
      <c r="I768" s="6" t="s">
        <v>2803</v>
      </c>
      <c r="J768" s="10" t="s">
        <v>16</v>
      </c>
    </row>
    <row r="769" spans="1:10" x14ac:dyDescent="0.2">
      <c r="A769" s="6" t="str">
        <f t="shared" si="11"/>
        <v>rt5341</v>
      </c>
      <c r="B769" s="6" t="s">
        <v>2804</v>
      </c>
      <c r="C769" s="3" t="s">
        <v>2804</v>
      </c>
      <c r="D769" s="3" t="s">
        <v>2805</v>
      </c>
      <c r="E769" s="3" t="s">
        <v>13</v>
      </c>
      <c r="F769" t="s">
        <v>14</v>
      </c>
      <c r="G769" s="10">
        <v>0</v>
      </c>
      <c r="H769" s="3" cm="1">
        <f t="array" ref="H769">SUMPRODUCT((LEN(I769)-LEN(SUBSTITUTE(I769,{"A";"C";"D";"E";"F";"G";"H";"I";"K";"L";"M";"N";"P";"Q";"R";"S";"T";"V";"W";"Y"},""))),{72.08;104.14;115.08;129.11;148.17;58.05;138.14;114.16;130.18;114.16;132.2;115.1;98.12;129.13;158.19;88.08;102.1;100.13;187.21;164.17})/1000</f>
        <v>35.677770000000002</v>
      </c>
      <c r="I769" s="6" t="s">
        <v>2806</v>
      </c>
      <c r="J769" s="10" t="s">
        <v>16</v>
      </c>
    </row>
    <row r="770" spans="1:10" x14ac:dyDescent="0.2">
      <c r="A770" s="6" t="str">
        <f t="shared" ref="A770:A833" si="12">B770&amp;IF(COUNTIF($B:$B,B770)&gt;1,"_"&amp;E770,"")</f>
        <v>rt5343</v>
      </c>
      <c r="B770" s="6" t="s">
        <v>2807</v>
      </c>
      <c r="C770" s="3" t="s">
        <v>2808</v>
      </c>
      <c r="D770" s="3" t="s">
        <v>2809</v>
      </c>
      <c r="E770" s="3" t="s">
        <v>13</v>
      </c>
      <c r="F770" t="s">
        <v>14</v>
      </c>
      <c r="G770" s="10">
        <v>0</v>
      </c>
      <c r="H770" s="3" cm="1">
        <f t="array" ref="H770">SUMPRODUCT((LEN(I770)-LEN(SUBSTITUTE(I770,{"A";"C";"D";"E";"F";"G";"H";"I";"K";"L";"M";"N";"P";"Q";"R";"S";"T";"V";"W";"Y"},""))),{72.08;104.14;115.08;129.11;148.17;58.05;138.14;114.16;130.18;114.16;132.2;115.1;98.12;129.13;158.19;88.08;102.1;100.13;187.21;164.17})/1000</f>
        <v>68.997520000000023</v>
      </c>
      <c r="I770" s="6" t="s">
        <v>2810</v>
      </c>
      <c r="J770" s="10" t="s">
        <v>16</v>
      </c>
    </row>
    <row r="771" spans="1:10" x14ac:dyDescent="0.2">
      <c r="A771" s="6" t="str">
        <f t="shared" si="12"/>
        <v>rt5354</v>
      </c>
      <c r="B771" s="6" t="s">
        <v>2811</v>
      </c>
      <c r="C771" s="3" t="s">
        <v>2812</v>
      </c>
      <c r="D771" s="3" t="s">
        <v>2813</v>
      </c>
      <c r="E771" s="3" t="s">
        <v>52</v>
      </c>
      <c r="F771" t="s">
        <v>14</v>
      </c>
      <c r="G771" s="10">
        <v>0</v>
      </c>
      <c r="H771" s="3" cm="1">
        <f t="array" ref="H771">SUMPRODUCT((LEN(I771)-LEN(SUBSTITUTE(I771,{"A";"C";"D";"E";"F";"G";"H";"I";"K";"L";"M";"N";"P";"Q";"R";"S";"T";"V";"W";"Y"},""))),{72.08;104.14;115.08;129.11;148.17;58.05;138.14;114.16;130.18;114.16;132.2;115.1;98.12;129.13;158.19;88.08;102.1;100.13;187.21;164.17})/1000</f>
        <v>33.121960000000001</v>
      </c>
      <c r="I771" s="6" t="s">
        <v>2814</v>
      </c>
      <c r="J771" s="10" t="s">
        <v>16</v>
      </c>
    </row>
    <row r="772" spans="1:10" x14ac:dyDescent="0.2">
      <c r="A772" s="6" t="str">
        <f t="shared" si="12"/>
        <v>rt5356</v>
      </c>
      <c r="B772" s="6" t="s">
        <v>2815</v>
      </c>
      <c r="C772" s="3" t="s">
        <v>2816</v>
      </c>
      <c r="D772" s="3" t="s">
        <v>2817</v>
      </c>
      <c r="E772" s="3" t="s">
        <v>13</v>
      </c>
      <c r="F772" t="s">
        <v>14</v>
      </c>
      <c r="G772" s="10">
        <v>0</v>
      </c>
      <c r="H772" s="3" cm="1">
        <f t="array" ref="H772">SUMPRODUCT((LEN(I772)-LEN(SUBSTITUTE(I772,{"A";"C";"D";"E";"F";"G";"H";"I";"K";"L";"M";"N";"P";"Q";"R";"S";"T";"V";"W";"Y"},""))),{72.08;104.14;115.08;129.11;148.17;58.05;138.14;114.16;130.18;114.16;132.2;115.1;98.12;129.13;158.19;88.08;102.1;100.13;187.21;164.17})/1000</f>
        <v>83.96047999999999</v>
      </c>
      <c r="I772" s="6" t="s">
        <v>2818</v>
      </c>
      <c r="J772" s="10" t="s">
        <v>16</v>
      </c>
    </row>
    <row r="773" spans="1:10" x14ac:dyDescent="0.2">
      <c r="A773" s="6" t="str">
        <f t="shared" si="12"/>
        <v>rt5359</v>
      </c>
      <c r="B773" s="6" t="s">
        <v>2819</v>
      </c>
      <c r="C773" s="3" t="s">
        <v>2820</v>
      </c>
      <c r="D773" s="3" t="s">
        <v>2821</v>
      </c>
      <c r="E773" s="3" t="s">
        <v>104</v>
      </c>
      <c r="F773" t="s">
        <v>14</v>
      </c>
      <c r="G773" s="10">
        <v>0</v>
      </c>
      <c r="H773" s="3" cm="1">
        <f t="array" ref="H773">SUMPRODUCT((LEN(I773)-LEN(SUBSTITUTE(I773,{"A";"C";"D";"E";"F";"G";"H";"I";"K";"L";"M";"N";"P";"Q";"R";"S";"T";"V";"W";"Y"},""))),{72.08;104.14;115.08;129.11;148.17;58.05;138.14;114.16;130.18;114.16;132.2;115.1;98.12;129.13;158.19;88.08;102.1;100.13;187.21;164.17})/1000</f>
        <v>60.727350000000001</v>
      </c>
      <c r="I773" s="6" t="s">
        <v>2822</v>
      </c>
      <c r="J773" s="10" t="s">
        <v>16</v>
      </c>
    </row>
    <row r="774" spans="1:10" x14ac:dyDescent="0.2">
      <c r="A774" s="6" t="str">
        <f t="shared" si="12"/>
        <v>rt5360</v>
      </c>
      <c r="B774" s="6" t="s">
        <v>2823</v>
      </c>
      <c r="C774" s="3" t="s">
        <v>2823</v>
      </c>
      <c r="D774" s="3" t="s">
        <v>2824</v>
      </c>
      <c r="E774" s="3" t="s">
        <v>13</v>
      </c>
      <c r="F774" t="s">
        <v>14</v>
      </c>
      <c r="G774" s="10">
        <v>0</v>
      </c>
      <c r="H774" s="3" cm="1">
        <f t="array" ref="H774">SUMPRODUCT((LEN(I774)-LEN(SUBSTITUTE(I774,{"A";"C";"D";"E";"F";"G";"H";"I";"K";"L";"M";"N";"P";"Q";"R";"S";"T";"V";"W";"Y"},""))),{72.08;104.14;115.08;129.11;148.17;58.05;138.14;114.16;130.18;114.16;132.2;115.1;98.12;129.13;158.19;88.08;102.1;100.13;187.21;164.17})/1000</f>
        <v>43.116310000000006</v>
      </c>
      <c r="I774" s="6" t="s">
        <v>2825</v>
      </c>
      <c r="J774" s="10" t="s">
        <v>16</v>
      </c>
    </row>
    <row r="775" spans="1:10" x14ac:dyDescent="0.2">
      <c r="A775" s="6" t="str">
        <f t="shared" si="12"/>
        <v>rt5361</v>
      </c>
      <c r="B775" s="6" t="s">
        <v>2826</v>
      </c>
      <c r="C775" s="3" t="s">
        <v>2827</v>
      </c>
      <c r="D775" s="3" t="s">
        <v>2828</v>
      </c>
      <c r="E775" s="3" t="s">
        <v>168</v>
      </c>
      <c r="F775" t="s">
        <v>2829</v>
      </c>
      <c r="G775" s="10" t="s">
        <v>2830</v>
      </c>
      <c r="H775" s="3" cm="1">
        <f t="array" ref="H775">SUMPRODUCT((LEN(I775)-LEN(SUBSTITUTE(I775,{"A";"C";"D";"E";"F";"G";"H";"I";"K";"L";"M";"N";"P";"Q";"R";"S";"T";"V";"W";"Y"},""))),{72.08;104.14;115.08;129.11;148.17;58.05;138.14;114.16;130.18;114.16;132.2;115.1;98.12;129.13;158.19;88.08;102.1;100.13;187.21;164.17})/1000</f>
        <v>59.408840000000005</v>
      </c>
      <c r="I775" s="6" t="s">
        <v>2831</v>
      </c>
      <c r="J775" s="10" t="s">
        <v>16</v>
      </c>
    </row>
    <row r="776" spans="1:10" x14ac:dyDescent="0.2">
      <c r="A776" s="6" t="str">
        <f t="shared" si="12"/>
        <v>rt5363</v>
      </c>
      <c r="B776" s="6" t="s">
        <v>2832</v>
      </c>
      <c r="C776" s="3" t="s">
        <v>2833</v>
      </c>
      <c r="D776" s="3" t="s">
        <v>2834</v>
      </c>
      <c r="E776" s="3" t="s">
        <v>104</v>
      </c>
      <c r="F776" t="s">
        <v>14</v>
      </c>
      <c r="G776" s="10">
        <v>0</v>
      </c>
      <c r="H776" s="3" cm="1">
        <f t="array" ref="H776">SUMPRODUCT((LEN(I776)-LEN(SUBSTITUTE(I776,{"A";"C";"D";"E";"F";"G";"H";"I";"K";"L";"M";"N";"P";"Q";"R";"S";"T";"V";"W";"Y"},""))),{72.08;104.14;115.08;129.11;148.17;58.05;138.14;114.16;130.18;114.16;132.2;115.1;98.12;129.13;158.19;88.08;102.1;100.13;187.21;164.17})/1000</f>
        <v>60.513110000000012</v>
      </c>
      <c r="I776" s="6" t="s">
        <v>2835</v>
      </c>
      <c r="J776" s="10" t="s">
        <v>16</v>
      </c>
    </row>
    <row r="777" spans="1:10" x14ac:dyDescent="0.2">
      <c r="A777" s="6" t="str">
        <f t="shared" si="12"/>
        <v>rt5365</v>
      </c>
      <c r="B777" s="6" t="s">
        <v>2836</v>
      </c>
      <c r="C777" s="3" t="s">
        <v>2837</v>
      </c>
      <c r="D777" s="3" t="s">
        <v>2838</v>
      </c>
      <c r="E777" s="3" t="s">
        <v>13</v>
      </c>
      <c r="F777" t="s">
        <v>14</v>
      </c>
      <c r="G777" s="10">
        <v>0</v>
      </c>
      <c r="H777" s="3" cm="1">
        <f t="array" ref="H777">SUMPRODUCT((LEN(I777)-LEN(SUBSTITUTE(I777,{"A";"C";"D";"E";"F";"G";"H";"I";"K";"L";"M";"N";"P";"Q";"R";"S";"T";"V";"W";"Y"},""))),{72.08;104.14;115.08;129.11;148.17;58.05;138.14;114.16;130.18;114.16;132.2;115.1;98.12;129.13;158.19;88.08;102.1;100.13;187.21;164.17})/1000</f>
        <v>53.129399999999997</v>
      </c>
      <c r="I777" s="6" t="s">
        <v>2839</v>
      </c>
      <c r="J777" s="10" t="s">
        <v>16</v>
      </c>
    </row>
    <row r="778" spans="1:10" x14ac:dyDescent="0.2">
      <c r="A778" s="6" t="str">
        <f t="shared" si="12"/>
        <v>rt5371</v>
      </c>
      <c r="B778" s="6" t="s">
        <v>2840</v>
      </c>
      <c r="C778" s="3" t="s">
        <v>2841</v>
      </c>
      <c r="D778" s="3" t="s">
        <v>2842</v>
      </c>
      <c r="E778" s="3" t="s">
        <v>13</v>
      </c>
      <c r="F778" t="s">
        <v>14</v>
      </c>
      <c r="G778" s="10">
        <v>0</v>
      </c>
      <c r="H778" s="3" cm="1">
        <f t="array" ref="H778">SUMPRODUCT((LEN(I778)-LEN(SUBSTITUTE(I778,{"A";"C";"D";"E";"F";"G";"H";"I";"K";"L";"M";"N";"P";"Q";"R";"S";"T";"V";"W";"Y"},""))),{72.08;104.14;115.08;129.11;148.17;58.05;138.14;114.16;130.18;114.16;132.2;115.1;98.12;129.13;158.19;88.08;102.1;100.13;187.21;164.17})/1000</f>
        <v>41.13617</v>
      </c>
      <c r="I778" s="6" t="s">
        <v>2843</v>
      </c>
      <c r="J778" s="10" t="s">
        <v>16</v>
      </c>
    </row>
    <row r="779" spans="1:10" x14ac:dyDescent="0.2">
      <c r="A779" s="6" t="str">
        <f t="shared" si="12"/>
        <v>rt5389</v>
      </c>
      <c r="B779" s="6" t="s">
        <v>2844</v>
      </c>
      <c r="C779" s="3" t="s">
        <v>2845</v>
      </c>
      <c r="D779" s="3" t="s">
        <v>2846</v>
      </c>
      <c r="E779" s="3" t="s">
        <v>52</v>
      </c>
      <c r="F779" t="s">
        <v>14</v>
      </c>
      <c r="G779" s="10">
        <v>0</v>
      </c>
      <c r="H779" s="3" cm="1">
        <f t="array" ref="H779">SUMPRODUCT((LEN(I779)-LEN(SUBSTITUTE(I779,{"A";"C";"D";"E";"F";"G";"H";"I";"K";"L";"M";"N";"P";"Q";"R";"S";"T";"V";"W";"Y"},""))),{72.08;104.14;115.08;129.11;148.17;58.05;138.14;114.16;130.18;114.16;132.2;115.1;98.12;129.13;158.19;88.08;102.1;100.13;187.21;164.17})/1000</f>
        <v>32.512039999999999</v>
      </c>
      <c r="I779" s="6" t="s">
        <v>2847</v>
      </c>
      <c r="J779" s="10" t="s">
        <v>16</v>
      </c>
    </row>
    <row r="780" spans="1:10" x14ac:dyDescent="0.2">
      <c r="A780" s="6" t="str">
        <f t="shared" si="12"/>
        <v>rt5391</v>
      </c>
      <c r="B780" s="6" t="s">
        <v>2848</v>
      </c>
      <c r="C780" s="3" t="s">
        <v>2849</v>
      </c>
      <c r="D780" s="3" t="s">
        <v>2850</v>
      </c>
      <c r="E780" s="3" t="s">
        <v>52</v>
      </c>
      <c r="F780" t="s">
        <v>14</v>
      </c>
      <c r="G780" s="10">
        <v>0</v>
      </c>
      <c r="H780" s="3" cm="1">
        <f t="array" ref="H780">SUMPRODUCT((LEN(I780)-LEN(SUBSTITUTE(I780,{"A";"C";"D";"E";"F";"G";"H";"I";"K";"L";"M";"N";"P";"Q";"R";"S";"T";"V";"W";"Y"},""))),{72.08;104.14;115.08;129.11;148.17;58.05;138.14;114.16;130.18;114.16;132.2;115.1;98.12;129.13;158.19;88.08;102.1;100.13;187.21;164.17})/1000</f>
        <v>6.357289999999999</v>
      </c>
      <c r="I780" s="6" t="s">
        <v>2851</v>
      </c>
      <c r="J780" s="10" t="s">
        <v>16</v>
      </c>
    </row>
    <row r="781" spans="1:10" x14ac:dyDescent="0.2">
      <c r="A781" s="6" t="str">
        <f t="shared" si="12"/>
        <v>rt5395</v>
      </c>
      <c r="B781" s="6" t="s">
        <v>2852</v>
      </c>
      <c r="C781" s="3" t="s">
        <v>2853</v>
      </c>
      <c r="D781" s="3" t="s">
        <v>2854</v>
      </c>
      <c r="E781" s="3" t="s">
        <v>13</v>
      </c>
      <c r="F781" t="s">
        <v>14</v>
      </c>
      <c r="G781" s="10">
        <v>0</v>
      </c>
      <c r="H781" s="3" cm="1">
        <f t="array" ref="H781">SUMPRODUCT((LEN(I781)-LEN(SUBSTITUTE(I781,{"A";"C";"D";"E";"F";"G";"H";"I";"K";"L";"M";"N";"P";"Q";"R";"S";"T";"V";"W";"Y"},""))),{72.08;104.14;115.08;129.11;148.17;58.05;138.14;114.16;130.18;114.16;132.2;115.1;98.12;129.13;158.19;88.08;102.1;100.13;187.21;164.17})/1000</f>
        <v>19.972079999999998</v>
      </c>
      <c r="I781" s="6" t="s">
        <v>2855</v>
      </c>
      <c r="J781" s="10" t="s">
        <v>16</v>
      </c>
    </row>
    <row r="782" spans="1:10" x14ac:dyDescent="0.2">
      <c r="A782" s="6" t="str">
        <f t="shared" si="12"/>
        <v>rt5398</v>
      </c>
      <c r="B782" s="6" t="s">
        <v>2856</v>
      </c>
      <c r="C782" s="3" t="s">
        <v>819</v>
      </c>
      <c r="D782" s="3" t="s">
        <v>2857</v>
      </c>
      <c r="E782" s="3" t="s">
        <v>52</v>
      </c>
      <c r="F782" t="s">
        <v>14</v>
      </c>
      <c r="G782" s="10">
        <v>0</v>
      </c>
      <c r="H782" s="3" cm="1">
        <f t="array" ref="H782">SUMPRODUCT((LEN(I782)-LEN(SUBSTITUTE(I782,{"A";"C";"D";"E";"F";"G";"H";"I";"K";"L";"M";"N";"P";"Q";"R";"S";"T";"V";"W";"Y"},""))),{72.08;104.14;115.08;129.11;148.17;58.05;138.14;114.16;130.18;114.16;132.2;115.1;98.12;129.13;158.19;88.08;102.1;100.13;187.21;164.17})/1000</f>
        <v>73.946459999999988</v>
      </c>
      <c r="I782" s="6" t="s">
        <v>2858</v>
      </c>
      <c r="J782" s="10" t="s">
        <v>16</v>
      </c>
    </row>
    <row r="783" spans="1:10" x14ac:dyDescent="0.2">
      <c r="A783" s="6" t="str">
        <f t="shared" si="12"/>
        <v>rt5402</v>
      </c>
      <c r="B783" s="6" t="s">
        <v>2859</v>
      </c>
      <c r="C783" s="3" t="s">
        <v>2859</v>
      </c>
      <c r="D783" s="3" t="s">
        <v>2860</v>
      </c>
      <c r="E783" s="3" t="s">
        <v>13</v>
      </c>
      <c r="F783" t="s">
        <v>14</v>
      </c>
      <c r="G783" s="10">
        <v>0</v>
      </c>
      <c r="H783" s="3" cm="1">
        <f t="array" ref="H783">SUMPRODUCT((LEN(I783)-LEN(SUBSTITUTE(I783,{"A";"C";"D";"E";"F";"G";"H";"I";"K";"L";"M";"N";"P";"Q";"R";"S";"T";"V";"W";"Y"},""))),{72.08;104.14;115.08;129.11;148.17;58.05;138.14;114.16;130.18;114.16;132.2;115.1;98.12;129.13;158.19;88.08;102.1;100.13;187.21;164.17})/1000</f>
        <v>49.101219999999998</v>
      </c>
      <c r="I783" s="6" t="s">
        <v>2861</v>
      </c>
      <c r="J783" s="10" t="s">
        <v>16</v>
      </c>
    </row>
    <row r="784" spans="1:10" x14ac:dyDescent="0.2">
      <c r="A784" s="6" t="str">
        <f t="shared" si="12"/>
        <v>rt5403</v>
      </c>
      <c r="B784" s="6" t="s">
        <v>2862</v>
      </c>
      <c r="C784" s="3" t="s">
        <v>2863</v>
      </c>
      <c r="D784" s="3" t="s">
        <v>2864</v>
      </c>
      <c r="E784" s="3" t="s">
        <v>13</v>
      </c>
      <c r="F784" t="s">
        <v>2865</v>
      </c>
      <c r="G784" s="10" t="s">
        <v>2866</v>
      </c>
      <c r="H784" s="3" cm="1">
        <f t="array" ref="H784">SUMPRODUCT((LEN(I784)-LEN(SUBSTITUTE(I784,{"A";"C";"D";"E";"F";"G";"H";"I";"K";"L";"M";"N";"P";"Q";"R";"S";"T";"V";"W";"Y"},""))),{72.08;104.14;115.08;129.11;148.17;58.05;138.14;114.16;130.18;114.16;132.2;115.1;98.12;129.13;158.19;88.08;102.1;100.13;187.21;164.17})/1000</f>
        <v>47.139699999999998</v>
      </c>
      <c r="I784" s="6" t="s">
        <v>2867</v>
      </c>
      <c r="J784" s="10" t="s">
        <v>16</v>
      </c>
    </row>
    <row r="785" spans="1:10" x14ac:dyDescent="0.2">
      <c r="A785" s="6" t="str">
        <f t="shared" si="12"/>
        <v>rt5407</v>
      </c>
      <c r="B785" s="6" t="s">
        <v>2868</v>
      </c>
      <c r="C785" s="3" t="s">
        <v>2868</v>
      </c>
      <c r="D785" s="3" t="s">
        <v>2869</v>
      </c>
      <c r="E785" s="3" t="s">
        <v>13</v>
      </c>
      <c r="F785" t="s">
        <v>14</v>
      </c>
      <c r="G785" s="10">
        <v>0</v>
      </c>
      <c r="H785" s="3" cm="1">
        <f t="array" ref="H785">SUMPRODUCT((LEN(I785)-LEN(SUBSTITUTE(I785,{"A";"C";"D";"E";"F";"G";"H";"I";"K";"L";"M";"N";"P";"Q";"R";"S";"T";"V";"W";"Y"},""))),{72.08;104.14;115.08;129.11;148.17;58.05;138.14;114.16;130.18;114.16;132.2;115.1;98.12;129.13;158.19;88.08;102.1;100.13;187.21;164.17})/1000</f>
        <v>41.589119999999994</v>
      </c>
      <c r="I785" s="6" t="s">
        <v>2870</v>
      </c>
      <c r="J785" s="10" t="s">
        <v>16</v>
      </c>
    </row>
    <row r="786" spans="1:10" x14ac:dyDescent="0.2">
      <c r="A786" s="6" t="str">
        <f t="shared" si="12"/>
        <v>rt5416</v>
      </c>
      <c r="B786" s="6" t="s">
        <v>2871</v>
      </c>
      <c r="C786" s="3" t="s">
        <v>2871</v>
      </c>
      <c r="D786" s="3" t="s">
        <v>2872</v>
      </c>
      <c r="E786" s="3" t="s">
        <v>30</v>
      </c>
      <c r="F786" t="s">
        <v>14</v>
      </c>
      <c r="G786" s="10">
        <v>0</v>
      </c>
      <c r="H786" s="3" cm="1">
        <f t="array" ref="H786">SUMPRODUCT((LEN(I786)-LEN(SUBSTITUTE(I786,{"A";"C";"D";"E";"F";"G";"H";"I";"K";"L";"M";"N";"P";"Q";"R";"S";"T";"V";"W";"Y"},""))),{72.08;104.14;115.08;129.11;148.17;58.05;138.14;114.16;130.18;114.16;132.2;115.1;98.12;129.13;158.19;88.08;102.1;100.13;187.21;164.17})/1000</f>
        <v>39.474549999999994</v>
      </c>
      <c r="I786" s="6" t="s">
        <v>2873</v>
      </c>
      <c r="J786" s="10" t="s">
        <v>16</v>
      </c>
    </row>
    <row r="787" spans="1:10" x14ac:dyDescent="0.2">
      <c r="A787" s="6" t="str">
        <f t="shared" si="12"/>
        <v>rt5418</v>
      </c>
      <c r="B787" s="6" t="s">
        <v>2874</v>
      </c>
      <c r="C787" s="3" t="s">
        <v>2874</v>
      </c>
      <c r="D787" s="3" t="s">
        <v>2875</v>
      </c>
      <c r="E787" s="3" t="s">
        <v>30</v>
      </c>
      <c r="F787" t="s">
        <v>14</v>
      </c>
      <c r="G787" s="10">
        <v>0</v>
      </c>
      <c r="H787" s="3" cm="1">
        <f t="array" ref="H787">SUMPRODUCT((LEN(I787)-LEN(SUBSTITUTE(I787,{"A";"C";"D";"E";"F";"G";"H";"I";"K";"L";"M";"N";"P";"Q";"R";"S";"T";"V";"W";"Y"},""))),{72.08;104.14;115.08;129.11;148.17;58.05;138.14;114.16;130.18;114.16;132.2;115.1;98.12;129.13;158.19;88.08;102.1;100.13;187.21;164.17})/1000</f>
        <v>41.383860000000006</v>
      </c>
      <c r="I787" s="6" t="s">
        <v>2876</v>
      </c>
      <c r="J787" s="10" t="s">
        <v>16</v>
      </c>
    </row>
    <row r="788" spans="1:10" x14ac:dyDescent="0.2">
      <c r="A788" s="6" t="str">
        <f t="shared" si="12"/>
        <v>rt5429</v>
      </c>
      <c r="B788" s="6" t="s">
        <v>2877</v>
      </c>
      <c r="C788" s="3" t="s">
        <v>2878</v>
      </c>
      <c r="D788" s="3" t="s">
        <v>2879</v>
      </c>
      <c r="E788" s="3" t="s">
        <v>52</v>
      </c>
      <c r="F788" t="s">
        <v>14</v>
      </c>
      <c r="G788" s="10">
        <v>0</v>
      </c>
      <c r="H788" s="3" cm="1">
        <f t="array" ref="H788">SUMPRODUCT((LEN(I788)-LEN(SUBSTITUTE(I788,{"A";"C";"D";"E";"F";"G";"H";"I";"K";"L";"M";"N";"P";"Q";"R";"S";"T";"V";"W";"Y"},""))),{72.08;104.14;115.08;129.11;148.17;58.05;138.14;114.16;130.18;114.16;132.2;115.1;98.12;129.13;158.19;88.08;102.1;100.13;187.21;164.17})/1000</f>
        <v>60.113759999999999</v>
      </c>
      <c r="I788" s="6" t="s">
        <v>2880</v>
      </c>
      <c r="J788" s="10" t="s">
        <v>16</v>
      </c>
    </row>
    <row r="789" spans="1:10" x14ac:dyDescent="0.2">
      <c r="A789" s="6" t="str">
        <f t="shared" si="12"/>
        <v>rt5445</v>
      </c>
      <c r="B789" s="6" t="s">
        <v>2881</v>
      </c>
      <c r="C789" s="3" t="s">
        <v>2882</v>
      </c>
      <c r="D789" s="3" t="s">
        <v>2883</v>
      </c>
      <c r="E789" s="3" t="s">
        <v>30</v>
      </c>
      <c r="F789" t="s">
        <v>14</v>
      </c>
      <c r="G789" s="10">
        <v>0</v>
      </c>
      <c r="H789" s="3" cm="1">
        <f t="array" ref="H789">SUMPRODUCT((LEN(I789)-LEN(SUBSTITUTE(I789,{"A";"C";"D";"E";"F";"G";"H";"I";"K";"L";"M";"N";"P";"Q";"R";"S";"T";"V";"W";"Y"},""))),{72.08;104.14;115.08;129.11;148.17;58.05;138.14;114.16;130.18;114.16;132.2;115.1;98.12;129.13;158.19;88.08;102.1;100.13;187.21;164.17})/1000</f>
        <v>44.345200000000013</v>
      </c>
      <c r="I789" s="6" t="s">
        <v>2884</v>
      </c>
      <c r="J789" s="10" t="s">
        <v>16</v>
      </c>
    </row>
    <row r="790" spans="1:10" x14ac:dyDescent="0.2">
      <c r="A790" s="6" t="str">
        <f t="shared" si="12"/>
        <v>rt5456</v>
      </c>
      <c r="B790" s="6" t="s">
        <v>2885</v>
      </c>
      <c r="C790" s="3" t="s">
        <v>2886</v>
      </c>
      <c r="D790" s="3" t="s">
        <v>2887</v>
      </c>
      <c r="E790" s="3" t="s">
        <v>52</v>
      </c>
      <c r="F790" t="s">
        <v>14</v>
      </c>
      <c r="G790" s="10">
        <v>0</v>
      </c>
      <c r="H790" s="3" cm="1">
        <f t="array" ref="H790">SUMPRODUCT((LEN(I790)-LEN(SUBSTITUTE(I790,{"A";"C";"D";"E";"F";"G";"H";"I";"K";"L";"M";"N";"P";"Q";"R";"S";"T";"V";"W";"Y"},""))),{72.08;104.14;115.08;129.11;148.17;58.05;138.14;114.16;130.18;114.16;132.2;115.1;98.12;129.13;158.19;88.08;102.1;100.13;187.21;164.17})/1000</f>
        <v>33.771579999999993</v>
      </c>
      <c r="I790" s="6" t="s">
        <v>2888</v>
      </c>
      <c r="J790" s="10" t="s">
        <v>16</v>
      </c>
    </row>
    <row r="791" spans="1:10" x14ac:dyDescent="0.2">
      <c r="A791" s="6" t="str">
        <f t="shared" si="12"/>
        <v>rt5466</v>
      </c>
      <c r="B791" s="6" t="s">
        <v>2889</v>
      </c>
      <c r="C791" s="3" t="s">
        <v>2890</v>
      </c>
      <c r="D791" s="3" t="s">
        <v>2891</v>
      </c>
      <c r="E791" s="3" t="s">
        <v>13</v>
      </c>
      <c r="F791" t="s">
        <v>14</v>
      </c>
      <c r="G791" s="10">
        <v>0</v>
      </c>
      <c r="H791" s="3" cm="1">
        <f t="array" ref="H791">SUMPRODUCT((LEN(I791)-LEN(SUBSTITUTE(I791,{"A";"C";"D";"E";"F";"G";"H";"I";"K";"L";"M";"N";"P";"Q";"R";"S";"T";"V";"W";"Y"},""))),{72.08;104.14;115.08;129.11;148.17;58.05;138.14;114.16;130.18;114.16;132.2;115.1;98.12;129.13;158.19;88.08;102.1;100.13;187.21;164.17})/1000</f>
        <v>188.72043000000002</v>
      </c>
      <c r="I791" s="6" t="s">
        <v>2892</v>
      </c>
      <c r="J791" s="10" t="s">
        <v>16</v>
      </c>
    </row>
    <row r="792" spans="1:10" x14ac:dyDescent="0.2">
      <c r="A792" s="6" t="str">
        <f t="shared" si="12"/>
        <v>rt5472</v>
      </c>
      <c r="B792" s="6" t="s">
        <v>2893</v>
      </c>
      <c r="C792" s="3" t="s">
        <v>2894</v>
      </c>
      <c r="D792" s="3" t="s">
        <v>2895</v>
      </c>
      <c r="E792" s="3" t="s">
        <v>168</v>
      </c>
      <c r="F792" t="s">
        <v>14</v>
      </c>
      <c r="G792" s="10">
        <v>0</v>
      </c>
      <c r="H792" s="3" cm="1">
        <f t="array" ref="H792">SUMPRODUCT((LEN(I792)-LEN(SUBSTITUTE(I792,{"A";"C";"D";"E";"F";"G";"H";"I";"K";"L";"M";"N";"P";"Q";"R";"S";"T";"V";"W";"Y"},""))),{72.08;104.14;115.08;129.11;148.17;58.05;138.14;114.16;130.18;114.16;132.2;115.1;98.12;129.13;158.19;88.08;102.1;100.13;187.21;164.17})/1000</f>
        <v>98.721930000000015</v>
      </c>
      <c r="I792" s="6" t="s">
        <v>2896</v>
      </c>
      <c r="J792" s="10" t="s">
        <v>16</v>
      </c>
    </row>
    <row r="793" spans="1:10" x14ac:dyDescent="0.2">
      <c r="A793" s="6" t="str">
        <f t="shared" si="12"/>
        <v>rt5474</v>
      </c>
      <c r="B793" s="6" t="s">
        <v>2897</v>
      </c>
      <c r="C793" s="3" t="s">
        <v>2898</v>
      </c>
      <c r="D793" s="3" t="s">
        <v>2899</v>
      </c>
      <c r="E793" s="3" t="s">
        <v>52</v>
      </c>
      <c r="F793" t="s">
        <v>14</v>
      </c>
      <c r="G793" s="10">
        <v>0</v>
      </c>
      <c r="H793" s="3" cm="1">
        <f t="array" ref="H793">SUMPRODUCT((LEN(I793)-LEN(SUBSTITUTE(I793,{"A";"C";"D";"E";"F";"G";"H";"I";"K";"L";"M";"N";"P";"Q";"R";"S";"T";"V";"W";"Y"},""))),{72.08;104.14;115.08;129.11;148.17;58.05;138.14;114.16;130.18;114.16;132.2;115.1;98.12;129.13;158.19;88.08;102.1;100.13;187.21;164.17})/1000</f>
        <v>7.3883499999999991</v>
      </c>
      <c r="I793" s="6" t="s">
        <v>2900</v>
      </c>
      <c r="J793" s="10" t="s">
        <v>16</v>
      </c>
    </row>
    <row r="794" spans="1:10" x14ac:dyDescent="0.2">
      <c r="A794" s="6" t="str">
        <f t="shared" si="12"/>
        <v>rt5489</v>
      </c>
      <c r="B794" s="6" t="s">
        <v>2901</v>
      </c>
      <c r="C794" s="3" t="s">
        <v>2901</v>
      </c>
      <c r="D794" s="3" t="s">
        <v>2902</v>
      </c>
      <c r="E794" s="3" t="s">
        <v>13</v>
      </c>
      <c r="F794" t="s">
        <v>14</v>
      </c>
      <c r="G794" s="10">
        <v>0</v>
      </c>
      <c r="H794" s="3" cm="1">
        <f t="array" ref="H794">SUMPRODUCT((LEN(I794)-LEN(SUBSTITUTE(I794,{"A";"C";"D";"E";"F";"G";"H";"I";"K";"L";"M";"N";"P";"Q";"R";"S";"T";"V";"W";"Y"},""))),{72.08;104.14;115.08;129.11;148.17;58.05;138.14;114.16;130.18;114.16;132.2;115.1;98.12;129.13;158.19;88.08;102.1;100.13;187.21;164.17})/1000</f>
        <v>68.595709999999997</v>
      </c>
      <c r="I794" s="6" t="s">
        <v>2903</v>
      </c>
      <c r="J794" s="10" t="s">
        <v>16</v>
      </c>
    </row>
    <row r="795" spans="1:10" x14ac:dyDescent="0.2">
      <c r="A795" s="6" t="str">
        <f t="shared" si="12"/>
        <v>rt5526</v>
      </c>
      <c r="B795" s="6" t="s">
        <v>2904</v>
      </c>
      <c r="C795" s="3" t="s">
        <v>2905</v>
      </c>
      <c r="D795" s="3" t="s">
        <v>2906</v>
      </c>
      <c r="E795" s="3" t="s">
        <v>13</v>
      </c>
      <c r="F795" t="s">
        <v>2907</v>
      </c>
      <c r="G795" s="10" t="s">
        <v>2908</v>
      </c>
      <c r="H795" s="3" cm="1">
        <f t="array" ref="H795">SUMPRODUCT((LEN(I795)-LEN(SUBSTITUTE(I795,{"A";"C";"D";"E";"F";"G";"H";"I";"K";"L";"M";"N";"P";"Q";"R";"S";"T";"V";"W";"Y"},""))),{72.08;104.14;115.08;129.11;148.17;58.05;138.14;114.16;130.18;114.16;132.2;115.1;98.12;129.13;158.19;88.08;102.1;100.13;187.21;164.17})/1000</f>
        <v>40.500629999999987</v>
      </c>
      <c r="I795" s="6" t="s">
        <v>2909</v>
      </c>
      <c r="J795" s="10" t="s">
        <v>16</v>
      </c>
    </row>
    <row r="796" spans="1:10" x14ac:dyDescent="0.2">
      <c r="A796" s="6" t="str">
        <f t="shared" si="12"/>
        <v>rt5532</v>
      </c>
      <c r="B796" s="6" t="s">
        <v>2910</v>
      </c>
      <c r="C796" s="3" t="s">
        <v>2911</v>
      </c>
      <c r="D796" s="3" t="s">
        <v>2912</v>
      </c>
      <c r="E796" s="3" t="s">
        <v>13</v>
      </c>
      <c r="F796" t="s">
        <v>2913</v>
      </c>
      <c r="G796" s="10" t="s">
        <v>2914</v>
      </c>
      <c r="H796" s="3" cm="1">
        <f t="array" ref="H796">SUMPRODUCT((LEN(I796)-LEN(SUBSTITUTE(I796,{"A";"C";"D";"E";"F";"G";"H";"I";"K";"L";"M";"N";"P";"Q";"R";"S";"T";"V";"W";"Y"},""))),{72.08;104.14;115.08;129.11;148.17;58.05;138.14;114.16;130.18;114.16;132.2;115.1;98.12;129.13;158.19;88.08;102.1;100.13;187.21;164.17})/1000</f>
        <v>27.782719999999998</v>
      </c>
      <c r="I796" s="6" t="s">
        <v>2915</v>
      </c>
      <c r="J796" s="10" t="s">
        <v>16</v>
      </c>
    </row>
    <row r="797" spans="1:10" x14ac:dyDescent="0.2">
      <c r="A797" s="6" t="str">
        <f t="shared" si="12"/>
        <v>rt5535</v>
      </c>
      <c r="B797" s="6" t="s">
        <v>2916</v>
      </c>
      <c r="C797" s="3" t="s">
        <v>2917</v>
      </c>
      <c r="D797" s="3" t="s">
        <v>2918</v>
      </c>
      <c r="E797" s="3" t="s">
        <v>245</v>
      </c>
      <c r="F797" t="s">
        <v>14</v>
      </c>
      <c r="G797" s="10">
        <v>0</v>
      </c>
      <c r="H797" s="3" cm="1">
        <f t="array" ref="H797">SUMPRODUCT((LEN(I797)-LEN(SUBSTITUTE(I797,{"A";"C";"D";"E";"F";"G";"H";"I";"K";"L";"M";"N";"P";"Q";"R";"S";"T";"V";"W";"Y"},""))),{72.08;104.14;115.08;129.11;148.17;58.05;138.14;114.16;130.18;114.16;132.2;115.1;98.12;129.13;158.19;88.08;102.1;100.13;187.21;164.17})/1000</f>
        <v>122.32774000000001</v>
      </c>
      <c r="I797" s="6" t="s">
        <v>2919</v>
      </c>
      <c r="J797" s="10" t="s">
        <v>16</v>
      </c>
    </row>
    <row r="798" spans="1:10" x14ac:dyDescent="0.2">
      <c r="A798" s="6" t="str">
        <f t="shared" si="12"/>
        <v>rt5549</v>
      </c>
      <c r="B798" s="6" t="s">
        <v>2920</v>
      </c>
      <c r="C798" s="3" t="s">
        <v>2921</v>
      </c>
      <c r="D798" s="3" t="s">
        <v>2922</v>
      </c>
      <c r="E798" s="3" t="s">
        <v>52</v>
      </c>
      <c r="F798" t="s">
        <v>2923</v>
      </c>
      <c r="G798" s="10" t="s">
        <v>2335</v>
      </c>
      <c r="H798" s="3" cm="1">
        <f t="array" ref="H798">SUMPRODUCT((LEN(I798)-LEN(SUBSTITUTE(I798,{"A";"C";"D";"E";"F";"G";"H";"I";"K";"L";"M";"N";"P";"Q";"R";"S";"T";"V";"W";"Y"},""))),{72.08;104.14;115.08;129.11;148.17;58.05;138.14;114.16;130.18;114.16;132.2;115.1;98.12;129.13;158.19;88.08;102.1;100.13;187.21;164.17})/1000</f>
        <v>70.450349999999986</v>
      </c>
      <c r="I798" s="6" t="s">
        <v>2924</v>
      </c>
      <c r="J798" s="10" t="s">
        <v>16</v>
      </c>
    </row>
    <row r="799" spans="1:10" x14ac:dyDescent="0.2">
      <c r="A799" s="6" t="str">
        <f t="shared" si="12"/>
        <v>rt5558</v>
      </c>
      <c r="B799" s="6" t="s">
        <v>2925</v>
      </c>
      <c r="C799" s="3" t="s">
        <v>2925</v>
      </c>
      <c r="D799" s="3" t="s">
        <v>2926</v>
      </c>
      <c r="E799" s="3" t="s">
        <v>30</v>
      </c>
      <c r="F799" t="s">
        <v>14</v>
      </c>
      <c r="G799" s="10">
        <v>0</v>
      </c>
      <c r="H799" s="3" cm="1">
        <f t="array" ref="H799">SUMPRODUCT((LEN(I799)-LEN(SUBSTITUTE(I799,{"A";"C";"D";"E";"F";"G";"H";"I";"K";"L";"M";"N";"P";"Q";"R";"S";"T";"V";"W";"Y"},""))),{72.08;104.14;115.08;129.11;148.17;58.05;138.14;114.16;130.18;114.16;132.2;115.1;98.12;129.13;158.19;88.08;102.1;100.13;187.21;164.17})/1000</f>
        <v>19.857349999999993</v>
      </c>
      <c r="I799" s="6" t="s">
        <v>2927</v>
      </c>
      <c r="J799" s="10" t="s">
        <v>16</v>
      </c>
    </row>
    <row r="800" spans="1:10" x14ac:dyDescent="0.2">
      <c r="A800" s="6" t="str">
        <f t="shared" si="12"/>
        <v>rt5562_m</v>
      </c>
      <c r="B800" s="6" t="s">
        <v>2928</v>
      </c>
      <c r="C800" s="3" t="s">
        <v>2928</v>
      </c>
      <c r="D800" s="3" t="s">
        <v>2929</v>
      </c>
      <c r="E800" s="3" t="s">
        <v>52</v>
      </c>
      <c r="F800" t="s">
        <v>14</v>
      </c>
      <c r="G800" s="10">
        <v>0</v>
      </c>
      <c r="H800" s="3" cm="1">
        <f t="array" ref="H800">SUMPRODUCT((LEN(I800)-LEN(SUBSTITUTE(I800,{"A";"C";"D";"E";"F";"G";"H";"I";"K";"L";"M";"N";"P";"Q";"R";"S";"T";"V";"W";"Y"},""))),{72.08;104.14;115.08;129.11;148.17;58.05;138.14;114.16;130.18;114.16;132.2;115.1;98.12;129.13;158.19;88.08;102.1;100.13;187.21;164.17})/1000</f>
        <v>45.612329999999993</v>
      </c>
      <c r="I800" s="6" t="s">
        <v>2930</v>
      </c>
      <c r="J800" s="10" t="s">
        <v>16</v>
      </c>
    </row>
    <row r="801" spans="1:10" x14ac:dyDescent="0.2">
      <c r="A801" s="6" t="str">
        <f t="shared" si="12"/>
        <v>rt5562_x</v>
      </c>
      <c r="B801" s="6" t="s">
        <v>2928</v>
      </c>
      <c r="C801" s="3" t="s">
        <v>2928</v>
      </c>
      <c r="D801" s="3" t="s">
        <v>2929</v>
      </c>
      <c r="E801" s="3" t="s">
        <v>30</v>
      </c>
      <c r="F801" t="s">
        <v>14</v>
      </c>
      <c r="G801" s="10">
        <v>0</v>
      </c>
      <c r="H801" s="3" cm="1">
        <f t="array" ref="H801">SUMPRODUCT((LEN(I801)-LEN(SUBSTITUTE(I801,{"A";"C";"D";"E";"F";"G";"H";"I";"K";"L";"M";"N";"P";"Q";"R";"S";"T";"V";"W";"Y"},""))),{72.08;104.14;115.08;129.11;148.17;58.05;138.14;114.16;130.18;114.16;132.2;115.1;98.12;129.13;158.19;88.08;102.1;100.13;187.21;164.17})/1000</f>
        <v>45.612329999999993</v>
      </c>
      <c r="I801" s="6" t="s">
        <v>2930</v>
      </c>
      <c r="J801" s="10" t="s">
        <v>16</v>
      </c>
    </row>
    <row r="802" spans="1:10" x14ac:dyDescent="0.2">
      <c r="A802" s="6" t="str">
        <f t="shared" si="12"/>
        <v>rt5579</v>
      </c>
      <c r="B802" s="6" t="s">
        <v>2931</v>
      </c>
      <c r="C802" s="3" t="s">
        <v>2932</v>
      </c>
      <c r="D802" s="3" t="s">
        <v>2933</v>
      </c>
      <c r="E802" s="3" t="s">
        <v>13</v>
      </c>
      <c r="F802" t="s">
        <v>173</v>
      </c>
      <c r="G802" s="10" t="s">
        <v>497</v>
      </c>
      <c r="H802" s="3" cm="1">
        <f t="array" ref="H802">SUMPRODUCT((LEN(I802)-LEN(SUBSTITUTE(I802,{"A";"C";"D";"E";"F";"G";"H";"I";"K";"L";"M";"N";"P";"Q";"R";"S";"T";"V";"W";"Y"},""))),{72.08;104.14;115.08;129.11;148.17;58.05;138.14;114.16;130.18;114.16;132.2;115.1;98.12;129.13;158.19;88.08;102.1;100.13;187.21;164.17})/1000</f>
        <v>35.48422999999999</v>
      </c>
      <c r="I802" s="6" t="s">
        <v>2934</v>
      </c>
      <c r="J802" s="10" t="s">
        <v>16</v>
      </c>
    </row>
    <row r="803" spans="1:10" x14ac:dyDescent="0.2">
      <c r="A803" s="6" t="str">
        <f t="shared" si="12"/>
        <v>rt5580</v>
      </c>
      <c r="B803" s="6" t="s">
        <v>2935</v>
      </c>
      <c r="C803" s="3" t="s">
        <v>2936</v>
      </c>
      <c r="D803" s="3" t="s">
        <v>2937</v>
      </c>
      <c r="E803" s="3" t="s">
        <v>52</v>
      </c>
      <c r="F803" t="s">
        <v>583</v>
      </c>
      <c r="G803" s="10" t="s">
        <v>2938</v>
      </c>
      <c r="H803" s="3" cm="1">
        <f t="array" ref="H803">SUMPRODUCT((LEN(I803)-LEN(SUBSTITUTE(I803,{"A";"C";"D";"E";"F";"G";"H";"I";"K";"L";"M";"N";"P";"Q";"R";"S";"T";"V";"W";"Y"},""))),{72.08;104.14;115.08;129.11;148.17;58.05;138.14;114.16;130.18;114.16;132.2;115.1;98.12;129.13;158.19;88.08;102.1;100.13;187.21;164.17})/1000</f>
        <v>35.820329999999998</v>
      </c>
      <c r="I803" s="6" t="s">
        <v>2939</v>
      </c>
      <c r="J803" s="10" t="s">
        <v>16</v>
      </c>
    </row>
    <row r="804" spans="1:10" x14ac:dyDescent="0.2">
      <c r="A804" s="6" t="str">
        <f t="shared" si="12"/>
        <v>rt5596</v>
      </c>
      <c r="B804" s="6" t="s">
        <v>2940</v>
      </c>
      <c r="C804" s="3" t="s">
        <v>2940</v>
      </c>
      <c r="D804" s="3" t="s">
        <v>2941</v>
      </c>
      <c r="E804" s="3" t="s">
        <v>104</v>
      </c>
      <c r="F804" t="s">
        <v>14</v>
      </c>
      <c r="G804" s="10">
        <v>0</v>
      </c>
      <c r="H804" s="3" cm="1">
        <f t="array" ref="H804">SUMPRODUCT((LEN(I804)-LEN(SUBSTITUTE(I804,{"A";"C";"D";"E";"F";"G";"H";"I";"K";"L";"M";"N";"P";"Q";"R";"S";"T";"V";"W";"Y"},""))),{72.08;104.14;115.08;129.11;148.17;58.05;138.14;114.16;130.18;114.16;132.2;115.1;98.12;129.13;158.19;88.08;102.1;100.13;187.21;164.17})/1000</f>
        <v>85.505110000000002</v>
      </c>
      <c r="I804" s="6" t="s">
        <v>2942</v>
      </c>
      <c r="J804" s="10" t="s">
        <v>16</v>
      </c>
    </row>
    <row r="805" spans="1:10" x14ac:dyDescent="0.2">
      <c r="A805" s="6" t="str">
        <f t="shared" si="12"/>
        <v>rt5601</v>
      </c>
      <c r="B805" s="6" t="s">
        <v>2943</v>
      </c>
      <c r="C805" s="3" t="s">
        <v>2944</v>
      </c>
      <c r="D805" s="3" t="s">
        <v>2945</v>
      </c>
      <c r="E805" s="3" t="s">
        <v>104</v>
      </c>
      <c r="F805" t="s">
        <v>14</v>
      </c>
      <c r="G805" s="10">
        <v>0</v>
      </c>
      <c r="H805" s="3" cm="1">
        <f t="array" ref="H805">SUMPRODUCT((LEN(I805)-LEN(SUBSTITUTE(I805,{"A";"C";"D";"E";"F";"G";"H";"I";"K";"L";"M";"N";"P";"Q";"R";"S";"T";"V";"W";"Y"},""))),{72.08;104.14;115.08;129.11;148.17;58.05;138.14;114.16;130.18;114.16;132.2;115.1;98.12;129.13;158.19;88.08;102.1;100.13;187.21;164.17})/1000</f>
        <v>60.272690000000004</v>
      </c>
      <c r="I805" s="6" t="s">
        <v>2946</v>
      </c>
      <c r="J805" s="10" t="s">
        <v>16</v>
      </c>
    </row>
    <row r="806" spans="1:10" x14ac:dyDescent="0.2">
      <c r="A806" s="6" t="str">
        <f t="shared" si="12"/>
        <v>rt5611</v>
      </c>
      <c r="B806" s="6" t="s">
        <v>2947</v>
      </c>
      <c r="C806" s="3" t="s">
        <v>2947</v>
      </c>
      <c r="D806" s="3" t="s">
        <v>2948</v>
      </c>
      <c r="E806" s="3" t="s">
        <v>13</v>
      </c>
      <c r="F806" t="s">
        <v>14</v>
      </c>
      <c r="G806" s="10">
        <v>0</v>
      </c>
      <c r="H806" s="3" cm="1">
        <f t="array" ref="H806">SUMPRODUCT((LEN(I806)-LEN(SUBSTITUTE(I806,{"A";"C";"D";"E";"F";"G";"H";"I";"K";"L";"M";"N";"P";"Q";"R";"S";"T";"V";"W";"Y"},""))),{72.08;104.14;115.08;129.11;148.17;58.05;138.14;114.16;130.18;114.16;132.2;115.1;98.12;129.13;158.19;88.08;102.1;100.13;187.21;164.17})/1000</f>
        <v>76.154330000000002</v>
      </c>
      <c r="I806" s="6" t="s">
        <v>2949</v>
      </c>
      <c r="J806" s="10" t="s">
        <v>16</v>
      </c>
    </row>
    <row r="807" spans="1:10" x14ac:dyDescent="0.2">
      <c r="A807" s="6" t="str">
        <f t="shared" si="12"/>
        <v>rt5618</v>
      </c>
      <c r="B807" s="6" t="s">
        <v>2950</v>
      </c>
      <c r="C807" s="3" t="s">
        <v>2951</v>
      </c>
      <c r="D807" s="3" t="s">
        <v>2952</v>
      </c>
      <c r="E807" s="3" t="s">
        <v>104</v>
      </c>
      <c r="F807" t="s">
        <v>14</v>
      </c>
      <c r="G807" s="10">
        <v>0</v>
      </c>
      <c r="H807" s="3" cm="1">
        <f t="array" ref="H807">SUMPRODUCT((LEN(I807)-LEN(SUBSTITUTE(I807,{"A";"C";"D";"E";"F";"G";"H";"I";"K";"L";"M";"N";"P";"Q";"R";"S";"T";"V";"W";"Y"},""))),{72.08;104.14;115.08;129.11;148.17;58.05;138.14;114.16;130.18;114.16;132.2;115.1;98.12;129.13;158.19;88.08;102.1;100.13;187.21;164.17})/1000</f>
        <v>44.397959999999998</v>
      </c>
      <c r="I807" s="6" t="s">
        <v>2953</v>
      </c>
      <c r="J807" s="10" t="s">
        <v>16</v>
      </c>
    </row>
    <row r="808" spans="1:10" x14ac:dyDescent="0.2">
      <c r="A808" s="6" t="str">
        <f t="shared" si="12"/>
        <v>rt5622</v>
      </c>
      <c r="B808" s="6" t="s">
        <v>2954</v>
      </c>
      <c r="C808" s="3" t="s">
        <v>2955</v>
      </c>
      <c r="D808" s="3" t="s">
        <v>2956</v>
      </c>
      <c r="E808" s="3" t="s">
        <v>13</v>
      </c>
      <c r="F808" t="s">
        <v>14</v>
      </c>
      <c r="G808" s="10">
        <v>0</v>
      </c>
      <c r="H808" s="3" cm="1">
        <f t="array" ref="H808">SUMPRODUCT((LEN(I808)-LEN(SUBSTITUTE(I808,{"A";"C";"D";"E";"F";"G";"H";"I";"K";"L";"M";"N";"P";"Q";"R";"S";"T";"V";"W";"Y"},""))),{72.08;104.14;115.08;129.11;148.17;58.05;138.14;114.16;130.18;114.16;132.2;115.1;98.12;129.13;158.19;88.08;102.1;100.13;187.21;164.17})/1000</f>
        <v>71.486359999999991</v>
      </c>
      <c r="I808" s="6" t="s">
        <v>2957</v>
      </c>
      <c r="J808" s="10" t="s">
        <v>16</v>
      </c>
    </row>
    <row r="809" spans="1:10" x14ac:dyDescent="0.2">
      <c r="A809" s="6" t="str">
        <f t="shared" si="12"/>
        <v>rt5633_c</v>
      </c>
      <c r="B809" s="6" t="s">
        <v>2958</v>
      </c>
      <c r="C809" s="3" t="s">
        <v>2959</v>
      </c>
      <c r="D809" s="3" t="s">
        <v>2960</v>
      </c>
      <c r="E809" s="3" t="s">
        <v>13</v>
      </c>
      <c r="F809" t="s">
        <v>14</v>
      </c>
      <c r="G809" s="10">
        <v>0</v>
      </c>
      <c r="H809" s="3" cm="1">
        <f t="array" ref="H809">SUMPRODUCT((LEN(I809)-LEN(SUBSTITUTE(I809,{"A";"C";"D";"E";"F";"G";"H";"I";"K";"L";"M";"N";"P";"Q";"R";"S";"T";"V";"W";"Y"},""))),{72.08;104.14;115.08;129.11;148.17;58.05;138.14;114.16;130.18;114.16;132.2;115.1;98.12;129.13;158.19;88.08;102.1;100.13;187.21;164.17})/1000</f>
        <v>51.577040000000011</v>
      </c>
      <c r="I809" s="6" t="s">
        <v>2961</v>
      </c>
      <c r="J809" s="10" t="s">
        <v>16</v>
      </c>
    </row>
    <row r="810" spans="1:10" x14ac:dyDescent="0.2">
      <c r="A810" s="6" t="str">
        <f t="shared" si="12"/>
        <v>rt5633_m</v>
      </c>
      <c r="B810" s="6" t="s">
        <v>2958</v>
      </c>
      <c r="C810" s="3" t="s">
        <v>2959</v>
      </c>
      <c r="D810" s="3" t="s">
        <v>2960</v>
      </c>
      <c r="E810" s="3" t="s">
        <v>52</v>
      </c>
      <c r="F810" t="s">
        <v>14</v>
      </c>
      <c r="G810" s="10">
        <v>0</v>
      </c>
      <c r="H810" s="3" cm="1">
        <f t="array" ref="H810">SUMPRODUCT((LEN(I810)-LEN(SUBSTITUTE(I810,{"A";"C";"D";"E";"F";"G";"H";"I";"K";"L";"M";"N";"P";"Q";"R";"S";"T";"V";"W";"Y"},""))),{72.08;104.14;115.08;129.11;148.17;58.05;138.14;114.16;130.18;114.16;132.2;115.1;98.12;129.13;158.19;88.08;102.1;100.13;187.21;164.17})/1000</f>
        <v>51.577040000000011</v>
      </c>
      <c r="I810" s="6" t="s">
        <v>2961</v>
      </c>
      <c r="J810" s="10" t="s">
        <v>16</v>
      </c>
    </row>
    <row r="811" spans="1:10" x14ac:dyDescent="0.2">
      <c r="A811" s="6" t="str">
        <f t="shared" si="12"/>
        <v>rt5634</v>
      </c>
      <c r="B811" s="6" t="s">
        <v>2962</v>
      </c>
      <c r="C811" s="3" t="s">
        <v>2963</v>
      </c>
      <c r="D811" s="3" t="s">
        <v>2964</v>
      </c>
      <c r="E811" s="3" t="s">
        <v>13</v>
      </c>
      <c r="F811" t="s">
        <v>14</v>
      </c>
      <c r="G811" s="10">
        <v>0</v>
      </c>
      <c r="H811" s="3" cm="1">
        <f t="array" ref="H811">SUMPRODUCT((LEN(I811)-LEN(SUBSTITUTE(I811,{"A";"C";"D";"E";"F";"G";"H";"I";"K";"L";"M";"N";"P";"Q";"R";"S";"T";"V";"W";"Y"},""))),{72.08;104.14;115.08;129.11;148.17;58.05;138.14;114.16;130.18;114.16;132.2;115.1;98.12;129.13;158.19;88.08;102.1;100.13;187.21;164.17})/1000</f>
        <v>92.756040000000013</v>
      </c>
      <c r="I811" s="6" t="s">
        <v>2965</v>
      </c>
      <c r="J811" s="10" t="s">
        <v>16</v>
      </c>
    </row>
    <row r="812" spans="1:10" x14ac:dyDescent="0.2">
      <c r="A812" s="6" t="str">
        <f t="shared" si="12"/>
        <v>rt5646</v>
      </c>
      <c r="B812" s="6" t="s">
        <v>2966</v>
      </c>
      <c r="C812" s="3" t="s">
        <v>2967</v>
      </c>
      <c r="D812" s="3" t="s">
        <v>2968</v>
      </c>
      <c r="E812" s="3" t="s">
        <v>13</v>
      </c>
      <c r="F812" t="s">
        <v>254</v>
      </c>
      <c r="G812" s="10" t="s">
        <v>385</v>
      </c>
      <c r="H812" s="3" cm="1">
        <f t="array" ref="H812">SUMPRODUCT((LEN(I812)-LEN(SUBSTITUTE(I812,{"A";"C";"D";"E";"F";"G";"H";"I";"K";"L";"M";"N";"P";"Q";"R";"S";"T";"V";"W";"Y"},""))),{72.08;104.14;115.08;129.11;148.17;58.05;138.14;114.16;130.18;114.16;132.2;115.1;98.12;129.13;158.19;88.08;102.1;100.13;187.21;164.17})/1000</f>
        <v>42.104599999999998</v>
      </c>
      <c r="I812" s="6" t="s">
        <v>2969</v>
      </c>
      <c r="J812" s="10" t="s">
        <v>16</v>
      </c>
    </row>
    <row r="813" spans="1:10" x14ac:dyDescent="0.2">
      <c r="A813" s="6" t="str">
        <f t="shared" si="12"/>
        <v>rt5654_c</v>
      </c>
      <c r="B813" s="6" t="s">
        <v>2970</v>
      </c>
      <c r="C813" s="3" t="s">
        <v>2971</v>
      </c>
      <c r="D813" s="3" t="s">
        <v>2972</v>
      </c>
      <c r="E813" s="3" t="s">
        <v>13</v>
      </c>
      <c r="F813" t="s">
        <v>2913</v>
      </c>
      <c r="G813" s="10" t="s">
        <v>2973</v>
      </c>
      <c r="H813" s="3" cm="1">
        <f t="array" ref="H813">SUMPRODUCT((LEN(I813)-LEN(SUBSTITUTE(I813,{"A";"C";"D";"E";"F";"G";"H";"I";"K";"L";"M";"N";"P";"Q";"R";"S";"T";"V";"W";"Y"},""))),{72.08;104.14;115.08;129.11;148.17;58.05;138.14;114.16;130.18;114.16;132.2;115.1;98.12;129.13;158.19;88.08;102.1;100.13;187.21;164.17})/1000</f>
        <v>60.705599999999997</v>
      </c>
      <c r="I813" s="6" t="s">
        <v>2974</v>
      </c>
      <c r="J813" s="10" t="s">
        <v>16</v>
      </c>
    </row>
    <row r="814" spans="1:10" x14ac:dyDescent="0.2">
      <c r="A814" s="6" t="str">
        <f t="shared" si="12"/>
        <v>rt5654_m</v>
      </c>
      <c r="B814" s="6" t="s">
        <v>2970</v>
      </c>
      <c r="C814" s="3" t="s">
        <v>2971</v>
      </c>
      <c r="D814" s="3" t="s">
        <v>2972</v>
      </c>
      <c r="E814" s="3" t="s">
        <v>52</v>
      </c>
      <c r="F814" t="s">
        <v>1473</v>
      </c>
      <c r="G814" s="10" t="s">
        <v>2973</v>
      </c>
      <c r="H814" s="3" cm="1">
        <f t="array" ref="H814">SUMPRODUCT((LEN(I814)-LEN(SUBSTITUTE(I814,{"A";"C";"D";"E";"F";"G";"H";"I";"K";"L";"M";"N";"P";"Q";"R";"S";"T";"V";"W";"Y"},""))),{72.08;104.14;115.08;129.11;148.17;58.05;138.14;114.16;130.18;114.16;132.2;115.1;98.12;129.13;158.19;88.08;102.1;100.13;187.21;164.17})/1000</f>
        <v>60.705599999999997</v>
      </c>
      <c r="I814" s="6" t="s">
        <v>2974</v>
      </c>
      <c r="J814" s="10" t="s">
        <v>16</v>
      </c>
    </row>
    <row r="815" spans="1:10" x14ac:dyDescent="0.2">
      <c r="A815" s="6" t="str">
        <f t="shared" si="12"/>
        <v>rt5655</v>
      </c>
      <c r="B815" s="6" t="s">
        <v>2975</v>
      </c>
      <c r="C815" s="3" t="s">
        <v>2976</v>
      </c>
      <c r="D815" s="3" t="s">
        <v>2977</v>
      </c>
      <c r="E815" s="3" t="s">
        <v>1875</v>
      </c>
      <c r="F815" t="s">
        <v>14</v>
      </c>
      <c r="G815" s="10">
        <v>0</v>
      </c>
      <c r="H815" s="3" cm="1">
        <f t="array" ref="H815">SUMPRODUCT((LEN(I815)-LEN(SUBSTITUTE(I815,{"A";"C";"D";"E";"F";"G";"H";"I";"K";"L";"M";"N";"P";"Q";"R";"S";"T";"V";"W";"Y"},""))),{72.08;104.14;115.08;129.11;148.17;58.05;138.14;114.16;130.18;114.16;132.2;115.1;98.12;129.13;158.19;88.08;102.1;100.13;187.21;164.17})/1000</f>
        <v>229.68462999999997</v>
      </c>
      <c r="I815" s="6" t="s">
        <v>2978</v>
      </c>
      <c r="J815" s="10" t="s">
        <v>16</v>
      </c>
    </row>
    <row r="816" spans="1:10" x14ac:dyDescent="0.2">
      <c r="A816" s="6" t="str">
        <f t="shared" si="12"/>
        <v>rt5669</v>
      </c>
      <c r="B816" s="6" t="s">
        <v>2979</v>
      </c>
      <c r="C816" s="3" t="s">
        <v>2980</v>
      </c>
      <c r="D816" s="3" t="s">
        <v>2981</v>
      </c>
      <c r="E816" s="3" t="s">
        <v>13</v>
      </c>
      <c r="F816" t="s">
        <v>2982</v>
      </c>
      <c r="G816" s="10" t="s">
        <v>2983</v>
      </c>
      <c r="H816" s="3" cm="1">
        <f t="array" ref="H816">SUMPRODUCT((LEN(I816)-LEN(SUBSTITUTE(I816,{"A";"C";"D";"E";"F";"G";"H";"I";"K";"L";"M";"N";"P";"Q";"R";"S";"T";"V";"W";"Y"},""))),{72.08;104.14;115.08;129.11;148.17;58.05;138.14;114.16;130.18;114.16;132.2;115.1;98.12;129.13;158.19;88.08;102.1;100.13;187.21;164.17})/1000</f>
        <v>39.865370000000006</v>
      </c>
      <c r="I816" s="6" t="s">
        <v>2984</v>
      </c>
      <c r="J816" s="10" t="s">
        <v>16</v>
      </c>
    </row>
    <row r="817" spans="1:10" x14ac:dyDescent="0.2">
      <c r="A817" s="6" t="str">
        <f t="shared" si="12"/>
        <v>rt5672</v>
      </c>
      <c r="B817" s="6" t="s">
        <v>2985</v>
      </c>
      <c r="C817" s="3" t="s">
        <v>2985</v>
      </c>
      <c r="D817" s="3" t="s">
        <v>2986</v>
      </c>
      <c r="E817" s="3" t="s">
        <v>13</v>
      </c>
      <c r="F817" t="s">
        <v>14</v>
      </c>
      <c r="G817" s="10">
        <v>0</v>
      </c>
      <c r="H817" s="3" cm="1">
        <f t="array" ref="H817">SUMPRODUCT((LEN(I817)-LEN(SUBSTITUTE(I817,{"A";"C";"D";"E";"F";"G";"H";"I";"K";"L";"M";"N";"P";"Q";"R";"S";"T";"V";"W";"Y"},""))),{72.08;104.14;115.08;129.11;148.17;58.05;138.14;114.16;130.18;114.16;132.2;115.1;98.12;129.13;158.19;88.08;102.1;100.13;187.21;164.17})/1000</f>
        <v>29.489200000000007</v>
      </c>
      <c r="I817" s="6" t="s">
        <v>2987</v>
      </c>
      <c r="J817" s="10" t="s">
        <v>16</v>
      </c>
    </row>
    <row r="818" spans="1:10" x14ac:dyDescent="0.2">
      <c r="A818" s="6" t="str">
        <f t="shared" si="12"/>
        <v>rt5681</v>
      </c>
      <c r="B818" s="6" t="s">
        <v>2988</v>
      </c>
      <c r="C818" s="3" t="s">
        <v>2989</v>
      </c>
      <c r="D818" s="3" t="s">
        <v>2990</v>
      </c>
      <c r="E818" s="3" t="s">
        <v>13</v>
      </c>
      <c r="F818" t="s">
        <v>14</v>
      </c>
      <c r="G818" s="10">
        <v>0</v>
      </c>
      <c r="H818" s="3" cm="1">
        <f t="array" ref="H818">SUMPRODUCT((LEN(I818)-LEN(SUBSTITUTE(I818,{"A";"C";"D";"E";"F";"G";"H";"I";"K";"L";"M";"N";"P";"Q";"R";"S";"T";"V";"W";"Y"},""))),{72.08;104.14;115.08;129.11;148.17;58.05;138.14;114.16;130.18;114.16;132.2;115.1;98.12;129.13;158.19;88.08;102.1;100.13;187.21;164.17})/1000</f>
        <v>30.300669999999997</v>
      </c>
      <c r="I818" s="6" t="s">
        <v>2991</v>
      </c>
      <c r="J818" s="10" t="s">
        <v>16</v>
      </c>
    </row>
    <row r="819" spans="1:10" x14ac:dyDescent="0.2">
      <c r="A819" s="6" t="str">
        <f t="shared" si="12"/>
        <v>rt5684</v>
      </c>
      <c r="B819" s="6" t="s">
        <v>2992</v>
      </c>
      <c r="C819" s="3" t="s">
        <v>2992</v>
      </c>
      <c r="D819" s="3" t="s">
        <v>2993</v>
      </c>
      <c r="E819" s="3" t="s">
        <v>13</v>
      </c>
      <c r="F819" t="s">
        <v>14</v>
      </c>
      <c r="G819" s="10">
        <v>0</v>
      </c>
      <c r="H819" s="3" cm="1">
        <f t="array" ref="H819">SUMPRODUCT((LEN(I819)-LEN(SUBSTITUTE(I819,{"A";"C";"D";"E";"F";"G";"H";"I";"K";"L";"M";"N";"P";"Q";"R";"S";"T";"V";"W";"Y"},""))),{72.08;104.14;115.08;129.11;148.17;58.05;138.14;114.16;130.18;114.16;132.2;115.1;98.12;129.13;158.19;88.08;102.1;100.13;187.21;164.17})/1000</f>
        <v>40.430270000000007</v>
      </c>
      <c r="I819" s="6" t="s">
        <v>2994</v>
      </c>
      <c r="J819" s="10" t="s">
        <v>16</v>
      </c>
    </row>
    <row r="820" spans="1:10" x14ac:dyDescent="0.2">
      <c r="A820" s="6" t="str">
        <f t="shared" si="12"/>
        <v>rt5693</v>
      </c>
      <c r="B820" s="6" t="s">
        <v>2995</v>
      </c>
      <c r="C820" s="3" t="s">
        <v>2996</v>
      </c>
      <c r="D820" s="3" t="s">
        <v>2997</v>
      </c>
      <c r="E820" s="3" t="s">
        <v>30</v>
      </c>
      <c r="F820" t="s">
        <v>14</v>
      </c>
      <c r="G820" s="10">
        <v>0</v>
      </c>
      <c r="H820" s="3" cm="1">
        <f t="array" ref="H820">SUMPRODUCT((LEN(I820)-LEN(SUBSTITUTE(I820,{"A";"C";"D";"E";"F";"G";"H";"I";"K";"L";"M";"N";"P";"Q";"R";"S";"T";"V";"W";"Y"},""))),{72.08;104.14;115.08;129.11;148.17;58.05;138.14;114.16;130.18;114.16;132.2;115.1;98.12;129.13;158.19;88.08;102.1;100.13;187.21;164.17})/1000</f>
        <v>27.760880000000004</v>
      </c>
      <c r="I820" s="6" t="s">
        <v>2998</v>
      </c>
      <c r="J820" s="10" t="s">
        <v>16</v>
      </c>
    </row>
    <row r="821" spans="1:10" x14ac:dyDescent="0.2">
      <c r="A821" s="6" t="str">
        <f t="shared" si="12"/>
        <v>rt5702</v>
      </c>
      <c r="B821" s="6" t="s">
        <v>2999</v>
      </c>
      <c r="C821" s="3" t="s">
        <v>3000</v>
      </c>
      <c r="D821" s="3" t="s">
        <v>3001</v>
      </c>
      <c r="E821" s="3" t="s">
        <v>52</v>
      </c>
      <c r="F821" t="s">
        <v>935</v>
      </c>
      <c r="G821" s="10" t="s">
        <v>1144</v>
      </c>
      <c r="H821" s="3" cm="1">
        <f t="array" ref="H821">SUMPRODUCT((LEN(I821)-LEN(SUBSTITUTE(I821,{"A";"C";"D";"E";"F";"G";"H";"I";"K";"L";"M";"N";"P";"Q";"R";"S";"T";"V";"W";"Y"},""))),{72.08;104.14;115.08;129.11;148.17;58.05;138.14;114.16;130.18;114.16;132.2;115.1;98.12;129.13;158.19;88.08;102.1;100.13;187.21;164.17})/1000</f>
        <v>45.968749999999986</v>
      </c>
      <c r="I821" s="6" t="s">
        <v>3002</v>
      </c>
      <c r="J821" s="10" t="s">
        <v>16</v>
      </c>
    </row>
    <row r="822" spans="1:10" x14ac:dyDescent="0.2">
      <c r="A822" s="6" t="str">
        <f t="shared" si="12"/>
        <v>rt5713</v>
      </c>
      <c r="B822" s="6" t="s">
        <v>3003</v>
      </c>
      <c r="C822" s="3" t="s">
        <v>3003</v>
      </c>
      <c r="D822" s="3" t="s">
        <v>3004</v>
      </c>
      <c r="E822" s="3" t="s">
        <v>13</v>
      </c>
      <c r="F822" t="s">
        <v>14</v>
      </c>
      <c r="G822" s="10">
        <v>0</v>
      </c>
      <c r="H822" s="3" cm="1">
        <f t="array" ref="H822">SUMPRODUCT((LEN(I822)-LEN(SUBSTITUTE(I822,{"A";"C";"D";"E";"F";"G";"H";"I";"K";"L";"M";"N";"P";"Q";"R";"S";"T";"V";"W";"Y"},""))),{72.08;104.14;115.08;129.11;148.17;58.05;138.14;114.16;130.18;114.16;132.2;115.1;98.12;129.13;158.19;88.08;102.1;100.13;187.21;164.17})/1000</f>
        <v>36.906030000000001</v>
      </c>
      <c r="I822" s="6" t="s">
        <v>3005</v>
      </c>
      <c r="J822" s="10" t="s">
        <v>16</v>
      </c>
    </row>
    <row r="823" spans="1:10" x14ac:dyDescent="0.2">
      <c r="A823" s="6" t="str">
        <f t="shared" si="12"/>
        <v>rt5719</v>
      </c>
      <c r="B823" s="6" t="s">
        <v>3006</v>
      </c>
      <c r="C823" s="3" t="s">
        <v>3007</v>
      </c>
      <c r="D823" s="3" t="s">
        <v>3008</v>
      </c>
      <c r="E823" s="3" t="s">
        <v>13</v>
      </c>
      <c r="F823" t="s">
        <v>14</v>
      </c>
      <c r="G823" s="10">
        <v>0</v>
      </c>
      <c r="H823" s="3" cm="1">
        <f t="array" ref="H823">SUMPRODUCT((LEN(I823)-LEN(SUBSTITUTE(I823,{"A";"C";"D";"E";"F";"G";"H";"I";"K";"L";"M";"N";"P";"Q";"R";"S";"T";"V";"W";"Y"},""))),{72.08;104.14;115.08;129.11;148.17;58.05;138.14;114.16;130.18;114.16;132.2;115.1;98.12;129.13;158.19;88.08;102.1;100.13;187.21;164.17})/1000</f>
        <v>44.202529999999996</v>
      </c>
      <c r="I823" s="6" t="s">
        <v>3009</v>
      </c>
      <c r="J823" s="10" t="s">
        <v>16</v>
      </c>
    </row>
    <row r="824" spans="1:10" x14ac:dyDescent="0.2">
      <c r="A824" s="6" t="str">
        <f t="shared" si="12"/>
        <v>rt5724</v>
      </c>
      <c r="B824" s="6" t="s">
        <v>3010</v>
      </c>
      <c r="C824" s="3" t="s">
        <v>3011</v>
      </c>
      <c r="D824" s="3" t="s">
        <v>3012</v>
      </c>
      <c r="E824" s="3" t="s">
        <v>168</v>
      </c>
      <c r="F824" t="s">
        <v>14</v>
      </c>
      <c r="G824" s="10">
        <v>0</v>
      </c>
      <c r="H824" s="3" cm="1">
        <f t="array" ref="H824">SUMPRODUCT((LEN(I824)-LEN(SUBSTITUTE(I824,{"A";"C";"D";"E";"F";"G";"H";"I";"K";"L";"M";"N";"P";"Q";"R";"S";"T";"V";"W";"Y"},""))),{72.08;104.14;115.08;129.11;148.17;58.05;138.14;114.16;130.18;114.16;132.2;115.1;98.12;129.13;158.19;88.08;102.1;100.13;187.21;164.17})/1000</f>
        <v>94.281579999999991</v>
      </c>
      <c r="I824" s="6" t="s">
        <v>3013</v>
      </c>
      <c r="J824" s="10" t="s">
        <v>16</v>
      </c>
    </row>
    <row r="825" spans="1:10" x14ac:dyDescent="0.2">
      <c r="A825" s="6" t="str">
        <f t="shared" si="12"/>
        <v>rt5734</v>
      </c>
      <c r="B825" s="6" t="s">
        <v>3014</v>
      </c>
      <c r="C825" s="3" t="s">
        <v>3014</v>
      </c>
      <c r="D825" s="3" t="s">
        <v>3015</v>
      </c>
      <c r="E825" s="3" t="s">
        <v>104</v>
      </c>
      <c r="F825" t="s">
        <v>14</v>
      </c>
      <c r="G825" s="10">
        <v>0</v>
      </c>
      <c r="H825" s="3" cm="1">
        <f t="array" ref="H825">SUMPRODUCT((LEN(I825)-LEN(SUBSTITUTE(I825,{"A";"C";"D";"E";"F";"G";"H";"I";"K";"L";"M";"N";"P";"Q";"R";"S";"T";"V";"W";"Y"},""))),{72.08;104.14;115.08;129.11;148.17;58.05;138.14;114.16;130.18;114.16;132.2;115.1;98.12;129.13;158.19;88.08;102.1;100.13;187.21;164.17})/1000</f>
        <v>45.68860999999999</v>
      </c>
      <c r="I825" s="6" t="s">
        <v>3016</v>
      </c>
      <c r="J825" s="10" t="s">
        <v>16</v>
      </c>
    </row>
    <row r="826" spans="1:10" x14ac:dyDescent="0.2">
      <c r="A826" s="6" t="str">
        <f t="shared" si="12"/>
        <v>rt5740</v>
      </c>
      <c r="B826" s="6" t="s">
        <v>3017</v>
      </c>
      <c r="C826" s="3" t="s">
        <v>3018</v>
      </c>
      <c r="D826" s="3" t="s">
        <v>3019</v>
      </c>
      <c r="E826" s="3" t="s">
        <v>13</v>
      </c>
      <c r="F826" t="s">
        <v>173</v>
      </c>
      <c r="G826" s="10" t="s">
        <v>3020</v>
      </c>
      <c r="H826" s="3" cm="1">
        <f t="array" ref="H826">SUMPRODUCT((LEN(I826)-LEN(SUBSTITUTE(I826,{"A";"C";"D";"E";"F";"G";"H";"I";"K";"L";"M";"N";"P";"Q";"R";"S";"T";"V";"W";"Y"},""))),{72.08;104.14;115.08;129.11;148.17;58.05;138.14;114.16;130.18;114.16;132.2;115.1;98.12;129.13;158.19;88.08;102.1;100.13;187.21;164.17})/1000</f>
        <v>40.881050000000002</v>
      </c>
      <c r="I826" s="6" t="s">
        <v>3021</v>
      </c>
      <c r="J826" s="10" t="s">
        <v>16</v>
      </c>
    </row>
    <row r="827" spans="1:10" x14ac:dyDescent="0.2">
      <c r="A827" s="6" t="str">
        <f t="shared" si="12"/>
        <v>rt5751</v>
      </c>
      <c r="B827" s="6" t="s">
        <v>3022</v>
      </c>
      <c r="C827" s="3" t="s">
        <v>3023</v>
      </c>
      <c r="D827" s="3" t="s">
        <v>3024</v>
      </c>
      <c r="E827" s="3" t="s">
        <v>104</v>
      </c>
      <c r="F827" t="s">
        <v>14</v>
      </c>
      <c r="G827" s="10">
        <v>0</v>
      </c>
      <c r="H827" s="3" cm="1">
        <f t="array" ref="H827">SUMPRODUCT((LEN(I827)-LEN(SUBSTITUTE(I827,{"A";"C";"D";"E";"F";"G";"H";"I";"K";"L";"M";"N";"P";"Q";"R";"S";"T";"V";"W";"Y"},""))),{72.08;104.14;115.08;129.11;148.17;58.05;138.14;114.16;130.18;114.16;132.2;115.1;98.12;129.13;158.19;88.08;102.1;100.13;187.21;164.17})/1000</f>
        <v>83.833159999999992</v>
      </c>
      <c r="I827" s="6" t="s">
        <v>3025</v>
      </c>
      <c r="J827" s="10" t="s">
        <v>16</v>
      </c>
    </row>
    <row r="828" spans="1:10" x14ac:dyDescent="0.2">
      <c r="A828" s="6" t="str">
        <f t="shared" si="12"/>
        <v>rt5758</v>
      </c>
      <c r="B828" s="6" t="s">
        <v>3026</v>
      </c>
      <c r="C828" s="3" t="s">
        <v>3027</v>
      </c>
      <c r="D828" s="3" t="s">
        <v>3028</v>
      </c>
      <c r="E828" s="3" t="s">
        <v>52</v>
      </c>
      <c r="F828" t="s">
        <v>14</v>
      </c>
      <c r="G828" s="10" t="s">
        <v>3029</v>
      </c>
      <c r="H828" s="3" cm="1">
        <f t="array" ref="H828">SUMPRODUCT((LEN(I828)-LEN(SUBSTITUTE(I828,{"A";"C";"D";"E";"F";"G";"H";"I";"K";"L";"M";"N";"P";"Q";"R";"S";"T";"V";"W";"Y"},""))),{72.08;104.14;115.08;129.11;148.17;58.05;138.14;114.16;130.18;114.16;132.2;115.1;98.12;129.13;158.19;88.08;102.1;100.13;187.21;164.17})/1000</f>
        <v>47.064779999999992</v>
      </c>
      <c r="I828" s="6" t="s">
        <v>3030</v>
      </c>
      <c r="J828" s="10" t="s">
        <v>16</v>
      </c>
    </row>
    <row r="829" spans="1:10" x14ac:dyDescent="0.2">
      <c r="A829" s="6" t="str">
        <f t="shared" si="12"/>
        <v>rt5764</v>
      </c>
      <c r="B829" s="6" t="s">
        <v>3031</v>
      </c>
      <c r="C829" s="3" t="s">
        <v>3031</v>
      </c>
      <c r="D829" s="3" t="s">
        <v>3032</v>
      </c>
      <c r="E829" s="3" t="s">
        <v>13</v>
      </c>
      <c r="F829" t="s">
        <v>14</v>
      </c>
      <c r="G829" s="10">
        <v>0</v>
      </c>
      <c r="H829" s="3" cm="1">
        <f t="array" ref="H829">SUMPRODUCT((LEN(I829)-LEN(SUBSTITUTE(I829,{"A";"C";"D";"E";"F";"G";"H";"I";"K";"L";"M";"N";"P";"Q";"R";"S";"T";"V";"W";"Y"},""))),{72.08;104.14;115.08;129.11;148.17;58.05;138.14;114.16;130.18;114.16;132.2;115.1;98.12;129.13;158.19;88.08;102.1;100.13;187.21;164.17})/1000</f>
        <v>41.298469999999995</v>
      </c>
      <c r="I829" s="6" t="s">
        <v>3033</v>
      </c>
      <c r="J829" s="10" t="s">
        <v>16</v>
      </c>
    </row>
    <row r="830" spans="1:10" x14ac:dyDescent="0.2">
      <c r="A830" s="6" t="str">
        <f t="shared" si="12"/>
        <v>rt5771</v>
      </c>
      <c r="B830" s="6" t="s">
        <v>3034</v>
      </c>
      <c r="C830" s="3" t="s">
        <v>3035</v>
      </c>
      <c r="D830" s="3" t="s">
        <v>3036</v>
      </c>
      <c r="E830" s="3" t="s">
        <v>245</v>
      </c>
      <c r="F830" t="s">
        <v>14</v>
      </c>
      <c r="G830" s="10">
        <v>0</v>
      </c>
      <c r="H830" s="3" cm="1">
        <f t="array" ref="H830">SUMPRODUCT((LEN(I830)-LEN(SUBSTITUTE(I830,{"A";"C";"D";"E";"F";"G";"H";"I";"K";"L";"M";"N";"P";"Q";"R";"S";"T";"V";"W";"Y"},""))),{72.08;104.14;115.08;129.11;148.17;58.05;138.14;114.16;130.18;114.16;132.2;115.1;98.12;129.13;158.19;88.08;102.1;100.13;187.21;164.17})/1000</f>
        <v>270.33583999999996</v>
      </c>
      <c r="I830" s="6" t="s">
        <v>3037</v>
      </c>
      <c r="J830" s="10" t="s">
        <v>16</v>
      </c>
    </row>
    <row r="831" spans="1:10" x14ac:dyDescent="0.2">
      <c r="A831" s="6" t="str">
        <f t="shared" si="12"/>
        <v>rt5790</v>
      </c>
      <c r="B831" s="6" t="s">
        <v>3038</v>
      </c>
      <c r="C831" s="3" t="s">
        <v>3038</v>
      </c>
      <c r="D831" s="3" t="s">
        <v>3039</v>
      </c>
      <c r="E831" s="3" t="s">
        <v>1190</v>
      </c>
      <c r="F831" t="s">
        <v>14</v>
      </c>
      <c r="G831" s="10">
        <v>0</v>
      </c>
      <c r="H831" s="3" cm="1">
        <f t="array" ref="H831">SUMPRODUCT((LEN(I831)-LEN(SUBSTITUTE(I831,{"A";"C";"D";"E";"F";"G";"H";"I";"K";"L";"M";"N";"P";"Q";"R";"S";"T";"V";"W";"Y"},""))),{72.08;104.14;115.08;129.11;148.17;58.05;138.14;114.16;130.18;114.16;132.2;115.1;98.12;129.13;158.19;88.08;102.1;100.13;187.21;164.17})/1000</f>
        <v>41.958559999999999</v>
      </c>
      <c r="I831" s="6" t="s">
        <v>3040</v>
      </c>
      <c r="J831" s="10" t="s">
        <v>16</v>
      </c>
    </row>
    <row r="832" spans="1:10" x14ac:dyDescent="0.2">
      <c r="A832" s="6" t="str">
        <f t="shared" si="12"/>
        <v>rt5791</v>
      </c>
      <c r="B832" s="6" t="s">
        <v>3041</v>
      </c>
      <c r="C832" s="3" t="s">
        <v>3042</v>
      </c>
      <c r="D832" s="3" t="s">
        <v>3043</v>
      </c>
      <c r="E832" s="3" t="s">
        <v>52</v>
      </c>
      <c r="F832" t="s">
        <v>14</v>
      </c>
      <c r="G832" s="10">
        <v>0</v>
      </c>
      <c r="H832" s="3" cm="1">
        <f t="array" ref="H832">SUMPRODUCT((LEN(I832)-LEN(SUBSTITUTE(I832,{"A";"C";"D";"E";"F";"G";"H";"I";"K";"L";"M";"N";"P";"Q";"R";"S";"T";"V";"W";"Y"},""))),{72.08;104.14;115.08;129.11;148.17;58.05;138.14;114.16;130.18;114.16;132.2;115.1;98.12;129.13;158.19;88.08;102.1;100.13;187.21;164.17})/1000</f>
        <v>36.342299999999994</v>
      </c>
      <c r="I832" s="6" t="s">
        <v>3044</v>
      </c>
      <c r="J832" s="10" t="s">
        <v>16</v>
      </c>
    </row>
    <row r="833" spans="1:10" x14ac:dyDescent="0.2">
      <c r="A833" s="6" t="str">
        <f t="shared" si="12"/>
        <v>rt5794</v>
      </c>
      <c r="B833" s="6" t="s">
        <v>3045</v>
      </c>
      <c r="C833" s="3" t="s">
        <v>3046</v>
      </c>
      <c r="D833" s="3" t="s">
        <v>3047</v>
      </c>
      <c r="E833" s="3" t="s">
        <v>52</v>
      </c>
      <c r="F833" t="s">
        <v>522</v>
      </c>
      <c r="G833" s="10" t="s">
        <v>2973</v>
      </c>
      <c r="H833" s="3" cm="1">
        <f t="array" ref="H833">SUMPRODUCT((LEN(I833)-LEN(SUBSTITUTE(I833,{"A";"C";"D";"E";"F";"G";"H";"I";"K";"L";"M";"N";"P";"Q";"R";"S";"T";"V";"W";"Y"},""))),{72.08;104.14;115.08;129.11;148.17;58.05;138.14;114.16;130.18;114.16;132.2;115.1;98.12;129.13;158.19;88.08;102.1;100.13;187.21;164.17})/1000</f>
        <v>66.525919999999999</v>
      </c>
      <c r="I833" s="6" t="s">
        <v>3048</v>
      </c>
      <c r="J833" s="10" t="s">
        <v>16</v>
      </c>
    </row>
    <row r="834" spans="1:10" x14ac:dyDescent="0.2">
      <c r="A834" s="6" t="str">
        <f t="shared" ref="A834:A897" si="13">B834&amp;IF(COUNTIF($B:$B,B834)&gt;1,"_"&amp;E834,"")</f>
        <v>rt5802</v>
      </c>
      <c r="B834" s="6" t="s">
        <v>3049</v>
      </c>
      <c r="C834" s="3" t="s">
        <v>3050</v>
      </c>
      <c r="D834" s="3" t="s">
        <v>3051</v>
      </c>
      <c r="E834" s="3" t="s">
        <v>13</v>
      </c>
      <c r="F834" t="s">
        <v>14</v>
      </c>
      <c r="G834" s="10">
        <v>0</v>
      </c>
      <c r="H834" s="3" cm="1">
        <f t="array" ref="H834">SUMPRODUCT((LEN(I834)-LEN(SUBSTITUTE(I834,{"A";"C";"D";"E";"F";"G";"H";"I";"K";"L";"M";"N";"P";"Q";"R";"S";"T";"V";"W";"Y"},""))),{72.08;104.14;115.08;129.11;148.17;58.05;138.14;114.16;130.18;114.16;132.2;115.1;98.12;129.13;158.19;88.08;102.1;100.13;187.21;164.17})/1000</f>
        <v>36.353000000000002</v>
      </c>
      <c r="I834" s="6" t="s">
        <v>3052</v>
      </c>
      <c r="J834" s="10" t="s">
        <v>16</v>
      </c>
    </row>
    <row r="835" spans="1:10" x14ac:dyDescent="0.2">
      <c r="A835" s="6" t="str">
        <f t="shared" si="13"/>
        <v>rt5811</v>
      </c>
      <c r="B835" s="6" t="s">
        <v>3053</v>
      </c>
      <c r="C835" s="3" t="s">
        <v>3054</v>
      </c>
      <c r="D835" s="3" t="s">
        <v>3055</v>
      </c>
      <c r="E835" s="3" t="s">
        <v>13</v>
      </c>
      <c r="F835" t="s">
        <v>14</v>
      </c>
      <c r="G835" s="10">
        <v>0</v>
      </c>
      <c r="H835" s="3" cm="1">
        <f t="array" ref="H835">SUMPRODUCT((LEN(I835)-LEN(SUBSTITUTE(I835,{"A";"C";"D";"E";"F";"G";"H";"I";"K";"L";"M";"N";"P";"Q";"R";"S";"T";"V";"W";"Y"},""))),{72.08;104.14;115.08;129.11;148.17;58.05;138.14;114.16;130.18;114.16;132.2;115.1;98.12;129.13;158.19;88.08;102.1;100.13;187.21;164.17})/1000</f>
        <v>45.709559999999996</v>
      </c>
      <c r="I835" s="6" t="s">
        <v>3056</v>
      </c>
      <c r="J835" s="10" t="s">
        <v>16</v>
      </c>
    </row>
    <row r="836" spans="1:10" x14ac:dyDescent="0.2">
      <c r="A836" s="6" t="str">
        <f t="shared" si="13"/>
        <v>rt5813</v>
      </c>
      <c r="B836" s="6" t="s">
        <v>3057</v>
      </c>
      <c r="C836" s="3" t="s">
        <v>3058</v>
      </c>
      <c r="D836" s="3" t="s">
        <v>3059</v>
      </c>
      <c r="E836" s="3" t="s">
        <v>13</v>
      </c>
      <c r="F836" t="s">
        <v>14</v>
      </c>
      <c r="G836" s="10">
        <v>0</v>
      </c>
      <c r="H836" s="3" cm="1">
        <f t="array" ref="H836">SUMPRODUCT((LEN(I836)-LEN(SUBSTITUTE(I836,{"A";"C";"D";"E";"F";"G";"H";"I";"K";"L";"M";"N";"P";"Q";"R";"S";"T";"V";"W";"Y"},""))),{72.08;104.14;115.08;129.11;148.17;58.05;138.14;114.16;130.18;114.16;132.2;115.1;98.12;129.13;158.19;88.08;102.1;100.13;187.21;164.17})/1000</f>
        <v>107.27321000000001</v>
      </c>
      <c r="I836" s="6" t="s">
        <v>3060</v>
      </c>
      <c r="J836" s="10" t="s">
        <v>16</v>
      </c>
    </row>
    <row r="837" spans="1:10" x14ac:dyDescent="0.2">
      <c r="A837" s="6" t="str">
        <f t="shared" si="13"/>
        <v>rt5815</v>
      </c>
      <c r="B837" s="6" t="s">
        <v>3061</v>
      </c>
      <c r="C837" s="3" t="s">
        <v>3061</v>
      </c>
      <c r="D837" s="3" t="s">
        <v>3062</v>
      </c>
      <c r="E837" s="3" t="s">
        <v>30</v>
      </c>
      <c r="F837" t="s">
        <v>14</v>
      </c>
      <c r="G837" s="10">
        <v>0</v>
      </c>
      <c r="H837" s="3" cm="1">
        <f t="array" ref="H837">SUMPRODUCT((LEN(I837)-LEN(SUBSTITUTE(I837,{"A";"C";"D";"E";"F";"G";"H";"I";"K";"L";"M";"N";"P";"Q";"R";"S";"T";"V";"W";"Y"},""))),{72.08;104.14;115.08;129.11;148.17;58.05;138.14;114.16;130.18;114.16;132.2;115.1;98.12;129.13;158.19;88.08;102.1;100.13;187.21;164.17})/1000</f>
        <v>52.807900000000004</v>
      </c>
      <c r="I837" s="6" t="s">
        <v>3063</v>
      </c>
      <c r="J837" s="10" t="s">
        <v>16</v>
      </c>
    </row>
    <row r="838" spans="1:10" x14ac:dyDescent="0.2">
      <c r="A838" s="6" t="str">
        <f t="shared" si="13"/>
        <v>rt5817</v>
      </c>
      <c r="B838" s="6" t="s">
        <v>3064</v>
      </c>
      <c r="C838" s="3" t="s">
        <v>3065</v>
      </c>
      <c r="D838" s="3" t="s">
        <v>3066</v>
      </c>
      <c r="E838" s="3" t="s">
        <v>13</v>
      </c>
      <c r="F838" t="s">
        <v>14</v>
      </c>
      <c r="G838" s="10">
        <v>0</v>
      </c>
      <c r="H838" s="3" cm="1">
        <f t="array" ref="H838">SUMPRODUCT((LEN(I838)-LEN(SUBSTITUTE(I838,{"A";"C";"D";"E";"F";"G";"H";"I";"K";"L";"M";"N";"P";"Q";"R";"S";"T";"V";"W";"Y"},""))),{72.08;104.14;115.08;129.11;148.17;58.05;138.14;114.16;130.18;114.16;132.2;115.1;98.12;129.13;158.19;88.08;102.1;100.13;187.21;164.17})/1000</f>
        <v>63.469270000000002</v>
      </c>
      <c r="I838" s="6" t="s">
        <v>3067</v>
      </c>
      <c r="J838" s="10" t="s">
        <v>16</v>
      </c>
    </row>
    <row r="839" spans="1:10" x14ac:dyDescent="0.2">
      <c r="A839" s="6" t="str">
        <f t="shared" si="13"/>
        <v>rt5827</v>
      </c>
      <c r="B839" s="6" t="s">
        <v>3068</v>
      </c>
      <c r="C839" s="3" t="s">
        <v>3069</v>
      </c>
      <c r="D839" s="3" t="s">
        <v>3070</v>
      </c>
      <c r="E839" s="3" t="s">
        <v>13</v>
      </c>
      <c r="F839" t="s">
        <v>14</v>
      </c>
      <c r="G839" s="10">
        <v>0</v>
      </c>
      <c r="H839" s="3" cm="1">
        <f t="array" ref="H839">SUMPRODUCT((LEN(I839)-LEN(SUBSTITUTE(I839,{"A";"C";"D";"E";"F";"G";"H";"I";"K";"L";"M";"N";"P";"Q";"R";"S";"T";"V";"W";"Y"},""))),{72.08;104.14;115.08;129.11;148.17;58.05;138.14;114.16;130.18;114.16;132.2;115.1;98.12;129.13;158.19;88.08;102.1;100.13;187.21;164.17})/1000</f>
        <v>23.520069999999997</v>
      </c>
      <c r="I839" s="6" t="s">
        <v>3071</v>
      </c>
      <c r="J839" s="10" t="s">
        <v>16</v>
      </c>
    </row>
    <row r="840" spans="1:10" x14ac:dyDescent="0.2">
      <c r="A840" s="6" t="str">
        <f t="shared" si="13"/>
        <v>rt5828</v>
      </c>
      <c r="B840" s="6" t="s">
        <v>3072</v>
      </c>
      <c r="C840" s="3" t="s">
        <v>3072</v>
      </c>
      <c r="D840" s="3" t="s">
        <v>3073</v>
      </c>
      <c r="E840" s="3" t="s">
        <v>13</v>
      </c>
      <c r="F840" t="s">
        <v>14</v>
      </c>
      <c r="G840" s="10">
        <v>0</v>
      </c>
      <c r="H840" s="3" cm="1">
        <f t="array" ref="H840">SUMPRODUCT((LEN(I840)-LEN(SUBSTITUTE(I840,{"A";"C";"D";"E";"F";"G";"H";"I";"K";"L";"M";"N";"P";"Q";"R";"S";"T";"V";"W";"Y"},""))),{72.08;104.14;115.08;129.11;148.17;58.05;138.14;114.16;130.18;114.16;132.2;115.1;98.12;129.13;158.19;88.08;102.1;100.13;187.21;164.17})/1000</f>
        <v>30.016249999999999</v>
      </c>
      <c r="I840" s="6" t="s">
        <v>3074</v>
      </c>
      <c r="J840" s="10" t="s">
        <v>16</v>
      </c>
    </row>
    <row r="841" spans="1:10" x14ac:dyDescent="0.2">
      <c r="A841" s="6" t="str">
        <f t="shared" si="13"/>
        <v>rt5829</v>
      </c>
      <c r="B841" s="6" t="s">
        <v>3075</v>
      </c>
      <c r="C841" s="3" t="s">
        <v>3076</v>
      </c>
      <c r="D841" s="3" t="s">
        <v>3077</v>
      </c>
      <c r="E841" s="3" t="s">
        <v>13</v>
      </c>
      <c r="F841" t="s">
        <v>14</v>
      </c>
      <c r="G841" s="10">
        <v>0</v>
      </c>
      <c r="H841" s="3" cm="1">
        <f t="array" ref="H841">SUMPRODUCT((LEN(I841)-LEN(SUBSTITUTE(I841,{"A";"C";"D";"E";"F";"G";"H";"I";"K";"L";"M";"N";"P";"Q";"R";"S";"T";"V";"W";"Y"},""))),{72.08;104.14;115.08;129.11;148.17;58.05;138.14;114.16;130.18;114.16;132.2;115.1;98.12;129.13;158.19;88.08;102.1;100.13;187.21;164.17})/1000</f>
        <v>54.105449999999998</v>
      </c>
      <c r="I841" s="6" t="s">
        <v>3078</v>
      </c>
      <c r="J841" s="10" t="s">
        <v>16</v>
      </c>
    </row>
    <row r="842" spans="1:10" x14ac:dyDescent="0.2">
      <c r="A842" s="6" t="str">
        <f t="shared" si="13"/>
        <v>rt5845</v>
      </c>
      <c r="B842" s="6" t="s">
        <v>3079</v>
      </c>
      <c r="C842" s="3" t="s">
        <v>3079</v>
      </c>
      <c r="D842" s="3" t="s">
        <v>3080</v>
      </c>
      <c r="E842" s="3" t="s">
        <v>13</v>
      </c>
      <c r="F842" t="s">
        <v>14</v>
      </c>
      <c r="G842" s="10">
        <v>0</v>
      </c>
      <c r="H842" s="3" cm="1">
        <f t="array" ref="H842">SUMPRODUCT((LEN(I842)-LEN(SUBSTITUTE(I842,{"A";"C";"D";"E";"F";"G";"H";"I";"K";"L";"M";"N";"P";"Q";"R";"S";"T";"V";"W";"Y"},""))),{72.08;104.14;115.08;129.11;148.17;58.05;138.14;114.16;130.18;114.16;132.2;115.1;98.12;129.13;158.19;88.08;102.1;100.13;187.21;164.17})/1000</f>
        <v>35.293810000000008</v>
      </c>
      <c r="I842" s="6" t="s">
        <v>3081</v>
      </c>
      <c r="J842" s="10" t="s">
        <v>16</v>
      </c>
    </row>
    <row r="843" spans="1:10" x14ac:dyDescent="0.2">
      <c r="A843" s="6" t="str">
        <f t="shared" si="13"/>
        <v>rt5857</v>
      </c>
      <c r="B843" s="6" t="s">
        <v>3082</v>
      </c>
      <c r="C843" s="3" t="s">
        <v>3083</v>
      </c>
      <c r="D843" s="3" t="s">
        <v>3084</v>
      </c>
      <c r="E843" s="3" t="s">
        <v>13</v>
      </c>
      <c r="F843" t="s">
        <v>14</v>
      </c>
      <c r="G843" s="10">
        <v>0</v>
      </c>
      <c r="H843" s="3" cm="1">
        <f t="array" ref="H843">SUMPRODUCT((LEN(I843)-LEN(SUBSTITUTE(I843,{"A";"C";"D";"E";"F";"G";"H";"I";"K";"L";"M";"N";"P";"Q";"R";"S";"T";"V";"W";"Y"},""))),{72.08;104.14;115.08;129.11;148.17;58.05;138.14;114.16;130.18;114.16;132.2;115.1;98.12;129.13;158.19;88.08;102.1;100.13;187.21;164.17})/1000</f>
        <v>56.193670000000004</v>
      </c>
      <c r="I843" s="6" t="s">
        <v>3085</v>
      </c>
      <c r="J843" s="10" t="s">
        <v>16</v>
      </c>
    </row>
    <row r="844" spans="1:10" x14ac:dyDescent="0.2">
      <c r="A844" s="6" t="str">
        <f t="shared" si="13"/>
        <v>rt5861</v>
      </c>
      <c r="B844" s="6" t="s">
        <v>3086</v>
      </c>
      <c r="C844" s="3" t="s">
        <v>3087</v>
      </c>
      <c r="D844" s="3" t="s">
        <v>3088</v>
      </c>
      <c r="E844" s="3" t="s">
        <v>104</v>
      </c>
      <c r="F844" t="s">
        <v>14</v>
      </c>
      <c r="G844" s="10">
        <v>0</v>
      </c>
      <c r="H844" s="3" cm="1">
        <f t="array" ref="H844">SUMPRODUCT((LEN(I844)-LEN(SUBSTITUTE(I844,{"A";"C";"D";"E";"F";"G";"H";"I";"K";"L";"M";"N";"P";"Q";"R";"S";"T";"V";"W";"Y"},""))),{72.08;104.14;115.08;129.11;148.17;58.05;138.14;114.16;130.18;114.16;132.2;115.1;98.12;129.13;158.19;88.08;102.1;100.13;187.21;164.17})/1000</f>
        <v>65.485900000000001</v>
      </c>
      <c r="I844" s="6" t="s">
        <v>3089</v>
      </c>
      <c r="J844" s="10" t="s">
        <v>16</v>
      </c>
    </row>
    <row r="845" spans="1:10" x14ac:dyDescent="0.2">
      <c r="A845" s="6" t="str">
        <f t="shared" si="13"/>
        <v>rt5869_c</v>
      </c>
      <c r="B845" s="6" t="s">
        <v>3090</v>
      </c>
      <c r="C845" s="3" t="s">
        <v>3091</v>
      </c>
      <c r="D845" s="3" t="s">
        <v>3092</v>
      </c>
      <c r="E845" s="3" t="s">
        <v>13</v>
      </c>
      <c r="F845" t="s">
        <v>14</v>
      </c>
      <c r="G845" s="10">
        <v>0</v>
      </c>
      <c r="H845" s="3" cm="1">
        <f t="array" ref="H845">SUMPRODUCT((LEN(I845)-LEN(SUBSTITUTE(I845,{"A";"C";"D";"E";"F";"G";"H";"I";"K";"L";"M";"N";"P";"Q";"R";"S";"T";"V";"W";"Y"},""))),{72.08;104.14;115.08;129.11;148.17;58.05;138.14;114.16;130.18;114.16;132.2;115.1;98.12;129.13;158.19;88.08;102.1;100.13;187.21;164.17})/1000</f>
        <v>46.759279999999997</v>
      </c>
      <c r="I845" s="6" t="s">
        <v>3093</v>
      </c>
      <c r="J845" s="10" t="s">
        <v>16</v>
      </c>
    </row>
    <row r="846" spans="1:10" x14ac:dyDescent="0.2">
      <c r="A846" s="6" t="str">
        <f t="shared" si="13"/>
        <v>rt5869_n</v>
      </c>
      <c r="B846" s="6" t="s">
        <v>3090</v>
      </c>
      <c r="C846" s="3" t="s">
        <v>3091</v>
      </c>
      <c r="D846" s="3" t="s">
        <v>3092</v>
      </c>
      <c r="E846" s="3" t="s">
        <v>594</v>
      </c>
      <c r="F846" t="s">
        <v>14</v>
      </c>
      <c r="G846" s="10">
        <v>0</v>
      </c>
      <c r="H846" s="3" cm="1">
        <f t="array" ref="H846">SUMPRODUCT((LEN(I846)-LEN(SUBSTITUTE(I846,{"A";"C";"D";"E";"F";"G";"H";"I";"K";"L";"M";"N";"P";"Q";"R";"S";"T";"V";"W";"Y"},""))),{72.08;104.14;115.08;129.11;148.17;58.05;138.14;114.16;130.18;114.16;132.2;115.1;98.12;129.13;158.19;88.08;102.1;100.13;187.21;164.17})/1000</f>
        <v>46.759279999999997</v>
      </c>
      <c r="I846" s="6" t="s">
        <v>3093</v>
      </c>
      <c r="J846" s="10" t="s">
        <v>16</v>
      </c>
    </row>
    <row r="847" spans="1:10" x14ac:dyDescent="0.2">
      <c r="A847" s="6" t="str">
        <f t="shared" si="13"/>
        <v>rt5873</v>
      </c>
      <c r="B847" s="6" t="s">
        <v>3094</v>
      </c>
      <c r="C847" s="3" t="s">
        <v>3095</v>
      </c>
      <c r="D847" s="3" t="s">
        <v>3096</v>
      </c>
      <c r="E847" s="3" t="s">
        <v>13</v>
      </c>
      <c r="F847" t="s">
        <v>14</v>
      </c>
      <c r="G847" s="10">
        <v>0</v>
      </c>
      <c r="H847" s="3" cm="1">
        <f t="array" ref="H847">SUMPRODUCT((LEN(I847)-LEN(SUBSTITUTE(I847,{"A";"C";"D";"E";"F";"G";"H";"I";"K";"L";"M";"N";"P";"Q";"R";"S";"T";"V";"W";"Y"},""))),{72.08;104.14;115.08;129.11;148.17;58.05;138.14;114.16;130.18;114.16;132.2;115.1;98.12;129.13;158.19;88.08;102.1;100.13;187.21;164.17})/1000</f>
        <v>25.14462</v>
      </c>
      <c r="I847" s="6" t="s">
        <v>3097</v>
      </c>
      <c r="J847" s="10" t="s">
        <v>16</v>
      </c>
    </row>
    <row r="848" spans="1:10" x14ac:dyDescent="0.2">
      <c r="A848" s="6" t="str">
        <f t="shared" si="13"/>
        <v>rt5877_m</v>
      </c>
      <c r="B848" s="6" t="s">
        <v>3098</v>
      </c>
      <c r="C848" s="3" t="s">
        <v>3099</v>
      </c>
      <c r="D848" s="3" t="s">
        <v>3100</v>
      </c>
      <c r="E848" s="3" t="s">
        <v>52</v>
      </c>
      <c r="F848" t="s">
        <v>14</v>
      </c>
      <c r="G848" s="10">
        <v>0</v>
      </c>
      <c r="H848" s="3" cm="1">
        <f t="array" ref="H848">SUMPRODUCT((LEN(I848)-LEN(SUBSTITUTE(I848,{"A";"C";"D";"E";"F";"G";"H";"I";"K";"L";"M";"N";"P";"Q";"R";"S";"T";"V";"W";"Y"},""))),{72.08;104.14;115.08;129.11;148.17;58.05;138.14;114.16;130.18;114.16;132.2;115.1;98.12;129.13;158.19;88.08;102.1;100.13;187.21;164.17})/1000</f>
        <v>71.175699999999992</v>
      </c>
      <c r="I848" s="6" t="s">
        <v>3101</v>
      </c>
      <c r="J848" s="10" t="s">
        <v>16</v>
      </c>
    </row>
    <row r="849" spans="1:10" x14ac:dyDescent="0.2">
      <c r="A849" s="6" t="str">
        <f t="shared" si="13"/>
        <v>rt5877_x</v>
      </c>
      <c r="B849" s="6" t="s">
        <v>3098</v>
      </c>
      <c r="C849" s="3" t="s">
        <v>3099</v>
      </c>
      <c r="D849" s="3" t="s">
        <v>3100</v>
      </c>
      <c r="E849" s="3" t="s">
        <v>30</v>
      </c>
      <c r="F849" t="s">
        <v>14</v>
      </c>
      <c r="G849" s="10">
        <v>0</v>
      </c>
      <c r="H849" s="3" cm="1">
        <f t="array" ref="H849">SUMPRODUCT((LEN(I849)-LEN(SUBSTITUTE(I849,{"A";"C";"D";"E";"F";"G";"H";"I";"K";"L";"M";"N";"P";"Q";"R";"S";"T";"V";"W";"Y"},""))),{72.08;104.14;115.08;129.11;148.17;58.05;138.14;114.16;130.18;114.16;132.2;115.1;98.12;129.13;158.19;88.08;102.1;100.13;187.21;164.17})/1000</f>
        <v>71.175699999999992</v>
      </c>
      <c r="I849" s="6" t="s">
        <v>3101</v>
      </c>
      <c r="J849" s="10" t="s">
        <v>16</v>
      </c>
    </row>
    <row r="850" spans="1:10" x14ac:dyDescent="0.2">
      <c r="A850" s="6" t="str">
        <f t="shared" si="13"/>
        <v>rt5879</v>
      </c>
      <c r="B850" s="6" t="s">
        <v>3102</v>
      </c>
      <c r="C850" s="3" t="s">
        <v>3103</v>
      </c>
      <c r="D850" s="3" t="s">
        <v>3104</v>
      </c>
      <c r="E850" s="3" t="s">
        <v>1875</v>
      </c>
      <c r="F850" t="s">
        <v>14</v>
      </c>
      <c r="G850" s="10">
        <v>0</v>
      </c>
      <c r="H850" s="3" cm="1">
        <f t="array" ref="H850">SUMPRODUCT((LEN(I850)-LEN(SUBSTITUTE(I850,{"A";"C";"D";"E";"F";"G";"H";"I";"K";"L";"M";"N";"P";"Q";"R";"S";"T";"V";"W";"Y"},""))),{72.08;104.14;115.08;129.11;148.17;58.05;138.14;114.16;130.18;114.16;132.2;115.1;98.12;129.13;158.19;88.08;102.1;100.13;187.21;164.17})/1000</f>
        <v>87.957080000000005</v>
      </c>
      <c r="I850" s="6" t="s">
        <v>3105</v>
      </c>
      <c r="J850" s="10" t="s">
        <v>16</v>
      </c>
    </row>
    <row r="851" spans="1:10" x14ac:dyDescent="0.2">
      <c r="A851" s="6" t="str">
        <f t="shared" si="13"/>
        <v>rt5884</v>
      </c>
      <c r="B851" s="6" t="s">
        <v>3106</v>
      </c>
      <c r="C851" s="3" t="s">
        <v>3107</v>
      </c>
      <c r="D851" s="3" t="s">
        <v>3108</v>
      </c>
      <c r="E851" s="3" t="s">
        <v>13</v>
      </c>
      <c r="F851" t="s">
        <v>173</v>
      </c>
      <c r="G851" s="10" t="s">
        <v>3109</v>
      </c>
      <c r="H851" s="3" cm="1">
        <f t="array" ref="H851">SUMPRODUCT((LEN(I851)-LEN(SUBSTITUTE(I851,{"A";"C";"D";"E";"F";"G";"H";"I";"K";"L";"M";"N";"P";"Q";"R";"S";"T";"V";"W";"Y"},""))),{72.08;104.14;115.08;129.11;148.17;58.05;138.14;114.16;130.18;114.16;132.2;115.1;98.12;129.13;158.19;88.08;102.1;100.13;187.21;164.17})/1000</f>
        <v>178.95545999999999</v>
      </c>
      <c r="I851" s="6" t="s">
        <v>3110</v>
      </c>
      <c r="J851" s="10" t="s">
        <v>16</v>
      </c>
    </row>
    <row r="852" spans="1:10" x14ac:dyDescent="0.2">
      <c r="A852" s="6" t="str">
        <f t="shared" si="13"/>
        <v>rt5888</v>
      </c>
      <c r="B852" s="6" t="s">
        <v>3111</v>
      </c>
      <c r="C852" s="3" t="s">
        <v>3112</v>
      </c>
      <c r="D852" s="3" t="s">
        <v>3113</v>
      </c>
      <c r="E852" s="3" t="s">
        <v>13</v>
      </c>
      <c r="F852" t="s">
        <v>254</v>
      </c>
      <c r="G852" s="10" t="s">
        <v>3114</v>
      </c>
      <c r="H852" s="3" cm="1">
        <f t="array" ref="H852">SUMPRODUCT((LEN(I852)-LEN(SUBSTITUTE(I852,{"A";"C";"D";"E";"F";"G";"H";"I";"K";"L";"M";"N";"P";"Q";"R";"S";"T";"V";"W";"Y"},""))),{72.08;104.14;115.08;129.11;148.17;58.05;138.14;114.16;130.18;114.16;132.2;115.1;98.12;129.13;158.19;88.08;102.1;100.13;187.21;164.17})/1000</f>
        <v>100.37121</v>
      </c>
      <c r="I852" s="6" t="s">
        <v>3115</v>
      </c>
      <c r="J852" s="10" t="s">
        <v>16</v>
      </c>
    </row>
    <row r="853" spans="1:10" x14ac:dyDescent="0.2">
      <c r="A853" s="6" t="str">
        <f t="shared" si="13"/>
        <v>rt5890</v>
      </c>
      <c r="B853" s="6" t="s">
        <v>3116</v>
      </c>
      <c r="C853" s="3" t="s">
        <v>3117</v>
      </c>
      <c r="D853" s="3" t="s">
        <v>3118</v>
      </c>
      <c r="E853" s="3" t="s">
        <v>13</v>
      </c>
      <c r="F853" t="s">
        <v>14</v>
      </c>
      <c r="G853" s="10">
        <v>0</v>
      </c>
      <c r="H853" s="3" cm="1">
        <f t="array" ref="H853">SUMPRODUCT((LEN(I853)-LEN(SUBSTITUTE(I853,{"A";"C";"D";"E";"F";"G";"H";"I";"K";"L";"M";"N";"P";"Q";"R";"S";"T";"V";"W";"Y"},""))),{72.08;104.14;115.08;129.11;148.17;58.05;138.14;114.16;130.18;114.16;132.2;115.1;98.12;129.13;158.19;88.08;102.1;100.13;187.21;164.17})/1000</f>
        <v>71.637360000000001</v>
      </c>
      <c r="I853" s="6" t="s">
        <v>3119</v>
      </c>
      <c r="J853" s="10" t="s">
        <v>16</v>
      </c>
    </row>
    <row r="854" spans="1:10" x14ac:dyDescent="0.2">
      <c r="A854" s="6" t="str">
        <f t="shared" si="13"/>
        <v>rt5891</v>
      </c>
      <c r="B854" s="6" t="s">
        <v>3120</v>
      </c>
      <c r="C854" s="3" t="s">
        <v>3121</v>
      </c>
      <c r="D854" s="3" t="s">
        <v>3122</v>
      </c>
      <c r="E854" s="3" t="s">
        <v>13</v>
      </c>
      <c r="F854" t="s">
        <v>14</v>
      </c>
      <c r="G854" s="10">
        <v>0</v>
      </c>
      <c r="H854" s="3" cm="1">
        <f t="array" ref="H854">SUMPRODUCT((LEN(I854)-LEN(SUBSTITUTE(I854,{"A";"C";"D";"E";"F";"G";"H";"I";"K";"L";"M";"N";"P";"Q";"R";"S";"T";"V";"W";"Y"},""))),{72.08;104.14;115.08;129.11;148.17;58.05;138.14;114.16;130.18;114.16;132.2;115.1;98.12;129.13;158.19;88.08;102.1;100.13;187.21;164.17})/1000</f>
        <v>85.111750000000001</v>
      </c>
      <c r="I854" s="6" t="s">
        <v>3123</v>
      </c>
      <c r="J854" s="10" t="s">
        <v>16</v>
      </c>
    </row>
    <row r="855" spans="1:10" x14ac:dyDescent="0.2">
      <c r="A855" s="6" t="str">
        <f t="shared" si="13"/>
        <v>rt5893</v>
      </c>
      <c r="B855" s="6" t="s">
        <v>3124</v>
      </c>
      <c r="C855" s="3" t="s">
        <v>3125</v>
      </c>
      <c r="D855" s="3" t="s">
        <v>3126</v>
      </c>
      <c r="E855" s="3" t="s">
        <v>52</v>
      </c>
      <c r="F855" t="s">
        <v>14</v>
      </c>
      <c r="G855" s="10">
        <v>0</v>
      </c>
      <c r="H855" s="3" cm="1">
        <f t="array" ref="H855">SUMPRODUCT((LEN(I855)-LEN(SUBSTITUTE(I855,{"A";"C";"D";"E";"F";"G";"H";"I";"K";"L";"M";"N";"P";"Q";"R";"S";"T";"V";"W";"Y"},""))),{72.08;104.14;115.08;129.11;148.17;58.05;138.14;114.16;130.18;114.16;132.2;115.1;98.12;129.13;158.19;88.08;102.1;100.13;187.21;164.17})/1000</f>
        <v>13.203709999999999</v>
      </c>
      <c r="I855" s="6" t="s">
        <v>3127</v>
      </c>
      <c r="J855" s="10" t="s">
        <v>16</v>
      </c>
    </row>
    <row r="856" spans="1:10" x14ac:dyDescent="0.2">
      <c r="A856" s="6" t="str">
        <f t="shared" si="13"/>
        <v>rt5909</v>
      </c>
      <c r="B856" s="6" t="s">
        <v>3128</v>
      </c>
      <c r="C856" s="3" t="s">
        <v>3129</v>
      </c>
      <c r="D856" s="3" t="s">
        <v>3130</v>
      </c>
      <c r="E856" s="3" t="s">
        <v>13</v>
      </c>
      <c r="F856" t="s">
        <v>14</v>
      </c>
      <c r="G856" s="10">
        <v>0</v>
      </c>
      <c r="H856" s="3" cm="1">
        <f t="array" ref="H856">SUMPRODUCT((LEN(I856)-LEN(SUBSTITUTE(I856,{"A";"C";"D";"E";"F";"G";"H";"I";"K";"L";"M";"N";"P";"Q";"R";"S";"T";"V";"W";"Y"},""))),{72.08;104.14;115.08;129.11;148.17;58.05;138.14;114.16;130.18;114.16;132.2;115.1;98.12;129.13;158.19;88.08;102.1;100.13;187.21;164.17})/1000</f>
        <v>58.047400000000003</v>
      </c>
      <c r="I856" s="6" t="s">
        <v>3131</v>
      </c>
      <c r="J856" s="10" t="s">
        <v>16</v>
      </c>
    </row>
    <row r="857" spans="1:10" x14ac:dyDescent="0.2">
      <c r="A857" s="6" t="str">
        <f t="shared" si="13"/>
        <v>rt5913_m</v>
      </c>
      <c r="B857" s="6" t="s">
        <v>3132</v>
      </c>
      <c r="C857" s="3" t="s">
        <v>3133</v>
      </c>
      <c r="D857" s="3" t="s">
        <v>3134</v>
      </c>
      <c r="E857" s="3" t="s">
        <v>52</v>
      </c>
      <c r="F857" t="s">
        <v>215</v>
      </c>
      <c r="G857" s="10" t="s">
        <v>385</v>
      </c>
      <c r="H857" s="3" cm="1">
        <f t="array" ref="H857">SUMPRODUCT((LEN(I857)-LEN(SUBSTITUTE(I857,{"A";"C";"D";"E";"F";"G";"H";"I";"K";"L";"M";"N";"P";"Q";"R";"S";"T";"V";"W";"Y"},""))),{72.08;104.14;115.08;129.11;148.17;58.05;138.14;114.16;130.18;114.16;132.2;115.1;98.12;129.13;158.19;88.08;102.1;100.13;187.21;164.17})/1000</f>
        <v>47.462500000000006</v>
      </c>
      <c r="I857" s="6" t="s">
        <v>3135</v>
      </c>
      <c r="J857" s="10" t="s">
        <v>16</v>
      </c>
    </row>
    <row r="858" spans="1:10" x14ac:dyDescent="0.2">
      <c r="A858" s="6" t="str">
        <f t="shared" si="13"/>
        <v>rt5913_x</v>
      </c>
      <c r="B858" s="6" t="s">
        <v>3132</v>
      </c>
      <c r="C858" s="3" t="s">
        <v>3133</v>
      </c>
      <c r="D858" s="3" t="s">
        <v>3134</v>
      </c>
      <c r="E858" s="3" t="s">
        <v>30</v>
      </c>
      <c r="F858" t="s">
        <v>387</v>
      </c>
      <c r="G858" s="10" t="s">
        <v>385</v>
      </c>
      <c r="H858" s="3" cm="1">
        <f t="array" ref="H858">SUMPRODUCT((LEN(I858)-LEN(SUBSTITUTE(I858,{"A";"C";"D";"E";"F";"G";"H";"I";"K";"L";"M";"N";"P";"Q";"R";"S";"T";"V";"W";"Y"},""))),{72.08;104.14;115.08;129.11;148.17;58.05;138.14;114.16;130.18;114.16;132.2;115.1;98.12;129.13;158.19;88.08;102.1;100.13;187.21;164.17})/1000</f>
        <v>47.462500000000006</v>
      </c>
      <c r="I858" s="6" t="s">
        <v>3135</v>
      </c>
      <c r="J858" s="10" t="s">
        <v>16</v>
      </c>
    </row>
    <row r="859" spans="1:10" x14ac:dyDescent="0.2">
      <c r="A859" s="6" t="str">
        <f t="shared" si="13"/>
        <v>rt5934</v>
      </c>
      <c r="B859" s="6" t="s">
        <v>3136</v>
      </c>
      <c r="C859" s="3" t="s">
        <v>3137</v>
      </c>
      <c r="D859" s="3" t="s">
        <v>3138</v>
      </c>
      <c r="E859" s="3" t="s">
        <v>52</v>
      </c>
      <c r="F859" t="s">
        <v>14</v>
      </c>
      <c r="G859" s="10">
        <v>0</v>
      </c>
      <c r="H859" s="3" cm="1">
        <f t="array" ref="H859">SUMPRODUCT((LEN(I859)-LEN(SUBSTITUTE(I859,{"A";"C";"D";"E";"F";"G";"H";"I";"K";"L";"M";"N";"P";"Q";"R";"S";"T";"V";"W";"Y"},""))),{72.08;104.14;115.08;129.11;148.17;58.05;138.14;114.16;130.18;114.16;132.2;115.1;98.12;129.13;158.19;88.08;102.1;100.13;187.21;164.17})/1000</f>
        <v>36.273060000000001</v>
      </c>
      <c r="I859" s="6" t="s">
        <v>3139</v>
      </c>
      <c r="J859" s="10" t="s">
        <v>16</v>
      </c>
    </row>
    <row r="860" spans="1:10" x14ac:dyDescent="0.2">
      <c r="A860" s="6" t="str">
        <f t="shared" si="13"/>
        <v>rt5941</v>
      </c>
      <c r="B860" s="6" t="s">
        <v>3140</v>
      </c>
      <c r="C860" s="3" t="s">
        <v>3141</v>
      </c>
      <c r="D860" s="3" t="s">
        <v>3142</v>
      </c>
      <c r="E860" s="3" t="s">
        <v>316</v>
      </c>
      <c r="F860" t="s">
        <v>14</v>
      </c>
      <c r="G860" s="10">
        <v>0</v>
      </c>
      <c r="H860" s="3" cm="1">
        <f t="array" ref="H860">SUMPRODUCT((LEN(I860)-LEN(SUBSTITUTE(I860,{"A";"C";"D";"E";"F";"G";"H";"I";"K";"L";"M";"N";"P";"Q";"R";"S";"T";"V";"W";"Y"},""))),{72.08;104.14;115.08;129.11;148.17;58.05;138.14;114.16;130.18;114.16;132.2;115.1;98.12;129.13;158.19;88.08;102.1;100.13;187.21;164.17})/1000</f>
        <v>176.55115000000001</v>
      </c>
      <c r="I860" s="6" t="s">
        <v>3143</v>
      </c>
      <c r="J860" s="10" t="s">
        <v>16</v>
      </c>
    </row>
    <row r="861" spans="1:10" x14ac:dyDescent="0.2">
      <c r="A861" s="6" t="str">
        <f t="shared" si="13"/>
        <v>rt5949</v>
      </c>
      <c r="B861" s="6" t="s">
        <v>3144</v>
      </c>
      <c r="C861" s="3" t="s">
        <v>3145</v>
      </c>
      <c r="D861" s="3" t="s">
        <v>3146</v>
      </c>
      <c r="E861" s="3" t="s">
        <v>52</v>
      </c>
      <c r="F861" t="s">
        <v>14</v>
      </c>
      <c r="G861" s="10">
        <v>0</v>
      </c>
      <c r="H861" s="3" cm="1">
        <f t="array" ref="H861">SUMPRODUCT((LEN(I861)-LEN(SUBSTITUTE(I861,{"A";"C";"D";"E";"F";"G";"H";"I";"K";"L";"M";"N";"P";"Q";"R";"S";"T";"V";"W";"Y"},""))),{72.08;104.14;115.08;129.11;148.17;58.05;138.14;114.16;130.18;114.16;132.2;115.1;98.12;129.13;158.19;88.08;102.1;100.13;187.21;164.17})/1000</f>
        <v>30.592369999999999</v>
      </c>
      <c r="I861" s="6" t="s">
        <v>3147</v>
      </c>
      <c r="J861" s="10" t="s">
        <v>16</v>
      </c>
    </row>
    <row r="862" spans="1:10" x14ac:dyDescent="0.2">
      <c r="A862" s="6" t="str">
        <f t="shared" si="13"/>
        <v>rt5966</v>
      </c>
      <c r="B862" s="6" t="s">
        <v>3148</v>
      </c>
      <c r="C862" s="3" t="s">
        <v>3148</v>
      </c>
      <c r="D862" s="3" t="s">
        <v>3149</v>
      </c>
      <c r="E862" s="3" t="s">
        <v>13</v>
      </c>
      <c r="F862" t="s">
        <v>14</v>
      </c>
      <c r="G862" s="10">
        <v>0</v>
      </c>
      <c r="H862" s="3" cm="1">
        <f t="array" ref="H862">SUMPRODUCT((LEN(I862)-LEN(SUBSTITUTE(I862,{"A";"C";"D";"E";"F";"G";"H";"I";"K";"L";"M";"N";"P";"Q";"R";"S";"T";"V";"W";"Y"},""))),{72.08;104.14;115.08;129.11;148.17;58.05;138.14;114.16;130.18;114.16;132.2;115.1;98.12;129.13;158.19;88.08;102.1;100.13;187.21;164.17})/1000</f>
        <v>38.815270000000005</v>
      </c>
      <c r="I862" s="6" t="s">
        <v>3150</v>
      </c>
      <c r="J862" s="10" t="s">
        <v>16</v>
      </c>
    </row>
    <row r="863" spans="1:10" x14ac:dyDescent="0.2">
      <c r="A863" s="6" t="str">
        <f t="shared" si="13"/>
        <v>rt5972</v>
      </c>
      <c r="B863" s="6" t="s">
        <v>3151</v>
      </c>
      <c r="C863" s="3" t="s">
        <v>3152</v>
      </c>
      <c r="D863" s="3" t="s">
        <v>3153</v>
      </c>
      <c r="E863" s="3" t="s">
        <v>13</v>
      </c>
      <c r="F863" t="s">
        <v>14</v>
      </c>
      <c r="G863" s="10">
        <v>0</v>
      </c>
      <c r="H863" s="3" cm="1">
        <f t="array" ref="H863">SUMPRODUCT((LEN(I863)-LEN(SUBSTITUTE(I863,{"A";"C";"D";"E";"F";"G";"H";"I";"K";"L";"M";"N";"P";"Q";"R";"S";"T";"V";"W";"Y"},""))),{72.08;104.14;115.08;129.11;148.17;58.05;138.14;114.16;130.18;114.16;132.2;115.1;98.12;129.13;158.19;88.08;102.1;100.13;187.21;164.17})/1000</f>
        <v>134.70729</v>
      </c>
      <c r="I863" s="6" t="s">
        <v>3154</v>
      </c>
      <c r="J863" s="10" t="s">
        <v>16</v>
      </c>
    </row>
    <row r="864" spans="1:10" x14ac:dyDescent="0.2">
      <c r="A864" s="6" t="str">
        <f t="shared" si="13"/>
        <v>rt6000</v>
      </c>
      <c r="B864" s="6" t="s">
        <v>3155</v>
      </c>
      <c r="C864" s="3" t="s">
        <v>3155</v>
      </c>
      <c r="D864" s="3" t="s">
        <v>3156</v>
      </c>
      <c r="E864" s="3" t="s">
        <v>13</v>
      </c>
      <c r="F864" t="s">
        <v>14</v>
      </c>
      <c r="G864" s="10">
        <v>0</v>
      </c>
      <c r="H864" s="3" cm="1">
        <f t="array" ref="H864">SUMPRODUCT((LEN(I864)-LEN(SUBSTITUTE(I864,{"A";"C";"D";"E";"F";"G";"H";"I";"K";"L";"M";"N";"P";"Q";"R";"S";"T";"V";"W";"Y"},""))),{72.08;104.14;115.08;129.11;148.17;58.05;138.14;114.16;130.18;114.16;132.2;115.1;98.12;129.13;158.19;88.08;102.1;100.13;187.21;164.17})/1000</f>
        <v>66.16131</v>
      </c>
      <c r="I864" s="6" t="s">
        <v>3157</v>
      </c>
      <c r="J864" s="10" t="s">
        <v>16</v>
      </c>
    </row>
    <row r="865" spans="1:10" x14ac:dyDescent="0.2">
      <c r="A865" s="6" t="str">
        <f t="shared" si="13"/>
        <v>rt6001</v>
      </c>
      <c r="B865" s="6" t="s">
        <v>3158</v>
      </c>
      <c r="C865" s="3" t="s">
        <v>3158</v>
      </c>
      <c r="D865" s="3" t="s">
        <v>3159</v>
      </c>
      <c r="E865" s="3" t="s">
        <v>13</v>
      </c>
      <c r="F865" t="s">
        <v>14</v>
      </c>
      <c r="G865" s="10">
        <v>0</v>
      </c>
      <c r="H865" s="3" cm="1">
        <f t="array" ref="H865">SUMPRODUCT((LEN(I865)-LEN(SUBSTITUTE(I865,{"A";"C";"D";"E";"F";"G";"H";"I";"K";"L";"M";"N";"P";"Q";"R";"S";"T";"V";"W";"Y"},""))),{72.08;104.14;115.08;129.11;148.17;58.05;138.14;114.16;130.18;114.16;132.2;115.1;98.12;129.13;158.19;88.08;102.1;100.13;187.21;164.17})/1000</f>
        <v>37.131689999999992</v>
      </c>
      <c r="I865" s="6" t="s">
        <v>3160</v>
      </c>
      <c r="J865" s="10" t="s">
        <v>16</v>
      </c>
    </row>
    <row r="866" spans="1:10" x14ac:dyDescent="0.2">
      <c r="A866" s="6" t="str">
        <f t="shared" si="13"/>
        <v>rt6009</v>
      </c>
      <c r="B866" s="6" t="s">
        <v>3161</v>
      </c>
      <c r="C866" s="3" t="s">
        <v>3162</v>
      </c>
      <c r="D866" s="3" t="s">
        <v>3163</v>
      </c>
      <c r="E866" s="3" t="s">
        <v>52</v>
      </c>
      <c r="F866" t="s">
        <v>522</v>
      </c>
      <c r="G866" s="10" t="s">
        <v>321</v>
      </c>
      <c r="H866" s="3" cm="1">
        <f t="array" ref="H866">SUMPRODUCT((LEN(I866)-LEN(SUBSTITUTE(I866,{"A";"C";"D";"E";"F";"G";"H";"I";"K";"L";"M";"N";"P";"Q";"R";"S";"T";"V";"W";"Y"},""))),{72.08;104.14;115.08;129.11;148.17;58.05;138.14;114.16;130.18;114.16;132.2;115.1;98.12;129.13;158.19;88.08;102.1;100.13;187.21;164.17})/1000</f>
        <v>89.701399999999978</v>
      </c>
      <c r="I866" s="6" t="s">
        <v>3164</v>
      </c>
      <c r="J866" s="10" t="s">
        <v>16</v>
      </c>
    </row>
    <row r="867" spans="1:10" x14ac:dyDescent="0.2">
      <c r="A867" s="6" t="str">
        <f t="shared" si="13"/>
        <v>rt6050</v>
      </c>
      <c r="B867" s="6" t="s">
        <v>3165</v>
      </c>
      <c r="C867" s="3" t="s">
        <v>3166</v>
      </c>
      <c r="D867" s="3" t="s">
        <v>3167</v>
      </c>
      <c r="E867" s="3" t="s">
        <v>52</v>
      </c>
      <c r="F867" t="s">
        <v>3168</v>
      </c>
      <c r="G867" s="10" t="s">
        <v>3169</v>
      </c>
      <c r="H867" s="3" cm="1">
        <f t="array" ref="H867">SUMPRODUCT((LEN(I867)-LEN(SUBSTITUTE(I867,{"A";"C";"D";"E";"F";"G";"H";"I";"K";"L";"M";"N";"P";"Q";"R";"S";"T";"V";"W";"Y"},""))),{72.08;104.14;115.08;129.11;148.17;58.05;138.14;114.16;130.18;114.16;132.2;115.1;98.12;129.13;158.19;88.08;102.1;100.13;187.21;164.17})/1000</f>
        <v>57.116020000000006</v>
      </c>
      <c r="I867" s="6" t="s">
        <v>3170</v>
      </c>
      <c r="J867" s="10" t="s">
        <v>16</v>
      </c>
    </row>
    <row r="868" spans="1:10" x14ac:dyDescent="0.2">
      <c r="A868" s="6" t="str">
        <f t="shared" si="13"/>
        <v>rt6068</v>
      </c>
      <c r="B868" s="6" t="s">
        <v>3171</v>
      </c>
      <c r="C868" s="3" t="s">
        <v>3172</v>
      </c>
      <c r="D868" s="3" t="s">
        <v>3173</v>
      </c>
      <c r="E868" s="3" t="s">
        <v>13</v>
      </c>
      <c r="F868" t="s">
        <v>14</v>
      </c>
      <c r="G868" s="10">
        <v>0</v>
      </c>
      <c r="H868" s="3" cm="1">
        <f t="array" ref="H868">SUMPRODUCT((LEN(I868)-LEN(SUBSTITUTE(I868,{"A";"C";"D";"E";"F";"G";"H";"I";"K";"L";"M";"N";"P";"Q";"R";"S";"T";"V";"W";"Y"},""))),{72.08;104.14;115.08;129.11;148.17;58.05;138.14;114.16;130.18;114.16;132.2;115.1;98.12;129.13;158.19;88.08;102.1;100.13;187.21;164.17})/1000</f>
        <v>74.796320000000023</v>
      </c>
      <c r="I868" s="6" t="s">
        <v>3174</v>
      </c>
      <c r="J868" s="10" t="s">
        <v>16</v>
      </c>
    </row>
    <row r="869" spans="1:10" x14ac:dyDescent="0.2">
      <c r="A869" s="6" t="str">
        <f t="shared" si="13"/>
        <v>rt6091</v>
      </c>
      <c r="B869" s="6" t="s">
        <v>3175</v>
      </c>
      <c r="C869" s="3" t="s">
        <v>3175</v>
      </c>
      <c r="D869" s="3" t="s">
        <v>3176</v>
      </c>
      <c r="E869" s="3" t="s">
        <v>52</v>
      </c>
      <c r="F869" t="s">
        <v>14</v>
      </c>
      <c r="G869" s="10">
        <v>0</v>
      </c>
      <c r="H869" s="3" cm="1">
        <f t="array" ref="H869">SUMPRODUCT((LEN(I869)-LEN(SUBSTITUTE(I869,{"A";"C";"D";"E";"F";"G";"H";"I";"K";"L";"M";"N";"P";"Q";"R";"S";"T";"V";"W";"Y"},""))),{72.08;104.14;115.08;129.11;148.17;58.05;138.14;114.16;130.18;114.16;132.2;115.1;98.12;129.13;158.19;88.08;102.1;100.13;187.21;164.17})/1000</f>
        <v>53.909560000000006</v>
      </c>
      <c r="I869" s="6" t="s">
        <v>3177</v>
      </c>
      <c r="J869" s="10" t="s">
        <v>16</v>
      </c>
    </row>
    <row r="870" spans="1:10" x14ac:dyDescent="0.2">
      <c r="A870" s="6" t="str">
        <f t="shared" si="13"/>
        <v>rt6095</v>
      </c>
      <c r="B870" s="6" t="s">
        <v>3178</v>
      </c>
      <c r="C870" s="3" t="s">
        <v>3179</v>
      </c>
      <c r="D870" s="3" t="s">
        <v>3180</v>
      </c>
      <c r="E870" s="3" t="s">
        <v>20</v>
      </c>
      <c r="F870" t="s">
        <v>14</v>
      </c>
      <c r="G870" s="10">
        <v>0</v>
      </c>
      <c r="H870" s="3" cm="1">
        <f t="array" ref="H870">SUMPRODUCT((LEN(I870)-LEN(SUBSTITUTE(I870,{"A";"C";"D";"E";"F";"G";"H";"I";"K";"L";"M";"N";"P";"Q";"R";"S";"T";"V";"W";"Y"},""))),{72.08;104.14;115.08;129.11;148.17;58.05;138.14;114.16;130.18;114.16;132.2;115.1;98.12;129.13;158.19;88.08;102.1;100.13;187.21;164.17})/1000</f>
        <v>191.76176000000004</v>
      </c>
      <c r="I870" s="6" t="s">
        <v>3181</v>
      </c>
      <c r="J870" s="10" t="s">
        <v>16</v>
      </c>
    </row>
    <row r="871" spans="1:10" x14ac:dyDescent="0.2">
      <c r="A871" s="6" t="str">
        <f t="shared" si="13"/>
        <v>rt6112</v>
      </c>
      <c r="B871" s="6" t="s">
        <v>3182</v>
      </c>
      <c r="C871" s="3" t="s">
        <v>3182</v>
      </c>
      <c r="D871" s="3" t="s">
        <v>3183</v>
      </c>
      <c r="E871" s="3" t="s">
        <v>13</v>
      </c>
      <c r="F871" t="s">
        <v>14</v>
      </c>
      <c r="G871" s="10">
        <v>0</v>
      </c>
      <c r="H871" s="3" cm="1">
        <f t="array" ref="H871">SUMPRODUCT((LEN(I871)-LEN(SUBSTITUTE(I871,{"A";"C";"D";"E";"F";"G";"H";"I";"K";"L";"M";"N";"P";"Q";"R";"S";"T";"V";"W";"Y"},""))),{72.08;104.14;115.08;129.11;148.17;58.05;138.14;114.16;130.18;114.16;132.2;115.1;98.12;129.13;158.19;88.08;102.1;100.13;187.21;164.17})/1000</f>
        <v>54.777230000000003</v>
      </c>
      <c r="I871" s="6" t="s">
        <v>3184</v>
      </c>
      <c r="J871" s="10" t="s">
        <v>16</v>
      </c>
    </row>
    <row r="872" spans="1:10" x14ac:dyDescent="0.2">
      <c r="A872" s="6" t="str">
        <f t="shared" si="13"/>
        <v>rt6131</v>
      </c>
      <c r="B872" s="6" t="s">
        <v>3185</v>
      </c>
      <c r="C872" s="3" t="s">
        <v>3186</v>
      </c>
      <c r="D872" s="3" t="s">
        <v>3187</v>
      </c>
      <c r="E872" s="3" t="s">
        <v>13</v>
      </c>
      <c r="F872" t="s">
        <v>14</v>
      </c>
      <c r="G872" s="10">
        <v>0</v>
      </c>
      <c r="H872" s="3" cm="1">
        <f t="array" ref="H872">SUMPRODUCT((LEN(I872)-LEN(SUBSTITUTE(I872,{"A";"C";"D";"E";"F";"G";"H";"I";"K";"L";"M";"N";"P";"Q";"R";"S";"T";"V";"W";"Y"},""))),{72.08;104.14;115.08;129.11;148.17;58.05;138.14;114.16;130.18;114.16;132.2;115.1;98.12;129.13;158.19;88.08;102.1;100.13;187.21;164.17})/1000</f>
        <v>30.035419999999998</v>
      </c>
      <c r="I872" s="6" t="s">
        <v>3188</v>
      </c>
      <c r="J872" s="10" t="s">
        <v>16</v>
      </c>
    </row>
    <row r="873" spans="1:10" x14ac:dyDescent="0.2">
      <c r="A873" s="6" t="str">
        <f t="shared" si="13"/>
        <v>rt6162</v>
      </c>
      <c r="B873" s="6" t="s">
        <v>3189</v>
      </c>
      <c r="C873" s="3" t="s">
        <v>3190</v>
      </c>
      <c r="D873" s="3" t="s">
        <v>3191</v>
      </c>
      <c r="E873" s="3" t="s">
        <v>52</v>
      </c>
      <c r="F873" t="s">
        <v>14</v>
      </c>
      <c r="G873" s="10">
        <v>0</v>
      </c>
      <c r="H873" s="3" cm="1">
        <f t="array" ref="H873">SUMPRODUCT((LEN(I873)-LEN(SUBSTITUTE(I873,{"A";"C";"D";"E";"F";"G";"H";"I";"K";"L";"M";"N";"P";"Q";"R";"S";"T";"V";"W";"Y"},""))),{72.08;104.14;115.08;129.11;148.17;58.05;138.14;114.16;130.18;114.16;132.2;115.1;98.12;129.13;158.19;88.08;102.1;100.13;187.21;164.17})/1000</f>
        <v>79.277010000000004</v>
      </c>
      <c r="I873" s="6" t="s">
        <v>3192</v>
      </c>
      <c r="J873" s="10" t="s">
        <v>16</v>
      </c>
    </row>
    <row r="874" spans="1:10" x14ac:dyDescent="0.2">
      <c r="A874" s="6" t="str">
        <f t="shared" si="13"/>
        <v>rt6173</v>
      </c>
      <c r="B874" s="6" t="s">
        <v>3193</v>
      </c>
      <c r="C874" s="3" t="s">
        <v>3194</v>
      </c>
      <c r="D874" s="3" t="s">
        <v>3195</v>
      </c>
      <c r="E874" s="3" t="s">
        <v>13</v>
      </c>
      <c r="F874" t="s">
        <v>14</v>
      </c>
      <c r="G874" s="10">
        <v>0</v>
      </c>
      <c r="H874" s="3" cm="1">
        <f t="array" ref="H874">SUMPRODUCT((LEN(I874)-LEN(SUBSTITUTE(I874,{"A";"C";"D";"E";"F";"G";"H";"I";"K";"L";"M";"N";"P";"Q";"R";"S";"T";"V";"W";"Y"},""))),{72.08;104.14;115.08;129.11;148.17;58.05;138.14;114.16;130.18;114.16;132.2;115.1;98.12;129.13;158.19;88.08;102.1;100.13;187.21;164.17})/1000</f>
        <v>131.23548</v>
      </c>
      <c r="I874" s="6" t="s">
        <v>3196</v>
      </c>
      <c r="J874" s="10" t="s">
        <v>16</v>
      </c>
    </row>
    <row r="875" spans="1:10" x14ac:dyDescent="0.2">
      <c r="A875" s="6" t="str">
        <f t="shared" si="13"/>
        <v>rt6177</v>
      </c>
      <c r="B875" s="6" t="s">
        <v>3197</v>
      </c>
      <c r="C875" s="3" t="s">
        <v>3198</v>
      </c>
      <c r="D875" s="3" t="s">
        <v>3199</v>
      </c>
      <c r="E875" s="3" t="s">
        <v>13</v>
      </c>
      <c r="F875" t="s">
        <v>14</v>
      </c>
      <c r="G875" s="10">
        <v>0</v>
      </c>
      <c r="H875" s="3" cm="1">
        <f t="array" ref="H875">SUMPRODUCT((LEN(I875)-LEN(SUBSTITUTE(I875,{"A";"C";"D";"E";"F";"G";"H";"I";"K";"L";"M";"N";"P";"Q";"R";"S";"T";"V";"W";"Y"},""))),{72.08;104.14;115.08;129.11;148.17;58.05;138.14;114.16;130.18;114.16;132.2;115.1;98.12;129.13;158.19;88.08;102.1;100.13;187.21;164.17})/1000</f>
        <v>38.916039999999995</v>
      </c>
      <c r="I875" s="6" t="s">
        <v>3200</v>
      </c>
      <c r="J875" s="10" t="s">
        <v>16</v>
      </c>
    </row>
    <row r="876" spans="1:10" x14ac:dyDescent="0.2">
      <c r="A876" s="6" t="str">
        <f t="shared" si="13"/>
        <v>rt6186</v>
      </c>
      <c r="B876" s="6" t="s">
        <v>3201</v>
      </c>
      <c r="C876" s="3" t="s">
        <v>3202</v>
      </c>
      <c r="D876" s="3" t="s">
        <v>3203</v>
      </c>
      <c r="E876" s="3" t="s">
        <v>1190</v>
      </c>
      <c r="F876" t="s">
        <v>3204</v>
      </c>
      <c r="G876" s="10" t="s">
        <v>3205</v>
      </c>
      <c r="H876" s="3" cm="1">
        <f t="array" ref="H876">SUMPRODUCT((LEN(I876)-LEN(SUBSTITUTE(I876,{"A";"C";"D";"E";"F";"G";"H";"I";"K";"L";"M";"N";"P";"Q";"R";"S";"T";"V";"W";"Y"},""))),{72.08;104.14;115.08;129.11;148.17;58.05;138.14;114.16;130.18;114.16;132.2;115.1;98.12;129.13;158.19;88.08;102.1;100.13;187.21;164.17})/1000</f>
        <v>62.637599999999999</v>
      </c>
      <c r="I876" s="6" t="s">
        <v>3206</v>
      </c>
      <c r="J876" s="10" t="s">
        <v>16</v>
      </c>
    </row>
    <row r="877" spans="1:10" x14ac:dyDescent="0.2">
      <c r="A877" s="6" t="str">
        <f t="shared" si="13"/>
        <v>rt6190</v>
      </c>
      <c r="B877" s="6" t="s">
        <v>3207</v>
      </c>
      <c r="C877" s="3" t="s">
        <v>3208</v>
      </c>
      <c r="D877" s="3" t="s">
        <v>3209</v>
      </c>
      <c r="E877" s="3" t="s">
        <v>104</v>
      </c>
      <c r="F877" t="s">
        <v>14</v>
      </c>
      <c r="G877" s="10">
        <v>0</v>
      </c>
      <c r="H877" s="3" cm="1">
        <f t="array" ref="H877">SUMPRODUCT((LEN(I877)-LEN(SUBSTITUTE(I877,{"A";"C";"D";"E";"F";"G";"H";"I";"K";"L";"M";"N";"P";"Q";"R";"S";"T";"V";"W";"Y"},""))),{72.08;104.14;115.08;129.11;148.17;58.05;138.14;114.16;130.18;114.16;132.2;115.1;98.12;129.13;158.19;88.08;102.1;100.13;187.21;164.17})/1000</f>
        <v>55.871550000000006</v>
      </c>
      <c r="I877" s="6" t="s">
        <v>3210</v>
      </c>
      <c r="J877" s="10" t="s">
        <v>16</v>
      </c>
    </row>
    <row r="878" spans="1:10" x14ac:dyDescent="0.2">
      <c r="A878" s="6" t="str">
        <f t="shared" si="13"/>
        <v>rt6191</v>
      </c>
      <c r="B878" s="6" t="s">
        <v>3211</v>
      </c>
      <c r="C878" s="3" t="s">
        <v>3212</v>
      </c>
      <c r="D878" s="3" t="s">
        <v>3213</v>
      </c>
      <c r="E878" s="3" t="s">
        <v>13</v>
      </c>
      <c r="F878" t="s">
        <v>14</v>
      </c>
      <c r="G878" s="10">
        <v>0</v>
      </c>
      <c r="H878" s="3" cm="1">
        <f t="array" ref="H878">SUMPRODUCT((LEN(I878)-LEN(SUBSTITUTE(I878,{"A";"C";"D";"E";"F";"G";"H";"I";"K";"L";"M";"N";"P";"Q";"R";"S";"T";"V";"W";"Y"},""))),{72.08;104.14;115.08;129.11;148.17;58.05;138.14;114.16;130.18;114.16;132.2;115.1;98.12;129.13;158.19;88.08;102.1;100.13;187.21;164.17})/1000</f>
        <v>18.150469999999999</v>
      </c>
      <c r="I878" s="6" t="s">
        <v>3214</v>
      </c>
      <c r="J878" s="10" t="s">
        <v>16</v>
      </c>
    </row>
    <row r="879" spans="1:10" x14ac:dyDescent="0.2">
      <c r="A879" s="6" t="str">
        <f t="shared" si="13"/>
        <v>rt6197</v>
      </c>
      <c r="B879" s="6" t="s">
        <v>3215</v>
      </c>
      <c r="C879" s="3" t="s">
        <v>3216</v>
      </c>
      <c r="D879" s="3" t="s">
        <v>3217</v>
      </c>
      <c r="E879" s="3" t="s">
        <v>52</v>
      </c>
      <c r="F879" t="s">
        <v>14</v>
      </c>
      <c r="G879" s="10">
        <v>0</v>
      </c>
      <c r="H879" s="3" cm="1">
        <f t="array" ref="H879">SUMPRODUCT((LEN(I879)-LEN(SUBSTITUTE(I879,{"A";"C";"D";"E";"F";"G";"H";"I";"K";"L";"M";"N";"P";"Q";"R";"S";"T";"V";"W";"Y"},""))),{72.08;104.14;115.08;129.11;148.17;58.05;138.14;114.16;130.18;114.16;132.2;115.1;98.12;129.13;158.19;88.08;102.1;100.13;187.21;164.17})/1000</f>
        <v>65.070959999999985</v>
      </c>
      <c r="I879" s="6" t="s">
        <v>3218</v>
      </c>
      <c r="J879" s="10" t="s">
        <v>16</v>
      </c>
    </row>
    <row r="880" spans="1:10" x14ac:dyDescent="0.2">
      <c r="A880" s="6" t="str">
        <f t="shared" si="13"/>
        <v>rt6199</v>
      </c>
      <c r="B880" s="6" t="s">
        <v>3219</v>
      </c>
      <c r="C880" s="3" t="s">
        <v>3220</v>
      </c>
      <c r="D880" s="3" t="s">
        <v>3221</v>
      </c>
      <c r="E880" s="3" t="s">
        <v>30</v>
      </c>
      <c r="F880" t="s">
        <v>14</v>
      </c>
      <c r="G880" s="10">
        <v>0</v>
      </c>
      <c r="H880" s="3" cm="1">
        <f t="array" ref="H880">SUMPRODUCT((LEN(I880)-LEN(SUBSTITUTE(I880,{"A";"C";"D";"E";"F";"G";"H";"I";"K";"L";"M";"N";"P";"Q";"R";"S";"T";"V";"W";"Y"},""))),{72.08;104.14;115.08;129.11;148.17;58.05;138.14;114.16;130.18;114.16;132.2;115.1;98.12;129.13;158.19;88.08;102.1;100.13;187.21;164.17})/1000</f>
        <v>47.021010000000004</v>
      </c>
      <c r="I880" s="6" t="s">
        <v>3222</v>
      </c>
      <c r="J880" s="10" t="s">
        <v>16</v>
      </c>
    </row>
    <row r="881" spans="1:10" x14ac:dyDescent="0.2">
      <c r="A881" s="6" t="str">
        <f t="shared" si="13"/>
        <v>rt6206</v>
      </c>
      <c r="B881" s="6" t="s">
        <v>3223</v>
      </c>
      <c r="C881" s="3" t="s">
        <v>3224</v>
      </c>
      <c r="D881" s="3" t="s">
        <v>3225</v>
      </c>
      <c r="E881" s="3" t="s">
        <v>13</v>
      </c>
      <c r="F881" t="s">
        <v>14</v>
      </c>
      <c r="G881" s="10">
        <v>0</v>
      </c>
      <c r="H881" s="3" cm="1">
        <f t="array" ref="H881">SUMPRODUCT((LEN(I881)-LEN(SUBSTITUTE(I881,{"A";"C";"D";"E";"F";"G";"H";"I";"K";"L";"M";"N";"P";"Q";"R";"S";"T";"V";"W";"Y"},""))),{72.08;104.14;115.08;129.11;148.17;58.05;138.14;114.16;130.18;114.16;132.2;115.1;98.12;129.13;158.19;88.08;102.1;100.13;187.21;164.17})/1000</f>
        <v>29.83906</v>
      </c>
      <c r="I881" s="6" t="s">
        <v>3226</v>
      </c>
      <c r="J881" s="10" t="s">
        <v>16</v>
      </c>
    </row>
    <row r="882" spans="1:10" x14ac:dyDescent="0.2">
      <c r="A882" s="6" t="str">
        <f t="shared" si="13"/>
        <v>rt6208_c</v>
      </c>
      <c r="B882" s="6" t="s">
        <v>3227</v>
      </c>
      <c r="C882" s="3" t="s">
        <v>3228</v>
      </c>
      <c r="D882" s="3" t="s">
        <v>3229</v>
      </c>
      <c r="E882" s="3" t="s">
        <v>13</v>
      </c>
      <c r="F882" t="s">
        <v>14</v>
      </c>
      <c r="G882" s="10">
        <v>0</v>
      </c>
      <c r="H882" s="3" cm="1">
        <f t="array" ref="H882">SUMPRODUCT((LEN(I882)-LEN(SUBSTITUTE(I882,{"A";"C";"D";"E";"F";"G";"H";"I";"K";"L";"M";"N";"P";"Q";"R";"S";"T";"V";"W";"Y"},""))),{72.08;104.14;115.08;129.11;148.17;58.05;138.14;114.16;130.18;114.16;132.2;115.1;98.12;129.13;158.19;88.08;102.1;100.13;187.21;164.17})/1000</f>
        <v>45.635239999999996</v>
      </c>
      <c r="I882" s="6" t="s">
        <v>3230</v>
      </c>
      <c r="J882" s="10" t="s">
        <v>16</v>
      </c>
    </row>
    <row r="883" spans="1:10" x14ac:dyDescent="0.2">
      <c r="A883" s="6" t="str">
        <f t="shared" si="13"/>
        <v>rt6208_m</v>
      </c>
      <c r="B883" s="6" t="s">
        <v>3227</v>
      </c>
      <c r="C883" s="3" t="s">
        <v>3228</v>
      </c>
      <c r="D883" s="3" t="s">
        <v>3229</v>
      </c>
      <c r="E883" s="3" t="s">
        <v>52</v>
      </c>
      <c r="F883" t="s">
        <v>14</v>
      </c>
      <c r="G883" s="10">
        <v>0</v>
      </c>
      <c r="H883" s="3" cm="1">
        <f t="array" ref="H883">SUMPRODUCT((LEN(I883)-LEN(SUBSTITUTE(I883,{"A";"C";"D";"E";"F";"G";"H";"I";"K";"L";"M";"N";"P";"Q";"R";"S";"T";"V";"W";"Y"},""))),{72.08;104.14;115.08;129.11;148.17;58.05;138.14;114.16;130.18;114.16;132.2;115.1;98.12;129.13;158.19;88.08;102.1;100.13;187.21;164.17})/1000</f>
        <v>45.635239999999996</v>
      </c>
      <c r="I883" s="6" t="s">
        <v>3230</v>
      </c>
      <c r="J883" s="10" t="s">
        <v>16</v>
      </c>
    </row>
    <row r="884" spans="1:10" x14ac:dyDescent="0.2">
      <c r="A884" s="6" t="str">
        <f t="shared" si="13"/>
        <v>rt6217</v>
      </c>
      <c r="B884" s="6" t="s">
        <v>3231</v>
      </c>
      <c r="C884" s="3" t="s">
        <v>3231</v>
      </c>
      <c r="D884" s="3" t="s">
        <v>3232</v>
      </c>
      <c r="E884" s="3" t="s">
        <v>13</v>
      </c>
      <c r="F884" t="s">
        <v>14</v>
      </c>
      <c r="G884" s="10">
        <v>0</v>
      </c>
      <c r="H884" s="3" cm="1">
        <f t="array" ref="H884">SUMPRODUCT((LEN(I884)-LEN(SUBSTITUTE(I884,{"A";"C";"D";"E";"F";"G";"H";"I";"K";"L";"M";"N";"P";"Q";"R";"S";"T";"V";"W";"Y"},""))),{72.08;104.14;115.08;129.11;148.17;58.05;138.14;114.16;130.18;114.16;132.2;115.1;98.12;129.13;158.19;88.08;102.1;100.13;187.21;164.17})/1000</f>
        <v>13.572340000000002</v>
      </c>
      <c r="I884" s="6" t="s">
        <v>3233</v>
      </c>
      <c r="J884" s="10" t="s">
        <v>16</v>
      </c>
    </row>
    <row r="885" spans="1:10" x14ac:dyDescent="0.2">
      <c r="A885" s="6" t="str">
        <f t="shared" si="13"/>
        <v>rt6229_c</v>
      </c>
      <c r="B885" s="6" t="s">
        <v>3234</v>
      </c>
      <c r="C885" s="3" t="s">
        <v>3235</v>
      </c>
      <c r="D885" s="3" t="s">
        <v>3236</v>
      </c>
      <c r="E885" s="3" t="s">
        <v>13</v>
      </c>
      <c r="F885" t="s">
        <v>14</v>
      </c>
      <c r="G885" s="10">
        <v>0</v>
      </c>
      <c r="H885" s="3" cm="1">
        <f t="array" ref="H885">SUMPRODUCT((LEN(I885)-LEN(SUBSTITUTE(I885,{"A";"C";"D";"E";"F";"G";"H";"I";"K";"L";"M";"N";"P";"Q";"R";"S";"T";"V";"W";"Y"},""))),{72.08;104.14;115.08;129.11;148.17;58.05;138.14;114.16;130.18;114.16;132.2;115.1;98.12;129.13;158.19;88.08;102.1;100.13;187.21;164.17})/1000</f>
        <v>73.994459999999989</v>
      </c>
      <c r="I885" s="6" t="s">
        <v>3237</v>
      </c>
      <c r="J885" s="10" t="s">
        <v>16</v>
      </c>
    </row>
    <row r="886" spans="1:10" x14ac:dyDescent="0.2">
      <c r="A886" s="6" t="str">
        <f t="shared" si="13"/>
        <v>rt6229_n</v>
      </c>
      <c r="B886" s="6" t="s">
        <v>3234</v>
      </c>
      <c r="C886" s="3" t="s">
        <v>3235</v>
      </c>
      <c r="D886" s="3" t="s">
        <v>3236</v>
      </c>
      <c r="E886" s="3" t="s">
        <v>594</v>
      </c>
      <c r="F886" t="s">
        <v>14</v>
      </c>
      <c r="G886" s="10">
        <v>0</v>
      </c>
      <c r="H886" s="3" cm="1">
        <f t="array" ref="H886">SUMPRODUCT((LEN(I886)-LEN(SUBSTITUTE(I886,{"A";"C";"D";"E";"F";"G";"H";"I";"K";"L";"M";"N";"P";"Q";"R";"S";"T";"V";"W";"Y"},""))),{72.08;104.14;115.08;129.11;148.17;58.05;138.14;114.16;130.18;114.16;132.2;115.1;98.12;129.13;158.19;88.08;102.1;100.13;187.21;164.17})/1000</f>
        <v>73.994459999999989</v>
      </c>
      <c r="I886" s="6" t="s">
        <v>3237</v>
      </c>
      <c r="J886" s="10" t="s">
        <v>16</v>
      </c>
    </row>
    <row r="887" spans="1:10" x14ac:dyDescent="0.2">
      <c r="A887" s="6" t="str">
        <f t="shared" si="13"/>
        <v>rt6232</v>
      </c>
      <c r="B887" s="6" t="s">
        <v>3238</v>
      </c>
      <c r="C887" s="3" t="s">
        <v>3239</v>
      </c>
      <c r="D887" s="3" t="s">
        <v>3240</v>
      </c>
      <c r="E887" s="3" t="s">
        <v>52</v>
      </c>
      <c r="F887" t="s">
        <v>14</v>
      </c>
      <c r="G887" s="10" t="s">
        <v>1702</v>
      </c>
      <c r="H887" s="3" cm="1">
        <f t="array" ref="H887">SUMPRODUCT((LEN(I887)-LEN(SUBSTITUTE(I887,{"A";"C";"D";"E";"F";"G";"H";"I";"K";"L";"M";"N";"P";"Q";"R";"S";"T";"V";"W";"Y"},""))),{72.08;104.14;115.08;129.11;148.17;58.05;138.14;114.16;130.18;114.16;132.2;115.1;98.12;129.13;158.19;88.08;102.1;100.13;187.21;164.17})/1000</f>
        <v>89.991729999999976</v>
      </c>
      <c r="I887" s="6" t="s">
        <v>3241</v>
      </c>
      <c r="J887" s="10" t="s">
        <v>16</v>
      </c>
    </row>
    <row r="888" spans="1:10" x14ac:dyDescent="0.2">
      <c r="A888" s="6" t="str">
        <f t="shared" si="13"/>
        <v>rt6234</v>
      </c>
      <c r="B888" s="6" t="s">
        <v>3242</v>
      </c>
      <c r="C888" s="3" t="s">
        <v>3243</v>
      </c>
      <c r="D888" s="3" t="s">
        <v>3244</v>
      </c>
      <c r="E888" s="3" t="s">
        <v>52</v>
      </c>
      <c r="F888" t="s">
        <v>935</v>
      </c>
      <c r="G888" s="10" t="s">
        <v>3245</v>
      </c>
      <c r="H888" s="3" cm="1">
        <f t="array" ref="H888">SUMPRODUCT((LEN(I888)-LEN(SUBSTITUTE(I888,{"A";"C";"D";"E";"F";"G";"H";"I";"K";"L";"M";"N";"P";"Q";"R";"S";"T";"V";"W";"Y"},""))),{72.08;104.14;115.08;129.11;148.17;58.05;138.14;114.16;130.18;114.16;132.2;115.1;98.12;129.13;158.19;88.08;102.1;100.13;187.21;164.17})/1000</f>
        <v>64.794399999999996</v>
      </c>
      <c r="I888" s="6" t="s">
        <v>3246</v>
      </c>
      <c r="J888" s="10" t="s">
        <v>16</v>
      </c>
    </row>
    <row r="889" spans="1:10" x14ac:dyDescent="0.2">
      <c r="A889" s="6" t="str">
        <f t="shared" si="13"/>
        <v>rt6242_c</v>
      </c>
      <c r="B889" s="6" t="s">
        <v>3247</v>
      </c>
      <c r="C889" s="3" t="s">
        <v>3248</v>
      </c>
      <c r="D889" s="3" t="s">
        <v>3249</v>
      </c>
      <c r="E889" s="3" t="s">
        <v>13</v>
      </c>
      <c r="F889" t="s">
        <v>254</v>
      </c>
      <c r="G889" s="10" t="s">
        <v>385</v>
      </c>
      <c r="H889" s="3" cm="1">
        <f t="array" ref="H889">SUMPRODUCT((LEN(I889)-LEN(SUBSTITUTE(I889,{"A";"C";"D";"E";"F";"G";"H";"I";"K";"L";"M";"N";"P";"Q";"R";"S";"T";"V";"W";"Y"},""))),{72.08;104.14;115.08;129.11;148.17;58.05;138.14;114.16;130.18;114.16;132.2;115.1;98.12;129.13;158.19;88.08;102.1;100.13;187.21;164.17})/1000</f>
        <v>48.56007000000001</v>
      </c>
      <c r="I889" s="6" t="s">
        <v>3250</v>
      </c>
      <c r="J889" s="10" t="s">
        <v>16</v>
      </c>
    </row>
    <row r="890" spans="1:10" x14ac:dyDescent="0.2">
      <c r="A890" s="6" t="str">
        <f t="shared" si="13"/>
        <v>rt6242_m</v>
      </c>
      <c r="B890" s="6" t="s">
        <v>3247</v>
      </c>
      <c r="C890" s="3" t="s">
        <v>3248</v>
      </c>
      <c r="D890" s="3" t="s">
        <v>3249</v>
      </c>
      <c r="E890" s="3" t="s">
        <v>52</v>
      </c>
      <c r="F890" t="s">
        <v>215</v>
      </c>
      <c r="G890" s="10" t="s">
        <v>385</v>
      </c>
      <c r="H890" s="3" cm="1">
        <f t="array" ref="H890">SUMPRODUCT((LEN(I890)-LEN(SUBSTITUTE(I890,{"A";"C";"D";"E";"F";"G";"H";"I";"K";"L";"M";"N";"P";"Q";"R";"S";"T";"V";"W";"Y"},""))),{72.08;104.14;115.08;129.11;148.17;58.05;138.14;114.16;130.18;114.16;132.2;115.1;98.12;129.13;158.19;88.08;102.1;100.13;187.21;164.17})/1000</f>
        <v>48.56007000000001</v>
      </c>
      <c r="I890" s="6" t="s">
        <v>3250</v>
      </c>
      <c r="J890" s="10" t="s">
        <v>16</v>
      </c>
    </row>
    <row r="891" spans="1:10" x14ac:dyDescent="0.2">
      <c r="A891" s="6" t="str">
        <f t="shared" si="13"/>
        <v>rt6247</v>
      </c>
      <c r="B891" s="6" t="s">
        <v>3251</v>
      </c>
      <c r="C891" s="3" t="s">
        <v>3252</v>
      </c>
      <c r="D891" s="3" t="s">
        <v>3253</v>
      </c>
      <c r="E891" s="3" t="s">
        <v>13</v>
      </c>
      <c r="F891" t="s">
        <v>14</v>
      </c>
      <c r="G891" s="10">
        <v>0</v>
      </c>
      <c r="H891" s="3" cm="1">
        <f t="array" ref="H891">SUMPRODUCT((LEN(I891)-LEN(SUBSTITUTE(I891,{"A";"C";"D";"E";"F";"G";"H";"I";"K";"L";"M";"N";"P";"Q";"R";"S";"T";"V";"W";"Y"},""))),{72.08;104.14;115.08;129.11;148.17;58.05;138.14;114.16;130.18;114.16;132.2;115.1;98.12;129.13;158.19;88.08;102.1;100.13;187.21;164.17})/1000</f>
        <v>37.763570000000001</v>
      </c>
      <c r="I891" s="6" t="s">
        <v>3254</v>
      </c>
      <c r="J891" s="10" t="s">
        <v>16</v>
      </c>
    </row>
    <row r="892" spans="1:10" x14ac:dyDescent="0.2">
      <c r="A892" s="6" t="str">
        <f t="shared" si="13"/>
        <v>rt6249</v>
      </c>
      <c r="B892" s="6" t="s">
        <v>3255</v>
      </c>
      <c r="C892" s="3" t="s">
        <v>3255</v>
      </c>
      <c r="D892" s="3" t="s">
        <v>3256</v>
      </c>
      <c r="E892" s="3" t="s">
        <v>316</v>
      </c>
      <c r="F892" t="s">
        <v>14</v>
      </c>
      <c r="G892" s="10">
        <v>0</v>
      </c>
      <c r="H892" s="3" cm="1">
        <f t="array" ref="H892">SUMPRODUCT((LEN(I892)-LEN(SUBSTITUTE(I892,{"A";"C";"D";"E";"F";"G";"H";"I";"K";"L";"M";"N";"P";"Q";"R";"S";"T";"V";"W";"Y"},""))),{72.08;104.14;115.08;129.11;148.17;58.05;138.14;114.16;130.18;114.16;132.2;115.1;98.12;129.13;158.19;88.08;102.1;100.13;187.21;164.17})/1000</f>
        <v>69.672060000000002</v>
      </c>
      <c r="I892" s="6" t="s">
        <v>3257</v>
      </c>
      <c r="J892" s="10" t="s">
        <v>16</v>
      </c>
    </row>
    <row r="893" spans="1:10" x14ac:dyDescent="0.2">
      <c r="A893" s="6" t="str">
        <f t="shared" si="13"/>
        <v>rt6255</v>
      </c>
      <c r="B893" s="6" t="s">
        <v>3258</v>
      </c>
      <c r="C893" s="3" t="s">
        <v>3258</v>
      </c>
      <c r="D893" s="3" t="s">
        <v>3259</v>
      </c>
      <c r="E893" s="3" t="s">
        <v>13</v>
      </c>
      <c r="F893" t="s">
        <v>2326</v>
      </c>
      <c r="G893" s="10" t="s">
        <v>76</v>
      </c>
      <c r="H893" s="3" cm="1">
        <f t="array" ref="H893">SUMPRODUCT((LEN(I893)-LEN(SUBSTITUTE(I893,{"A";"C";"D";"E";"F";"G";"H";"I";"K";"L";"M";"N";"P";"Q";"R";"S";"T";"V";"W";"Y"},""))),{72.08;104.14;115.08;129.11;148.17;58.05;138.14;114.16;130.18;114.16;132.2;115.1;98.12;129.13;158.19;88.08;102.1;100.13;187.21;164.17})/1000</f>
        <v>52.597100000000005</v>
      </c>
      <c r="I893" s="6" t="s">
        <v>3260</v>
      </c>
      <c r="J893" s="10" t="s">
        <v>16</v>
      </c>
    </row>
    <row r="894" spans="1:10" x14ac:dyDescent="0.2">
      <c r="A894" s="6" t="str">
        <f t="shared" si="13"/>
        <v>rt6258</v>
      </c>
      <c r="B894" s="6" t="s">
        <v>3261</v>
      </c>
      <c r="C894" s="3" t="s">
        <v>3262</v>
      </c>
      <c r="D894" s="3" t="s">
        <v>3263</v>
      </c>
      <c r="E894" s="3" t="s">
        <v>13</v>
      </c>
      <c r="F894" t="s">
        <v>25</v>
      </c>
      <c r="G894" s="10" t="s">
        <v>731</v>
      </c>
      <c r="H894" s="3" cm="1">
        <f t="array" ref="H894">SUMPRODUCT((LEN(I894)-LEN(SUBSTITUTE(I894,{"A";"C";"D";"E";"F";"G";"H";"I";"K";"L";"M";"N";"P";"Q";"R";"S";"T";"V";"W";"Y"},""))),{72.08;104.14;115.08;129.11;148.17;58.05;138.14;114.16;130.18;114.16;132.2;115.1;98.12;129.13;158.19;88.08;102.1;100.13;187.21;164.17})/1000</f>
        <v>62.31331999999999</v>
      </c>
      <c r="I894" s="6" t="s">
        <v>3264</v>
      </c>
      <c r="J894" s="10" t="s">
        <v>16</v>
      </c>
    </row>
    <row r="895" spans="1:10" x14ac:dyDescent="0.2">
      <c r="A895" s="6" t="str">
        <f t="shared" si="13"/>
        <v>rt6259</v>
      </c>
      <c r="B895" s="6" t="s">
        <v>3265</v>
      </c>
      <c r="C895" s="3" t="s">
        <v>3266</v>
      </c>
      <c r="D895" s="3" t="s">
        <v>3267</v>
      </c>
      <c r="E895" s="3" t="s">
        <v>13</v>
      </c>
      <c r="F895" t="s">
        <v>2326</v>
      </c>
      <c r="G895" s="10" t="s">
        <v>76</v>
      </c>
      <c r="H895" s="3" cm="1">
        <f t="array" ref="H895">SUMPRODUCT((LEN(I895)-LEN(SUBSTITUTE(I895,{"A";"C";"D";"E";"F";"G";"H";"I";"K";"L";"M";"N";"P";"Q";"R";"S";"T";"V";"W";"Y"},""))),{72.08;104.14;115.08;129.11;148.17;58.05;138.14;114.16;130.18;114.16;132.2;115.1;98.12;129.13;158.19;88.08;102.1;100.13;187.21;164.17})/1000</f>
        <v>51.531959999999998</v>
      </c>
      <c r="I895" s="6" t="s">
        <v>3268</v>
      </c>
      <c r="J895" s="10" t="s">
        <v>16</v>
      </c>
    </row>
    <row r="896" spans="1:10" x14ac:dyDescent="0.2">
      <c r="A896" s="6" t="str">
        <f t="shared" si="13"/>
        <v>rt6294</v>
      </c>
      <c r="B896" s="6" t="s">
        <v>3269</v>
      </c>
      <c r="C896" s="3" t="s">
        <v>3270</v>
      </c>
      <c r="D896" s="3" t="s">
        <v>3271</v>
      </c>
      <c r="E896" s="3" t="s">
        <v>13</v>
      </c>
      <c r="F896" t="s">
        <v>14</v>
      </c>
      <c r="G896" s="10">
        <v>0</v>
      </c>
      <c r="H896" s="3" cm="1">
        <f t="array" ref="H896">SUMPRODUCT((LEN(I896)-LEN(SUBSTITUTE(I896,{"A";"C";"D";"E";"F";"G";"H";"I";"K";"L";"M";"N";"P";"Q";"R";"S";"T";"V";"W";"Y"},""))),{72.08;104.14;115.08;129.11;148.17;58.05;138.14;114.16;130.18;114.16;132.2;115.1;98.12;129.13;158.19;88.08;102.1;100.13;187.21;164.17})/1000</f>
        <v>63.489449999999998</v>
      </c>
      <c r="I896" s="6" t="s">
        <v>3272</v>
      </c>
      <c r="J896" s="10" t="s">
        <v>16</v>
      </c>
    </row>
    <row r="897" spans="1:10" x14ac:dyDescent="0.2">
      <c r="A897" s="6" t="str">
        <f t="shared" si="13"/>
        <v>rt6298</v>
      </c>
      <c r="B897" s="6" t="s">
        <v>3273</v>
      </c>
      <c r="C897" s="3" t="s">
        <v>3274</v>
      </c>
      <c r="D897" s="3" t="s">
        <v>3275</v>
      </c>
      <c r="E897" s="3" t="s">
        <v>13</v>
      </c>
      <c r="F897" t="s">
        <v>14</v>
      </c>
      <c r="G897" s="10">
        <v>0</v>
      </c>
      <c r="H897" s="3" cm="1">
        <f t="array" ref="H897">SUMPRODUCT((LEN(I897)-LEN(SUBSTITUTE(I897,{"A";"C";"D";"E";"F";"G";"H";"I";"K";"L";"M";"N";"P";"Q";"R";"S";"T";"V";"W";"Y"},""))),{72.08;104.14;115.08;129.11;148.17;58.05;138.14;114.16;130.18;114.16;132.2;115.1;98.12;129.13;158.19;88.08;102.1;100.13;187.21;164.17})/1000</f>
        <v>55.595879999999987</v>
      </c>
      <c r="I897" s="6" t="s">
        <v>3276</v>
      </c>
      <c r="J897" s="10" t="s">
        <v>16</v>
      </c>
    </row>
    <row r="898" spans="1:10" x14ac:dyDescent="0.2">
      <c r="A898" s="6" t="str">
        <f t="shared" ref="A898:A961" si="14">B898&amp;IF(COUNTIF($B:$B,B898)&gt;1,"_"&amp;E898,"")</f>
        <v>rt6341</v>
      </c>
      <c r="B898" s="6" t="s">
        <v>3277</v>
      </c>
      <c r="C898" s="3" t="s">
        <v>3278</v>
      </c>
      <c r="D898" s="3" t="s">
        <v>3279</v>
      </c>
      <c r="E898" s="3" t="s">
        <v>13</v>
      </c>
      <c r="F898" t="s">
        <v>14</v>
      </c>
      <c r="G898" s="10">
        <v>0</v>
      </c>
      <c r="H898" s="3" cm="1">
        <f t="array" ref="H898">SUMPRODUCT((LEN(I898)-LEN(SUBSTITUTE(I898,{"A";"C";"D";"E";"F";"G";"H";"I";"K";"L";"M";"N";"P";"Q";"R";"S";"T";"V";"W";"Y"},""))),{72.08;104.14;115.08;129.11;148.17;58.05;138.14;114.16;130.18;114.16;132.2;115.1;98.12;129.13;158.19;88.08;102.1;100.13;187.21;164.17})/1000</f>
        <v>46.251979999999996</v>
      </c>
      <c r="I898" s="6" t="s">
        <v>3280</v>
      </c>
      <c r="J898" s="10" t="s">
        <v>16</v>
      </c>
    </row>
    <row r="899" spans="1:10" x14ac:dyDescent="0.2">
      <c r="A899" s="6" t="str">
        <f t="shared" si="14"/>
        <v>rt6350</v>
      </c>
      <c r="B899" s="6" t="s">
        <v>3281</v>
      </c>
      <c r="C899" s="3" t="s">
        <v>3282</v>
      </c>
      <c r="D899" s="3" t="s">
        <v>3283</v>
      </c>
      <c r="E899" s="3" t="s">
        <v>13</v>
      </c>
      <c r="F899" t="s">
        <v>14</v>
      </c>
      <c r="G899" s="10" t="s">
        <v>3284</v>
      </c>
      <c r="H899" s="3" cm="1">
        <f t="array" ref="H899">SUMPRODUCT((LEN(I899)-LEN(SUBSTITUTE(I899,{"A";"C";"D";"E";"F";"G";"H";"I";"K";"L";"M";"N";"P";"Q";"R";"S";"T";"V";"W";"Y"},""))),{72.08;104.14;115.08;129.11;148.17;58.05;138.14;114.16;130.18;114.16;132.2;115.1;98.12;129.13;158.19;88.08;102.1;100.13;187.21;164.17})/1000</f>
        <v>60.683329999999998</v>
      </c>
      <c r="I899" s="6" t="s">
        <v>3285</v>
      </c>
      <c r="J899" s="10" t="s">
        <v>16</v>
      </c>
    </row>
    <row r="900" spans="1:10" x14ac:dyDescent="0.2">
      <c r="A900" s="6" t="str">
        <f t="shared" si="14"/>
        <v>rt6356</v>
      </c>
      <c r="B900" s="6" t="s">
        <v>3286</v>
      </c>
      <c r="C900" s="3" t="s">
        <v>3287</v>
      </c>
      <c r="D900" s="3" t="s">
        <v>3288</v>
      </c>
      <c r="E900" s="3" t="s">
        <v>13</v>
      </c>
      <c r="F900" t="s">
        <v>14</v>
      </c>
      <c r="G900" s="10">
        <v>0</v>
      </c>
      <c r="H900" s="3" cm="1">
        <f t="array" ref="H900">SUMPRODUCT((LEN(I900)-LEN(SUBSTITUTE(I900,{"A";"C";"D";"E";"F";"G";"H";"I";"K";"L";"M";"N";"P";"Q";"R";"S";"T";"V";"W";"Y"},""))),{72.08;104.14;115.08;129.11;148.17;58.05;138.14;114.16;130.18;114.16;132.2;115.1;98.12;129.13;158.19;88.08;102.1;100.13;187.21;164.17})/1000</f>
        <v>65.102049999999991</v>
      </c>
      <c r="I900" s="6" t="s">
        <v>3289</v>
      </c>
      <c r="J900" s="10" t="s">
        <v>16</v>
      </c>
    </row>
    <row r="901" spans="1:10" x14ac:dyDescent="0.2">
      <c r="A901" s="6" t="str">
        <f t="shared" si="14"/>
        <v>rt6375</v>
      </c>
      <c r="B901" s="6" t="s">
        <v>3290</v>
      </c>
      <c r="C901" s="3" t="s">
        <v>3291</v>
      </c>
      <c r="D901" s="3" t="s">
        <v>3292</v>
      </c>
      <c r="E901" s="3" t="s">
        <v>20</v>
      </c>
      <c r="F901" t="s">
        <v>14</v>
      </c>
      <c r="G901" s="10">
        <v>0</v>
      </c>
      <c r="H901" s="3" cm="1">
        <f t="array" ref="H901">SUMPRODUCT((LEN(I901)-LEN(SUBSTITUTE(I901,{"A";"C";"D";"E";"F";"G";"H";"I";"K";"L";"M";"N";"P";"Q";"R";"S";"T";"V";"W";"Y"},""))),{72.08;104.14;115.08;129.11;148.17;58.05;138.14;114.16;130.18;114.16;132.2;115.1;98.12;129.13;158.19;88.08;102.1;100.13;187.21;164.17})/1000</f>
        <v>69.50372999999999</v>
      </c>
      <c r="I901" s="6" t="s">
        <v>3293</v>
      </c>
      <c r="J901" s="10" t="s">
        <v>16</v>
      </c>
    </row>
    <row r="902" spans="1:10" x14ac:dyDescent="0.2">
      <c r="A902" s="6" t="str">
        <f t="shared" si="14"/>
        <v>rt6386</v>
      </c>
      <c r="B902" s="6" t="s">
        <v>3294</v>
      </c>
      <c r="C902" s="3" t="s">
        <v>3294</v>
      </c>
      <c r="D902" s="3" t="s">
        <v>3295</v>
      </c>
      <c r="E902" s="3" t="s">
        <v>13</v>
      </c>
      <c r="F902" t="s">
        <v>14</v>
      </c>
      <c r="G902" s="10">
        <v>0</v>
      </c>
      <c r="H902" s="3" cm="1">
        <f t="array" ref="H902">SUMPRODUCT((LEN(I902)-LEN(SUBSTITUTE(I902,{"A";"C";"D";"E";"F";"G";"H";"I";"K";"L";"M";"N";"P";"Q";"R";"S";"T";"V";"W";"Y"},""))),{72.08;104.14;115.08;129.11;148.17;58.05;138.14;114.16;130.18;114.16;132.2;115.1;98.12;129.13;158.19;88.08;102.1;100.13;187.21;164.17})/1000</f>
        <v>32.312479999999994</v>
      </c>
      <c r="I902" s="6" t="s">
        <v>3296</v>
      </c>
      <c r="J902" s="10" t="s">
        <v>16</v>
      </c>
    </row>
    <row r="903" spans="1:10" x14ac:dyDescent="0.2">
      <c r="A903" s="6" t="str">
        <f t="shared" si="14"/>
        <v>rt6406_e</v>
      </c>
      <c r="B903" s="6" t="s">
        <v>3297</v>
      </c>
      <c r="C903" s="3" t="s">
        <v>3298</v>
      </c>
      <c r="D903" s="3" t="s">
        <v>3299</v>
      </c>
      <c r="E903" s="3" t="s">
        <v>104</v>
      </c>
      <c r="F903" t="s">
        <v>14</v>
      </c>
      <c r="G903" s="10">
        <v>0</v>
      </c>
      <c r="H903" s="3" cm="1">
        <f t="array" ref="H903">SUMPRODUCT((LEN(I903)-LEN(SUBSTITUTE(I903,{"A";"C";"D";"E";"F";"G";"H";"I";"K";"L";"M";"N";"P";"Q";"R";"S";"T";"V";"W";"Y"},""))),{72.08;104.14;115.08;129.11;148.17;58.05;138.14;114.16;130.18;114.16;132.2;115.1;98.12;129.13;158.19;88.08;102.1;100.13;187.21;164.17})/1000</f>
        <v>61.527840000000005</v>
      </c>
      <c r="I903" s="6" t="s">
        <v>3300</v>
      </c>
      <c r="J903" s="10" t="s">
        <v>16</v>
      </c>
    </row>
    <row r="904" spans="1:10" x14ac:dyDescent="0.2">
      <c r="A904" s="6" t="str">
        <f t="shared" si="14"/>
        <v>rt6406_v</v>
      </c>
      <c r="B904" s="6" t="s">
        <v>3297</v>
      </c>
      <c r="C904" s="3" t="s">
        <v>3298</v>
      </c>
      <c r="D904" s="3" t="s">
        <v>3299</v>
      </c>
      <c r="E904" s="3" t="s">
        <v>20</v>
      </c>
      <c r="F904" t="s">
        <v>14</v>
      </c>
      <c r="G904" s="10">
        <v>0</v>
      </c>
      <c r="H904" s="3" cm="1">
        <f t="array" ref="H904">SUMPRODUCT((LEN(I904)-LEN(SUBSTITUTE(I904,{"A";"C";"D";"E";"F";"G";"H";"I";"K";"L";"M";"N";"P";"Q";"R";"S";"T";"V";"W";"Y"},""))),{72.08;104.14;115.08;129.11;148.17;58.05;138.14;114.16;130.18;114.16;132.2;115.1;98.12;129.13;158.19;88.08;102.1;100.13;187.21;164.17})/1000</f>
        <v>61.527840000000005</v>
      </c>
      <c r="I904" s="6" t="s">
        <v>3300</v>
      </c>
      <c r="J904" s="10" t="s">
        <v>16</v>
      </c>
    </row>
    <row r="905" spans="1:10" x14ac:dyDescent="0.2">
      <c r="A905" s="6" t="str">
        <f t="shared" si="14"/>
        <v>rt6409</v>
      </c>
      <c r="B905" s="6" t="s">
        <v>3301</v>
      </c>
      <c r="C905" s="3" t="s">
        <v>3301</v>
      </c>
      <c r="D905" s="3" t="s">
        <v>3302</v>
      </c>
      <c r="E905" s="3" t="s">
        <v>104</v>
      </c>
      <c r="F905" t="s">
        <v>14</v>
      </c>
      <c r="G905" s="10">
        <v>0</v>
      </c>
      <c r="H905" s="3" cm="1">
        <f t="array" ref="H905">SUMPRODUCT((LEN(I905)-LEN(SUBSTITUTE(I905,{"A";"C";"D";"E";"F";"G";"H";"I";"K";"L";"M";"N";"P";"Q";"R";"S";"T";"V";"W";"Y"},""))),{72.08;104.14;115.08;129.11;148.17;58.05;138.14;114.16;130.18;114.16;132.2;115.1;98.12;129.13;158.19;88.08;102.1;100.13;187.21;164.17})/1000</f>
        <v>47.444940000000003</v>
      </c>
      <c r="I905" s="6" t="s">
        <v>3303</v>
      </c>
      <c r="J905" s="10" t="s">
        <v>16</v>
      </c>
    </row>
    <row r="906" spans="1:10" x14ac:dyDescent="0.2">
      <c r="A906" s="6" t="str">
        <f t="shared" si="14"/>
        <v>rt6418</v>
      </c>
      <c r="B906" s="6" t="s">
        <v>3304</v>
      </c>
      <c r="C906" s="3" t="s">
        <v>3305</v>
      </c>
      <c r="D906" s="3" t="s">
        <v>3306</v>
      </c>
      <c r="E906" s="3" t="s">
        <v>52</v>
      </c>
      <c r="F906" t="s">
        <v>14</v>
      </c>
      <c r="G906" s="10">
        <v>0</v>
      </c>
      <c r="H906" s="3" cm="1">
        <f t="array" ref="H906">SUMPRODUCT((LEN(I906)-LEN(SUBSTITUTE(I906,{"A";"C";"D";"E";"F";"G";"H";"I";"K";"L";"M";"N";"P";"Q";"R";"S";"T";"V";"W";"Y"},""))),{72.08;104.14;115.08;129.11;148.17;58.05;138.14;114.16;130.18;114.16;132.2;115.1;98.12;129.13;158.19;88.08;102.1;100.13;187.21;164.17})/1000</f>
        <v>26.256689999999995</v>
      </c>
      <c r="I906" s="6" t="s">
        <v>3307</v>
      </c>
      <c r="J906" s="10" t="s">
        <v>16</v>
      </c>
    </row>
    <row r="907" spans="1:10" x14ac:dyDescent="0.2">
      <c r="A907" s="6" t="str">
        <f t="shared" si="14"/>
        <v>rt6420</v>
      </c>
      <c r="B907" s="6" t="s">
        <v>3308</v>
      </c>
      <c r="C907" s="3" t="s">
        <v>3309</v>
      </c>
      <c r="D907" s="3" t="s">
        <v>3310</v>
      </c>
      <c r="E907" s="3" t="s">
        <v>13</v>
      </c>
      <c r="F907" t="s">
        <v>14</v>
      </c>
      <c r="G907" s="10">
        <v>0</v>
      </c>
      <c r="H907" s="3" cm="1">
        <f t="array" ref="H907">SUMPRODUCT((LEN(I907)-LEN(SUBSTITUTE(I907,{"A";"C";"D";"E";"F";"G";"H";"I";"K";"L";"M";"N";"P";"Q";"R";"S";"T";"V";"W";"Y"},""))),{72.08;104.14;115.08;129.11;148.17;58.05;138.14;114.16;130.18;114.16;132.2;115.1;98.12;129.13;158.19;88.08;102.1;100.13;187.21;164.17})/1000</f>
        <v>33.492309999999996</v>
      </c>
      <c r="I907" s="6" t="s">
        <v>3311</v>
      </c>
      <c r="J907" s="10" t="s">
        <v>16</v>
      </c>
    </row>
    <row r="908" spans="1:10" x14ac:dyDescent="0.2">
      <c r="A908" s="6" t="str">
        <f t="shared" si="14"/>
        <v>rt6434_c</v>
      </c>
      <c r="B908" s="6" t="s">
        <v>3312</v>
      </c>
      <c r="C908" s="3" t="s">
        <v>3312</v>
      </c>
      <c r="D908" s="3" t="s">
        <v>3313</v>
      </c>
      <c r="E908" s="3" t="s">
        <v>13</v>
      </c>
      <c r="F908" t="s">
        <v>14</v>
      </c>
      <c r="G908" s="10">
        <v>0</v>
      </c>
      <c r="H908" s="3" cm="1">
        <f t="array" ref="H908">SUMPRODUCT((LEN(I908)-LEN(SUBSTITUTE(I908,{"A";"C";"D";"E";"F";"G";"H";"I";"K";"L";"M";"N";"P";"Q";"R";"S";"T";"V";"W";"Y"},""))),{72.08;104.14;115.08;129.11;148.17;58.05;138.14;114.16;130.18;114.16;132.2;115.1;98.12;129.13;158.19;88.08;102.1;100.13;187.21;164.17})/1000</f>
        <v>59.914240000000007</v>
      </c>
      <c r="I908" s="6" t="s">
        <v>3314</v>
      </c>
      <c r="J908" s="10" t="s">
        <v>16</v>
      </c>
    </row>
    <row r="909" spans="1:10" x14ac:dyDescent="0.2">
      <c r="A909" s="6" t="str">
        <f t="shared" si="14"/>
        <v>rt6434_x</v>
      </c>
      <c r="B909" s="6" t="s">
        <v>3312</v>
      </c>
      <c r="C909" s="3" t="s">
        <v>3312</v>
      </c>
      <c r="D909" s="3" t="s">
        <v>3313</v>
      </c>
      <c r="E909" s="3" t="s">
        <v>30</v>
      </c>
      <c r="F909" t="s">
        <v>14</v>
      </c>
      <c r="G909" s="10">
        <v>0</v>
      </c>
      <c r="H909" s="3" cm="1">
        <f t="array" ref="H909">SUMPRODUCT((LEN(I909)-LEN(SUBSTITUTE(I909,{"A";"C";"D";"E";"F";"G";"H";"I";"K";"L";"M";"N";"P";"Q";"R";"S";"T";"V";"W";"Y"},""))),{72.08;104.14;115.08;129.11;148.17;58.05;138.14;114.16;130.18;114.16;132.2;115.1;98.12;129.13;158.19;88.08;102.1;100.13;187.21;164.17})/1000</f>
        <v>59.914240000000007</v>
      </c>
      <c r="I909" s="6" t="s">
        <v>3314</v>
      </c>
      <c r="J909" s="10" t="s">
        <v>16</v>
      </c>
    </row>
    <row r="910" spans="1:10" x14ac:dyDescent="0.2">
      <c r="A910" s="6" t="str">
        <f t="shared" si="14"/>
        <v>rt6435</v>
      </c>
      <c r="B910" s="6" t="s">
        <v>3315</v>
      </c>
      <c r="C910" s="3" t="s">
        <v>3316</v>
      </c>
      <c r="D910" s="3" t="s">
        <v>3317</v>
      </c>
      <c r="E910" s="3" t="s">
        <v>13</v>
      </c>
      <c r="F910" t="s">
        <v>3318</v>
      </c>
      <c r="G910" s="10" t="s">
        <v>3319</v>
      </c>
      <c r="H910" s="3" cm="1">
        <f t="array" ref="H910">SUMPRODUCT((LEN(I910)-LEN(SUBSTITUTE(I910,{"A";"C";"D";"E";"F";"G";"H";"I";"K";"L";"M";"N";"P";"Q";"R";"S";"T";"V";"W";"Y"},""))),{72.08;104.14;115.08;129.11;148.17;58.05;138.14;114.16;130.18;114.16;132.2;115.1;98.12;129.13;158.19;88.08;102.1;100.13;187.21;164.17})/1000</f>
        <v>59.235359999999993</v>
      </c>
      <c r="I910" s="6" t="s">
        <v>3320</v>
      </c>
      <c r="J910" s="10" t="s">
        <v>16</v>
      </c>
    </row>
    <row r="911" spans="1:10" x14ac:dyDescent="0.2">
      <c r="A911" s="6" t="str">
        <f t="shared" si="14"/>
        <v>rt6437</v>
      </c>
      <c r="B911" s="6" t="s">
        <v>3321</v>
      </c>
      <c r="C911" s="3" t="s">
        <v>3322</v>
      </c>
      <c r="D911" s="3" t="s">
        <v>3323</v>
      </c>
      <c r="E911" s="3" t="s">
        <v>52</v>
      </c>
      <c r="F911" t="s">
        <v>14</v>
      </c>
      <c r="G911" s="10">
        <v>0</v>
      </c>
      <c r="H911" s="3" cm="1">
        <f t="array" ref="H911">SUMPRODUCT((LEN(I911)-LEN(SUBSTITUTE(I911,{"A";"C";"D";"E";"F";"G";"H";"I";"K";"L";"M";"N";"P";"Q";"R";"S";"T";"V";"W";"Y"},""))),{72.08;104.14;115.08;129.11;148.17;58.05;138.14;114.16;130.18;114.16;132.2;115.1;98.12;129.13;158.19;88.08;102.1;100.13;187.21;164.17})/1000</f>
        <v>31.128240000000002</v>
      </c>
      <c r="I911" s="6" t="s">
        <v>3324</v>
      </c>
      <c r="J911" s="10" t="s">
        <v>16</v>
      </c>
    </row>
    <row r="912" spans="1:10" x14ac:dyDescent="0.2">
      <c r="A912" s="6" t="str">
        <f t="shared" si="14"/>
        <v>rt6458</v>
      </c>
      <c r="B912" s="6" t="s">
        <v>3325</v>
      </c>
      <c r="C912" s="3" t="s">
        <v>3326</v>
      </c>
      <c r="D912" s="3" t="s">
        <v>3327</v>
      </c>
      <c r="E912" s="3" t="s">
        <v>104</v>
      </c>
      <c r="F912" t="s">
        <v>14</v>
      </c>
      <c r="G912" s="10">
        <v>0</v>
      </c>
      <c r="H912" s="3" cm="1">
        <f t="array" ref="H912">SUMPRODUCT((LEN(I912)-LEN(SUBSTITUTE(I912,{"A";"C";"D";"E";"F";"G";"H";"I";"K";"L";"M";"N";"P";"Q";"R";"S";"T";"V";"W";"Y"},""))),{72.08;104.14;115.08;129.11;148.17;58.05;138.14;114.16;130.18;114.16;132.2;115.1;98.12;129.13;158.19;88.08;102.1;100.13;187.21;164.17})/1000</f>
        <v>70.47314999999999</v>
      </c>
      <c r="I912" s="6" t="s">
        <v>3328</v>
      </c>
      <c r="J912" s="10" t="s">
        <v>16</v>
      </c>
    </row>
    <row r="913" spans="1:10" x14ac:dyDescent="0.2">
      <c r="A913" s="6" t="str">
        <f t="shared" si="14"/>
        <v>rt6468</v>
      </c>
      <c r="B913" s="6" t="s">
        <v>3329</v>
      </c>
      <c r="C913" s="3" t="s">
        <v>3330</v>
      </c>
      <c r="D913" s="3" t="s">
        <v>3331</v>
      </c>
      <c r="E913" s="3" t="s">
        <v>104</v>
      </c>
      <c r="F913" t="s">
        <v>14</v>
      </c>
      <c r="G913" s="10">
        <v>0</v>
      </c>
      <c r="H913" s="3" cm="1">
        <f t="array" ref="H913">SUMPRODUCT((LEN(I913)-LEN(SUBSTITUTE(I913,{"A";"C";"D";"E";"F";"G";"H";"I";"K";"L";"M";"N";"P";"Q";"R";"S";"T";"V";"W";"Y"},""))),{72.08;104.14;115.08;129.11;148.17;58.05;138.14;114.16;130.18;114.16;132.2;115.1;98.12;129.13;158.19;88.08;102.1;100.13;187.21;164.17})/1000</f>
        <v>99.53664000000002</v>
      </c>
      <c r="I913" s="6" t="s">
        <v>3332</v>
      </c>
      <c r="J913" s="10" t="s">
        <v>16</v>
      </c>
    </row>
    <row r="914" spans="1:10" x14ac:dyDescent="0.2">
      <c r="A914" s="6" t="str">
        <f t="shared" si="14"/>
        <v>rt6471</v>
      </c>
      <c r="B914" s="6" t="s">
        <v>3333</v>
      </c>
      <c r="C914" s="3" t="s">
        <v>3333</v>
      </c>
      <c r="D914" s="3" t="s">
        <v>3334</v>
      </c>
      <c r="E914" s="3" t="s">
        <v>13</v>
      </c>
      <c r="F914" t="s">
        <v>14</v>
      </c>
      <c r="G914" s="10">
        <v>0</v>
      </c>
      <c r="H914" s="3" cm="1">
        <f t="array" ref="H914">SUMPRODUCT((LEN(I914)-LEN(SUBSTITUTE(I914,{"A";"C";"D";"E";"F";"G";"H";"I";"K";"L";"M";"N";"P";"Q";"R";"S";"T";"V";"W";"Y"},""))),{72.08;104.14;115.08;129.11;148.17;58.05;138.14;114.16;130.18;114.16;132.2;115.1;98.12;129.13;158.19;88.08;102.1;100.13;187.21;164.17})/1000</f>
        <v>40.83218999999999</v>
      </c>
      <c r="I914" s="6" t="s">
        <v>3335</v>
      </c>
      <c r="J914" s="10" t="s">
        <v>16</v>
      </c>
    </row>
    <row r="915" spans="1:10" x14ac:dyDescent="0.2">
      <c r="A915" s="6" t="str">
        <f t="shared" si="14"/>
        <v>rt6476</v>
      </c>
      <c r="B915" s="6" t="s">
        <v>3336</v>
      </c>
      <c r="C915" s="3" t="s">
        <v>3337</v>
      </c>
      <c r="D915" s="3" t="s">
        <v>3338</v>
      </c>
      <c r="E915" s="3" t="s">
        <v>20</v>
      </c>
      <c r="F915" t="s">
        <v>14</v>
      </c>
      <c r="G915" s="10">
        <v>0</v>
      </c>
      <c r="H915" s="3" cm="1">
        <f t="array" ref="H915">SUMPRODUCT((LEN(I915)-LEN(SUBSTITUTE(I915,{"A";"C";"D";"E";"F";"G";"H";"I";"K";"L";"M";"N";"P";"Q";"R";"S";"T";"V";"W";"Y"},""))),{72.08;104.14;115.08;129.11;148.17;58.05;138.14;114.16;130.18;114.16;132.2;115.1;98.12;129.13;158.19;88.08;102.1;100.13;187.21;164.17})/1000</f>
        <v>241.18618000000004</v>
      </c>
      <c r="I915" s="6" t="s">
        <v>3339</v>
      </c>
      <c r="J915" s="10" t="s">
        <v>16</v>
      </c>
    </row>
    <row r="916" spans="1:10" x14ac:dyDescent="0.2">
      <c r="A916" s="6" t="str">
        <f t="shared" si="14"/>
        <v>rt6481</v>
      </c>
      <c r="B916" s="6" t="s">
        <v>3340</v>
      </c>
      <c r="C916" s="3" t="s">
        <v>3341</v>
      </c>
      <c r="D916" s="3" t="s">
        <v>3342</v>
      </c>
      <c r="E916" s="3" t="s">
        <v>13</v>
      </c>
      <c r="F916" t="s">
        <v>14</v>
      </c>
      <c r="G916" s="10">
        <v>0</v>
      </c>
      <c r="H916" s="3" cm="1">
        <f t="array" ref="H916">SUMPRODUCT((LEN(I916)-LEN(SUBSTITUTE(I916,{"A";"C";"D";"E";"F";"G";"H";"I";"K";"L";"M";"N";"P";"Q";"R";"S";"T";"V";"W";"Y"},""))),{72.08;104.14;115.08;129.11;148.17;58.05;138.14;114.16;130.18;114.16;132.2;115.1;98.12;129.13;158.19;88.08;102.1;100.13;187.21;164.17})/1000</f>
        <v>39.621100000000006</v>
      </c>
      <c r="I916" s="6" t="s">
        <v>3343</v>
      </c>
      <c r="J916" s="10" t="s">
        <v>16</v>
      </c>
    </row>
    <row r="917" spans="1:10" x14ac:dyDescent="0.2">
      <c r="A917" s="6" t="str">
        <f t="shared" si="14"/>
        <v>rt6485</v>
      </c>
      <c r="B917" s="6" t="s">
        <v>3344</v>
      </c>
      <c r="C917" s="3" t="s">
        <v>3344</v>
      </c>
      <c r="D917" s="3" t="s">
        <v>3345</v>
      </c>
      <c r="E917" s="3" t="s">
        <v>13</v>
      </c>
      <c r="F917" t="s">
        <v>254</v>
      </c>
      <c r="G917" s="10" t="s">
        <v>385</v>
      </c>
      <c r="H917" s="3" cm="1">
        <f t="array" ref="H917">SUMPRODUCT((LEN(I917)-LEN(SUBSTITUTE(I917,{"A";"C";"D";"E";"F";"G";"H";"I";"K";"L";"M";"N";"P";"Q";"R";"S";"T";"V";"W";"Y"},""))),{72.08;104.14;115.08;129.11;148.17;58.05;138.14;114.16;130.18;114.16;132.2;115.1;98.12;129.13;158.19;88.08;102.1;100.13;187.21;164.17})/1000</f>
        <v>35.335560000000001</v>
      </c>
      <c r="I917" s="6" t="s">
        <v>3346</v>
      </c>
      <c r="J917" s="10" t="s">
        <v>16</v>
      </c>
    </row>
    <row r="918" spans="1:10" x14ac:dyDescent="0.2">
      <c r="A918" s="6" t="str">
        <f t="shared" si="14"/>
        <v>rt6488_m</v>
      </c>
      <c r="B918" s="6" t="s">
        <v>3347</v>
      </c>
      <c r="C918" s="3" t="s">
        <v>3348</v>
      </c>
      <c r="D918" s="3" t="s">
        <v>3349</v>
      </c>
      <c r="E918" s="3" t="s">
        <v>52</v>
      </c>
      <c r="F918" t="s">
        <v>3350</v>
      </c>
      <c r="G918" s="10" t="s">
        <v>2049</v>
      </c>
      <c r="H918" s="3" cm="1">
        <f t="array" ref="H918">SUMPRODUCT((LEN(I918)-LEN(SUBSTITUTE(I918,{"A";"C";"D";"E";"F";"G";"H";"I";"K";"L";"M";"N";"P";"Q";"R";"S";"T";"V";"W";"Y"},""))),{72.08;104.14;115.08;129.11;148.17;58.05;138.14;114.16;130.18;114.16;132.2;115.1;98.12;129.13;158.19;88.08;102.1;100.13;187.21;164.17})/1000</f>
        <v>52.632489999999997</v>
      </c>
      <c r="I918" s="6" t="s">
        <v>3351</v>
      </c>
      <c r="J918" s="10" t="s">
        <v>16</v>
      </c>
    </row>
    <row r="919" spans="1:10" x14ac:dyDescent="0.2">
      <c r="A919" s="6" t="str">
        <f t="shared" si="14"/>
        <v>rt6488_n</v>
      </c>
      <c r="B919" s="6" t="s">
        <v>3347</v>
      </c>
      <c r="C919" s="3" t="s">
        <v>3348</v>
      </c>
      <c r="D919" s="3" t="s">
        <v>3349</v>
      </c>
      <c r="E919" s="3" t="s">
        <v>594</v>
      </c>
      <c r="F919" t="s">
        <v>3352</v>
      </c>
      <c r="G919" s="10" t="s">
        <v>2049</v>
      </c>
      <c r="H919" s="3" cm="1">
        <f t="array" ref="H919">SUMPRODUCT((LEN(I919)-LEN(SUBSTITUTE(I919,{"A";"C";"D";"E";"F";"G";"H";"I";"K";"L";"M";"N";"P";"Q";"R";"S";"T";"V";"W";"Y"},""))),{72.08;104.14;115.08;129.11;148.17;58.05;138.14;114.16;130.18;114.16;132.2;115.1;98.12;129.13;158.19;88.08;102.1;100.13;187.21;164.17})/1000</f>
        <v>52.632489999999997</v>
      </c>
      <c r="I919" s="6" t="s">
        <v>3351</v>
      </c>
      <c r="J919" s="10" t="s">
        <v>16</v>
      </c>
    </row>
    <row r="920" spans="1:10" x14ac:dyDescent="0.2">
      <c r="A920" s="6" t="str">
        <f t="shared" si="14"/>
        <v>rt6498</v>
      </c>
      <c r="B920" s="6" t="s">
        <v>3353</v>
      </c>
      <c r="C920" s="3" t="s">
        <v>3354</v>
      </c>
      <c r="D920" s="3" t="s">
        <v>3355</v>
      </c>
      <c r="E920" s="3" t="s">
        <v>13</v>
      </c>
      <c r="F920" t="s">
        <v>14</v>
      </c>
      <c r="G920" s="10">
        <v>0</v>
      </c>
      <c r="H920" s="3" cm="1">
        <f t="array" ref="H920">SUMPRODUCT((LEN(I920)-LEN(SUBSTITUTE(I920,{"A";"C";"D";"E";"F";"G";"H";"I";"K";"L";"M";"N";"P";"Q";"R";"S";"T";"V";"W";"Y"},""))),{72.08;104.14;115.08;129.11;148.17;58.05;138.14;114.16;130.18;114.16;132.2;115.1;98.12;129.13;158.19;88.08;102.1;100.13;187.21;164.17})/1000</f>
        <v>43.124489999999994</v>
      </c>
      <c r="I920" s="6" t="s">
        <v>3356</v>
      </c>
      <c r="J920" s="10" t="s">
        <v>16</v>
      </c>
    </row>
    <row r="921" spans="1:10" x14ac:dyDescent="0.2">
      <c r="A921" s="6" t="str">
        <f t="shared" si="14"/>
        <v>rt6500</v>
      </c>
      <c r="B921" s="6" t="s">
        <v>3357</v>
      </c>
      <c r="C921" s="3" t="s">
        <v>3358</v>
      </c>
      <c r="D921" s="3" t="s">
        <v>3359</v>
      </c>
      <c r="E921" s="3" t="s">
        <v>52</v>
      </c>
      <c r="F921" t="s">
        <v>14</v>
      </c>
      <c r="G921" s="10">
        <v>0</v>
      </c>
      <c r="H921" s="3" cm="1">
        <f t="array" ref="H921">SUMPRODUCT((LEN(I921)-LEN(SUBSTITUTE(I921,{"A";"C";"D";"E";"F";"G";"H";"I";"K";"L";"M";"N";"P";"Q";"R";"S";"T";"V";"W";"Y"},""))),{72.08;104.14;115.08;129.11;148.17;58.05;138.14;114.16;130.18;114.16;132.2;115.1;98.12;129.13;158.19;88.08;102.1;100.13;187.21;164.17})/1000</f>
        <v>46.609359999999995</v>
      </c>
      <c r="I921" s="6" t="s">
        <v>3360</v>
      </c>
      <c r="J921" s="10" t="s">
        <v>16</v>
      </c>
    </row>
    <row r="922" spans="1:10" x14ac:dyDescent="0.2">
      <c r="A922" s="6" t="str">
        <f t="shared" si="14"/>
        <v>rt6501</v>
      </c>
      <c r="B922" s="6" t="s">
        <v>3361</v>
      </c>
      <c r="C922" s="3" t="s">
        <v>3362</v>
      </c>
      <c r="D922" s="3" t="s">
        <v>3363</v>
      </c>
      <c r="E922" s="3" t="s">
        <v>20</v>
      </c>
      <c r="F922" t="s">
        <v>14</v>
      </c>
      <c r="G922" s="10">
        <v>0</v>
      </c>
      <c r="H922" s="3" cm="1">
        <f t="array" ref="H922">SUMPRODUCT((LEN(I922)-LEN(SUBSTITUTE(I922,{"A";"C";"D";"E";"F";"G";"H";"I";"K";"L";"M";"N";"P";"Q";"R";"S";"T";"V";"W";"Y"},""))),{72.08;104.14;115.08;129.11;148.17;58.05;138.14;114.16;130.18;114.16;132.2;115.1;98.12;129.13;158.19;88.08;102.1;100.13;187.21;164.17})/1000</f>
        <v>62.930079999999997</v>
      </c>
      <c r="I922" s="6" t="s">
        <v>3364</v>
      </c>
      <c r="J922" s="10" t="s">
        <v>16</v>
      </c>
    </row>
    <row r="923" spans="1:10" x14ac:dyDescent="0.2">
      <c r="A923" s="6" t="str">
        <f t="shared" si="14"/>
        <v>rt6510</v>
      </c>
      <c r="B923" s="6" t="s">
        <v>3365</v>
      </c>
      <c r="C923" s="3" t="s">
        <v>3366</v>
      </c>
      <c r="D923" s="3" t="s">
        <v>3367</v>
      </c>
      <c r="E923" s="3" t="s">
        <v>52</v>
      </c>
      <c r="F923" t="s">
        <v>215</v>
      </c>
      <c r="G923" s="10" t="s">
        <v>385</v>
      </c>
      <c r="H923" s="3" cm="1">
        <f t="array" ref="H923">SUMPRODUCT((LEN(I923)-LEN(SUBSTITUTE(I923,{"A";"C";"D";"E";"F";"G";"H";"I";"K";"L";"M";"N";"P";"Q";"R";"S";"T";"V";"W";"Y"},""))),{72.08;104.14;115.08;129.11;148.17;58.05;138.14;114.16;130.18;114.16;132.2;115.1;98.12;129.13;158.19;88.08;102.1;100.13;187.21;164.17})/1000</f>
        <v>54.163200000000003</v>
      </c>
      <c r="I923" s="6" t="s">
        <v>3368</v>
      </c>
      <c r="J923" s="10" t="s">
        <v>16</v>
      </c>
    </row>
    <row r="924" spans="1:10" x14ac:dyDescent="0.2">
      <c r="A924" s="6" t="str">
        <f t="shared" si="14"/>
        <v>rt6512</v>
      </c>
      <c r="B924" s="6" t="s">
        <v>3369</v>
      </c>
      <c r="C924" s="3" t="s">
        <v>3370</v>
      </c>
      <c r="D924" s="3" t="s">
        <v>3371</v>
      </c>
      <c r="E924" s="3" t="s">
        <v>13</v>
      </c>
      <c r="F924" t="s">
        <v>14</v>
      </c>
      <c r="G924" s="10">
        <v>0</v>
      </c>
      <c r="H924" s="3" cm="1">
        <f t="array" ref="H924">SUMPRODUCT((LEN(I924)-LEN(SUBSTITUTE(I924,{"A";"C";"D";"E";"F";"G";"H";"I";"K";"L";"M";"N";"P";"Q";"R";"S";"T";"V";"W";"Y"},""))),{72.08;104.14;115.08;129.11;148.17;58.05;138.14;114.16;130.18;114.16;132.2;115.1;98.12;129.13;158.19;88.08;102.1;100.13;187.21;164.17})/1000</f>
        <v>89.450720000000004</v>
      </c>
      <c r="I924" s="6" t="s">
        <v>3372</v>
      </c>
      <c r="J924" s="10" t="s">
        <v>16</v>
      </c>
    </row>
    <row r="925" spans="1:10" x14ac:dyDescent="0.2">
      <c r="A925" s="6" t="str">
        <f t="shared" si="14"/>
        <v>rt6518</v>
      </c>
      <c r="B925" s="6" t="s">
        <v>3373</v>
      </c>
      <c r="C925" s="3" t="s">
        <v>3373</v>
      </c>
      <c r="D925" s="3" t="s">
        <v>3374</v>
      </c>
      <c r="E925" s="3" t="s">
        <v>13</v>
      </c>
      <c r="F925" t="s">
        <v>14</v>
      </c>
      <c r="G925" s="10">
        <v>0</v>
      </c>
      <c r="H925" s="3" cm="1">
        <f t="array" ref="H925">SUMPRODUCT((LEN(I925)-LEN(SUBSTITUTE(I925,{"A";"C";"D";"E";"F";"G";"H";"I";"K";"L";"M";"N";"P";"Q";"R";"S";"T";"V";"W";"Y"},""))),{72.08;104.14;115.08;129.11;148.17;58.05;138.14;114.16;130.18;114.16;132.2;115.1;98.12;129.13;158.19;88.08;102.1;100.13;187.21;164.17})/1000</f>
        <v>72.326949999999982</v>
      </c>
      <c r="I925" s="6" t="s">
        <v>3375</v>
      </c>
      <c r="J925" s="10" t="s">
        <v>16</v>
      </c>
    </row>
    <row r="926" spans="1:10" x14ac:dyDescent="0.2">
      <c r="A926" s="6" t="str">
        <f t="shared" si="14"/>
        <v>rt6543</v>
      </c>
      <c r="B926" s="6" t="s">
        <v>3376</v>
      </c>
      <c r="C926" s="3" t="s">
        <v>3377</v>
      </c>
      <c r="D926" s="3" t="s">
        <v>3378</v>
      </c>
      <c r="E926" s="3" t="s">
        <v>104</v>
      </c>
      <c r="F926" t="s">
        <v>14</v>
      </c>
      <c r="G926" s="10">
        <v>0</v>
      </c>
      <c r="H926" s="3" cm="1">
        <f t="array" ref="H926">SUMPRODUCT((LEN(I926)-LEN(SUBSTITUTE(I926,{"A";"C";"D";"E";"F";"G";"H";"I";"K";"L";"M";"N";"P";"Q";"R";"S";"T";"V";"W";"Y"},""))),{72.08;104.14;115.08;129.11;148.17;58.05;138.14;114.16;130.18;114.16;132.2;115.1;98.12;129.13;158.19;88.08;102.1;100.13;187.21;164.17})/1000</f>
        <v>177.48858000000001</v>
      </c>
      <c r="I926" s="6" t="s">
        <v>3379</v>
      </c>
      <c r="J926" s="10" t="s">
        <v>16</v>
      </c>
    </row>
    <row r="927" spans="1:10" x14ac:dyDescent="0.2">
      <c r="A927" s="6" t="str">
        <f t="shared" si="14"/>
        <v>rt6544</v>
      </c>
      <c r="B927" s="6" t="s">
        <v>3380</v>
      </c>
      <c r="C927" s="3" t="s">
        <v>3381</v>
      </c>
      <c r="D927" s="3" t="s">
        <v>3382</v>
      </c>
      <c r="E927" s="3" t="s">
        <v>52</v>
      </c>
      <c r="F927" t="s">
        <v>14</v>
      </c>
      <c r="G927" s="10">
        <v>0</v>
      </c>
      <c r="H927" s="3" cm="1">
        <f t="array" ref="H927">SUMPRODUCT((LEN(I927)-LEN(SUBSTITUTE(I927,{"A";"C";"D";"E";"F";"G";"H";"I";"K";"L";"M";"N";"P";"Q";"R";"S";"T";"V";"W";"Y"},""))),{72.08;104.14;115.08;129.11;148.17;58.05;138.14;114.16;130.18;114.16;132.2;115.1;98.12;129.13;158.19;88.08;102.1;100.13;187.21;164.17})/1000</f>
        <v>32.690690000000004</v>
      </c>
      <c r="I927" s="6" t="s">
        <v>3383</v>
      </c>
      <c r="J927" s="10" t="s">
        <v>16</v>
      </c>
    </row>
    <row r="928" spans="1:10" x14ac:dyDescent="0.2">
      <c r="A928" s="6" t="str">
        <f t="shared" si="14"/>
        <v>rt6546</v>
      </c>
      <c r="B928" s="6" t="s">
        <v>3384</v>
      </c>
      <c r="C928" s="3" t="s">
        <v>3385</v>
      </c>
      <c r="D928" s="3" t="s">
        <v>3386</v>
      </c>
      <c r="E928" s="3" t="s">
        <v>13</v>
      </c>
      <c r="F928" t="s">
        <v>14</v>
      </c>
      <c r="G928" s="10" t="s">
        <v>3387</v>
      </c>
      <c r="H928" s="3" cm="1">
        <f t="array" ref="H928">SUMPRODUCT((LEN(I928)-LEN(SUBSTITUTE(I928,{"A";"C";"D";"E";"F";"G";"H";"I";"K";"L";"M";"N";"P";"Q";"R";"S";"T";"V";"W";"Y"},""))),{72.08;104.14;115.08;129.11;148.17;58.05;138.14;114.16;130.18;114.16;132.2;115.1;98.12;129.13;158.19;88.08;102.1;100.13;187.21;164.17})/1000</f>
        <v>81.58959999999999</v>
      </c>
      <c r="I928" s="6" t="s">
        <v>3388</v>
      </c>
      <c r="J928" s="10" t="s">
        <v>16</v>
      </c>
    </row>
    <row r="929" spans="1:10" x14ac:dyDescent="0.2">
      <c r="A929" s="6" t="str">
        <f t="shared" si="14"/>
        <v>rt6557</v>
      </c>
      <c r="B929" s="6" t="s">
        <v>3389</v>
      </c>
      <c r="C929" s="3" t="s">
        <v>3390</v>
      </c>
      <c r="D929" s="3" t="s">
        <v>3391</v>
      </c>
      <c r="E929" s="3" t="s">
        <v>13</v>
      </c>
      <c r="F929" t="s">
        <v>14</v>
      </c>
      <c r="G929" s="10">
        <v>0</v>
      </c>
      <c r="H929" s="3" cm="1">
        <f t="array" ref="H929">SUMPRODUCT((LEN(I929)-LEN(SUBSTITUTE(I929,{"A";"C";"D";"E";"F";"G";"H";"I";"K";"L";"M";"N";"P";"Q";"R";"S";"T";"V";"W";"Y"},""))),{72.08;104.14;115.08;129.11;148.17;58.05;138.14;114.16;130.18;114.16;132.2;115.1;98.12;129.13;158.19;88.08;102.1;100.13;187.21;164.17})/1000</f>
        <v>33.783799999999999</v>
      </c>
      <c r="I929" s="6" t="s">
        <v>3392</v>
      </c>
      <c r="J929" s="10" t="s">
        <v>16</v>
      </c>
    </row>
    <row r="930" spans="1:10" x14ac:dyDescent="0.2">
      <c r="A930" s="6" t="str">
        <f t="shared" si="14"/>
        <v>rt6574</v>
      </c>
      <c r="B930" s="6" t="s">
        <v>3393</v>
      </c>
      <c r="C930" s="3" t="s">
        <v>3393</v>
      </c>
      <c r="D930" s="3" t="s">
        <v>3394</v>
      </c>
      <c r="E930" s="3" t="s">
        <v>52</v>
      </c>
      <c r="F930" t="s">
        <v>14</v>
      </c>
      <c r="G930" s="10">
        <v>0</v>
      </c>
      <c r="H930" s="3" cm="1">
        <f t="array" ref="H930">SUMPRODUCT((LEN(I930)-LEN(SUBSTITUTE(I930,{"A";"C";"D";"E";"F";"G";"H";"I";"K";"L";"M";"N";"P";"Q";"R";"S";"T";"V";"W";"Y"},""))),{72.08;104.14;115.08;129.11;148.17;58.05;138.14;114.16;130.18;114.16;132.2;115.1;98.12;129.13;158.19;88.08;102.1;100.13;187.21;164.17})/1000</f>
        <v>34.845269999999999</v>
      </c>
      <c r="I930" s="6" t="s">
        <v>3395</v>
      </c>
      <c r="J930" s="10" t="s">
        <v>16</v>
      </c>
    </row>
    <row r="931" spans="1:10" x14ac:dyDescent="0.2">
      <c r="A931" s="6" t="str">
        <f t="shared" si="14"/>
        <v>rt6582</v>
      </c>
      <c r="B931" s="6" t="s">
        <v>3396</v>
      </c>
      <c r="C931" s="3" t="s">
        <v>3396</v>
      </c>
      <c r="D931" s="3" t="s">
        <v>3397</v>
      </c>
      <c r="E931" s="3" t="s">
        <v>13</v>
      </c>
      <c r="F931" t="s">
        <v>491</v>
      </c>
      <c r="G931" s="10" t="s">
        <v>492</v>
      </c>
      <c r="H931" s="3" cm="1">
        <f t="array" ref="H931">SUMPRODUCT((LEN(I931)-LEN(SUBSTITUTE(I931,{"A";"C";"D";"E";"F";"G";"H";"I";"K";"L";"M";"N";"P";"Q";"R";"S";"T";"V";"W";"Y"},""))),{72.08;104.14;115.08;129.11;148.17;58.05;138.14;114.16;130.18;114.16;132.2;115.1;98.12;129.13;158.19;88.08;102.1;100.13;187.21;164.17})/1000</f>
        <v>54.182750000000006</v>
      </c>
      <c r="I931" s="6" t="s">
        <v>3398</v>
      </c>
      <c r="J931" s="10" t="s">
        <v>16</v>
      </c>
    </row>
    <row r="932" spans="1:10" x14ac:dyDescent="0.2">
      <c r="A932" s="6" t="str">
        <f t="shared" si="14"/>
        <v>rt6588</v>
      </c>
      <c r="B932" s="6" t="s">
        <v>3399</v>
      </c>
      <c r="C932" s="3" t="s">
        <v>3400</v>
      </c>
      <c r="D932" s="3" t="s">
        <v>3401</v>
      </c>
      <c r="E932" s="3" t="s">
        <v>13</v>
      </c>
      <c r="F932" t="s">
        <v>14</v>
      </c>
      <c r="G932" s="10">
        <v>0</v>
      </c>
      <c r="H932" s="3" cm="1">
        <f t="array" ref="H932">SUMPRODUCT((LEN(I932)-LEN(SUBSTITUTE(I932,{"A";"C";"D";"E";"F";"G";"H";"I";"K";"L";"M";"N";"P";"Q";"R";"S";"T";"V";"W";"Y"},""))),{72.08;104.14;115.08;129.11;148.17;58.05;138.14;114.16;130.18;114.16;132.2;115.1;98.12;129.13;158.19;88.08;102.1;100.13;187.21;164.17})/1000</f>
        <v>40.398859999999999</v>
      </c>
      <c r="I932" s="6" t="s">
        <v>3402</v>
      </c>
      <c r="J932" s="10" t="s">
        <v>16</v>
      </c>
    </row>
    <row r="933" spans="1:10" x14ac:dyDescent="0.2">
      <c r="A933" s="6" t="str">
        <f t="shared" si="14"/>
        <v>rt6589</v>
      </c>
      <c r="B933" s="6" t="s">
        <v>3403</v>
      </c>
      <c r="C933" s="3" t="s">
        <v>3404</v>
      </c>
      <c r="D933" s="3" t="s">
        <v>3405</v>
      </c>
      <c r="E933" s="3" t="s">
        <v>20</v>
      </c>
      <c r="F933" t="s">
        <v>14</v>
      </c>
      <c r="G933" s="10">
        <v>0</v>
      </c>
      <c r="H933" s="3" cm="1">
        <f t="array" ref="H933">SUMPRODUCT((LEN(I933)-LEN(SUBSTITUTE(I933,{"A";"C";"D";"E";"F";"G";"H";"I";"K";"L";"M";"N";"P";"Q";"R";"S";"T";"V";"W";"Y"},""))),{72.08;104.14;115.08;129.11;148.17;58.05;138.14;114.16;130.18;114.16;132.2;115.1;98.12;129.13;158.19;88.08;102.1;100.13;187.21;164.17})/1000</f>
        <v>36.43665</v>
      </c>
      <c r="I933" s="6" t="s">
        <v>3406</v>
      </c>
      <c r="J933" s="10" t="s">
        <v>16</v>
      </c>
    </row>
    <row r="934" spans="1:10" x14ac:dyDescent="0.2">
      <c r="A934" s="6" t="str">
        <f t="shared" si="14"/>
        <v>rt6592</v>
      </c>
      <c r="B934" s="6" t="s">
        <v>3407</v>
      </c>
      <c r="C934" s="3" t="s">
        <v>3407</v>
      </c>
      <c r="D934" s="3" t="s">
        <v>3408</v>
      </c>
      <c r="E934" s="3" t="s">
        <v>13</v>
      </c>
      <c r="F934" t="s">
        <v>14</v>
      </c>
      <c r="G934" s="10">
        <v>0</v>
      </c>
      <c r="H934" s="3" cm="1">
        <f t="array" ref="H934">SUMPRODUCT((LEN(I934)-LEN(SUBSTITUTE(I934,{"A";"C";"D";"E";"F";"G";"H";"I";"K";"L";"M";"N";"P";"Q";"R";"S";"T";"V";"W";"Y"},""))),{72.08;104.14;115.08;129.11;148.17;58.05;138.14;114.16;130.18;114.16;132.2;115.1;98.12;129.13;158.19;88.08;102.1;100.13;187.21;164.17})/1000</f>
        <v>107.43879</v>
      </c>
      <c r="I934" s="6" t="s">
        <v>3409</v>
      </c>
      <c r="J934" s="10" t="s">
        <v>16</v>
      </c>
    </row>
    <row r="935" spans="1:10" x14ac:dyDescent="0.2">
      <c r="A935" s="6" t="str">
        <f t="shared" si="14"/>
        <v>rt6603</v>
      </c>
      <c r="B935" s="6" t="s">
        <v>3410</v>
      </c>
      <c r="C935" s="3" t="s">
        <v>3411</v>
      </c>
      <c r="D935" s="3" t="s">
        <v>3412</v>
      </c>
      <c r="E935" s="3" t="s">
        <v>20</v>
      </c>
      <c r="F935" t="s">
        <v>14</v>
      </c>
      <c r="G935" s="10">
        <v>0</v>
      </c>
      <c r="H935" s="3" cm="1">
        <f t="array" ref="H935">SUMPRODUCT((LEN(I935)-LEN(SUBSTITUTE(I935,{"A";"C";"D";"E";"F";"G";"H";"I";"K";"L";"M";"N";"P";"Q";"R";"S";"T";"V";"W";"Y"},""))),{72.08;104.14;115.08;129.11;148.17;58.05;138.14;114.16;130.18;114.16;132.2;115.1;98.12;129.13;158.19;88.08;102.1;100.13;187.21;164.17})/1000</f>
        <v>30.660180000000004</v>
      </c>
      <c r="I935" s="6" t="s">
        <v>3413</v>
      </c>
      <c r="J935" s="10" t="s">
        <v>16</v>
      </c>
    </row>
    <row r="936" spans="1:10" x14ac:dyDescent="0.2">
      <c r="A936" s="6" t="str">
        <f t="shared" si="14"/>
        <v>rt6611</v>
      </c>
      <c r="B936" s="6" t="s">
        <v>3414</v>
      </c>
      <c r="C936" s="3" t="s">
        <v>3415</v>
      </c>
      <c r="D936" s="3" t="s">
        <v>3416</v>
      </c>
      <c r="E936" s="3" t="s">
        <v>168</v>
      </c>
      <c r="F936" t="s">
        <v>14</v>
      </c>
      <c r="G936" s="10">
        <v>0</v>
      </c>
      <c r="H936" s="3" cm="1">
        <f t="array" ref="H936">SUMPRODUCT((LEN(I936)-LEN(SUBSTITUTE(I936,{"A";"C";"D";"E";"F";"G";"H";"I";"K";"L";"M";"N";"P";"Q";"R";"S";"T";"V";"W";"Y"},""))),{72.08;104.14;115.08;129.11;148.17;58.05;138.14;114.16;130.18;114.16;132.2;115.1;98.12;129.13;158.19;88.08;102.1;100.13;187.21;164.17})/1000</f>
        <v>64.039539999999988</v>
      </c>
      <c r="I936" s="6" t="s">
        <v>3417</v>
      </c>
      <c r="J936" s="10" t="s">
        <v>16</v>
      </c>
    </row>
    <row r="937" spans="1:10" x14ac:dyDescent="0.2">
      <c r="A937" s="6" t="str">
        <f t="shared" si="14"/>
        <v>rt6640</v>
      </c>
      <c r="B937" s="6" t="s">
        <v>3418</v>
      </c>
      <c r="C937" s="3" t="s">
        <v>3419</v>
      </c>
      <c r="D937" s="3" t="s">
        <v>3420</v>
      </c>
      <c r="E937" s="3" t="s">
        <v>13</v>
      </c>
      <c r="F937" t="s">
        <v>3421</v>
      </c>
      <c r="G937" s="10" t="s">
        <v>2295</v>
      </c>
      <c r="H937" s="3" cm="1">
        <f t="array" ref="H937">SUMPRODUCT((LEN(I937)-LEN(SUBSTITUTE(I937,{"A";"C";"D";"E";"F";"G";"H";"I";"K";"L";"M";"N";"P";"Q";"R";"S";"T";"V";"W";"Y"},""))),{72.08;104.14;115.08;129.11;148.17;58.05;138.14;114.16;130.18;114.16;132.2;115.1;98.12;129.13;158.19;88.08;102.1;100.13;187.21;164.17})/1000</f>
        <v>104.07933000000001</v>
      </c>
      <c r="I937" s="6" t="s">
        <v>3422</v>
      </c>
      <c r="J937" s="10" t="s">
        <v>16</v>
      </c>
    </row>
    <row r="938" spans="1:10" x14ac:dyDescent="0.2">
      <c r="A938" s="6" t="str">
        <f t="shared" si="14"/>
        <v>rt6644</v>
      </c>
      <c r="B938" s="6" t="s">
        <v>3423</v>
      </c>
      <c r="C938" s="3" t="s">
        <v>3424</v>
      </c>
      <c r="D938" s="3" t="s">
        <v>3425</v>
      </c>
      <c r="E938" s="3" t="s">
        <v>104</v>
      </c>
      <c r="F938" t="s">
        <v>14</v>
      </c>
      <c r="G938" s="10">
        <v>0</v>
      </c>
      <c r="H938" s="3" cm="1">
        <f t="array" ref="H938">SUMPRODUCT((LEN(I938)-LEN(SUBSTITUTE(I938,{"A";"C";"D";"E";"F";"G";"H";"I";"K";"L";"M";"N";"P";"Q";"R";"S";"T";"V";"W";"Y"},""))),{72.08;104.14;115.08;129.11;148.17;58.05;138.14;114.16;130.18;114.16;132.2;115.1;98.12;129.13;158.19;88.08;102.1;100.13;187.21;164.17})/1000</f>
        <v>58.509979999999999</v>
      </c>
      <c r="I938" s="6" t="s">
        <v>3426</v>
      </c>
      <c r="J938" s="10" t="s">
        <v>16</v>
      </c>
    </row>
    <row r="939" spans="1:10" x14ac:dyDescent="0.2">
      <c r="A939" s="6" t="str">
        <f t="shared" si="14"/>
        <v>rt6665</v>
      </c>
      <c r="B939" s="6" t="s">
        <v>3427</v>
      </c>
      <c r="C939" s="3" t="s">
        <v>3428</v>
      </c>
      <c r="D939" s="3" t="s">
        <v>3429</v>
      </c>
      <c r="E939" s="3" t="s">
        <v>13</v>
      </c>
      <c r="F939" t="s">
        <v>14</v>
      </c>
      <c r="G939" s="10">
        <v>0</v>
      </c>
      <c r="H939" s="3" cm="1">
        <f t="array" ref="H939">SUMPRODUCT((LEN(I939)-LEN(SUBSTITUTE(I939,{"A";"C";"D";"E";"F";"G";"H";"I";"K";"L";"M";"N";"P";"Q";"R";"S";"T";"V";"W";"Y"},""))),{72.08;104.14;115.08;129.11;148.17;58.05;138.14;114.16;130.18;114.16;132.2;115.1;98.12;129.13;158.19;88.08;102.1;100.13;187.21;164.17})/1000</f>
        <v>148.68897999999999</v>
      </c>
      <c r="I939" s="6" t="s">
        <v>3430</v>
      </c>
      <c r="J939" s="10" t="s">
        <v>16</v>
      </c>
    </row>
    <row r="940" spans="1:10" x14ac:dyDescent="0.2">
      <c r="A940" s="6" t="str">
        <f t="shared" si="14"/>
        <v>rt6669</v>
      </c>
      <c r="B940" s="6" t="s">
        <v>3431</v>
      </c>
      <c r="C940" s="3" t="s">
        <v>3432</v>
      </c>
      <c r="D940" s="3" t="s">
        <v>3433</v>
      </c>
      <c r="E940" s="3" t="s">
        <v>594</v>
      </c>
      <c r="F940" t="s">
        <v>14</v>
      </c>
      <c r="G940" s="10">
        <v>0</v>
      </c>
      <c r="H940" s="3" cm="1">
        <f t="array" ref="H940">SUMPRODUCT((LEN(I940)-LEN(SUBSTITUTE(I940,{"A";"C";"D";"E";"F";"G";"H";"I";"K";"L";"M";"N";"P";"Q";"R";"S";"T";"V";"W";"Y"},""))),{72.08;104.14;115.08;129.11;148.17;58.05;138.14;114.16;130.18;114.16;132.2;115.1;98.12;129.13;158.19;88.08;102.1;100.13;187.21;164.17})/1000</f>
        <v>30.471349999999997</v>
      </c>
      <c r="I940" s="6" t="s">
        <v>3434</v>
      </c>
      <c r="J940" s="10" t="s">
        <v>16</v>
      </c>
    </row>
    <row r="941" spans="1:10" x14ac:dyDescent="0.2">
      <c r="A941" s="6" t="str">
        <f t="shared" si="14"/>
        <v>rt6691</v>
      </c>
      <c r="B941" s="6" t="s">
        <v>3435</v>
      </c>
      <c r="C941" s="3" t="s">
        <v>3436</v>
      </c>
      <c r="D941" s="3" t="s">
        <v>3437</v>
      </c>
      <c r="E941" s="3" t="s">
        <v>13</v>
      </c>
      <c r="F941" t="s">
        <v>14</v>
      </c>
      <c r="G941" s="10">
        <v>0</v>
      </c>
      <c r="H941" s="3" cm="1">
        <f t="array" ref="H941">SUMPRODUCT((LEN(I941)-LEN(SUBSTITUTE(I941,{"A";"C";"D";"E";"F";"G";"H";"I";"K";"L";"M";"N";"P";"Q";"R";"S";"T";"V";"W";"Y"},""))),{72.08;104.14;115.08;129.11;148.17;58.05;138.14;114.16;130.18;114.16;132.2;115.1;98.12;129.13;158.19;88.08;102.1;100.13;187.21;164.17})/1000</f>
        <v>39.210190000000004</v>
      </c>
      <c r="I941" s="6" t="s">
        <v>3438</v>
      </c>
      <c r="J941" s="10" t="s">
        <v>16</v>
      </c>
    </row>
    <row r="942" spans="1:10" x14ac:dyDescent="0.2">
      <c r="A942" s="6" t="str">
        <f t="shared" si="14"/>
        <v>rt6692_c</v>
      </c>
      <c r="B942" s="6" t="s">
        <v>3439</v>
      </c>
      <c r="C942" s="3" t="s">
        <v>3440</v>
      </c>
      <c r="D942" s="3" t="s">
        <v>3441</v>
      </c>
      <c r="E942" s="3" t="s">
        <v>13</v>
      </c>
      <c r="F942" t="s">
        <v>14</v>
      </c>
      <c r="G942" s="10">
        <v>0</v>
      </c>
      <c r="H942" s="3" cm="1">
        <f t="array" ref="H942">SUMPRODUCT((LEN(I942)-LEN(SUBSTITUTE(I942,{"A";"C";"D";"E";"F";"G";"H";"I";"K";"L";"M";"N";"P";"Q";"R";"S";"T";"V";"W";"Y"},""))),{72.08;104.14;115.08;129.11;148.17;58.05;138.14;114.16;130.18;114.16;132.2;115.1;98.12;129.13;158.19;88.08;102.1;100.13;187.21;164.17})/1000</f>
        <v>37.779319999999991</v>
      </c>
      <c r="I942" s="6" t="s">
        <v>3442</v>
      </c>
      <c r="J942" s="10" t="s">
        <v>16</v>
      </c>
    </row>
    <row r="943" spans="1:10" x14ac:dyDescent="0.2">
      <c r="A943" s="6" t="str">
        <f t="shared" si="14"/>
        <v>rt6692_m</v>
      </c>
      <c r="B943" s="6" t="s">
        <v>3439</v>
      </c>
      <c r="C943" s="3" t="s">
        <v>3440</v>
      </c>
      <c r="D943" s="3" t="s">
        <v>3441</v>
      </c>
      <c r="E943" s="3" t="s">
        <v>52</v>
      </c>
      <c r="F943" t="s">
        <v>14</v>
      </c>
      <c r="G943" s="10">
        <v>0</v>
      </c>
      <c r="H943" s="3" cm="1">
        <f t="array" ref="H943">SUMPRODUCT((LEN(I943)-LEN(SUBSTITUTE(I943,{"A";"C";"D";"E";"F";"G";"H";"I";"K";"L";"M";"N";"P";"Q";"R";"S";"T";"V";"W";"Y"},""))),{72.08;104.14;115.08;129.11;148.17;58.05;138.14;114.16;130.18;114.16;132.2;115.1;98.12;129.13;158.19;88.08;102.1;100.13;187.21;164.17})/1000</f>
        <v>37.779319999999991</v>
      </c>
      <c r="I943" s="6" t="s">
        <v>3442</v>
      </c>
      <c r="J943" s="10" t="s">
        <v>16</v>
      </c>
    </row>
    <row r="944" spans="1:10" x14ac:dyDescent="0.2">
      <c r="A944" s="6" t="str">
        <f t="shared" si="14"/>
        <v>rt6698</v>
      </c>
      <c r="B944" s="6" t="s">
        <v>3443</v>
      </c>
      <c r="C944" s="3" t="s">
        <v>3444</v>
      </c>
      <c r="D944" s="3" t="s">
        <v>3445</v>
      </c>
      <c r="E944" s="3" t="s">
        <v>13</v>
      </c>
      <c r="F944" t="s">
        <v>254</v>
      </c>
      <c r="G944" s="10" t="s">
        <v>3446</v>
      </c>
      <c r="H944" s="3" cm="1">
        <f t="array" ref="H944">SUMPRODUCT((LEN(I944)-LEN(SUBSTITUTE(I944,{"A";"C";"D";"E";"F";"G";"H";"I";"K";"L";"M";"N";"P";"Q";"R";"S";"T";"V";"W";"Y"},""))),{72.08;104.14;115.08;129.11;148.17;58.05;138.14;114.16;130.18;114.16;132.2;115.1;98.12;129.13;158.19;88.08;102.1;100.13;187.21;164.17})/1000</f>
        <v>52.667500000000004</v>
      </c>
      <c r="I944" s="6" t="s">
        <v>3447</v>
      </c>
      <c r="J944" s="10" t="s">
        <v>16</v>
      </c>
    </row>
    <row r="945" spans="1:10" x14ac:dyDescent="0.2">
      <c r="A945" s="6" t="str">
        <f t="shared" si="14"/>
        <v>rt6702</v>
      </c>
      <c r="B945" s="6" t="s">
        <v>3448</v>
      </c>
      <c r="C945" s="3" t="s">
        <v>3449</v>
      </c>
      <c r="D945" s="3" t="s">
        <v>3450</v>
      </c>
      <c r="E945" s="3" t="s">
        <v>13</v>
      </c>
      <c r="F945" t="s">
        <v>14</v>
      </c>
      <c r="G945" s="10">
        <v>0</v>
      </c>
      <c r="H945" s="3" cm="1">
        <f t="array" ref="H945">SUMPRODUCT((LEN(I945)-LEN(SUBSTITUTE(I945,{"A";"C";"D";"E";"F";"G";"H";"I";"K";"L";"M";"N";"P";"Q";"R";"S";"T";"V";"W";"Y"},""))),{72.08;104.14;115.08;129.11;148.17;58.05;138.14;114.16;130.18;114.16;132.2;115.1;98.12;129.13;158.19;88.08;102.1;100.13;187.21;164.17})/1000</f>
        <v>56.573299999999996</v>
      </c>
      <c r="I945" s="6" t="s">
        <v>3451</v>
      </c>
      <c r="J945" s="10" t="s">
        <v>16</v>
      </c>
    </row>
    <row r="946" spans="1:10" x14ac:dyDescent="0.2">
      <c r="A946" s="6" t="str">
        <f t="shared" si="14"/>
        <v>rt6718_en</v>
      </c>
      <c r="B946" s="6" t="s">
        <v>3452</v>
      </c>
      <c r="C946" s="3" t="s">
        <v>3453</v>
      </c>
      <c r="D946" s="3" t="s">
        <v>3454</v>
      </c>
      <c r="E946" s="3" t="s">
        <v>1875</v>
      </c>
      <c r="F946" t="s">
        <v>3455</v>
      </c>
      <c r="G946" s="10" t="s">
        <v>3456</v>
      </c>
      <c r="H946" s="3" cm="1">
        <f t="array" ref="H946">SUMPRODUCT((LEN(I946)-LEN(SUBSTITUTE(I946,{"A";"C";"D";"E";"F";"G";"H";"I";"K";"L";"M";"N";"P";"Q";"R";"S";"T";"V";"W";"Y"},""))),{72.08;104.14;115.08;129.11;148.17;58.05;138.14;114.16;130.18;114.16;132.2;115.1;98.12;129.13;158.19;88.08;102.1;100.13;187.21;164.17})/1000</f>
        <v>87.896830000000023</v>
      </c>
      <c r="I946" s="6" t="s">
        <v>3457</v>
      </c>
      <c r="J946" s="10" t="s">
        <v>16</v>
      </c>
    </row>
    <row r="947" spans="1:10" x14ac:dyDescent="0.2">
      <c r="A947" s="6" t="str">
        <f t="shared" si="14"/>
        <v>rt6718_vm</v>
      </c>
      <c r="B947" s="6" t="s">
        <v>3452</v>
      </c>
      <c r="C947" s="3" t="s">
        <v>3453</v>
      </c>
      <c r="D947" s="3" t="s">
        <v>3454</v>
      </c>
      <c r="E947" s="3" t="s">
        <v>245</v>
      </c>
      <c r="F947" t="s">
        <v>3458</v>
      </c>
      <c r="G947" s="10" t="s">
        <v>3456</v>
      </c>
      <c r="H947" s="3" cm="1">
        <f t="array" ref="H947">SUMPRODUCT((LEN(I947)-LEN(SUBSTITUTE(I947,{"A";"C";"D";"E";"F";"G";"H";"I";"K";"L";"M";"N";"P";"Q";"R";"S";"T";"V";"W";"Y"},""))),{72.08;104.14;115.08;129.11;148.17;58.05;138.14;114.16;130.18;114.16;132.2;115.1;98.12;129.13;158.19;88.08;102.1;100.13;187.21;164.17})/1000</f>
        <v>87.896830000000023</v>
      </c>
      <c r="I947" s="6" t="s">
        <v>3457</v>
      </c>
      <c r="J947" s="10" t="s">
        <v>16</v>
      </c>
    </row>
    <row r="948" spans="1:10" x14ac:dyDescent="0.2">
      <c r="A948" s="6" t="str">
        <f t="shared" si="14"/>
        <v>rt6727</v>
      </c>
      <c r="B948" s="6" t="s">
        <v>3459</v>
      </c>
      <c r="C948" s="3" t="s">
        <v>3459</v>
      </c>
      <c r="D948" s="3" t="s">
        <v>3460</v>
      </c>
      <c r="E948" s="3" t="s">
        <v>13</v>
      </c>
      <c r="F948" t="s">
        <v>14</v>
      </c>
      <c r="G948" s="10">
        <v>0</v>
      </c>
      <c r="H948" s="3" cm="1">
        <f t="array" ref="H948">SUMPRODUCT((LEN(I948)-LEN(SUBSTITUTE(I948,{"A";"C";"D";"E";"F";"G";"H";"I";"K";"L";"M";"N";"P";"Q";"R";"S";"T";"V";"W";"Y"},""))),{72.08;104.14;115.08;129.11;148.17;58.05;138.14;114.16;130.18;114.16;132.2;115.1;98.12;129.13;158.19;88.08;102.1;100.13;187.21;164.17})/1000</f>
        <v>23.1114</v>
      </c>
      <c r="I948" s="6" t="s">
        <v>3461</v>
      </c>
      <c r="J948" s="10" t="s">
        <v>16</v>
      </c>
    </row>
    <row r="949" spans="1:10" x14ac:dyDescent="0.2">
      <c r="A949" s="6" t="str">
        <f t="shared" si="14"/>
        <v>rt6741</v>
      </c>
      <c r="B949" s="6" t="s">
        <v>3462</v>
      </c>
      <c r="C949" s="3" t="s">
        <v>3463</v>
      </c>
      <c r="D949" s="3" t="s">
        <v>3464</v>
      </c>
      <c r="E949" s="3" t="s">
        <v>13</v>
      </c>
      <c r="F949" t="s">
        <v>14</v>
      </c>
      <c r="G949" s="10">
        <v>0</v>
      </c>
      <c r="H949" s="3" cm="1">
        <f t="array" ref="H949">SUMPRODUCT((LEN(I949)-LEN(SUBSTITUTE(I949,{"A";"C";"D";"E";"F";"G";"H";"I";"K";"L";"M";"N";"P";"Q";"R";"S";"T";"V";"W";"Y"},""))),{72.08;104.14;115.08;129.11;148.17;58.05;138.14;114.16;130.18;114.16;132.2;115.1;98.12;129.13;158.19;88.08;102.1;100.13;187.21;164.17})/1000</f>
        <v>58.253269999999986</v>
      </c>
      <c r="I949" s="6" t="s">
        <v>3465</v>
      </c>
      <c r="J949" s="10" t="s">
        <v>16</v>
      </c>
    </row>
    <row r="950" spans="1:10" x14ac:dyDescent="0.2">
      <c r="A950" s="6" t="str">
        <f t="shared" si="14"/>
        <v>rt6753</v>
      </c>
      <c r="B950" s="6" t="s">
        <v>3466</v>
      </c>
      <c r="C950" s="3" t="s">
        <v>3467</v>
      </c>
      <c r="D950" s="3" t="s">
        <v>3468</v>
      </c>
      <c r="E950" s="3" t="s">
        <v>316</v>
      </c>
      <c r="F950" t="s">
        <v>3469</v>
      </c>
      <c r="G950" s="10" t="s">
        <v>2049</v>
      </c>
      <c r="H950" s="3" cm="1">
        <f t="array" ref="H950">SUMPRODUCT((LEN(I950)-LEN(SUBSTITUTE(I950,{"A";"C";"D";"E";"F";"G";"H";"I";"K";"L";"M";"N";"P";"Q";"R";"S";"T";"V";"W";"Y"},""))),{72.08;104.14;115.08;129.11;148.17;58.05;138.14;114.16;130.18;114.16;132.2;115.1;98.12;129.13;158.19;88.08;102.1;100.13;187.21;164.17})/1000</f>
        <v>28.137619999999995</v>
      </c>
      <c r="I950" s="6" t="s">
        <v>3470</v>
      </c>
      <c r="J950" s="10" t="s">
        <v>16</v>
      </c>
    </row>
    <row r="951" spans="1:10" x14ac:dyDescent="0.2">
      <c r="A951" s="6" t="str">
        <f t="shared" si="14"/>
        <v>rt6761</v>
      </c>
      <c r="B951" s="6" t="s">
        <v>3471</v>
      </c>
      <c r="C951" s="3" t="s">
        <v>3472</v>
      </c>
      <c r="D951" s="3" t="s">
        <v>3473</v>
      </c>
      <c r="E951" s="3" t="s">
        <v>52</v>
      </c>
      <c r="F951" t="s">
        <v>14</v>
      </c>
      <c r="G951" s="10">
        <v>0</v>
      </c>
      <c r="H951" s="3" cm="1">
        <f t="array" ref="H951">SUMPRODUCT((LEN(I951)-LEN(SUBSTITUTE(I951,{"A";"C";"D";"E";"F";"G";"H";"I";"K";"L";"M";"N";"P";"Q";"R";"S";"T";"V";"W";"Y"},""))),{72.08;104.14;115.08;129.11;148.17;58.05;138.14;114.16;130.18;114.16;132.2;115.1;98.12;129.13;158.19;88.08;102.1;100.13;187.21;164.17})/1000</f>
        <v>30.196100000000001</v>
      </c>
      <c r="I951" s="6" t="s">
        <v>3474</v>
      </c>
      <c r="J951" s="10" t="s">
        <v>16</v>
      </c>
    </row>
    <row r="952" spans="1:10" x14ac:dyDescent="0.2">
      <c r="A952" s="6" t="str">
        <f t="shared" si="14"/>
        <v>rt6769</v>
      </c>
      <c r="B952" s="6" t="s">
        <v>3475</v>
      </c>
      <c r="C952" s="3" t="s">
        <v>3476</v>
      </c>
      <c r="D952" s="3" t="s">
        <v>3477</v>
      </c>
      <c r="E952" s="3" t="s">
        <v>13</v>
      </c>
      <c r="F952" t="s">
        <v>14</v>
      </c>
      <c r="G952" s="10">
        <v>0</v>
      </c>
      <c r="H952" s="3" cm="1">
        <f t="array" ref="H952">SUMPRODUCT((LEN(I952)-LEN(SUBSTITUTE(I952,{"A";"C";"D";"E";"F";"G";"H";"I";"K";"L";"M";"N";"P";"Q";"R";"S";"T";"V";"W";"Y"},""))),{72.08;104.14;115.08;129.11;148.17;58.05;138.14;114.16;130.18;114.16;132.2;115.1;98.12;129.13;158.19;88.08;102.1;100.13;187.21;164.17})/1000</f>
        <v>67.627079999999992</v>
      </c>
      <c r="I952" s="6" t="s">
        <v>3478</v>
      </c>
      <c r="J952" s="10" t="s">
        <v>16</v>
      </c>
    </row>
    <row r="953" spans="1:10" x14ac:dyDescent="0.2">
      <c r="A953" s="6" t="str">
        <f t="shared" si="14"/>
        <v>rt6785</v>
      </c>
      <c r="B953" s="6" t="s">
        <v>3479</v>
      </c>
      <c r="C953" s="3" t="s">
        <v>3480</v>
      </c>
      <c r="D953" s="3" t="s">
        <v>3481</v>
      </c>
      <c r="E953" s="3" t="s">
        <v>13</v>
      </c>
      <c r="F953" t="s">
        <v>14</v>
      </c>
      <c r="G953" s="10">
        <v>0</v>
      </c>
      <c r="H953" s="3" cm="1">
        <f t="array" ref="H953">SUMPRODUCT((LEN(I953)-LEN(SUBSTITUTE(I953,{"A";"C";"D";"E";"F";"G";"H";"I";"K";"L";"M";"N";"P";"Q";"R";"S";"T";"V";"W";"Y"},""))),{72.08;104.14;115.08;129.11;148.17;58.05;138.14;114.16;130.18;114.16;132.2;115.1;98.12;129.13;158.19;88.08;102.1;100.13;187.21;164.17})/1000</f>
        <v>64.038479999999979</v>
      </c>
      <c r="I953" s="6" t="s">
        <v>3482</v>
      </c>
      <c r="J953" s="10" t="s">
        <v>16</v>
      </c>
    </row>
    <row r="954" spans="1:10" x14ac:dyDescent="0.2">
      <c r="A954" s="6" t="str">
        <f t="shared" si="14"/>
        <v>rt6791</v>
      </c>
      <c r="B954" s="6" t="s">
        <v>3483</v>
      </c>
      <c r="C954" s="3" t="s">
        <v>3484</v>
      </c>
      <c r="D954" s="3" t="s">
        <v>3485</v>
      </c>
      <c r="E954" s="3" t="s">
        <v>1875</v>
      </c>
      <c r="F954" t="s">
        <v>14</v>
      </c>
      <c r="G954" s="10">
        <v>0</v>
      </c>
      <c r="H954" s="3" cm="1">
        <f t="array" ref="H954">SUMPRODUCT((LEN(I954)-LEN(SUBSTITUTE(I954,{"A";"C";"D";"E";"F";"G";"H";"I";"K";"L";"M";"N";"P";"Q";"R";"S";"T";"V";"W";"Y"},""))),{72.08;104.14;115.08;129.11;148.17;58.05;138.14;114.16;130.18;114.16;132.2;115.1;98.12;129.13;158.19;88.08;102.1;100.13;187.21;164.17})/1000</f>
        <v>212.90339</v>
      </c>
      <c r="I954" s="6" t="s">
        <v>3486</v>
      </c>
      <c r="J954" s="10" t="s">
        <v>16</v>
      </c>
    </row>
    <row r="955" spans="1:10" x14ac:dyDescent="0.2">
      <c r="A955" s="6" t="str">
        <f t="shared" si="14"/>
        <v>rt6799</v>
      </c>
      <c r="B955" s="6" t="s">
        <v>3487</v>
      </c>
      <c r="C955" s="3" t="s">
        <v>3488</v>
      </c>
      <c r="D955" s="3" t="s">
        <v>3489</v>
      </c>
      <c r="E955" s="3" t="s">
        <v>13</v>
      </c>
      <c r="F955" t="s">
        <v>14</v>
      </c>
      <c r="G955" s="10">
        <v>0</v>
      </c>
      <c r="H955" s="3" cm="1">
        <f t="array" ref="H955">SUMPRODUCT((LEN(I955)-LEN(SUBSTITUTE(I955,{"A";"C";"D";"E";"F";"G";"H";"I";"K";"L";"M";"N";"P";"Q";"R";"S";"T";"V";"W";"Y"},""))),{72.08;104.14;115.08;129.11;148.17;58.05;138.14;114.16;130.18;114.16;132.2;115.1;98.12;129.13;158.19;88.08;102.1;100.13;187.21;164.17})/1000</f>
        <v>54.431029999999993</v>
      </c>
      <c r="I955" s="6" t="s">
        <v>3490</v>
      </c>
      <c r="J955" s="10" t="s">
        <v>16</v>
      </c>
    </row>
    <row r="956" spans="1:10" x14ac:dyDescent="0.2">
      <c r="A956" s="6" t="str">
        <f t="shared" si="14"/>
        <v>rt6800_c</v>
      </c>
      <c r="B956" s="6" t="s">
        <v>3491</v>
      </c>
      <c r="C956" s="3" t="s">
        <v>3492</v>
      </c>
      <c r="D956" s="3" t="s">
        <v>3493</v>
      </c>
      <c r="E956" s="3" t="s">
        <v>13</v>
      </c>
      <c r="F956" t="s">
        <v>14</v>
      </c>
      <c r="G956" s="10">
        <v>0</v>
      </c>
      <c r="H956" s="3" cm="1">
        <f t="array" ref="H956">SUMPRODUCT((LEN(I956)-LEN(SUBSTITUTE(I956,{"A";"C";"D";"E";"F";"G";"H";"I";"K";"L";"M";"N";"P";"Q";"R";"S";"T";"V";"W";"Y"},""))),{72.08;104.14;115.08;129.11;148.17;58.05;138.14;114.16;130.18;114.16;132.2;115.1;98.12;129.13;158.19;88.08;102.1;100.13;187.21;164.17})/1000</f>
        <v>47.073660000000004</v>
      </c>
      <c r="I956" s="6" t="s">
        <v>3494</v>
      </c>
      <c r="J956" s="10" t="s">
        <v>16</v>
      </c>
    </row>
    <row r="957" spans="1:10" x14ac:dyDescent="0.2">
      <c r="A957" s="6" t="str">
        <f t="shared" si="14"/>
        <v>rt6800_r</v>
      </c>
      <c r="B957" s="6" t="s">
        <v>3491</v>
      </c>
      <c r="C957" s="3" t="s">
        <v>3492</v>
      </c>
      <c r="D957" s="3" t="s">
        <v>3493</v>
      </c>
      <c r="E957" s="3" t="s">
        <v>168</v>
      </c>
      <c r="F957" t="s">
        <v>14</v>
      </c>
      <c r="G957" s="10">
        <v>0</v>
      </c>
      <c r="H957" s="3" cm="1">
        <f t="array" ref="H957">SUMPRODUCT((LEN(I957)-LEN(SUBSTITUTE(I957,{"A";"C";"D";"E";"F";"G";"H";"I";"K";"L";"M";"N";"P";"Q";"R";"S";"T";"V";"W";"Y"},""))),{72.08;104.14;115.08;129.11;148.17;58.05;138.14;114.16;130.18;114.16;132.2;115.1;98.12;129.13;158.19;88.08;102.1;100.13;187.21;164.17})/1000</f>
        <v>47.073660000000004</v>
      </c>
      <c r="I957" s="6" t="s">
        <v>3494</v>
      </c>
      <c r="J957" s="10" t="s">
        <v>16</v>
      </c>
    </row>
    <row r="958" spans="1:10" x14ac:dyDescent="0.2">
      <c r="A958" s="6" t="str">
        <f t="shared" si="14"/>
        <v>rt6811</v>
      </c>
      <c r="B958" s="6" t="s">
        <v>3495</v>
      </c>
      <c r="C958" s="3" t="s">
        <v>3496</v>
      </c>
      <c r="D958" s="3" t="s">
        <v>3497</v>
      </c>
      <c r="E958" s="3" t="s">
        <v>52</v>
      </c>
      <c r="F958" t="s">
        <v>14</v>
      </c>
      <c r="G958" s="10">
        <v>0</v>
      </c>
      <c r="H958" s="3" cm="1">
        <f t="array" ref="H958">SUMPRODUCT((LEN(I958)-LEN(SUBSTITUTE(I958,{"A";"C";"D";"E";"F";"G";"H";"I";"K";"L";"M";"N";"P";"Q";"R";"S";"T";"V";"W";"Y"},""))),{72.08;104.14;115.08;129.11;148.17;58.05;138.14;114.16;130.18;114.16;132.2;115.1;98.12;129.13;158.19;88.08;102.1;100.13;187.21;164.17})/1000</f>
        <v>42.007920000000006</v>
      </c>
      <c r="I958" s="6" t="s">
        <v>3498</v>
      </c>
      <c r="J958" s="10" t="s">
        <v>16</v>
      </c>
    </row>
    <row r="959" spans="1:10" x14ac:dyDescent="0.2">
      <c r="A959" s="6" t="str">
        <f t="shared" si="14"/>
        <v>rt6812</v>
      </c>
      <c r="B959" s="6" t="s">
        <v>3499</v>
      </c>
      <c r="C959" s="3" t="s">
        <v>3499</v>
      </c>
      <c r="D959" s="3" t="s">
        <v>3500</v>
      </c>
      <c r="E959" s="3" t="s">
        <v>13</v>
      </c>
      <c r="F959" t="s">
        <v>14</v>
      </c>
      <c r="G959" s="10">
        <v>0</v>
      </c>
      <c r="H959" s="3" cm="1">
        <f t="array" ref="H959">SUMPRODUCT((LEN(I959)-LEN(SUBSTITUTE(I959,{"A";"C";"D";"E";"F";"G";"H";"I";"K";"L";"M";"N";"P";"Q";"R";"S";"T";"V";"W";"Y"},""))),{72.08;104.14;115.08;129.11;148.17;58.05;138.14;114.16;130.18;114.16;132.2;115.1;98.12;129.13;158.19;88.08;102.1;100.13;187.21;164.17})/1000</f>
        <v>32.124349999999993</v>
      </c>
      <c r="I959" s="6" t="s">
        <v>3501</v>
      </c>
      <c r="J959" s="10" t="s">
        <v>16</v>
      </c>
    </row>
    <row r="960" spans="1:10" x14ac:dyDescent="0.2">
      <c r="A960" s="6" t="str">
        <f t="shared" si="14"/>
        <v>rt6816</v>
      </c>
      <c r="B960" s="6" t="s">
        <v>3502</v>
      </c>
      <c r="C960" s="3" t="s">
        <v>3503</v>
      </c>
      <c r="D960" s="3" t="s">
        <v>3504</v>
      </c>
      <c r="E960" s="3" t="s">
        <v>52</v>
      </c>
      <c r="F960" t="s">
        <v>14</v>
      </c>
      <c r="G960" s="10" t="s">
        <v>3505</v>
      </c>
      <c r="H960" s="3" cm="1">
        <f t="array" ref="H960">SUMPRODUCT((LEN(I960)-LEN(SUBSTITUTE(I960,{"A";"C";"D";"E";"F";"G";"H";"I";"K";"L";"M";"N";"P";"Q";"R";"S";"T";"V";"W";"Y"},""))),{72.08;104.14;115.08;129.11;148.17;58.05;138.14;114.16;130.18;114.16;132.2;115.1;98.12;129.13;158.19;88.08;102.1;100.13;187.21;164.17})/1000</f>
        <v>17.648369999999996</v>
      </c>
      <c r="I960" s="6" t="s">
        <v>3506</v>
      </c>
      <c r="J960" s="10" t="s">
        <v>16</v>
      </c>
    </row>
    <row r="961" spans="1:10" x14ac:dyDescent="0.2">
      <c r="A961" s="6" t="str">
        <f t="shared" si="14"/>
        <v>rt6820</v>
      </c>
      <c r="B961" s="6" t="s">
        <v>3507</v>
      </c>
      <c r="C961" s="3" t="s">
        <v>3508</v>
      </c>
      <c r="D961" s="3" t="s">
        <v>3509</v>
      </c>
      <c r="E961" s="3" t="s">
        <v>13</v>
      </c>
      <c r="F961" t="s">
        <v>14</v>
      </c>
      <c r="G961" s="10">
        <v>0</v>
      </c>
      <c r="H961" s="3" cm="1">
        <f t="array" ref="H961">SUMPRODUCT((LEN(I961)-LEN(SUBSTITUTE(I961,{"A";"C";"D";"E";"F";"G";"H";"I";"K";"L";"M";"N";"P";"Q";"R";"S";"T";"V";"W";"Y"},""))),{72.08;104.14;115.08;129.11;148.17;58.05;138.14;114.16;130.18;114.16;132.2;115.1;98.12;129.13;158.19;88.08;102.1;100.13;187.21;164.17})/1000</f>
        <v>54.732509999999998</v>
      </c>
      <c r="I961" s="6" t="s">
        <v>3510</v>
      </c>
      <c r="J961" s="10" t="s">
        <v>16</v>
      </c>
    </row>
    <row r="962" spans="1:10" x14ac:dyDescent="0.2">
      <c r="A962" s="6" t="str">
        <f t="shared" ref="A962:A1025" si="15">B962&amp;IF(COUNTIF($B:$B,B962)&gt;1,"_"&amp;E962,"")</f>
        <v>rt6827</v>
      </c>
      <c r="B962" s="6" t="s">
        <v>3511</v>
      </c>
      <c r="C962" s="3" t="s">
        <v>3512</v>
      </c>
      <c r="D962" s="3" t="s">
        <v>3513</v>
      </c>
      <c r="E962" s="3" t="s">
        <v>13</v>
      </c>
      <c r="F962" t="s">
        <v>14</v>
      </c>
      <c r="G962" s="10">
        <v>0</v>
      </c>
      <c r="H962" s="3" cm="1">
        <f t="array" ref="H962">SUMPRODUCT((LEN(I962)-LEN(SUBSTITUTE(I962,{"A";"C";"D";"E";"F";"G";"H";"I";"K";"L";"M";"N";"P";"Q";"R";"S";"T";"V";"W";"Y"},""))),{72.08;104.14;115.08;129.11;148.17;58.05;138.14;114.16;130.18;114.16;132.2;115.1;98.12;129.13;158.19;88.08;102.1;100.13;187.21;164.17})/1000</f>
        <v>74.405640000000005</v>
      </c>
      <c r="I962" s="6" t="s">
        <v>3514</v>
      </c>
      <c r="J962" s="10" t="s">
        <v>16</v>
      </c>
    </row>
    <row r="963" spans="1:10" x14ac:dyDescent="0.2">
      <c r="A963" s="6" t="str">
        <f t="shared" si="15"/>
        <v>rt6850</v>
      </c>
      <c r="B963" s="6" t="s">
        <v>3515</v>
      </c>
      <c r="C963" s="3" t="s">
        <v>3516</v>
      </c>
      <c r="D963" s="3" t="s">
        <v>3517</v>
      </c>
      <c r="E963" s="3" t="s">
        <v>52</v>
      </c>
      <c r="F963" t="s">
        <v>14</v>
      </c>
      <c r="G963" s="10">
        <v>0</v>
      </c>
      <c r="H963" s="3" cm="1">
        <f t="array" ref="H963">SUMPRODUCT((LEN(I963)-LEN(SUBSTITUTE(I963,{"A";"C";"D";"E";"F";"G";"H";"I";"K";"L";"M";"N";"P";"Q";"R";"S";"T";"V";"W";"Y"},""))),{72.08;104.14;115.08;129.11;148.17;58.05;138.14;114.16;130.18;114.16;132.2;115.1;98.12;129.13;158.19;88.08;102.1;100.13;187.21;164.17})/1000</f>
        <v>60.716359999999995</v>
      </c>
      <c r="I963" s="6" t="s">
        <v>3518</v>
      </c>
      <c r="J963" s="10" t="s">
        <v>16</v>
      </c>
    </row>
    <row r="964" spans="1:10" x14ac:dyDescent="0.2">
      <c r="A964" s="6" t="str">
        <f t="shared" si="15"/>
        <v>rt6860</v>
      </c>
      <c r="B964" s="6" t="s">
        <v>3519</v>
      </c>
      <c r="C964" s="3" t="s">
        <v>3520</v>
      </c>
      <c r="D964" s="3" t="s">
        <v>3521</v>
      </c>
      <c r="E964" s="3" t="s">
        <v>30</v>
      </c>
      <c r="F964" t="s">
        <v>14</v>
      </c>
      <c r="G964" s="10">
        <v>0</v>
      </c>
      <c r="H964" s="3" cm="1">
        <f t="array" ref="H964">SUMPRODUCT((LEN(I964)-LEN(SUBSTITUTE(I964,{"A";"C";"D";"E";"F";"G";"H";"I";"K";"L";"M";"N";"P";"Q";"R";"S";"T";"V";"W";"Y"},""))),{72.08;104.14;115.08;129.11;148.17;58.05;138.14;114.16;130.18;114.16;132.2;115.1;98.12;129.13;158.19;88.08;102.1;100.13;187.21;164.17})/1000</f>
        <v>44.309250000000006</v>
      </c>
      <c r="I964" s="6" t="s">
        <v>3522</v>
      </c>
      <c r="J964" s="10" t="s">
        <v>16</v>
      </c>
    </row>
    <row r="965" spans="1:10" x14ac:dyDescent="0.2">
      <c r="A965" s="6" t="str">
        <f t="shared" si="15"/>
        <v>rt6863</v>
      </c>
      <c r="B965" s="6" t="s">
        <v>3523</v>
      </c>
      <c r="C965" s="3" t="s">
        <v>3524</v>
      </c>
      <c r="D965" s="3" t="s">
        <v>3525</v>
      </c>
      <c r="E965" s="3" t="s">
        <v>52</v>
      </c>
      <c r="F965" t="s">
        <v>14</v>
      </c>
      <c r="G965" s="10">
        <v>0</v>
      </c>
      <c r="H965" s="3" cm="1">
        <f t="array" ref="H965">SUMPRODUCT((LEN(I965)-LEN(SUBSTITUTE(I965,{"A";"C";"D";"E";"F";"G";"H";"I";"K";"L";"M";"N";"P";"Q";"R";"S";"T";"V";"W";"Y"},""))),{72.08;104.14;115.08;129.11;148.17;58.05;138.14;114.16;130.18;114.16;132.2;115.1;98.12;129.13;158.19;88.08;102.1;100.13;187.21;164.17})/1000</f>
        <v>6.1016899999999996</v>
      </c>
      <c r="I965" s="6" t="s">
        <v>3526</v>
      </c>
      <c r="J965" s="10" t="s">
        <v>16</v>
      </c>
    </row>
    <row r="966" spans="1:10" x14ac:dyDescent="0.2">
      <c r="A966" s="6" t="str">
        <f t="shared" si="15"/>
        <v>rt6869</v>
      </c>
      <c r="B966" s="6" t="s">
        <v>3527</v>
      </c>
      <c r="C966" s="3" t="s">
        <v>3528</v>
      </c>
      <c r="D966" s="3" t="s">
        <v>3529</v>
      </c>
      <c r="E966" s="3" t="s">
        <v>52</v>
      </c>
      <c r="F966" t="s">
        <v>522</v>
      </c>
      <c r="G966" s="10" t="s">
        <v>3530</v>
      </c>
      <c r="H966" s="3" cm="1">
        <f t="array" ref="H966">SUMPRODUCT((LEN(I966)-LEN(SUBSTITUTE(I966,{"A";"C";"D";"E";"F";"G";"H";"I";"K";"L";"M";"N";"P";"Q";"R";"S";"T";"V";"W";"Y"},""))),{72.08;104.14;115.08;129.11;148.17;58.05;138.14;114.16;130.18;114.16;132.2;115.1;98.12;129.13;158.19;88.08;102.1;100.13;187.21;164.17})/1000</f>
        <v>31.19183</v>
      </c>
      <c r="I966" s="6" t="s">
        <v>3531</v>
      </c>
      <c r="J966" s="10" t="s">
        <v>16</v>
      </c>
    </row>
    <row r="967" spans="1:10" x14ac:dyDescent="0.2">
      <c r="A967" s="6" t="str">
        <f t="shared" si="15"/>
        <v>rt6872</v>
      </c>
      <c r="B967" s="6" t="s">
        <v>3532</v>
      </c>
      <c r="C967" s="3" t="s">
        <v>3533</v>
      </c>
      <c r="D967" s="3" t="s">
        <v>3534</v>
      </c>
      <c r="E967" s="3" t="s">
        <v>13</v>
      </c>
      <c r="F967" t="s">
        <v>14</v>
      </c>
      <c r="G967" s="10">
        <v>0</v>
      </c>
      <c r="H967" s="3" cm="1">
        <f t="array" ref="H967">SUMPRODUCT((LEN(I967)-LEN(SUBSTITUTE(I967,{"A";"C";"D";"E";"F";"G";"H";"I";"K";"L";"M";"N";"P";"Q";"R";"S";"T";"V";"W";"Y"},""))),{72.08;104.14;115.08;129.11;148.17;58.05;138.14;114.16;130.18;114.16;132.2;115.1;98.12;129.13;158.19;88.08;102.1;100.13;187.21;164.17})/1000</f>
        <v>28.568059999999999</v>
      </c>
      <c r="I967" s="6" t="s">
        <v>3535</v>
      </c>
      <c r="J967" s="10" t="s">
        <v>16</v>
      </c>
    </row>
    <row r="968" spans="1:10" x14ac:dyDescent="0.2">
      <c r="A968" s="6" t="str">
        <f t="shared" si="15"/>
        <v>rt6880</v>
      </c>
      <c r="B968" s="6" t="s">
        <v>3536</v>
      </c>
      <c r="C968" s="3" t="s">
        <v>3536</v>
      </c>
      <c r="D968" s="3" t="s">
        <v>3537</v>
      </c>
      <c r="E968" s="3" t="s">
        <v>13</v>
      </c>
      <c r="F968" t="s">
        <v>14</v>
      </c>
      <c r="G968" s="10">
        <v>0</v>
      </c>
      <c r="H968" s="3" cm="1">
        <f t="array" ref="H968">SUMPRODUCT((LEN(I968)-LEN(SUBSTITUTE(I968,{"A";"C";"D";"E";"F";"G";"H";"I";"K";"L";"M";"N";"P";"Q";"R";"S";"T";"V";"W";"Y"},""))),{72.08;104.14;115.08;129.11;148.17;58.05;138.14;114.16;130.18;114.16;132.2;115.1;98.12;129.13;158.19;88.08;102.1;100.13;187.21;164.17})/1000</f>
        <v>54.645380000000017</v>
      </c>
      <c r="I968" s="6" t="s">
        <v>3538</v>
      </c>
      <c r="J968" s="10" t="s">
        <v>16</v>
      </c>
    </row>
    <row r="969" spans="1:10" x14ac:dyDescent="0.2">
      <c r="A969" s="6" t="str">
        <f t="shared" si="15"/>
        <v>rt6884</v>
      </c>
      <c r="B969" s="6" t="s">
        <v>3539</v>
      </c>
      <c r="C969" s="3" t="s">
        <v>3540</v>
      </c>
      <c r="D969" s="3" t="s">
        <v>3541</v>
      </c>
      <c r="E969" s="3" t="s">
        <v>13</v>
      </c>
      <c r="F969" t="s">
        <v>14</v>
      </c>
      <c r="G969" s="10">
        <v>0</v>
      </c>
      <c r="H969" s="3" cm="1">
        <f t="array" ref="H969">SUMPRODUCT((LEN(I969)-LEN(SUBSTITUTE(I969,{"A";"C";"D";"E";"F";"G";"H";"I";"K";"L";"M";"N";"P";"Q";"R";"S";"T";"V";"W";"Y"},""))),{72.08;104.14;115.08;129.11;148.17;58.05;138.14;114.16;130.18;114.16;132.2;115.1;98.12;129.13;158.19;88.08;102.1;100.13;187.21;164.17})/1000</f>
        <v>25.491139999999994</v>
      </c>
      <c r="I969" s="6" t="s">
        <v>3542</v>
      </c>
      <c r="J969" s="10" t="s">
        <v>16</v>
      </c>
    </row>
    <row r="970" spans="1:10" x14ac:dyDescent="0.2">
      <c r="A970" s="6" t="str">
        <f t="shared" si="15"/>
        <v>rt6885</v>
      </c>
      <c r="B970" s="6" t="s">
        <v>3543</v>
      </c>
      <c r="C970" s="3" t="s">
        <v>3544</v>
      </c>
      <c r="D970" s="3" t="s">
        <v>3545</v>
      </c>
      <c r="E970" s="3" t="s">
        <v>13</v>
      </c>
      <c r="F970" t="s">
        <v>14</v>
      </c>
      <c r="G970" s="10">
        <v>0</v>
      </c>
      <c r="H970" s="3" cm="1">
        <f t="array" ref="H970">SUMPRODUCT((LEN(I970)-LEN(SUBSTITUTE(I970,{"A";"C";"D";"E";"F";"G";"H";"I";"K";"L";"M";"N";"P";"Q";"R";"S";"T";"V";"W";"Y"},""))),{72.08;104.14;115.08;129.11;148.17;58.05;138.14;114.16;130.18;114.16;132.2;115.1;98.12;129.13;158.19;88.08;102.1;100.13;187.21;164.17})/1000</f>
        <v>103.25923999999999</v>
      </c>
      <c r="I970" s="6" t="s">
        <v>3546</v>
      </c>
      <c r="J970" s="10" t="s">
        <v>16</v>
      </c>
    </row>
    <row r="971" spans="1:10" x14ac:dyDescent="0.2">
      <c r="A971" s="6" t="str">
        <f t="shared" si="15"/>
        <v>rt6899</v>
      </c>
      <c r="B971" s="6" t="s">
        <v>3547</v>
      </c>
      <c r="C971" s="3" t="s">
        <v>3547</v>
      </c>
      <c r="D971" s="3" t="s">
        <v>3548</v>
      </c>
      <c r="E971" s="3" t="s">
        <v>13</v>
      </c>
      <c r="F971" t="s">
        <v>14</v>
      </c>
      <c r="G971" s="10">
        <v>0</v>
      </c>
      <c r="H971" s="3" cm="1">
        <f t="array" ref="H971">SUMPRODUCT((LEN(I971)-LEN(SUBSTITUTE(I971,{"A";"C";"D";"E";"F";"G";"H";"I";"K";"L";"M";"N";"P";"Q";"R";"S";"T";"V";"W";"Y"},""))),{72.08;104.14;115.08;129.11;148.17;58.05;138.14;114.16;130.18;114.16;132.2;115.1;98.12;129.13;158.19;88.08;102.1;100.13;187.21;164.17})/1000</f>
        <v>62.393019999999993</v>
      </c>
      <c r="I971" s="6" t="s">
        <v>3549</v>
      </c>
      <c r="J971" s="10" t="s">
        <v>16</v>
      </c>
    </row>
    <row r="972" spans="1:10" x14ac:dyDescent="0.2">
      <c r="A972" s="6" t="str">
        <f t="shared" si="15"/>
        <v>rt6908</v>
      </c>
      <c r="B972" s="6" t="s">
        <v>3550</v>
      </c>
      <c r="C972" s="3" t="s">
        <v>3551</v>
      </c>
      <c r="D972" s="3" t="s">
        <v>3552</v>
      </c>
      <c r="E972" s="3" t="s">
        <v>30</v>
      </c>
      <c r="F972" t="s">
        <v>14</v>
      </c>
      <c r="G972" s="10">
        <v>0</v>
      </c>
      <c r="H972" s="3" cm="1">
        <f t="array" ref="H972">SUMPRODUCT((LEN(I972)-LEN(SUBSTITUTE(I972,{"A";"C";"D";"E";"F";"G";"H";"I";"K";"L";"M";"N";"P";"Q";"R";"S";"T";"V";"W";"Y"},""))),{72.08;104.14;115.08;129.11;148.17;58.05;138.14;114.16;130.18;114.16;132.2;115.1;98.12;129.13;158.19;88.08;102.1;100.13;187.21;164.17})/1000</f>
        <v>74.353850000000008</v>
      </c>
      <c r="I972" s="6" t="s">
        <v>3553</v>
      </c>
      <c r="J972" s="10" t="s">
        <v>16</v>
      </c>
    </row>
    <row r="973" spans="1:10" x14ac:dyDescent="0.2">
      <c r="A973" s="6" t="str">
        <f t="shared" si="15"/>
        <v>rt6915</v>
      </c>
      <c r="B973" s="6" t="s">
        <v>3554</v>
      </c>
      <c r="C973" s="3" t="s">
        <v>3554</v>
      </c>
      <c r="D973" s="3" t="s">
        <v>3555</v>
      </c>
      <c r="E973" s="3" t="s">
        <v>13</v>
      </c>
      <c r="F973" t="s">
        <v>14</v>
      </c>
      <c r="G973" s="10">
        <v>0</v>
      </c>
      <c r="H973" s="3" cm="1">
        <f t="array" ref="H973">SUMPRODUCT((LEN(I973)-LEN(SUBSTITUTE(I973,{"A";"C";"D";"E";"F";"G";"H";"I";"K";"L";"M";"N";"P";"Q";"R";"S";"T";"V";"W";"Y"},""))),{72.08;104.14;115.08;129.11;148.17;58.05;138.14;114.16;130.18;114.16;132.2;115.1;98.12;129.13;158.19;88.08;102.1;100.13;187.21;164.17})/1000</f>
        <v>62.37216999999999</v>
      </c>
      <c r="I973" s="6" t="s">
        <v>3556</v>
      </c>
      <c r="J973" s="10" t="s">
        <v>16</v>
      </c>
    </row>
    <row r="974" spans="1:10" x14ac:dyDescent="0.2">
      <c r="A974" s="6" t="str">
        <f t="shared" si="15"/>
        <v>rt6932</v>
      </c>
      <c r="B974" s="6" t="s">
        <v>3557</v>
      </c>
      <c r="C974" s="3" t="s">
        <v>3558</v>
      </c>
      <c r="D974" s="3" t="s">
        <v>3559</v>
      </c>
      <c r="E974" s="3" t="s">
        <v>13</v>
      </c>
      <c r="F974" t="s">
        <v>25</v>
      </c>
      <c r="G974" s="10" t="s">
        <v>3560</v>
      </c>
      <c r="H974" s="3" cm="1">
        <f t="array" ref="H974">SUMPRODUCT((LEN(I974)-LEN(SUBSTITUTE(I974,{"A";"C";"D";"E";"F";"G";"H";"I";"K";"L";"M";"N";"P";"Q";"R";"S";"T";"V";"W";"Y"},""))),{72.08;104.14;115.08;129.11;148.17;58.05;138.14;114.16;130.18;114.16;132.2;115.1;98.12;129.13;158.19;88.08;102.1;100.13;187.21;164.17})/1000</f>
        <v>61.731909999999999</v>
      </c>
      <c r="I974" s="6" t="s">
        <v>3561</v>
      </c>
      <c r="J974" s="10" t="s">
        <v>16</v>
      </c>
    </row>
    <row r="975" spans="1:10" x14ac:dyDescent="0.2">
      <c r="A975" s="6" t="str">
        <f t="shared" si="15"/>
        <v>rt6937</v>
      </c>
      <c r="B975" s="6" t="s">
        <v>3562</v>
      </c>
      <c r="C975" s="3" t="s">
        <v>3563</v>
      </c>
      <c r="D975" s="3" t="s">
        <v>3564</v>
      </c>
      <c r="E975" s="3" t="s">
        <v>30</v>
      </c>
      <c r="F975" t="s">
        <v>3565</v>
      </c>
      <c r="G975" s="10" t="s">
        <v>3566</v>
      </c>
      <c r="H975" s="3" cm="1">
        <f t="array" ref="H975">SUMPRODUCT((LEN(I975)-LEN(SUBSTITUTE(I975,{"A";"C";"D";"E";"F";"G";"H";"I";"K";"L";"M";"N";"P";"Q";"R";"S";"T";"V";"W";"Y"},""))),{72.08;104.14;115.08;129.11;148.17;58.05;138.14;114.16;130.18;114.16;132.2;115.1;98.12;129.13;158.19;88.08;102.1;100.13;187.21;164.17})/1000</f>
        <v>66.690180000000012</v>
      </c>
      <c r="I975" s="6" t="s">
        <v>3567</v>
      </c>
      <c r="J975" s="10" t="s">
        <v>16</v>
      </c>
    </row>
    <row r="976" spans="1:10" x14ac:dyDescent="0.2">
      <c r="A976" s="6" t="str">
        <f t="shared" si="15"/>
        <v>rt6941</v>
      </c>
      <c r="B976" s="6" t="s">
        <v>3568</v>
      </c>
      <c r="C976" s="3" t="s">
        <v>3569</v>
      </c>
      <c r="D976" s="3" t="s">
        <v>3570</v>
      </c>
      <c r="E976" s="3" t="s">
        <v>20</v>
      </c>
      <c r="F976" t="s">
        <v>14</v>
      </c>
      <c r="G976" s="10">
        <v>0</v>
      </c>
      <c r="H976" s="3" cm="1">
        <f t="array" ref="H976">SUMPRODUCT((LEN(I976)-LEN(SUBSTITUTE(I976,{"A";"C";"D";"E";"F";"G";"H";"I";"K";"L";"M";"N";"P";"Q";"R";"S";"T";"V";"W";"Y"},""))),{72.08;104.14;115.08;129.11;148.17;58.05;138.14;114.16;130.18;114.16;132.2;115.1;98.12;129.13;158.19;88.08;102.1;100.13;187.21;164.17})/1000</f>
        <v>98.04822999999999</v>
      </c>
      <c r="I976" s="6" t="s">
        <v>3571</v>
      </c>
      <c r="J976" s="10" t="s">
        <v>16</v>
      </c>
    </row>
    <row r="977" spans="1:10" x14ac:dyDescent="0.2">
      <c r="A977" s="6" t="str">
        <f t="shared" si="15"/>
        <v>rt6946</v>
      </c>
      <c r="B977" s="6" t="s">
        <v>3572</v>
      </c>
      <c r="C977" s="3" t="s">
        <v>3573</v>
      </c>
      <c r="D977" s="3" t="s">
        <v>3574</v>
      </c>
      <c r="E977" s="3" t="s">
        <v>168</v>
      </c>
      <c r="F977" t="s">
        <v>14</v>
      </c>
      <c r="G977" s="10">
        <v>0</v>
      </c>
      <c r="H977" s="3" cm="1">
        <f t="array" ref="H977">SUMPRODUCT((LEN(I977)-LEN(SUBSTITUTE(I977,{"A";"C";"D";"E";"F";"G";"H";"I";"K";"L";"M";"N";"P";"Q";"R";"S";"T";"V";"W";"Y"},""))),{72.08;104.14;115.08;129.11;148.17;58.05;138.14;114.16;130.18;114.16;132.2;115.1;98.12;129.13;158.19;88.08;102.1;100.13;187.21;164.17})/1000</f>
        <v>41.11318</v>
      </c>
      <c r="I977" s="6" t="s">
        <v>3575</v>
      </c>
      <c r="J977" s="10" t="s">
        <v>16</v>
      </c>
    </row>
    <row r="978" spans="1:10" x14ac:dyDescent="0.2">
      <c r="A978" s="6" t="str">
        <f t="shared" si="15"/>
        <v>rt6960</v>
      </c>
      <c r="B978" s="6" t="s">
        <v>3576</v>
      </c>
      <c r="C978" s="3" t="s">
        <v>3577</v>
      </c>
      <c r="D978" s="3" t="s">
        <v>3578</v>
      </c>
      <c r="E978" s="3" t="s">
        <v>13</v>
      </c>
      <c r="F978" t="s">
        <v>14</v>
      </c>
      <c r="G978" s="10">
        <v>0</v>
      </c>
      <c r="H978" s="3" cm="1">
        <f t="array" ref="H978">SUMPRODUCT((LEN(I978)-LEN(SUBSTITUTE(I978,{"A";"C";"D";"E";"F";"G";"H";"I";"K";"L";"M";"N";"P";"Q";"R";"S";"T";"V";"W";"Y"},""))),{72.08;104.14;115.08;129.11;148.17;58.05;138.14;114.16;130.18;114.16;132.2;115.1;98.12;129.13;158.19;88.08;102.1;100.13;187.21;164.17})/1000</f>
        <v>83.327969999999993</v>
      </c>
      <c r="I978" s="6" t="s">
        <v>3579</v>
      </c>
      <c r="J978" s="10" t="s">
        <v>16</v>
      </c>
    </row>
    <row r="979" spans="1:10" x14ac:dyDescent="0.2">
      <c r="A979" s="6" t="str">
        <f t="shared" si="15"/>
        <v>rt6971_c</v>
      </c>
      <c r="B979" s="6" t="s">
        <v>3580</v>
      </c>
      <c r="C979" s="3" t="s">
        <v>3581</v>
      </c>
      <c r="D979" s="3" t="s">
        <v>3582</v>
      </c>
      <c r="E979" s="3" t="s">
        <v>13</v>
      </c>
      <c r="F979" t="s">
        <v>14</v>
      </c>
      <c r="G979" s="10">
        <v>0</v>
      </c>
      <c r="H979" s="3" cm="1">
        <f t="array" ref="H979">SUMPRODUCT((LEN(I979)-LEN(SUBSTITUTE(I979,{"A";"C";"D";"E";"F";"G";"H";"I";"K";"L";"M";"N";"P";"Q";"R";"S";"T";"V";"W";"Y"},""))),{72.08;104.14;115.08;129.11;148.17;58.05;138.14;114.16;130.18;114.16;132.2;115.1;98.12;129.13;158.19;88.08;102.1;100.13;187.21;164.17})/1000</f>
        <v>18.019339999999996</v>
      </c>
      <c r="I979" s="6" t="s">
        <v>3583</v>
      </c>
      <c r="J979" s="10" t="s">
        <v>16</v>
      </c>
    </row>
    <row r="980" spans="1:10" x14ac:dyDescent="0.2">
      <c r="A980" s="6" t="str">
        <f t="shared" si="15"/>
        <v>rt6971_n</v>
      </c>
      <c r="B980" s="6" t="s">
        <v>3580</v>
      </c>
      <c r="C980" s="3" t="s">
        <v>3581</v>
      </c>
      <c r="D980" s="3" t="s">
        <v>3582</v>
      </c>
      <c r="E980" s="3" t="s">
        <v>594</v>
      </c>
      <c r="F980" t="s">
        <v>14</v>
      </c>
      <c r="G980" s="10">
        <v>0</v>
      </c>
      <c r="H980" s="3" cm="1">
        <f t="array" ref="H980">SUMPRODUCT((LEN(I980)-LEN(SUBSTITUTE(I980,{"A";"C";"D";"E";"F";"G";"H";"I";"K";"L";"M";"N";"P";"Q";"R";"S";"T";"V";"W";"Y"},""))),{72.08;104.14;115.08;129.11;148.17;58.05;138.14;114.16;130.18;114.16;132.2;115.1;98.12;129.13;158.19;88.08;102.1;100.13;187.21;164.17})/1000</f>
        <v>18.019339999999996</v>
      </c>
      <c r="I980" s="6" t="s">
        <v>3583</v>
      </c>
      <c r="J980" s="10" t="s">
        <v>16</v>
      </c>
    </row>
    <row r="981" spans="1:10" x14ac:dyDescent="0.2">
      <c r="A981" s="6" t="str">
        <f t="shared" si="15"/>
        <v>rt6971_x</v>
      </c>
      <c r="B981" s="6" t="s">
        <v>3580</v>
      </c>
      <c r="C981" s="3" t="s">
        <v>3581</v>
      </c>
      <c r="D981" s="3" t="s">
        <v>3582</v>
      </c>
      <c r="E981" s="3" t="s">
        <v>30</v>
      </c>
      <c r="F981" t="s">
        <v>14</v>
      </c>
      <c r="G981" s="10">
        <v>0</v>
      </c>
      <c r="H981" s="3" cm="1">
        <f t="array" ref="H981">SUMPRODUCT((LEN(I981)-LEN(SUBSTITUTE(I981,{"A";"C";"D";"E";"F";"G";"H";"I";"K";"L";"M";"N";"P";"Q";"R";"S";"T";"V";"W";"Y"},""))),{72.08;104.14;115.08;129.11;148.17;58.05;138.14;114.16;130.18;114.16;132.2;115.1;98.12;129.13;158.19;88.08;102.1;100.13;187.21;164.17})/1000</f>
        <v>18.019339999999996</v>
      </c>
      <c r="I981" s="6" t="s">
        <v>3583</v>
      </c>
      <c r="J981" s="10" t="s">
        <v>16</v>
      </c>
    </row>
    <row r="982" spans="1:10" x14ac:dyDescent="0.2">
      <c r="A982" s="6" t="str">
        <f t="shared" si="15"/>
        <v>rt6972_c</v>
      </c>
      <c r="B982" s="6" t="s">
        <v>3584</v>
      </c>
      <c r="C982" s="3" t="s">
        <v>3585</v>
      </c>
      <c r="D982" s="3" t="s">
        <v>3586</v>
      </c>
      <c r="E982" s="3" t="s">
        <v>13</v>
      </c>
      <c r="F982" t="s">
        <v>14</v>
      </c>
      <c r="G982" s="10">
        <v>0</v>
      </c>
      <c r="H982" s="3" cm="1">
        <f t="array" ref="H982">SUMPRODUCT((LEN(I982)-LEN(SUBSTITUTE(I982,{"A";"C";"D";"E";"F";"G";"H";"I";"K";"L";"M";"N";"P";"Q";"R";"S";"T";"V";"W";"Y"},""))),{72.08;104.14;115.08;129.11;148.17;58.05;138.14;114.16;130.18;114.16;132.2;115.1;98.12;129.13;158.19;88.08;102.1;100.13;187.21;164.17})/1000</f>
        <v>127.41561</v>
      </c>
      <c r="I982" s="6" t="s">
        <v>3587</v>
      </c>
      <c r="J982" s="10" t="s">
        <v>16</v>
      </c>
    </row>
    <row r="983" spans="1:10" x14ac:dyDescent="0.2">
      <c r="A983" s="6" t="str">
        <f t="shared" si="15"/>
        <v>rt6972_en</v>
      </c>
      <c r="B983" s="6" t="s">
        <v>3584</v>
      </c>
      <c r="C983" s="3" t="s">
        <v>3585</v>
      </c>
      <c r="D983" s="3" t="s">
        <v>3586</v>
      </c>
      <c r="E983" s="3" t="s">
        <v>1875</v>
      </c>
      <c r="F983" t="s">
        <v>14</v>
      </c>
      <c r="G983" s="10">
        <v>0</v>
      </c>
      <c r="H983" s="3" cm="1">
        <f t="array" ref="H983">SUMPRODUCT((LEN(I983)-LEN(SUBSTITUTE(I983,{"A";"C";"D";"E";"F";"G";"H";"I";"K";"L";"M";"N";"P";"Q";"R";"S";"T";"V";"W";"Y"},""))),{72.08;104.14;115.08;129.11;148.17;58.05;138.14;114.16;130.18;114.16;132.2;115.1;98.12;129.13;158.19;88.08;102.1;100.13;187.21;164.17})/1000</f>
        <v>127.41561</v>
      </c>
      <c r="I983" s="6" t="s">
        <v>3587</v>
      </c>
      <c r="J983" s="10" t="s">
        <v>16</v>
      </c>
    </row>
    <row r="984" spans="1:10" x14ac:dyDescent="0.2">
      <c r="A984" s="6" t="str">
        <f t="shared" si="15"/>
        <v>rt6980</v>
      </c>
      <c r="B984" s="6" t="s">
        <v>3588</v>
      </c>
      <c r="C984" s="3" t="s">
        <v>3588</v>
      </c>
      <c r="D984" s="3" t="s">
        <v>3589</v>
      </c>
      <c r="E984" s="3" t="s">
        <v>104</v>
      </c>
      <c r="F984" t="s">
        <v>14</v>
      </c>
      <c r="G984" s="10">
        <v>0</v>
      </c>
      <c r="H984" s="3" cm="1">
        <f t="array" ref="H984">SUMPRODUCT((LEN(I984)-LEN(SUBSTITUTE(I984,{"A";"C";"D";"E";"F";"G";"H";"I";"K";"L";"M";"N";"P";"Q";"R";"S";"T";"V";"W";"Y"},""))),{72.08;104.14;115.08;129.11;148.17;58.05;138.14;114.16;130.18;114.16;132.2;115.1;98.12;129.13;158.19;88.08;102.1;100.13;187.21;164.17})/1000</f>
        <v>56.714179999999999</v>
      </c>
      <c r="I984" s="6" t="s">
        <v>3590</v>
      </c>
      <c r="J984" s="10" t="s">
        <v>16</v>
      </c>
    </row>
    <row r="985" spans="1:10" x14ac:dyDescent="0.2">
      <c r="A985" s="6" t="str">
        <f t="shared" si="15"/>
        <v>rt6983</v>
      </c>
      <c r="B985" s="6" t="s">
        <v>3591</v>
      </c>
      <c r="C985" s="3" t="s">
        <v>3592</v>
      </c>
      <c r="D985" s="3" t="s">
        <v>3593</v>
      </c>
      <c r="E985" s="3" t="s">
        <v>20</v>
      </c>
      <c r="F985" t="s">
        <v>14</v>
      </c>
      <c r="G985" s="10">
        <v>0</v>
      </c>
      <c r="H985" s="3" cm="1">
        <f t="array" ref="H985">SUMPRODUCT((LEN(I985)-LEN(SUBSTITUTE(I985,{"A";"C";"D";"E";"F";"G";"H";"I";"K";"L";"M";"N";"P";"Q";"R";"S";"T";"V";"W";"Y"},""))),{72.08;104.14;115.08;129.11;148.17;58.05;138.14;114.16;130.18;114.16;132.2;115.1;98.12;129.13;158.19;88.08;102.1;100.13;187.21;164.17})/1000</f>
        <v>68.597630000000009</v>
      </c>
      <c r="I985" s="6" t="s">
        <v>3594</v>
      </c>
      <c r="J985" s="10" t="s">
        <v>16</v>
      </c>
    </row>
    <row r="986" spans="1:10" x14ac:dyDescent="0.2">
      <c r="A986" s="6" t="str">
        <f t="shared" si="15"/>
        <v>rt6998</v>
      </c>
      <c r="B986" s="6" t="s">
        <v>3595</v>
      </c>
      <c r="C986" s="3" t="s">
        <v>3596</v>
      </c>
      <c r="D986" s="3" t="s">
        <v>3597</v>
      </c>
      <c r="E986" s="3" t="s">
        <v>52</v>
      </c>
      <c r="F986" t="s">
        <v>14</v>
      </c>
      <c r="G986" s="10">
        <v>0</v>
      </c>
      <c r="H986" s="3" cm="1">
        <f t="array" ref="H986">SUMPRODUCT((LEN(I986)-LEN(SUBSTITUTE(I986,{"A";"C";"D";"E";"F";"G";"H";"I";"K";"L";"M";"N";"P";"Q";"R";"S";"T";"V";"W";"Y"},""))),{72.08;104.14;115.08;129.11;148.17;58.05;138.14;114.16;130.18;114.16;132.2;115.1;98.12;129.13;158.19;88.08;102.1;100.13;187.21;164.17})/1000</f>
        <v>108.65423</v>
      </c>
      <c r="I986" s="6" t="s">
        <v>3598</v>
      </c>
      <c r="J986" s="10" t="s">
        <v>16</v>
      </c>
    </row>
    <row r="987" spans="1:10" x14ac:dyDescent="0.2">
      <c r="A987" s="6" t="str">
        <f t="shared" si="15"/>
        <v>rt7001_c</v>
      </c>
      <c r="B987" s="6" t="s">
        <v>3599</v>
      </c>
      <c r="C987" s="3" t="s">
        <v>3600</v>
      </c>
      <c r="D987" s="3" t="s">
        <v>3601</v>
      </c>
      <c r="E987" s="3" t="s">
        <v>13</v>
      </c>
      <c r="F987" t="s">
        <v>14</v>
      </c>
      <c r="G987" s="10">
        <v>0</v>
      </c>
      <c r="H987" s="3" cm="1">
        <f t="array" ref="H987">SUMPRODUCT((LEN(I987)-LEN(SUBSTITUTE(I987,{"A";"C";"D";"E";"F";"G";"H";"I";"K";"L";"M";"N";"P";"Q";"R";"S";"T";"V";"W";"Y"},""))),{72.08;104.14;115.08;129.11;148.17;58.05;138.14;114.16;130.18;114.16;132.2;115.1;98.12;129.13;158.19;88.08;102.1;100.13;187.21;164.17})/1000</f>
        <v>62.512279999999997</v>
      </c>
      <c r="I987" s="6" t="s">
        <v>3602</v>
      </c>
      <c r="J987" s="10" t="s">
        <v>16</v>
      </c>
    </row>
    <row r="988" spans="1:10" x14ac:dyDescent="0.2">
      <c r="A988" s="6" t="str">
        <f t="shared" si="15"/>
        <v>rt7001_en</v>
      </c>
      <c r="B988" s="6" t="s">
        <v>3599</v>
      </c>
      <c r="C988" s="3" t="s">
        <v>3600</v>
      </c>
      <c r="D988" s="3" t="s">
        <v>3601</v>
      </c>
      <c r="E988" s="3" t="s">
        <v>1875</v>
      </c>
      <c r="F988" t="s">
        <v>14</v>
      </c>
      <c r="G988" s="10">
        <v>0</v>
      </c>
      <c r="H988" s="3" cm="1">
        <f t="array" ref="H988">SUMPRODUCT((LEN(I988)-LEN(SUBSTITUTE(I988,{"A";"C";"D";"E";"F";"G";"H";"I";"K";"L";"M";"N";"P";"Q";"R";"S";"T";"V";"W";"Y"},""))),{72.08;104.14;115.08;129.11;148.17;58.05;138.14;114.16;130.18;114.16;132.2;115.1;98.12;129.13;158.19;88.08;102.1;100.13;187.21;164.17})/1000</f>
        <v>62.512279999999997</v>
      </c>
      <c r="I988" s="6" t="s">
        <v>3602</v>
      </c>
      <c r="J988" s="10" t="s">
        <v>16</v>
      </c>
    </row>
    <row r="989" spans="1:10" x14ac:dyDescent="0.2">
      <c r="A989" s="6" t="str">
        <f t="shared" si="15"/>
        <v>rt7036</v>
      </c>
      <c r="B989" s="6" t="s">
        <v>3603</v>
      </c>
      <c r="C989" s="3" t="s">
        <v>3604</v>
      </c>
      <c r="D989" s="3" t="s">
        <v>3605</v>
      </c>
      <c r="E989" s="3" t="s">
        <v>13</v>
      </c>
      <c r="F989" t="s">
        <v>254</v>
      </c>
      <c r="G989" s="10" t="s">
        <v>3606</v>
      </c>
      <c r="H989" s="3" cm="1">
        <f t="array" ref="H989">SUMPRODUCT((LEN(I989)-LEN(SUBSTITUTE(I989,{"A";"C";"D";"E";"F";"G";"H";"I";"K";"L";"M";"N";"P";"Q";"R";"S";"T";"V";"W";"Y"},""))),{72.08;104.14;115.08;129.11;148.17;58.05;138.14;114.16;130.18;114.16;132.2;115.1;98.12;129.13;158.19;88.08;102.1;100.13;187.21;164.17})/1000</f>
        <v>44.287480000000009</v>
      </c>
      <c r="I989" s="6" t="s">
        <v>3607</v>
      </c>
      <c r="J989" s="10" t="s">
        <v>16</v>
      </c>
    </row>
    <row r="990" spans="1:10" x14ac:dyDescent="0.2">
      <c r="A990" s="6" t="str">
        <f t="shared" si="15"/>
        <v>rt7041</v>
      </c>
      <c r="B990" s="6" t="s">
        <v>3608</v>
      </c>
      <c r="C990" s="3" t="s">
        <v>3608</v>
      </c>
      <c r="D990" s="3" t="s">
        <v>3609</v>
      </c>
      <c r="E990" s="3" t="s">
        <v>13</v>
      </c>
      <c r="F990" t="s">
        <v>14</v>
      </c>
      <c r="G990" s="10">
        <v>0</v>
      </c>
      <c r="H990" s="3" cm="1">
        <f t="array" ref="H990">SUMPRODUCT((LEN(I990)-LEN(SUBSTITUTE(I990,{"A";"C";"D";"E";"F";"G";"H";"I";"K";"L";"M";"N";"P";"Q";"R";"S";"T";"V";"W";"Y"},""))),{72.08;104.14;115.08;129.11;148.17;58.05;138.14;114.16;130.18;114.16;132.2;115.1;98.12;129.13;158.19;88.08;102.1;100.13;187.21;164.17})/1000</f>
        <v>33.239139999999999</v>
      </c>
      <c r="I990" s="6" t="s">
        <v>3610</v>
      </c>
      <c r="J990" s="10" t="s">
        <v>16</v>
      </c>
    </row>
    <row r="991" spans="1:10" x14ac:dyDescent="0.2">
      <c r="A991" s="6" t="str">
        <f t="shared" si="15"/>
        <v>rt7049_c</v>
      </c>
      <c r="B991" s="6" t="s">
        <v>3611</v>
      </c>
      <c r="C991" s="3" t="s">
        <v>3612</v>
      </c>
      <c r="D991" s="3" t="s">
        <v>3613</v>
      </c>
      <c r="E991" s="3" t="s">
        <v>13</v>
      </c>
      <c r="F991" t="s">
        <v>14</v>
      </c>
      <c r="G991" s="10">
        <v>0</v>
      </c>
      <c r="H991" s="3" cm="1">
        <f t="array" ref="H991">SUMPRODUCT((LEN(I991)-LEN(SUBSTITUTE(I991,{"A";"C";"D";"E";"F";"G";"H";"I";"K";"L";"M";"N";"P";"Q";"R";"S";"T";"V";"W";"Y"},""))),{72.08;104.14;115.08;129.11;148.17;58.05;138.14;114.16;130.18;114.16;132.2;115.1;98.12;129.13;158.19;88.08;102.1;100.13;187.21;164.17})/1000</f>
        <v>68.751809999999992</v>
      </c>
      <c r="I991" s="6" t="s">
        <v>3614</v>
      </c>
      <c r="J991" s="10" t="s">
        <v>16</v>
      </c>
    </row>
    <row r="992" spans="1:10" x14ac:dyDescent="0.2">
      <c r="A992" s="6" t="str">
        <f t="shared" si="15"/>
        <v>rt7049_en</v>
      </c>
      <c r="B992" s="6" t="s">
        <v>3611</v>
      </c>
      <c r="C992" s="3" t="s">
        <v>3612</v>
      </c>
      <c r="D992" s="3" t="s">
        <v>3613</v>
      </c>
      <c r="E992" s="3" t="s">
        <v>1875</v>
      </c>
      <c r="F992" t="s">
        <v>14</v>
      </c>
      <c r="G992" s="10">
        <v>0</v>
      </c>
      <c r="H992" s="3" cm="1">
        <f t="array" ref="H992">SUMPRODUCT((LEN(I992)-LEN(SUBSTITUTE(I992,{"A";"C";"D";"E";"F";"G";"H";"I";"K";"L";"M";"N";"P";"Q";"R";"S";"T";"V";"W";"Y"},""))),{72.08;104.14;115.08;129.11;148.17;58.05;138.14;114.16;130.18;114.16;132.2;115.1;98.12;129.13;158.19;88.08;102.1;100.13;187.21;164.17})/1000</f>
        <v>68.751809999999992</v>
      </c>
      <c r="I992" s="6" t="s">
        <v>3614</v>
      </c>
      <c r="J992" s="10" t="s">
        <v>16</v>
      </c>
    </row>
    <row r="993" spans="1:10" x14ac:dyDescent="0.2">
      <c r="A993" s="6" t="str">
        <f t="shared" si="15"/>
        <v>rt7050</v>
      </c>
      <c r="B993" s="6" t="s">
        <v>3615</v>
      </c>
      <c r="C993" s="3" t="s">
        <v>3615</v>
      </c>
      <c r="D993" s="3" t="s">
        <v>3616</v>
      </c>
      <c r="E993" s="3" t="s">
        <v>13</v>
      </c>
      <c r="F993" t="s">
        <v>144</v>
      </c>
      <c r="G993" s="10" t="s">
        <v>145</v>
      </c>
      <c r="H993" s="3" cm="1">
        <f t="array" ref="H993">SUMPRODUCT((LEN(I993)-LEN(SUBSTITUTE(I993,{"A";"C";"D";"E";"F";"G";"H";"I";"K";"L";"M";"N";"P";"Q";"R";"S";"T";"V";"W";"Y"},""))),{72.08;104.14;115.08;129.11;148.17;58.05;138.14;114.16;130.18;114.16;132.2;115.1;98.12;129.13;158.19;88.08;102.1;100.13;187.21;164.17})/1000</f>
        <v>50.14182000000001</v>
      </c>
      <c r="I993" s="6" t="s">
        <v>3617</v>
      </c>
      <c r="J993" s="10" t="s">
        <v>16</v>
      </c>
    </row>
    <row r="994" spans="1:10" x14ac:dyDescent="0.2">
      <c r="A994" s="6" t="str">
        <f t="shared" si="15"/>
        <v>rt7052</v>
      </c>
      <c r="B994" s="6" t="s">
        <v>3618</v>
      </c>
      <c r="C994" s="3" t="s">
        <v>3619</v>
      </c>
      <c r="D994" s="3" t="s">
        <v>3620</v>
      </c>
      <c r="E994" s="3" t="s">
        <v>13</v>
      </c>
      <c r="F994" t="s">
        <v>3621</v>
      </c>
      <c r="G994" s="10" t="s">
        <v>3622</v>
      </c>
      <c r="H994" s="3" cm="1">
        <f t="array" ref="H994">SUMPRODUCT((LEN(I994)-LEN(SUBSTITUTE(I994,{"A";"C";"D";"E";"F";"G";"H";"I";"K";"L";"M";"N";"P";"Q";"R";"S";"T";"V";"W";"Y"},""))),{72.08;104.14;115.08;129.11;148.17;58.05;138.14;114.16;130.18;114.16;132.2;115.1;98.12;129.13;158.19;88.08;102.1;100.13;187.21;164.17})/1000</f>
        <v>39.368919999999996</v>
      </c>
      <c r="I994" s="6" t="s">
        <v>3623</v>
      </c>
      <c r="J994" s="10" t="s">
        <v>16</v>
      </c>
    </row>
    <row r="995" spans="1:10" x14ac:dyDescent="0.2">
      <c r="A995" s="6" t="str">
        <f t="shared" si="15"/>
        <v>rt7055</v>
      </c>
      <c r="B995" s="6" t="s">
        <v>3624</v>
      </c>
      <c r="C995" s="3" t="s">
        <v>3625</v>
      </c>
      <c r="D995" s="3" t="s">
        <v>3626</v>
      </c>
      <c r="E995" s="3" t="s">
        <v>13</v>
      </c>
      <c r="F995" t="s">
        <v>25</v>
      </c>
      <c r="G995" s="10" t="s">
        <v>321</v>
      </c>
      <c r="H995" s="3" cm="1">
        <f t="array" ref="H995">SUMPRODUCT((LEN(I995)-LEN(SUBSTITUTE(I995,{"A";"C";"D";"E";"F";"G";"H";"I";"K";"L";"M";"N";"P";"Q";"R";"S";"T";"V";"W";"Y"},""))),{72.08;104.14;115.08;129.11;148.17;58.05;138.14;114.16;130.18;114.16;132.2;115.1;98.12;129.13;158.19;88.08;102.1;100.13;187.21;164.17})/1000</f>
        <v>37.267489999999995</v>
      </c>
      <c r="I995" s="6" t="s">
        <v>3627</v>
      </c>
      <c r="J995" s="10" t="s">
        <v>16</v>
      </c>
    </row>
    <row r="996" spans="1:10" x14ac:dyDescent="0.2">
      <c r="A996" s="6" t="str">
        <f t="shared" si="15"/>
        <v>rt7056</v>
      </c>
      <c r="B996" s="6" t="s">
        <v>3628</v>
      </c>
      <c r="C996" s="3" t="s">
        <v>3629</v>
      </c>
      <c r="D996" s="3" t="s">
        <v>3630</v>
      </c>
      <c r="E996" s="3" t="s">
        <v>52</v>
      </c>
      <c r="F996" t="s">
        <v>14</v>
      </c>
      <c r="G996" s="10">
        <v>0</v>
      </c>
      <c r="H996" s="3" cm="1">
        <f t="array" ref="H996">SUMPRODUCT((LEN(I996)-LEN(SUBSTITUTE(I996,{"A";"C";"D";"E";"F";"G";"H";"I";"K";"L";"M";"N";"P";"Q";"R";"S";"T";"V";"W";"Y"},""))),{72.08;104.14;115.08;129.11;148.17;58.05;138.14;114.16;130.18;114.16;132.2;115.1;98.12;129.13;158.19;88.08;102.1;100.13;187.21;164.17})/1000</f>
        <v>25.441669999999998</v>
      </c>
      <c r="I996" s="6" t="s">
        <v>3631</v>
      </c>
      <c r="J996" s="10" t="s">
        <v>16</v>
      </c>
    </row>
    <row r="997" spans="1:10" x14ac:dyDescent="0.2">
      <c r="A997" s="6" t="str">
        <f t="shared" si="15"/>
        <v>rt7057</v>
      </c>
      <c r="B997" s="6" t="s">
        <v>3632</v>
      </c>
      <c r="C997" s="3" t="s">
        <v>3632</v>
      </c>
      <c r="D997" s="3" t="s">
        <v>3633</v>
      </c>
      <c r="E997" s="3" t="s">
        <v>13</v>
      </c>
      <c r="F997" t="s">
        <v>14</v>
      </c>
      <c r="G997" s="10">
        <v>0</v>
      </c>
      <c r="H997" s="3" cm="1">
        <f t="array" ref="H997">SUMPRODUCT((LEN(I997)-LEN(SUBSTITUTE(I997,{"A";"C";"D";"E";"F";"G";"H";"I";"K";"L";"M";"N";"P";"Q";"R";"S";"T";"V";"W";"Y"},""))),{72.08;104.14;115.08;129.11;148.17;58.05;138.14;114.16;130.18;114.16;132.2;115.1;98.12;129.13;158.19;88.08;102.1;100.13;187.21;164.17})/1000</f>
        <v>28.020059999999997</v>
      </c>
      <c r="I997" s="6" t="s">
        <v>3634</v>
      </c>
      <c r="J997" s="10" t="s">
        <v>16</v>
      </c>
    </row>
    <row r="998" spans="1:10" x14ac:dyDescent="0.2">
      <c r="A998" s="6" t="str">
        <f t="shared" si="15"/>
        <v>rt7067</v>
      </c>
      <c r="B998" s="6" t="s">
        <v>3635</v>
      </c>
      <c r="C998" s="3" t="s">
        <v>3636</v>
      </c>
      <c r="D998" s="3" t="s">
        <v>3637</v>
      </c>
      <c r="E998" s="3" t="s">
        <v>316</v>
      </c>
      <c r="F998" t="s">
        <v>14</v>
      </c>
      <c r="G998" s="10">
        <v>0</v>
      </c>
      <c r="H998" s="3" cm="1">
        <f t="array" ref="H998">SUMPRODUCT((LEN(I998)-LEN(SUBSTITUTE(I998,{"A";"C";"D";"E";"F";"G";"H";"I";"K";"L";"M";"N";"P";"Q";"R";"S";"T";"V";"W";"Y"},""))),{72.08;104.14;115.08;129.11;148.17;58.05;138.14;114.16;130.18;114.16;132.2;115.1;98.12;129.13;158.19;88.08;102.1;100.13;187.21;164.17})/1000</f>
        <v>99.934490000000011</v>
      </c>
      <c r="I998" s="6" t="s">
        <v>3638</v>
      </c>
      <c r="J998" s="10" t="s">
        <v>16</v>
      </c>
    </row>
    <row r="999" spans="1:10" x14ac:dyDescent="0.2">
      <c r="A999" s="6" t="str">
        <f t="shared" si="15"/>
        <v>rt7068</v>
      </c>
      <c r="B999" s="6" t="s">
        <v>3639</v>
      </c>
      <c r="C999" s="3" t="s">
        <v>3639</v>
      </c>
      <c r="D999" s="3" t="s">
        <v>3640</v>
      </c>
      <c r="E999" s="3" t="s">
        <v>52</v>
      </c>
      <c r="F999" t="s">
        <v>14</v>
      </c>
      <c r="G999" s="10">
        <v>0</v>
      </c>
      <c r="H999" s="3" cm="1">
        <f t="array" ref="H999">SUMPRODUCT((LEN(I999)-LEN(SUBSTITUTE(I999,{"A";"C";"D";"E";"F";"G";"H";"I";"K";"L";"M";"N";"P";"Q";"R";"S";"T";"V";"W";"Y"},""))),{72.08;104.14;115.08;129.11;148.17;58.05;138.14;114.16;130.18;114.16;132.2;115.1;98.12;129.13;158.19;88.08;102.1;100.13;187.21;164.17})/1000</f>
        <v>48.481399999999987</v>
      </c>
      <c r="I999" s="6" t="s">
        <v>3641</v>
      </c>
      <c r="J999" s="10" t="s">
        <v>16</v>
      </c>
    </row>
    <row r="1000" spans="1:10" x14ac:dyDescent="0.2">
      <c r="A1000" s="6" t="str">
        <f t="shared" si="15"/>
        <v>rt7070</v>
      </c>
      <c r="B1000" s="6" t="s">
        <v>3642</v>
      </c>
      <c r="C1000" s="3" t="s">
        <v>3643</v>
      </c>
      <c r="D1000" s="3" t="s">
        <v>3644</v>
      </c>
      <c r="E1000" s="3" t="s">
        <v>13</v>
      </c>
      <c r="F1000" t="s">
        <v>14</v>
      </c>
      <c r="G1000" s="10">
        <v>0</v>
      </c>
      <c r="H1000" s="3" cm="1">
        <f t="array" ref="H1000">SUMPRODUCT((LEN(I1000)-LEN(SUBSTITUTE(I1000,{"A";"C";"D";"E";"F";"G";"H";"I";"K";"L";"M";"N";"P";"Q";"R";"S";"T";"V";"W";"Y"},""))),{72.08;104.14;115.08;129.11;148.17;58.05;138.14;114.16;130.18;114.16;132.2;115.1;98.12;129.13;158.19;88.08;102.1;100.13;187.21;164.17})/1000</f>
        <v>38.578340000000011</v>
      </c>
      <c r="I1000" s="6" t="s">
        <v>3645</v>
      </c>
      <c r="J1000" s="10" t="s">
        <v>16</v>
      </c>
    </row>
    <row r="1001" spans="1:10" x14ac:dyDescent="0.2">
      <c r="A1001" s="6" t="str">
        <f t="shared" si="15"/>
        <v>rt7081</v>
      </c>
      <c r="B1001" s="6" t="s">
        <v>3646</v>
      </c>
      <c r="C1001" s="3" t="s">
        <v>3646</v>
      </c>
      <c r="D1001" s="3" t="s">
        <v>3647</v>
      </c>
      <c r="E1001" s="3" t="s">
        <v>30</v>
      </c>
      <c r="F1001" t="s">
        <v>398</v>
      </c>
      <c r="G1001" s="10" t="s">
        <v>1867</v>
      </c>
      <c r="H1001" s="3" cm="1">
        <f t="array" ref="H1001">SUMPRODUCT((LEN(I1001)-LEN(SUBSTITUTE(I1001,{"A";"C";"D";"E";"F";"G";"H";"I";"K";"L";"M";"N";"P";"Q";"R";"S";"T";"V";"W";"Y"},""))),{72.08;104.14;115.08;129.11;148.17;58.05;138.14;114.16;130.18;114.16;132.2;115.1;98.12;129.13;158.19;88.08;102.1;100.13;187.21;164.17})/1000</f>
        <v>40.542339999999996</v>
      </c>
      <c r="I1001" s="6" t="s">
        <v>3648</v>
      </c>
      <c r="J1001" s="10" t="s">
        <v>16</v>
      </c>
    </row>
    <row r="1002" spans="1:10" x14ac:dyDescent="0.2">
      <c r="A1002" s="6" t="str">
        <f t="shared" si="15"/>
        <v>rt7110</v>
      </c>
      <c r="B1002" s="6" t="s">
        <v>3649</v>
      </c>
      <c r="C1002" s="3" t="s">
        <v>3650</v>
      </c>
      <c r="D1002" s="3" t="s">
        <v>3651</v>
      </c>
      <c r="E1002" s="3" t="s">
        <v>13</v>
      </c>
      <c r="F1002" t="s">
        <v>14</v>
      </c>
      <c r="G1002" s="10">
        <v>0</v>
      </c>
      <c r="H1002" s="3" cm="1">
        <f t="array" ref="H1002">SUMPRODUCT((LEN(I1002)-LEN(SUBSTITUTE(I1002,{"A";"C";"D";"E";"F";"G";"H";"I";"K";"L";"M";"N";"P";"Q";"R";"S";"T";"V";"W";"Y"},""))),{72.08;104.14;115.08;129.11;148.17;58.05;138.14;114.16;130.18;114.16;132.2;115.1;98.12;129.13;158.19;88.08;102.1;100.13;187.21;164.17})/1000</f>
        <v>38.731940000000002</v>
      </c>
      <c r="I1002" s="6" t="s">
        <v>3652</v>
      </c>
      <c r="J1002" s="10" t="s">
        <v>16</v>
      </c>
    </row>
    <row r="1003" spans="1:10" x14ac:dyDescent="0.2">
      <c r="A1003" s="6" t="str">
        <f t="shared" si="15"/>
        <v>rt7114_c</v>
      </c>
      <c r="B1003" s="6" t="s">
        <v>3653</v>
      </c>
      <c r="C1003" s="3" t="s">
        <v>3654</v>
      </c>
      <c r="D1003" s="3" t="s">
        <v>3655</v>
      </c>
      <c r="E1003" s="3" t="s">
        <v>13</v>
      </c>
      <c r="F1003" t="s">
        <v>565</v>
      </c>
      <c r="G1003" s="10" t="s">
        <v>3656</v>
      </c>
      <c r="H1003" s="3" cm="1">
        <f t="array" ref="H1003">SUMPRODUCT((LEN(I1003)-LEN(SUBSTITUTE(I1003,{"A";"C";"D";"E";"F";"G";"H";"I";"K";"L";"M";"N";"P";"Q";"R";"S";"T";"V";"W";"Y"},""))),{72.08;104.14;115.08;129.11;148.17;58.05;138.14;114.16;130.18;114.16;132.2;115.1;98.12;129.13;158.19;88.08;102.1;100.13;187.21;164.17})/1000</f>
        <v>54.027460000000005</v>
      </c>
      <c r="I1003" s="6" t="s">
        <v>3657</v>
      </c>
      <c r="J1003" s="10" t="s">
        <v>16</v>
      </c>
    </row>
    <row r="1004" spans="1:10" x14ac:dyDescent="0.2">
      <c r="A1004" s="6" t="str">
        <f t="shared" si="15"/>
        <v>rt7114_m</v>
      </c>
      <c r="B1004" s="6" t="s">
        <v>3653</v>
      </c>
      <c r="C1004" s="3" t="s">
        <v>3654</v>
      </c>
      <c r="D1004" s="3" t="s">
        <v>3655</v>
      </c>
      <c r="E1004" s="3" t="s">
        <v>52</v>
      </c>
      <c r="F1004" t="s">
        <v>935</v>
      </c>
      <c r="G1004" s="10" t="s">
        <v>3656</v>
      </c>
      <c r="H1004" s="3" cm="1">
        <f t="array" ref="H1004">SUMPRODUCT((LEN(I1004)-LEN(SUBSTITUTE(I1004,{"A";"C";"D";"E";"F";"G";"H";"I";"K";"L";"M";"N";"P";"Q";"R";"S";"T";"V";"W";"Y"},""))),{72.08;104.14;115.08;129.11;148.17;58.05;138.14;114.16;130.18;114.16;132.2;115.1;98.12;129.13;158.19;88.08;102.1;100.13;187.21;164.17})/1000</f>
        <v>54.027460000000005</v>
      </c>
      <c r="I1004" s="6" t="s">
        <v>3657</v>
      </c>
      <c r="J1004" s="10" t="s">
        <v>16</v>
      </c>
    </row>
    <row r="1005" spans="1:10" x14ac:dyDescent="0.2">
      <c r="A1005" s="6" t="str">
        <f t="shared" si="15"/>
        <v>rt7115</v>
      </c>
      <c r="B1005" s="6" t="s">
        <v>3658</v>
      </c>
      <c r="C1005" s="3" t="s">
        <v>3659</v>
      </c>
      <c r="D1005" s="3" t="s">
        <v>3660</v>
      </c>
      <c r="E1005" s="3" t="s">
        <v>13</v>
      </c>
      <c r="F1005" t="s">
        <v>565</v>
      </c>
      <c r="G1005" s="10" t="s">
        <v>399</v>
      </c>
      <c r="H1005" s="3" cm="1">
        <f t="array" ref="H1005">SUMPRODUCT((LEN(I1005)-LEN(SUBSTITUTE(I1005,{"A";"C";"D";"E";"F";"G";"H";"I";"K";"L";"M";"N";"P";"Q";"R";"S";"T";"V";"W";"Y"},""))),{72.08;104.14;115.08;129.11;148.17;58.05;138.14;114.16;130.18;114.16;132.2;115.1;98.12;129.13;158.19;88.08;102.1;100.13;187.21;164.17})/1000</f>
        <v>71.530450000000016</v>
      </c>
      <c r="I1005" s="6" t="s">
        <v>3661</v>
      </c>
      <c r="J1005" s="10" t="s">
        <v>16</v>
      </c>
    </row>
    <row r="1006" spans="1:10" x14ac:dyDescent="0.2">
      <c r="A1006" s="6" t="str">
        <f t="shared" si="15"/>
        <v>rt7120</v>
      </c>
      <c r="B1006" s="6" t="s">
        <v>3662</v>
      </c>
      <c r="C1006" s="3" t="s">
        <v>3663</v>
      </c>
      <c r="D1006" s="3" t="s">
        <v>3664</v>
      </c>
      <c r="E1006" s="3" t="s">
        <v>13</v>
      </c>
      <c r="F1006" t="s">
        <v>14</v>
      </c>
      <c r="G1006" s="10">
        <v>0</v>
      </c>
      <c r="H1006" s="3" cm="1">
        <f t="array" ref="H1006">SUMPRODUCT((LEN(I1006)-LEN(SUBSTITUTE(I1006,{"A";"C";"D";"E";"F";"G";"H";"I";"K";"L";"M";"N";"P";"Q";"R";"S";"T";"V";"W";"Y"},""))),{72.08;104.14;115.08;129.11;148.17;58.05;138.14;114.16;130.18;114.16;132.2;115.1;98.12;129.13;158.19;88.08;102.1;100.13;187.21;164.17})/1000</f>
        <v>68.531739999999999</v>
      </c>
      <c r="I1006" s="6" t="s">
        <v>3665</v>
      </c>
      <c r="J1006" s="10" t="s">
        <v>16</v>
      </c>
    </row>
    <row r="1007" spans="1:10" x14ac:dyDescent="0.2">
      <c r="A1007" s="6" t="str">
        <f t="shared" si="15"/>
        <v>rt7128_c</v>
      </c>
      <c r="B1007" s="6" t="s">
        <v>3666</v>
      </c>
      <c r="C1007" s="3" t="s">
        <v>3667</v>
      </c>
      <c r="D1007" s="3" t="s">
        <v>3668</v>
      </c>
      <c r="E1007" s="3" t="s">
        <v>13</v>
      </c>
      <c r="F1007" t="s">
        <v>14</v>
      </c>
      <c r="G1007" s="10">
        <v>0</v>
      </c>
      <c r="H1007" s="3" cm="1">
        <f t="array" ref="H1007">SUMPRODUCT((LEN(I1007)-LEN(SUBSTITUTE(I1007,{"A";"C";"D";"E";"F";"G";"H";"I";"K";"L";"M";"N";"P";"Q";"R";"S";"T";"V";"W";"Y"},""))),{72.08;104.14;115.08;129.11;148.17;58.05;138.14;114.16;130.18;114.16;132.2;115.1;98.12;129.13;158.19;88.08;102.1;100.13;187.21;164.17})/1000</f>
        <v>31.984030000000008</v>
      </c>
      <c r="I1007" s="6" t="s">
        <v>3669</v>
      </c>
      <c r="J1007" s="10" t="s">
        <v>16</v>
      </c>
    </row>
    <row r="1008" spans="1:10" x14ac:dyDescent="0.2">
      <c r="A1008" s="6" t="str">
        <f t="shared" si="15"/>
        <v>rt7128_m</v>
      </c>
      <c r="B1008" s="6" t="s">
        <v>3666</v>
      </c>
      <c r="C1008" s="3" t="s">
        <v>3667</v>
      </c>
      <c r="D1008" s="3" t="s">
        <v>3668</v>
      </c>
      <c r="E1008" s="3" t="s">
        <v>52</v>
      </c>
      <c r="F1008" t="s">
        <v>14</v>
      </c>
      <c r="G1008" s="10">
        <v>0</v>
      </c>
      <c r="H1008" s="3" cm="1">
        <f t="array" ref="H1008">SUMPRODUCT((LEN(I1008)-LEN(SUBSTITUTE(I1008,{"A";"C";"D";"E";"F";"G";"H";"I";"K";"L";"M";"N";"P";"Q";"R";"S";"T";"V";"W";"Y"},""))),{72.08;104.14;115.08;129.11;148.17;58.05;138.14;114.16;130.18;114.16;132.2;115.1;98.12;129.13;158.19;88.08;102.1;100.13;187.21;164.17})/1000</f>
        <v>31.984030000000008</v>
      </c>
      <c r="I1008" s="6" t="s">
        <v>3669</v>
      </c>
      <c r="J1008" s="10" t="s">
        <v>16</v>
      </c>
    </row>
    <row r="1009" spans="1:10" x14ac:dyDescent="0.2">
      <c r="A1009" s="6" t="str">
        <f t="shared" si="15"/>
        <v>rt7131</v>
      </c>
      <c r="B1009" s="6" t="s">
        <v>3670</v>
      </c>
      <c r="C1009" s="3" t="s">
        <v>3671</v>
      </c>
      <c r="D1009" s="3" t="s">
        <v>3672</v>
      </c>
      <c r="E1009" s="3" t="s">
        <v>52</v>
      </c>
      <c r="F1009" t="s">
        <v>14</v>
      </c>
      <c r="G1009" s="10">
        <v>0</v>
      </c>
      <c r="H1009" s="3" cm="1">
        <f t="array" ref="H1009">SUMPRODUCT((LEN(I1009)-LEN(SUBSTITUTE(I1009,{"A";"C";"D";"E";"F";"G";"H";"I";"K";"L";"M";"N";"P";"Q";"R";"S";"T";"V";"W";"Y"},""))),{72.08;104.14;115.08;129.11;148.17;58.05;138.14;114.16;130.18;114.16;132.2;115.1;98.12;129.13;158.19;88.08;102.1;100.13;187.21;164.17})/1000</f>
        <v>85.628840000000011</v>
      </c>
      <c r="I1009" s="6" t="s">
        <v>3673</v>
      </c>
      <c r="J1009" s="10" t="s">
        <v>16</v>
      </c>
    </row>
    <row r="1010" spans="1:10" x14ac:dyDescent="0.2">
      <c r="A1010" s="6" t="str">
        <f t="shared" si="15"/>
        <v>rt7136</v>
      </c>
      <c r="B1010" s="6" t="s">
        <v>3674</v>
      </c>
      <c r="C1010" s="3" t="s">
        <v>3675</v>
      </c>
      <c r="D1010" s="3" t="s">
        <v>3676</v>
      </c>
      <c r="E1010" s="3" t="s">
        <v>13</v>
      </c>
      <c r="F1010" t="s">
        <v>14</v>
      </c>
      <c r="G1010" s="10">
        <v>0</v>
      </c>
      <c r="H1010" s="3" cm="1">
        <f t="array" ref="H1010">SUMPRODUCT((LEN(I1010)-LEN(SUBSTITUTE(I1010,{"A";"C";"D";"E";"F";"G";"H";"I";"K";"L";"M";"N";"P";"Q";"R";"S";"T";"V";"W";"Y"},""))),{72.08;104.14;115.08;129.11;148.17;58.05;138.14;114.16;130.18;114.16;132.2;115.1;98.12;129.13;158.19;88.08;102.1;100.13;187.21;164.17})/1000</f>
        <v>82.073259999999991</v>
      </c>
      <c r="I1010" s="6" t="s">
        <v>3677</v>
      </c>
      <c r="J1010" s="10" t="s">
        <v>16</v>
      </c>
    </row>
    <row r="1011" spans="1:10" x14ac:dyDescent="0.2">
      <c r="A1011" s="6" t="str">
        <f t="shared" si="15"/>
        <v>rt7138</v>
      </c>
      <c r="B1011" s="6" t="s">
        <v>3678</v>
      </c>
      <c r="C1011" s="3" t="s">
        <v>3679</v>
      </c>
      <c r="D1011" s="3" t="s">
        <v>3680</v>
      </c>
      <c r="E1011" s="3" t="s">
        <v>13</v>
      </c>
      <c r="F1011" t="s">
        <v>14</v>
      </c>
      <c r="G1011" s="10">
        <v>0</v>
      </c>
      <c r="H1011" s="3" cm="1">
        <f t="array" ref="H1011">SUMPRODUCT((LEN(I1011)-LEN(SUBSTITUTE(I1011,{"A";"C";"D";"E";"F";"G";"H";"I";"K";"L";"M";"N";"P";"Q";"R";"S";"T";"V";"W";"Y"},""))),{72.08;104.14;115.08;129.11;148.17;58.05;138.14;114.16;130.18;114.16;132.2;115.1;98.12;129.13;158.19;88.08;102.1;100.13;187.21;164.17})/1000</f>
        <v>20.322710000000008</v>
      </c>
      <c r="I1011" s="6" t="s">
        <v>3681</v>
      </c>
      <c r="J1011" s="10" t="s">
        <v>16</v>
      </c>
    </row>
    <row r="1012" spans="1:10" x14ac:dyDescent="0.2">
      <c r="A1012" s="6" t="str">
        <f t="shared" si="15"/>
        <v>rt7150</v>
      </c>
      <c r="B1012" s="6" t="s">
        <v>3682</v>
      </c>
      <c r="C1012" s="3" t="s">
        <v>3683</v>
      </c>
      <c r="D1012" s="3" t="s">
        <v>3684</v>
      </c>
      <c r="E1012" s="3" t="s">
        <v>52</v>
      </c>
      <c r="F1012" t="s">
        <v>14</v>
      </c>
      <c r="G1012" s="10">
        <v>0</v>
      </c>
      <c r="H1012" s="3" cm="1">
        <f t="array" ref="H1012">SUMPRODUCT((LEN(I1012)-LEN(SUBSTITUTE(I1012,{"A";"C";"D";"E";"F";"G";"H";"I";"K";"L";"M";"N";"P";"Q";"R";"S";"T";"V";"W";"Y"},""))),{72.08;104.14;115.08;129.11;148.17;58.05;138.14;114.16;130.18;114.16;132.2;115.1;98.12;129.13;158.19;88.08;102.1;100.13;187.21;164.17})/1000</f>
        <v>65.603719999999996</v>
      </c>
      <c r="I1012" s="6" t="s">
        <v>3685</v>
      </c>
      <c r="J1012" s="10" t="s">
        <v>16</v>
      </c>
    </row>
    <row r="1013" spans="1:10" x14ac:dyDescent="0.2">
      <c r="A1013" s="6" t="str">
        <f t="shared" si="15"/>
        <v>rt7165</v>
      </c>
      <c r="B1013" s="6" t="s">
        <v>3686</v>
      </c>
      <c r="C1013" s="3" t="s">
        <v>3687</v>
      </c>
      <c r="D1013" s="3" t="s">
        <v>3688</v>
      </c>
      <c r="E1013" s="3" t="s">
        <v>52</v>
      </c>
      <c r="F1013" t="s">
        <v>14</v>
      </c>
      <c r="G1013" s="10">
        <v>0</v>
      </c>
      <c r="H1013" s="3" cm="1">
        <f t="array" ref="H1013">SUMPRODUCT((LEN(I1013)-LEN(SUBSTITUTE(I1013,{"A";"C";"D";"E";"F";"G";"H";"I";"K";"L";"M";"N";"P";"Q";"R";"S";"T";"V";"W";"Y"},""))),{72.08;104.14;115.08;129.11;148.17;58.05;138.14;114.16;130.18;114.16;132.2;115.1;98.12;129.13;158.19;88.08;102.1;100.13;187.21;164.17})/1000</f>
        <v>45.824509999999997</v>
      </c>
      <c r="I1013" s="6" t="s">
        <v>3689</v>
      </c>
      <c r="J1013" s="10" t="s">
        <v>16</v>
      </c>
    </row>
    <row r="1014" spans="1:10" x14ac:dyDescent="0.2">
      <c r="A1014" s="6" t="str">
        <f t="shared" si="15"/>
        <v>rt7177_c</v>
      </c>
      <c r="B1014" s="6" t="s">
        <v>3690</v>
      </c>
      <c r="C1014" s="3" t="s">
        <v>3691</v>
      </c>
      <c r="D1014" s="3" t="s">
        <v>3692</v>
      </c>
      <c r="E1014" s="3" t="s">
        <v>13</v>
      </c>
      <c r="F1014" t="s">
        <v>14</v>
      </c>
      <c r="G1014" s="10">
        <v>0</v>
      </c>
      <c r="H1014" s="3" cm="1">
        <f t="array" ref="H1014">SUMPRODUCT((LEN(I1014)-LEN(SUBSTITUTE(I1014,{"A";"C";"D";"E";"F";"G";"H";"I";"K";"L";"M";"N";"P";"Q";"R";"S";"T";"V";"W";"Y"},""))),{72.08;104.14;115.08;129.11;148.17;58.05;138.14;114.16;130.18;114.16;132.2;115.1;98.12;129.13;158.19;88.08;102.1;100.13;187.21;164.17})/1000</f>
        <v>46.770440000000008</v>
      </c>
      <c r="I1014" s="6" t="s">
        <v>3693</v>
      </c>
      <c r="J1014" s="10" t="s">
        <v>16</v>
      </c>
    </row>
    <row r="1015" spans="1:10" x14ac:dyDescent="0.2">
      <c r="A1015" s="6" t="str">
        <f t="shared" si="15"/>
        <v>rt7177_en</v>
      </c>
      <c r="B1015" s="6" t="s">
        <v>3690</v>
      </c>
      <c r="C1015" s="3" t="s">
        <v>3691</v>
      </c>
      <c r="D1015" s="3" t="s">
        <v>3692</v>
      </c>
      <c r="E1015" s="3" t="s">
        <v>1875</v>
      </c>
      <c r="F1015" t="s">
        <v>14</v>
      </c>
      <c r="G1015" s="10">
        <v>0</v>
      </c>
      <c r="H1015" s="3" cm="1">
        <f t="array" ref="H1015">SUMPRODUCT((LEN(I1015)-LEN(SUBSTITUTE(I1015,{"A";"C";"D";"E";"F";"G";"H";"I";"K";"L";"M";"N";"P";"Q";"R";"S";"T";"V";"W";"Y"},""))),{72.08;104.14;115.08;129.11;148.17;58.05;138.14;114.16;130.18;114.16;132.2;115.1;98.12;129.13;158.19;88.08;102.1;100.13;187.21;164.17})/1000</f>
        <v>46.770440000000008</v>
      </c>
      <c r="I1015" s="6" t="s">
        <v>3693</v>
      </c>
      <c r="J1015" s="10" t="s">
        <v>16</v>
      </c>
    </row>
    <row r="1016" spans="1:10" x14ac:dyDescent="0.2">
      <c r="A1016" s="6" t="str">
        <f t="shared" si="15"/>
        <v>rt7188</v>
      </c>
      <c r="B1016" s="6" t="s">
        <v>3694</v>
      </c>
      <c r="C1016" s="3" t="s">
        <v>3695</v>
      </c>
      <c r="D1016" s="3" t="s">
        <v>3696</v>
      </c>
      <c r="E1016" s="3" t="s">
        <v>52</v>
      </c>
      <c r="F1016" t="s">
        <v>14</v>
      </c>
      <c r="G1016" s="10">
        <v>0</v>
      </c>
      <c r="H1016" s="3" cm="1">
        <f t="array" ref="H1016">SUMPRODUCT((LEN(I1016)-LEN(SUBSTITUTE(I1016,{"A";"C";"D";"E";"F";"G";"H";"I";"K";"L";"M";"N";"P";"Q";"R";"S";"T";"V";"W";"Y"},""))),{72.08;104.14;115.08;129.11;148.17;58.05;138.14;114.16;130.18;114.16;132.2;115.1;98.12;129.13;158.19;88.08;102.1;100.13;187.21;164.17})/1000</f>
        <v>121.53912999999997</v>
      </c>
      <c r="I1016" s="6" t="s">
        <v>3697</v>
      </c>
      <c r="J1016" s="10" t="s">
        <v>16</v>
      </c>
    </row>
    <row r="1017" spans="1:10" x14ac:dyDescent="0.2">
      <c r="A1017" s="6" t="str">
        <f t="shared" si="15"/>
        <v>rt7201</v>
      </c>
      <c r="B1017" s="6" t="s">
        <v>3698</v>
      </c>
      <c r="C1017" s="3" t="s">
        <v>3699</v>
      </c>
      <c r="D1017" s="3" t="s">
        <v>3700</v>
      </c>
      <c r="E1017" s="3" t="s">
        <v>380</v>
      </c>
      <c r="F1017" t="s">
        <v>14</v>
      </c>
      <c r="G1017" s="10">
        <v>0</v>
      </c>
      <c r="H1017" s="3" cm="1">
        <f t="array" ref="H1017">SUMPRODUCT((LEN(I1017)-LEN(SUBSTITUTE(I1017,{"A";"C";"D";"E";"F";"G";"H";"I";"K";"L";"M";"N";"P";"Q";"R";"S";"T";"V";"W";"Y"},""))),{72.08;104.14;115.08;129.11;148.17;58.05;138.14;114.16;130.18;114.16;132.2;115.1;98.12;129.13;158.19;88.08;102.1;100.13;187.21;164.17})/1000</f>
        <v>37.362880000000004</v>
      </c>
      <c r="I1017" s="6" t="s">
        <v>3701</v>
      </c>
      <c r="J1017" s="10" t="s">
        <v>16</v>
      </c>
    </row>
    <row r="1018" spans="1:10" x14ac:dyDescent="0.2">
      <c r="A1018" s="6" t="str">
        <f t="shared" si="15"/>
        <v>rt7207_l</v>
      </c>
      <c r="B1018" s="6" t="s">
        <v>3702</v>
      </c>
      <c r="C1018" s="3" t="s">
        <v>3703</v>
      </c>
      <c r="D1018" s="3" t="s">
        <v>3704</v>
      </c>
      <c r="E1018" s="3" t="s">
        <v>762</v>
      </c>
      <c r="F1018" t="s">
        <v>14</v>
      </c>
      <c r="G1018" s="10">
        <v>0</v>
      </c>
      <c r="H1018" s="3" cm="1">
        <f t="array" ref="H1018">SUMPRODUCT((LEN(I1018)-LEN(SUBSTITUTE(I1018,{"A";"C";"D";"E";"F";"G";"H";"I";"K";"L";"M";"N";"P";"Q";"R";"S";"T";"V";"W";"Y"},""))),{72.08;104.14;115.08;129.11;148.17;58.05;138.14;114.16;130.18;114.16;132.2;115.1;98.12;129.13;158.19;88.08;102.1;100.13;187.21;164.17})/1000</f>
        <v>38.114549999999994</v>
      </c>
      <c r="I1018" s="6" t="s">
        <v>3705</v>
      </c>
      <c r="J1018" s="10" t="s">
        <v>16</v>
      </c>
    </row>
    <row r="1019" spans="1:10" x14ac:dyDescent="0.2">
      <c r="A1019" s="6" t="str">
        <f t="shared" si="15"/>
        <v>rt7207_m</v>
      </c>
      <c r="B1019" s="6" t="s">
        <v>3702</v>
      </c>
      <c r="C1019" s="3" t="s">
        <v>3703</v>
      </c>
      <c r="D1019" s="3" t="s">
        <v>3704</v>
      </c>
      <c r="E1019" s="3" t="s">
        <v>52</v>
      </c>
      <c r="F1019" t="s">
        <v>14</v>
      </c>
      <c r="G1019" s="10">
        <v>0</v>
      </c>
      <c r="H1019" s="3" cm="1">
        <f t="array" ref="H1019">SUMPRODUCT((LEN(I1019)-LEN(SUBSTITUTE(I1019,{"A";"C";"D";"E";"F";"G";"H";"I";"K";"L";"M";"N";"P";"Q";"R";"S";"T";"V";"W";"Y"},""))),{72.08;104.14;115.08;129.11;148.17;58.05;138.14;114.16;130.18;114.16;132.2;115.1;98.12;129.13;158.19;88.08;102.1;100.13;187.21;164.17})/1000</f>
        <v>38.114549999999994</v>
      </c>
      <c r="I1019" s="6" t="s">
        <v>3705</v>
      </c>
      <c r="J1019" s="10" t="s">
        <v>16</v>
      </c>
    </row>
    <row r="1020" spans="1:10" x14ac:dyDescent="0.2">
      <c r="A1020" s="6" t="str">
        <f t="shared" si="15"/>
        <v>rt7207_rm</v>
      </c>
      <c r="B1020" s="6" t="s">
        <v>3702</v>
      </c>
      <c r="C1020" s="3" t="s">
        <v>3703</v>
      </c>
      <c r="D1020" s="3" t="s">
        <v>3704</v>
      </c>
      <c r="E1020" s="3" t="s">
        <v>316</v>
      </c>
      <c r="F1020" t="s">
        <v>14</v>
      </c>
      <c r="G1020" s="10">
        <v>0</v>
      </c>
      <c r="H1020" s="3" cm="1">
        <f t="array" ref="H1020">SUMPRODUCT((LEN(I1020)-LEN(SUBSTITUTE(I1020,{"A";"C";"D";"E";"F";"G";"H";"I";"K";"L";"M";"N";"P";"Q";"R";"S";"T";"V";"W";"Y"},""))),{72.08;104.14;115.08;129.11;148.17;58.05;138.14;114.16;130.18;114.16;132.2;115.1;98.12;129.13;158.19;88.08;102.1;100.13;187.21;164.17})/1000</f>
        <v>38.114549999999994</v>
      </c>
      <c r="I1020" s="6" t="s">
        <v>3705</v>
      </c>
      <c r="J1020" s="10" t="s">
        <v>16</v>
      </c>
    </row>
    <row r="1021" spans="1:10" x14ac:dyDescent="0.2">
      <c r="A1021" s="6" t="str">
        <f t="shared" si="15"/>
        <v>rt7216</v>
      </c>
      <c r="B1021" s="6" t="s">
        <v>3706</v>
      </c>
      <c r="C1021" s="3" t="s">
        <v>3707</v>
      </c>
      <c r="D1021" s="3" t="s">
        <v>3708</v>
      </c>
      <c r="E1021" s="3" t="s">
        <v>13</v>
      </c>
      <c r="F1021" t="s">
        <v>14</v>
      </c>
      <c r="G1021" s="10">
        <v>0</v>
      </c>
      <c r="H1021" s="3" cm="1">
        <f t="array" ref="H1021">SUMPRODUCT((LEN(I1021)-LEN(SUBSTITUTE(I1021,{"A";"C";"D";"E";"F";"G";"H";"I";"K";"L";"M";"N";"P";"Q";"R";"S";"T";"V";"W";"Y"},""))),{72.08;104.14;115.08;129.11;148.17;58.05;138.14;114.16;130.18;114.16;132.2;115.1;98.12;129.13;158.19;88.08;102.1;100.13;187.21;164.17})/1000</f>
        <v>116.23514000000003</v>
      </c>
      <c r="I1021" s="6" t="s">
        <v>3709</v>
      </c>
      <c r="J1021" s="10" t="s">
        <v>16</v>
      </c>
    </row>
    <row r="1022" spans="1:10" x14ac:dyDescent="0.2">
      <c r="A1022" s="6" t="str">
        <f t="shared" si="15"/>
        <v>rt7217</v>
      </c>
      <c r="B1022" s="6" t="s">
        <v>3710</v>
      </c>
      <c r="C1022" s="3" t="s">
        <v>3711</v>
      </c>
      <c r="D1022" s="3" t="s">
        <v>3712</v>
      </c>
      <c r="E1022" s="3" t="s">
        <v>52</v>
      </c>
      <c r="F1022" t="s">
        <v>14</v>
      </c>
      <c r="G1022" s="10">
        <v>0</v>
      </c>
      <c r="H1022" s="3" cm="1">
        <f t="array" ref="H1022">SUMPRODUCT((LEN(I1022)-LEN(SUBSTITUTE(I1022,{"A";"C";"D";"E";"F";"G";"H";"I";"K";"L";"M";"N";"P";"Q";"R";"S";"T";"V";"W";"Y"},""))),{72.08;104.14;115.08;129.11;148.17;58.05;138.14;114.16;130.18;114.16;132.2;115.1;98.12;129.13;158.19;88.08;102.1;100.13;187.21;164.17})/1000</f>
        <v>16.600079999999998</v>
      </c>
      <c r="I1022" s="6" t="s">
        <v>3713</v>
      </c>
      <c r="J1022" s="10" t="s">
        <v>16</v>
      </c>
    </row>
    <row r="1023" spans="1:10" x14ac:dyDescent="0.2">
      <c r="A1023" s="6" t="str">
        <f t="shared" si="15"/>
        <v>rt7221</v>
      </c>
      <c r="B1023" s="6" t="s">
        <v>3714</v>
      </c>
      <c r="C1023" s="3" t="s">
        <v>3715</v>
      </c>
      <c r="D1023" s="3" t="s">
        <v>3716</v>
      </c>
      <c r="E1023" s="3" t="s">
        <v>52</v>
      </c>
      <c r="F1023" t="s">
        <v>14</v>
      </c>
      <c r="G1023" s="10">
        <v>0</v>
      </c>
      <c r="H1023" s="3" cm="1">
        <f t="array" ref="H1023">SUMPRODUCT((LEN(I1023)-LEN(SUBSTITUTE(I1023,{"A";"C";"D";"E";"F";"G";"H";"I";"K";"L";"M";"N";"P";"Q";"R";"S";"T";"V";"W";"Y"},""))),{72.08;104.14;115.08;129.11;148.17;58.05;138.14;114.16;130.18;114.16;132.2;115.1;98.12;129.13;158.19;88.08;102.1;100.13;187.21;164.17})/1000</f>
        <v>57.970299999999995</v>
      </c>
      <c r="I1023" s="6" t="s">
        <v>3717</v>
      </c>
      <c r="J1023" s="10" t="s">
        <v>16</v>
      </c>
    </row>
    <row r="1024" spans="1:10" x14ac:dyDescent="0.2">
      <c r="A1024" s="6" t="str">
        <f t="shared" si="15"/>
        <v>rt7226</v>
      </c>
      <c r="B1024" s="6" t="s">
        <v>3718</v>
      </c>
      <c r="C1024" s="3" t="s">
        <v>3719</v>
      </c>
      <c r="D1024" s="3" t="s">
        <v>3720</v>
      </c>
      <c r="E1024" s="3" t="s">
        <v>13</v>
      </c>
      <c r="F1024" t="s">
        <v>14</v>
      </c>
      <c r="G1024" s="10">
        <v>0</v>
      </c>
      <c r="H1024" s="3" cm="1">
        <f t="array" ref="H1024">SUMPRODUCT((LEN(I1024)-LEN(SUBSTITUTE(I1024,{"A";"C";"D";"E";"F";"G";"H";"I";"K";"L";"M";"N";"P";"Q";"R";"S";"T";"V";"W";"Y"},""))),{72.08;104.14;115.08;129.11;148.17;58.05;138.14;114.16;130.18;114.16;132.2;115.1;98.12;129.13;158.19;88.08;102.1;100.13;187.21;164.17})/1000</f>
        <v>26.101039999999998</v>
      </c>
      <c r="I1024" s="6" t="s">
        <v>3721</v>
      </c>
      <c r="J1024" s="10" t="s">
        <v>16</v>
      </c>
    </row>
    <row r="1025" spans="1:10" x14ac:dyDescent="0.2">
      <c r="A1025" s="6" t="str">
        <f t="shared" si="15"/>
        <v>rt7263_c</v>
      </c>
      <c r="B1025" s="6" t="s">
        <v>3722</v>
      </c>
      <c r="C1025" s="3" t="s">
        <v>3723</v>
      </c>
      <c r="D1025" s="3" t="s">
        <v>3724</v>
      </c>
      <c r="E1025" s="3" t="s">
        <v>13</v>
      </c>
      <c r="F1025" t="s">
        <v>26656</v>
      </c>
      <c r="G1025" s="10" t="s">
        <v>3725</v>
      </c>
      <c r="H1025" s="3" cm="1">
        <f t="array" ref="H1025">SUMPRODUCT((LEN(I1025)-LEN(SUBSTITUTE(I1025,{"A";"C";"D";"E";"F";"G";"H";"I";"K";"L";"M";"N";"P";"Q";"R";"S";"T";"V";"W";"Y"},""))),{72.08;104.14;115.08;129.11;148.17;58.05;138.14;114.16;130.18;114.16;132.2;115.1;98.12;129.13;158.19;88.08;102.1;100.13;187.21;164.17})/1000</f>
        <v>75.461609999999979</v>
      </c>
      <c r="I1025" s="6" t="s">
        <v>3726</v>
      </c>
      <c r="J1025" s="10" t="s">
        <v>16</v>
      </c>
    </row>
    <row r="1026" spans="1:10" x14ac:dyDescent="0.2">
      <c r="A1026" s="6" t="str">
        <f t="shared" ref="A1026:A1089" si="16">B1026&amp;IF(COUNTIF($B:$B,B1026)&gt;1,"_"&amp;E1026,"")</f>
        <v>rt7263_x</v>
      </c>
      <c r="B1026" s="6" t="s">
        <v>3722</v>
      </c>
      <c r="C1026" s="3" t="s">
        <v>3723</v>
      </c>
      <c r="D1026" s="3" t="s">
        <v>3724</v>
      </c>
      <c r="E1026" s="3" t="s">
        <v>30</v>
      </c>
      <c r="F1026" t="s">
        <v>26657</v>
      </c>
      <c r="G1026" s="10" t="s">
        <v>3725</v>
      </c>
      <c r="H1026" s="3" cm="1">
        <f t="array" ref="H1026">SUMPRODUCT((LEN(I1026)-LEN(SUBSTITUTE(I1026,{"A";"C";"D";"E";"F";"G";"H";"I";"K";"L";"M";"N";"P";"Q";"R";"S";"T";"V";"W";"Y"},""))),{72.08;104.14;115.08;129.11;148.17;58.05;138.14;114.16;130.18;114.16;132.2;115.1;98.12;129.13;158.19;88.08;102.1;100.13;187.21;164.17})/1000</f>
        <v>75.461609999999979</v>
      </c>
      <c r="I1026" s="6" t="s">
        <v>3726</v>
      </c>
      <c r="J1026" s="10" t="s">
        <v>16</v>
      </c>
    </row>
    <row r="1027" spans="1:10" x14ac:dyDescent="0.2">
      <c r="A1027" s="6" t="str">
        <f t="shared" si="16"/>
        <v>rt7285</v>
      </c>
      <c r="B1027" s="6" t="s">
        <v>3727</v>
      </c>
      <c r="C1027" s="3" t="s">
        <v>3728</v>
      </c>
      <c r="D1027" s="3" t="s">
        <v>3729</v>
      </c>
      <c r="E1027" s="3" t="s">
        <v>104</v>
      </c>
      <c r="F1027" t="s">
        <v>14</v>
      </c>
      <c r="G1027" s="10">
        <v>0</v>
      </c>
      <c r="H1027" s="3" cm="1">
        <f t="array" ref="H1027">SUMPRODUCT((LEN(I1027)-LEN(SUBSTITUTE(I1027,{"A";"C";"D";"E";"F";"G";"H";"I";"K";"L";"M";"N";"P";"Q";"R";"S";"T";"V";"W";"Y"},""))),{72.08;104.14;115.08;129.11;148.17;58.05;138.14;114.16;130.18;114.16;132.2;115.1;98.12;129.13;158.19;88.08;102.1;100.13;187.21;164.17})/1000</f>
        <v>26.171499999999995</v>
      </c>
      <c r="I1027" s="6" t="s">
        <v>3730</v>
      </c>
      <c r="J1027" s="10" t="s">
        <v>16</v>
      </c>
    </row>
    <row r="1028" spans="1:10" x14ac:dyDescent="0.2">
      <c r="A1028" s="6" t="str">
        <f t="shared" si="16"/>
        <v>rt7295</v>
      </c>
      <c r="B1028" s="6" t="s">
        <v>3731</v>
      </c>
      <c r="C1028" s="3" t="s">
        <v>3731</v>
      </c>
      <c r="D1028" s="3" t="s">
        <v>3732</v>
      </c>
      <c r="E1028" s="3" t="s">
        <v>380</v>
      </c>
      <c r="F1028" t="s">
        <v>14</v>
      </c>
      <c r="G1028" s="10">
        <v>0</v>
      </c>
      <c r="H1028" s="3" cm="1">
        <f t="array" ref="H1028">SUMPRODUCT((LEN(I1028)-LEN(SUBSTITUTE(I1028,{"A";"C";"D";"E";"F";"G";"H";"I";"K";"L";"M";"N";"P";"Q";"R";"S";"T";"V";"W";"Y"},""))),{72.08;104.14;115.08;129.11;148.17;58.05;138.14;114.16;130.18;114.16;132.2;115.1;98.12;129.13;158.19;88.08;102.1;100.13;187.21;164.17})/1000</f>
        <v>48.238260000000004</v>
      </c>
      <c r="I1028" s="6" t="s">
        <v>3733</v>
      </c>
      <c r="J1028" s="10" t="s">
        <v>16</v>
      </c>
    </row>
    <row r="1029" spans="1:10" x14ac:dyDescent="0.2">
      <c r="A1029" s="6" t="str">
        <f t="shared" si="16"/>
        <v>rt7311</v>
      </c>
      <c r="B1029" s="6" t="s">
        <v>3734</v>
      </c>
      <c r="C1029" s="3" t="s">
        <v>3735</v>
      </c>
      <c r="D1029" s="3" t="s">
        <v>3736</v>
      </c>
      <c r="E1029" s="3" t="s">
        <v>13</v>
      </c>
      <c r="F1029" t="s">
        <v>14</v>
      </c>
      <c r="G1029" s="10">
        <v>0</v>
      </c>
      <c r="H1029" s="3" cm="1">
        <f t="array" ref="H1029">SUMPRODUCT((LEN(I1029)-LEN(SUBSTITUTE(I1029,{"A";"C";"D";"E";"F";"G";"H";"I";"K";"L";"M";"N";"P";"Q";"R";"S";"T";"V";"W";"Y"},""))),{72.08;104.14;115.08;129.11;148.17;58.05;138.14;114.16;130.18;114.16;132.2;115.1;98.12;129.13;158.19;88.08;102.1;100.13;187.21;164.17})/1000</f>
        <v>16.649900000000002</v>
      </c>
      <c r="I1029" s="6" t="s">
        <v>3737</v>
      </c>
      <c r="J1029" s="10" t="s">
        <v>16</v>
      </c>
    </row>
    <row r="1030" spans="1:10" x14ac:dyDescent="0.2">
      <c r="A1030" s="6" t="str">
        <f t="shared" si="16"/>
        <v>rt7313</v>
      </c>
      <c r="B1030" s="6" t="s">
        <v>3738</v>
      </c>
      <c r="C1030" s="3" t="s">
        <v>3739</v>
      </c>
      <c r="D1030" s="3" t="s">
        <v>3740</v>
      </c>
      <c r="E1030" s="3" t="s">
        <v>52</v>
      </c>
      <c r="F1030" t="s">
        <v>14</v>
      </c>
      <c r="G1030" s="10">
        <v>0</v>
      </c>
      <c r="H1030" s="3" cm="1">
        <f t="array" ref="H1030">SUMPRODUCT((LEN(I1030)-LEN(SUBSTITUTE(I1030,{"A";"C";"D";"E";"F";"G";"H";"I";"K";"L";"M";"N";"P";"Q";"R";"S";"T";"V";"W";"Y"},""))),{72.08;104.14;115.08;129.11;148.17;58.05;138.14;114.16;130.18;114.16;132.2;115.1;98.12;129.13;158.19;88.08;102.1;100.13;187.21;164.17})/1000</f>
        <v>14.003720000000001</v>
      </c>
      <c r="I1030" s="6" t="s">
        <v>3741</v>
      </c>
      <c r="J1030" s="10" t="s">
        <v>16</v>
      </c>
    </row>
    <row r="1031" spans="1:10" x14ac:dyDescent="0.2">
      <c r="A1031" s="6" t="str">
        <f t="shared" si="16"/>
        <v>rt7317</v>
      </c>
      <c r="B1031" s="6" t="s">
        <v>3742</v>
      </c>
      <c r="C1031" s="3" t="s">
        <v>3743</v>
      </c>
      <c r="D1031" s="3" t="s">
        <v>3744</v>
      </c>
      <c r="E1031" s="3" t="s">
        <v>52</v>
      </c>
      <c r="F1031" t="s">
        <v>3745</v>
      </c>
      <c r="G1031" s="10" t="s">
        <v>3746</v>
      </c>
      <c r="H1031" s="3" cm="1">
        <f t="array" ref="H1031">SUMPRODUCT((LEN(I1031)-LEN(SUBSTITUTE(I1031,{"A";"C";"D";"E";"F";"G";"H";"I";"K";"L";"M";"N";"P";"Q";"R";"S";"T";"V";"W";"Y"},""))),{72.08;104.14;115.08;129.11;148.17;58.05;138.14;114.16;130.18;114.16;132.2;115.1;98.12;129.13;158.19;88.08;102.1;100.13;187.21;164.17})/1000</f>
        <v>76.852909999999994</v>
      </c>
      <c r="I1031" s="6" t="s">
        <v>3747</v>
      </c>
      <c r="J1031" s="10" t="s">
        <v>16</v>
      </c>
    </row>
    <row r="1032" spans="1:10" x14ac:dyDescent="0.2">
      <c r="A1032" s="6" t="str">
        <f t="shared" si="16"/>
        <v>rt7325</v>
      </c>
      <c r="B1032" s="6" t="s">
        <v>3748</v>
      </c>
      <c r="C1032" s="3" t="s">
        <v>3749</v>
      </c>
      <c r="D1032" s="3" t="s">
        <v>3750</v>
      </c>
      <c r="E1032" s="3" t="s">
        <v>13</v>
      </c>
      <c r="F1032" t="s">
        <v>14</v>
      </c>
      <c r="G1032" s="10">
        <v>0</v>
      </c>
      <c r="H1032" s="3" cm="1">
        <f t="array" ref="H1032">SUMPRODUCT((LEN(I1032)-LEN(SUBSTITUTE(I1032,{"A";"C";"D";"E";"F";"G";"H";"I";"K";"L";"M";"N";"P";"Q";"R";"S";"T";"V";"W";"Y"},""))),{72.08;104.14;115.08;129.11;148.17;58.05;138.14;114.16;130.18;114.16;132.2;115.1;98.12;129.13;158.19;88.08;102.1;100.13;187.21;164.17})/1000</f>
        <v>38.178970000000007</v>
      </c>
      <c r="I1032" s="6" t="s">
        <v>3751</v>
      </c>
      <c r="J1032" s="10" t="s">
        <v>16</v>
      </c>
    </row>
    <row r="1033" spans="1:10" x14ac:dyDescent="0.2">
      <c r="A1033" s="6" t="str">
        <f t="shared" si="16"/>
        <v>rt7326</v>
      </c>
      <c r="B1033" s="6" t="s">
        <v>3752</v>
      </c>
      <c r="C1033" s="3" t="s">
        <v>3752</v>
      </c>
      <c r="D1033" s="3" t="s">
        <v>3753</v>
      </c>
      <c r="E1033" s="3" t="s">
        <v>52</v>
      </c>
      <c r="F1033" t="s">
        <v>14</v>
      </c>
      <c r="G1033" s="10">
        <v>0</v>
      </c>
      <c r="H1033" s="3" cm="1">
        <f t="array" ref="H1033">SUMPRODUCT((LEN(I1033)-LEN(SUBSTITUTE(I1033,{"A";"C";"D";"E";"F";"G";"H";"I";"K";"L";"M";"N";"P";"Q";"R";"S";"T";"V";"W";"Y"},""))),{72.08;104.14;115.08;129.11;148.17;58.05;138.14;114.16;130.18;114.16;132.2;115.1;98.12;129.13;158.19;88.08;102.1;100.13;187.21;164.17})/1000</f>
        <v>61.994680000000002</v>
      </c>
      <c r="I1033" s="6" t="s">
        <v>3754</v>
      </c>
      <c r="J1033" s="10" t="s">
        <v>16</v>
      </c>
    </row>
    <row r="1034" spans="1:10" x14ac:dyDescent="0.2">
      <c r="A1034" s="6" t="str">
        <f t="shared" si="16"/>
        <v>rt7329</v>
      </c>
      <c r="B1034" s="6" t="s">
        <v>3755</v>
      </c>
      <c r="C1034" s="3" t="s">
        <v>3756</v>
      </c>
      <c r="D1034" s="3" t="s">
        <v>3757</v>
      </c>
      <c r="E1034" s="3" t="s">
        <v>13</v>
      </c>
      <c r="F1034" t="s">
        <v>14</v>
      </c>
      <c r="G1034" s="10">
        <v>0</v>
      </c>
      <c r="H1034" s="3" cm="1">
        <f t="array" ref="H1034">SUMPRODUCT((LEN(I1034)-LEN(SUBSTITUTE(I1034,{"A";"C";"D";"E";"F";"G";"H";"I";"K";"L";"M";"N";"P";"Q";"R";"S";"T";"V";"W";"Y"},""))),{72.08;104.14;115.08;129.11;148.17;58.05;138.14;114.16;130.18;114.16;132.2;115.1;98.12;129.13;158.19;88.08;102.1;100.13;187.21;164.17})/1000</f>
        <v>70.605910000000009</v>
      </c>
      <c r="I1034" s="6" t="s">
        <v>3758</v>
      </c>
      <c r="J1034" s="10" t="s">
        <v>16</v>
      </c>
    </row>
    <row r="1035" spans="1:10" x14ac:dyDescent="0.2">
      <c r="A1035" s="6" t="str">
        <f t="shared" si="16"/>
        <v>rt7337</v>
      </c>
      <c r="B1035" s="6" t="s">
        <v>3759</v>
      </c>
      <c r="C1035" s="3" t="s">
        <v>3759</v>
      </c>
      <c r="D1035" s="3" t="s">
        <v>3760</v>
      </c>
      <c r="E1035" s="3" t="s">
        <v>30</v>
      </c>
      <c r="F1035" t="s">
        <v>14</v>
      </c>
      <c r="G1035" s="10">
        <v>0</v>
      </c>
      <c r="H1035" s="3" cm="1">
        <f t="array" ref="H1035">SUMPRODUCT((LEN(I1035)-LEN(SUBSTITUTE(I1035,{"A";"C";"D";"E";"F";"G";"H";"I";"K";"L";"M";"N";"P";"Q";"R";"S";"T";"V";"W";"Y"},""))),{72.08;104.14;115.08;129.11;148.17;58.05;138.14;114.16;130.18;114.16;132.2;115.1;98.12;129.13;158.19;88.08;102.1;100.13;187.21;164.17})/1000</f>
        <v>53.390399999999993</v>
      </c>
      <c r="I1035" s="6" t="s">
        <v>3761</v>
      </c>
      <c r="J1035" s="10" t="s">
        <v>16</v>
      </c>
    </row>
    <row r="1036" spans="1:10" x14ac:dyDescent="0.2">
      <c r="A1036" s="6" t="str">
        <f t="shared" si="16"/>
        <v>rt7338</v>
      </c>
      <c r="B1036" s="6" t="s">
        <v>3762</v>
      </c>
      <c r="C1036" s="3" t="s">
        <v>3762</v>
      </c>
      <c r="D1036" s="3" t="s">
        <v>3763</v>
      </c>
      <c r="E1036" s="3" t="s">
        <v>13</v>
      </c>
      <c r="F1036" t="s">
        <v>1491</v>
      </c>
      <c r="G1036" s="10" t="s">
        <v>3764</v>
      </c>
      <c r="H1036" s="3" cm="1">
        <f t="array" ref="H1036">SUMPRODUCT((LEN(I1036)-LEN(SUBSTITUTE(I1036,{"A";"C";"D";"E";"F";"G";"H";"I";"K";"L";"M";"N";"P";"Q";"R";"S";"T";"V";"W";"Y"},""))),{72.08;104.14;115.08;129.11;148.17;58.05;138.14;114.16;130.18;114.16;132.2;115.1;98.12;129.13;158.19;88.08;102.1;100.13;187.21;164.17})/1000</f>
        <v>56.633550000000021</v>
      </c>
      <c r="I1036" s="6" t="s">
        <v>3765</v>
      </c>
      <c r="J1036" s="10" t="s">
        <v>16</v>
      </c>
    </row>
    <row r="1037" spans="1:10" x14ac:dyDescent="0.2">
      <c r="A1037" s="6" t="str">
        <f t="shared" si="16"/>
        <v>rt7344</v>
      </c>
      <c r="B1037" s="6" t="s">
        <v>3766</v>
      </c>
      <c r="C1037" s="3" t="s">
        <v>3767</v>
      </c>
      <c r="D1037" s="3" t="s">
        <v>3768</v>
      </c>
      <c r="E1037" s="3" t="s">
        <v>13</v>
      </c>
      <c r="F1037" t="s">
        <v>254</v>
      </c>
      <c r="G1037" s="10" t="s">
        <v>385</v>
      </c>
      <c r="H1037" s="3" cm="1">
        <f t="array" ref="H1037">SUMPRODUCT((LEN(I1037)-LEN(SUBSTITUTE(I1037,{"A";"C";"D";"E";"F";"G";"H";"I";"K";"L";"M";"N";"P";"Q";"R";"S";"T";"V";"W";"Y"},""))),{72.08;104.14;115.08;129.11;148.17;58.05;138.14;114.16;130.18;114.16;132.2;115.1;98.12;129.13;158.19;88.08;102.1;100.13;187.21;164.17})/1000</f>
        <v>41.172770000000014</v>
      </c>
      <c r="I1037" s="6" t="s">
        <v>3769</v>
      </c>
      <c r="J1037" s="10" t="s">
        <v>16</v>
      </c>
    </row>
    <row r="1038" spans="1:10" x14ac:dyDescent="0.2">
      <c r="A1038" s="6" t="str">
        <f t="shared" si="16"/>
        <v>rt7345</v>
      </c>
      <c r="B1038" s="6" t="s">
        <v>3770</v>
      </c>
      <c r="C1038" s="3" t="s">
        <v>3771</v>
      </c>
      <c r="D1038" s="3" t="s">
        <v>3772</v>
      </c>
      <c r="E1038" s="3" t="s">
        <v>13</v>
      </c>
      <c r="F1038" t="s">
        <v>2578</v>
      </c>
      <c r="G1038" s="10" t="s">
        <v>3773</v>
      </c>
      <c r="H1038" s="3" cm="1">
        <f t="array" ref="H1038">SUMPRODUCT((LEN(I1038)-LEN(SUBSTITUTE(I1038,{"A";"C";"D";"E";"F";"G";"H";"I";"K";"L";"M";"N";"P";"Q";"R";"S";"T";"V";"W";"Y"},""))),{72.08;104.14;115.08;129.11;148.17;58.05;138.14;114.16;130.18;114.16;132.2;115.1;98.12;129.13;158.19;88.08;102.1;100.13;187.21;164.17})/1000</f>
        <v>239.22792999999996</v>
      </c>
      <c r="I1038" s="6" t="s">
        <v>3774</v>
      </c>
      <c r="J1038" s="10" t="s">
        <v>16</v>
      </c>
    </row>
    <row r="1039" spans="1:10" x14ac:dyDescent="0.2">
      <c r="A1039" s="6" t="str">
        <f t="shared" si="16"/>
        <v>rt7353</v>
      </c>
      <c r="B1039" s="6" t="s">
        <v>3775</v>
      </c>
      <c r="C1039" s="3" t="s">
        <v>3776</v>
      </c>
      <c r="D1039" s="3" t="s">
        <v>3777</v>
      </c>
      <c r="E1039" s="3" t="s">
        <v>13</v>
      </c>
      <c r="F1039" t="s">
        <v>14</v>
      </c>
      <c r="G1039" s="10">
        <v>0</v>
      </c>
      <c r="H1039" s="3" cm="1">
        <f t="array" ref="H1039">SUMPRODUCT((LEN(I1039)-LEN(SUBSTITUTE(I1039,{"A";"C";"D";"E";"F";"G";"H";"I";"K";"L";"M";"N";"P";"Q";"R";"S";"T";"V";"W";"Y"},""))),{72.08;104.14;115.08;129.11;148.17;58.05;138.14;114.16;130.18;114.16;132.2;115.1;98.12;129.13;158.19;88.08;102.1;100.13;187.21;164.17})/1000</f>
        <v>45.34203999999999</v>
      </c>
      <c r="I1039" s="6" t="s">
        <v>3778</v>
      </c>
      <c r="J1039" s="10" t="s">
        <v>16</v>
      </c>
    </row>
    <row r="1040" spans="1:10" x14ac:dyDescent="0.2">
      <c r="A1040" s="6" t="str">
        <f t="shared" si="16"/>
        <v>rt7368</v>
      </c>
      <c r="B1040" s="6" t="s">
        <v>3779</v>
      </c>
      <c r="C1040" s="3" t="s">
        <v>3780</v>
      </c>
      <c r="D1040" s="3" t="s">
        <v>3781</v>
      </c>
      <c r="E1040" s="3" t="s">
        <v>104</v>
      </c>
      <c r="F1040" t="s">
        <v>14</v>
      </c>
      <c r="G1040" s="10">
        <v>0</v>
      </c>
      <c r="H1040" s="3" cm="1">
        <f t="array" ref="H1040">SUMPRODUCT((LEN(I1040)-LEN(SUBSTITUTE(I1040,{"A";"C";"D";"E";"F";"G";"H";"I";"K";"L";"M";"N";"P";"Q";"R";"S";"T";"V";"W";"Y"},""))),{72.08;104.14;115.08;129.11;148.17;58.05;138.14;114.16;130.18;114.16;132.2;115.1;98.12;129.13;158.19;88.08;102.1;100.13;187.21;164.17})/1000</f>
        <v>93.44362000000001</v>
      </c>
      <c r="I1040" s="6" t="s">
        <v>3782</v>
      </c>
      <c r="J1040" s="10" t="s">
        <v>16</v>
      </c>
    </row>
    <row r="1041" spans="1:10" x14ac:dyDescent="0.2">
      <c r="A1041" s="6" t="str">
        <f t="shared" si="16"/>
        <v>rt7373</v>
      </c>
      <c r="B1041" s="6" t="s">
        <v>3783</v>
      </c>
      <c r="C1041" s="3" t="s">
        <v>3783</v>
      </c>
      <c r="D1041" s="3" t="s">
        <v>3784</v>
      </c>
      <c r="E1041" s="3" t="s">
        <v>30</v>
      </c>
      <c r="F1041" t="s">
        <v>14</v>
      </c>
      <c r="G1041" s="10">
        <v>0</v>
      </c>
      <c r="H1041" s="3" cm="1">
        <f t="array" ref="H1041">SUMPRODUCT((LEN(I1041)-LEN(SUBSTITUTE(I1041,{"A";"C";"D";"E";"F";"G";"H";"I";"K";"L";"M";"N";"P";"Q";"R";"S";"T";"V";"W";"Y"},""))),{72.08;104.14;115.08;129.11;148.17;58.05;138.14;114.16;130.18;114.16;132.2;115.1;98.12;129.13;158.19;88.08;102.1;100.13;187.21;164.17})/1000</f>
        <v>72.938509999999994</v>
      </c>
      <c r="I1041" s="6" t="s">
        <v>3785</v>
      </c>
      <c r="J1041" s="10" t="s">
        <v>16</v>
      </c>
    </row>
    <row r="1042" spans="1:10" x14ac:dyDescent="0.2">
      <c r="A1042" s="6" t="str">
        <f t="shared" si="16"/>
        <v>rt7376</v>
      </c>
      <c r="B1042" s="6" t="s">
        <v>3786</v>
      </c>
      <c r="C1042" s="3" t="s">
        <v>3786</v>
      </c>
      <c r="D1042" s="3" t="s">
        <v>3787</v>
      </c>
      <c r="E1042" s="3" t="s">
        <v>13</v>
      </c>
      <c r="F1042" t="s">
        <v>14</v>
      </c>
      <c r="G1042" s="10">
        <v>0</v>
      </c>
      <c r="H1042" s="3" cm="1">
        <f t="array" ref="H1042">SUMPRODUCT((LEN(I1042)-LEN(SUBSTITUTE(I1042,{"A";"C";"D";"E";"F";"G";"H";"I";"K";"L";"M";"N";"P";"Q";"R";"S";"T";"V";"W";"Y"},""))),{72.08;104.14;115.08;129.11;148.17;58.05;138.14;114.16;130.18;114.16;132.2;115.1;98.12;129.13;158.19;88.08;102.1;100.13;187.21;164.17})/1000</f>
        <v>50.711019999999998</v>
      </c>
      <c r="I1042" s="6" t="s">
        <v>3788</v>
      </c>
      <c r="J1042" s="10" t="s">
        <v>16</v>
      </c>
    </row>
    <row r="1043" spans="1:10" x14ac:dyDescent="0.2">
      <c r="A1043" s="6" t="str">
        <f t="shared" si="16"/>
        <v>rt7380</v>
      </c>
      <c r="B1043" s="6" t="s">
        <v>3789</v>
      </c>
      <c r="C1043" s="3" t="s">
        <v>3790</v>
      </c>
      <c r="D1043" s="3" t="s">
        <v>3791</v>
      </c>
      <c r="E1043" s="3" t="s">
        <v>1875</v>
      </c>
      <c r="F1043" t="s">
        <v>14</v>
      </c>
      <c r="G1043" s="10">
        <v>0</v>
      </c>
      <c r="H1043" s="3" cm="1">
        <f t="array" ref="H1043">SUMPRODUCT((LEN(I1043)-LEN(SUBSTITUTE(I1043,{"A";"C";"D";"E";"F";"G";"H";"I";"K";"L";"M";"N";"P";"Q";"R";"S";"T";"V";"W";"Y"},""))),{72.08;104.14;115.08;129.11;148.17;58.05;138.14;114.16;130.18;114.16;132.2;115.1;98.12;129.13;158.19;88.08;102.1;100.13;187.21;164.17})/1000</f>
        <v>74.580290000000019</v>
      </c>
      <c r="I1043" s="6" t="s">
        <v>3792</v>
      </c>
      <c r="J1043" s="10" t="s">
        <v>16</v>
      </c>
    </row>
    <row r="1044" spans="1:10" x14ac:dyDescent="0.2">
      <c r="A1044" s="6" t="str">
        <f t="shared" si="16"/>
        <v>rt7383</v>
      </c>
      <c r="B1044" s="6" t="s">
        <v>3793</v>
      </c>
      <c r="C1044" s="3" t="s">
        <v>3793</v>
      </c>
      <c r="D1044" s="3" t="s">
        <v>3794</v>
      </c>
      <c r="E1044" s="3" t="s">
        <v>104</v>
      </c>
      <c r="F1044" t="s">
        <v>14</v>
      </c>
      <c r="G1044" s="10">
        <v>0</v>
      </c>
      <c r="H1044" s="3" cm="1">
        <f t="array" ref="H1044">SUMPRODUCT((LEN(I1044)-LEN(SUBSTITUTE(I1044,{"A";"C";"D";"E";"F";"G";"H";"I";"K";"L";"M";"N";"P";"Q";"R";"S";"T";"V";"W";"Y"},""))),{72.08;104.14;115.08;129.11;148.17;58.05;138.14;114.16;130.18;114.16;132.2;115.1;98.12;129.13;158.19;88.08;102.1;100.13;187.21;164.17})/1000</f>
        <v>64.747049999999987</v>
      </c>
      <c r="I1044" s="6" t="s">
        <v>3795</v>
      </c>
      <c r="J1044" s="10" t="s">
        <v>16</v>
      </c>
    </row>
    <row r="1045" spans="1:10" x14ac:dyDescent="0.2">
      <c r="A1045" s="6" t="str">
        <f t="shared" si="16"/>
        <v>rt7388</v>
      </c>
      <c r="B1045" s="6" t="s">
        <v>3796</v>
      </c>
      <c r="C1045" s="3" t="s">
        <v>3797</v>
      </c>
      <c r="D1045" s="3" t="s">
        <v>3798</v>
      </c>
      <c r="E1045" s="3" t="s">
        <v>13</v>
      </c>
      <c r="F1045" t="s">
        <v>14</v>
      </c>
      <c r="G1045" s="10">
        <v>0</v>
      </c>
      <c r="H1045" s="3" cm="1">
        <f t="array" ref="H1045">SUMPRODUCT((LEN(I1045)-LEN(SUBSTITUTE(I1045,{"A";"C";"D";"E";"F";"G";"H";"I";"K";"L";"M";"N";"P";"Q";"R";"S";"T";"V";"W";"Y"},""))),{72.08;104.14;115.08;129.11;148.17;58.05;138.14;114.16;130.18;114.16;132.2;115.1;98.12;129.13;158.19;88.08;102.1;100.13;187.21;164.17})/1000</f>
        <v>62.511640000000007</v>
      </c>
      <c r="I1045" s="6" t="s">
        <v>3799</v>
      </c>
      <c r="J1045" s="10" t="s">
        <v>16</v>
      </c>
    </row>
    <row r="1046" spans="1:10" x14ac:dyDescent="0.2">
      <c r="A1046" s="6" t="str">
        <f t="shared" si="16"/>
        <v>rt7390</v>
      </c>
      <c r="B1046" s="6" t="s">
        <v>3800</v>
      </c>
      <c r="C1046" s="3" t="s">
        <v>3801</v>
      </c>
      <c r="D1046" s="3" t="s">
        <v>3802</v>
      </c>
      <c r="E1046" s="3" t="s">
        <v>52</v>
      </c>
      <c r="F1046" t="s">
        <v>14</v>
      </c>
      <c r="G1046" s="10">
        <v>0</v>
      </c>
      <c r="H1046" s="3" cm="1">
        <f t="array" ref="H1046">SUMPRODUCT((LEN(I1046)-LEN(SUBSTITUTE(I1046,{"A";"C";"D";"E";"F";"G";"H";"I";"K";"L";"M";"N";"P";"Q";"R";"S";"T";"V";"W";"Y"},""))),{72.08;104.14;115.08;129.11;148.17;58.05;138.14;114.16;130.18;114.16;132.2;115.1;98.12;129.13;158.19;88.08;102.1;100.13;187.21;164.17})/1000</f>
        <v>15.261330000000001</v>
      </c>
      <c r="I1046" s="6" t="s">
        <v>3803</v>
      </c>
      <c r="J1046" s="10" t="s">
        <v>16</v>
      </c>
    </row>
    <row r="1047" spans="1:10" x14ac:dyDescent="0.2">
      <c r="A1047" s="6" t="str">
        <f t="shared" si="16"/>
        <v>rt7391</v>
      </c>
      <c r="B1047" s="6" t="s">
        <v>3804</v>
      </c>
      <c r="C1047" s="3" t="s">
        <v>3805</v>
      </c>
      <c r="D1047" s="3" t="s">
        <v>3806</v>
      </c>
      <c r="E1047" s="3" t="s">
        <v>13</v>
      </c>
      <c r="F1047" t="s">
        <v>173</v>
      </c>
      <c r="G1047" s="10" t="s">
        <v>3807</v>
      </c>
      <c r="H1047" s="3" cm="1">
        <f t="array" ref="H1047">SUMPRODUCT((LEN(I1047)-LEN(SUBSTITUTE(I1047,{"A";"C";"D";"E";"F";"G";"H";"I";"K";"L";"M";"N";"P";"Q";"R";"S";"T";"V";"W";"Y"},""))),{72.08;104.14;115.08;129.11;148.17;58.05;138.14;114.16;130.18;114.16;132.2;115.1;98.12;129.13;158.19;88.08;102.1;100.13;187.21;164.17})/1000</f>
        <v>44.581539999999997</v>
      </c>
      <c r="I1047" s="6" t="s">
        <v>3808</v>
      </c>
      <c r="J1047" s="10" t="s">
        <v>16</v>
      </c>
    </row>
    <row r="1048" spans="1:10" x14ac:dyDescent="0.2">
      <c r="A1048" s="6" t="str">
        <f t="shared" si="16"/>
        <v>rt7394</v>
      </c>
      <c r="B1048" s="6" t="s">
        <v>3809</v>
      </c>
      <c r="C1048" s="3" t="s">
        <v>3809</v>
      </c>
      <c r="D1048" s="3" t="s">
        <v>3810</v>
      </c>
      <c r="E1048" s="3" t="s">
        <v>20</v>
      </c>
      <c r="F1048" t="s">
        <v>14</v>
      </c>
      <c r="G1048" s="10">
        <v>0</v>
      </c>
      <c r="H1048" s="3" cm="1">
        <f t="array" ref="H1048">SUMPRODUCT((LEN(I1048)-LEN(SUBSTITUTE(I1048,{"A";"C";"D";"E";"F";"G";"H";"I";"K";"L";"M";"N";"P";"Q";"R";"S";"T";"V";"W";"Y"},""))),{72.08;104.14;115.08;129.11;148.17;58.05;138.14;114.16;130.18;114.16;132.2;115.1;98.12;129.13;158.19;88.08;102.1;100.13;187.21;164.17})/1000</f>
        <v>48.116270000000007</v>
      </c>
      <c r="I1048" s="6" t="s">
        <v>3811</v>
      </c>
      <c r="J1048" s="10" t="s">
        <v>16</v>
      </c>
    </row>
    <row r="1049" spans="1:10" x14ac:dyDescent="0.2">
      <c r="A1049" s="6" t="str">
        <f t="shared" si="16"/>
        <v>rt7405</v>
      </c>
      <c r="B1049" s="6" t="s">
        <v>3812</v>
      </c>
      <c r="C1049" s="3" t="s">
        <v>3813</v>
      </c>
      <c r="D1049" s="3" t="s">
        <v>3814</v>
      </c>
      <c r="E1049" s="3" t="s">
        <v>52</v>
      </c>
      <c r="F1049" t="s">
        <v>14</v>
      </c>
      <c r="G1049" s="10">
        <v>0</v>
      </c>
      <c r="H1049" s="3" cm="1">
        <f t="array" ref="H1049">SUMPRODUCT((LEN(I1049)-LEN(SUBSTITUTE(I1049,{"A";"C";"D";"E";"F";"G";"H";"I";"K";"L";"M";"N";"P";"Q";"R";"S";"T";"V";"W";"Y"},""))),{72.08;104.14;115.08;129.11;148.17;58.05;138.14;114.16;130.18;114.16;132.2;115.1;98.12;129.13;158.19;88.08;102.1;100.13;187.21;164.17})/1000</f>
        <v>14.526569999999996</v>
      </c>
      <c r="I1049" s="6" t="s">
        <v>3815</v>
      </c>
      <c r="J1049" s="10" t="s">
        <v>16</v>
      </c>
    </row>
    <row r="1050" spans="1:10" x14ac:dyDescent="0.2">
      <c r="A1050" s="6" t="str">
        <f t="shared" si="16"/>
        <v>rt7415_m</v>
      </c>
      <c r="B1050" s="6" t="s">
        <v>3816</v>
      </c>
      <c r="C1050" s="3" t="s">
        <v>3816</v>
      </c>
      <c r="D1050" s="3" t="s">
        <v>3817</v>
      </c>
      <c r="E1050" s="3" t="s">
        <v>52</v>
      </c>
      <c r="F1050" t="s">
        <v>14</v>
      </c>
      <c r="G1050" s="10">
        <v>0</v>
      </c>
      <c r="H1050" s="3" cm="1">
        <f t="array" ref="H1050">SUMPRODUCT((LEN(I1050)-LEN(SUBSTITUTE(I1050,{"A";"C";"D";"E";"F";"G";"H";"I";"K";"L";"M";"N";"P";"Q";"R";"S";"T";"V";"W";"Y"},""))),{72.08;104.14;115.08;129.11;148.17;58.05;138.14;114.16;130.18;114.16;132.2;115.1;98.12;129.13;158.19;88.08;102.1;100.13;187.21;164.17})/1000</f>
        <v>79.206879999999998</v>
      </c>
      <c r="I1050" s="6" t="s">
        <v>3818</v>
      </c>
      <c r="J1050" s="10" t="s">
        <v>16</v>
      </c>
    </row>
    <row r="1051" spans="1:10" x14ac:dyDescent="0.2">
      <c r="A1051" s="6" t="str">
        <f t="shared" si="16"/>
        <v>rt7415_x</v>
      </c>
      <c r="B1051" s="6" t="s">
        <v>3816</v>
      </c>
      <c r="C1051" s="3" t="s">
        <v>3816</v>
      </c>
      <c r="D1051" s="3" t="s">
        <v>3817</v>
      </c>
      <c r="E1051" s="3" t="s">
        <v>30</v>
      </c>
      <c r="F1051" t="s">
        <v>14</v>
      </c>
      <c r="G1051" s="10">
        <v>0</v>
      </c>
      <c r="H1051" s="3" cm="1">
        <f t="array" ref="H1051">SUMPRODUCT((LEN(I1051)-LEN(SUBSTITUTE(I1051,{"A";"C";"D";"E";"F";"G";"H";"I";"K";"L";"M";"N";"P";"Q";"R";"S";"T";"V";"W";"Y"},""))),{72.08;104.14;115.08;129.11;148.17;58.05;138.14;114.16;130.18;114.16;132.2;115.1;98.12;129.13;158.19;88.08;102.1;100.13;187.21;164.17})/1000</f>
        <v>79.206879999999998</v>
      </c>
      <c r="I1051" s="11" t="s">
        <v>3818</v>
      </c>
      <c r="J1051" s="10" t="s">
        <v>16</v>
      </c>
    </row>
    <row r="1052" spans="1:10" x14ac:dyDescent="0.2">
      <c r="A1052" s="6" t="str">
        <f t="shared" si="16"/>
        <v>rt7423</v>
      </c>
      <c r="B1052" s="6" t="s">
        <v>3819</v>
      </c>
      <c r="C1052" s="3" t="s">
        <v>3820</v>
      </c>
      <c r="D1052" s="3" t="s">
        <v>3821</v>
      </c>
      <c r="E1052" s="3" t="s">
        <v>13</v>
      </c>
      <c r="F1052" t="s">
        <v>2619</v>
      </c>
      <c r="G1052" s="10" t="s">
        <v>584</v>
      </c>
      <c r="H1052" s="3" cm="1">
        <f t="array" ref="H1052">SUMPRODUCT((LEN(I1052)-LEN(SUBSTITUTE(I1052,{"A";"C";"D";"E";"F";"G";"H";"I";"K";"L";"M";"N";"P";"Q";"R";"S";"T";"V";"W";"Y"},""))),{72.08;104.14;115.08;129.11;148.17;58.05;138.14;114.16;130.18;114.16;132.2;115.1;98.12;129.13;158.19;88.08;102.1;100.13;187.21;164.17})/1000</f>
        <v>75.148110000000003</v>
      </c>
      <c r="I1052" s="6" t="s">
        <v>3822</v>
      </c>
      <c r="J1052" s="10" t="s">
        <v>16</v>
      </c>
    </row>
    <row r="1053" spans="1:10" x14ac:dyDescent="0.2">
      <c r="A1053" s="6" t="str">
        <f t="shared" si="16"/>
        <v>rt7437</v>
      </c>
      <c r="B1053" s="6" t="s">
        <v>3823</v>
      </c>
      <c r="C1053" s="3" t="s">
        <v>3824</v>
      </c>
      <c r="D1053" s="3" t="s">
        <v>3825</v>
      </c>
      <c r="E1053" s="3" t="s">
        <v>13</v>
      </c>
      <c r="F1053" t="s">
        <v>14</v>
      </c>
      <c r="G1053" s="10">
        <v>0</v>
      </c>
      <c r="H1053" s="3" cm="1">
        <f t="array" ref="H1053">SUMPRODUCT((LEN(I1053)-LEN(SUBSTITUTE(I1053,{"A";"C";"D";"E";"F";"G";"H";"I";"K";"L";"M";"N";"P";"Q";"R";"S";"T";"V";"W";"Y"},""))),{72.08;104.14;115.08;129.11;148.17;58.05;138.14;114.16;130.18;114.16;132.2;115.1;98.12;129.13;158.19;88.08;102.1;100.13;187.21;164.17})/1000</f>
        <v>54.48055999999999</v>
      </c>
      <c r="I1053" s="6" t="s">
        <v>3826</v>
      </c>
      <c r="J1053" s="10" t="s">
        <v>16</v>
      </c>
    </row>
    <row r="1054" spans="1:10" x14ac:dyDescent="0.2">
      <c r="A1054" s="6" t="str">
        <f t="shared" si="16"/>
        <v>rt7438</v>
      </c>
      <c r="B1054" s="6" t="s">
        <v>3827</v>
      </c>
      <c r="C1054" s="3" t="s">
        <v>3827</v>
      </c>
      <c r="D1054" s="3" t="s">
        <v>3828</v>
      </c>
      <c r="E1054" s="3" t="s">
        <v>13</v>
      </c>
      <c r="F1054" t="s">
        <v>14</v>
      </c>
      <c r="G1054" s="10">
        <v>0</v>
      </c>
      <c r="H1054" s="3" cm="1">
        <f t="array" ref="H1054">SUMPRODUCT((LEN(I1054)-LEN(SUBSTITUTE(I1054,{"A";"C";"D";"E";"F";"G";"H";"I";"K";"L";"M";"N";"P";"Q";"R";"S";"T";"V";"W";"Y"},""))),{72.08;104.14;115.08;129.11;148.17;58.05;138.14;114.16;130.18;114.16;132.2;115.1;98.12;129.13;158.19;88.08;102.1;100.13;187.21;164.17})/1000</f>
        <v>45.739230000000013</v>
      </c>
      <c r="I1054" s="6" t="s">
        <v>3829</v>
      </c>
      <c r="J1054" s="10" t="s">
        <v>16</v>
      </c>
    </row>
    <row r="1055" spans="1:10" x14ac:dyDescent="0.2">
      <c r="A1055" s="6" t="str">
        <f t="shared" si="16"/>
        <v>rt7439</v>
      </c>
      <c r="B1055" s="6" t="s">
        <v>3830</v>
      </c>
      <c r="C1055" s="3" t="s">
        <v>3831</v>
      </c>
      <c r="D1055" s="3" t="s">
        <v>3832</v>
      </c>
      <c r="E1055" s="3" t="s">
        <v>104</v>
      </c>
      <c r="F1055" t="s">
        <v>14</v>
      </c>
      <c r="G1055" s="10">
        <v>0</v>
      </c>
      <c r="H1055" s="3" cm="1">
        <f t="array" ref="H1055">SUMPRODUCT((LEN(I1055)-LEN(SUBSTITUTE(I1055,{"A";"C";"D";"E";"F";"G";"H";"I";"K";"L";"M";"N";"P";"Q";"R";"S";"T";"V";"W";"Y"},""))),{72.08;104.14;115.08;129.11;148.17;58.05;138.14;114.16;130.18;114.16;132.2;115.1;98.12;129.13;158.19;88.08;102.1;100.13;187.21;164.17})/1000</f>
        <v>71.626680000000007</v>
      </c>
      <c r="I1055" s="11" t="s">
        <v>3833</v>
      </c>
      <c r="J1055" s="10" t="s">
        <v>16</v>
      </c>
    </row>
    <row r="1056" spans="1:10" x14ac:dyDescent="0.2">
      <c r="A1056" s="6" t="str">
        <f t="shared" si="16"/>
        <v>rt7460</v>
      </c>
      <c r="B1056" s="6" t="s">
        <v>3834</v>
      </c>
      <c r="C1056" s="3" t="s">
        <v>3834</v>
      </c>
      <c r="D1056" s="3" t="s">
        <v>3835</v>
      </c>
      <c r="E1056" s="3" t="s">
        <v>13</v>
      </c>
      <c r="F1056" t="s">
        <v>14</v>
      </c>
      <c r="G1056" s="10">
        <v>0</v>
      </c>
      <c r="H1056" s="3" cm="1">
        <f t="array" ref="H1056">SUMPRODUCT((LEN(I1056)-LEN(SUBSTITUTE(I1056,{"A";"C";"D";"E";"F";"G";"H";"I";"K";"L";"M";"N";"P";"Q";"R";"S";"T";"V";"W";"Y"},""))),{72.08;104.14;115.08;129.11;148.17;58.05;138.14;114.16;130.18;114.16;132.2;115.1;98.12;129.13;158.19;88.08;102.1;100.13;187.21;164.17})/1000</f>
        <v>167.98841000000002</v>
      </c>
      <c r="I1056" s="6" t="s">
        <v>3836</v>
      </c>
      <c r="J1056" s="10" t="s">
        <v>16</v>
      </c>
    </row>
    <row r="1057" spans="1:10" x14ac:dyDescent="0.2">
      <c r="A1057" s="6" t="str">
        <f t="shared" si="16"/>
        <v>rt7461</v>
      </c>
      <c r="B1057" s="6" t="s">
        <v>3837</v>
      </c>
      <c r="C1057" s="3" t="s">
        <v>3838</v>
      </c>
      <c r="D1057" s="3" t="s">
        <v>3839</v>
      </c>
      <c r="E1057" s="3" t="s">
        <v>13</v>
      </c>
      <c r="F1057" t="s">
        <v>173</v>
      </c>
      <c r="G1057" s="10" t="s">
        <v>3840</v>
      </c>
      <c r="H1057" s="3" cm="1">
        <f t="array" ref="H1057">SUMPRODUCT((LEN(I1057)-LEN(SUBSTITUTE(I1057,{"A";"C";"D";"E";"F";"G";"H";"I";"K";"L";"M";"N";"P";"Q";"R";"S";"T";"V";"W";"Y"},""))),{72.08;104.14;115.08;129.11;148.17;58.05;138.14;114.16;130.18;114.16;132.2;115.1;98.12;129.13;158.19;88.08;102.1;100.13;187.21;164.17})/1000</f>
        <v>27.569050000000001</v>
      </c>
      <c r="I1057" s="6" t="s">
        <v>3841</v>
      </c>
      <c r="J1057" s="10" t="s">
        <v>16</v>
      </c>
    </row>
    <row r="1058" spans="1:10" x14ac:dyDescent="0.2">
      <c r="A1058" s="6" t="str">
        <f t="shared" si="16"/>
        <v>rt7471</v>
      </c>
      <c r="B1058" s="6" t="s">
        <v>3842</v>
      </c>
      <c r="C1058" s="3" t="s">
        <v>3843</v>
      </c>
      <c r="D1058" s="3" t="s">
        <v>3844</v>
      </c>
      <c r="E1058" s="3" t="s">
        <v>13</v>
      </c>
      <c r="F1058" t="s">
        <v>14</v>
      </c>
      <c r="G1058" s="10">
        <v>0</v>
      </c>
      <c r="H1058" s="3" cm="1">
        <f t="array" ref="H1058">SUMPRODUCT((LEN(I1058)-LEN(SUBSTITUTE(I1058,{"A";"C";"D";"E";"F";"G";"H";"I";"K";"L";"M";"N";"P";"Q";"R";"S";"T";"V";"W";"Y"},""))),{72.08;104.14;115.08;129.11;148.17;58.05;138.14;114.16;130.18;114.16;132.2;115.1;98.12;129.13;158.19;88.08;102.1;100.13;187.21;164.17})/1000</f>
        <v>67.720669999999998</v>
      </c>
      <c r="I1058" s="6" t="s">
        <v>3845</v>
      </c>
      <c r="J1058" s="10" t="s">
        <v>16</v>
      </c>
    </row>
    <row r="1059" spans="1:10" x14ac:dyDescent="0.2">
      <c r="A1059" s="6" t="str">
        <f t="shared" si="16"/>
        <v>rt7477</v>
      </c>
      <c r="B1059" s="6" t="s">
        <v>3846</v>
      </c>
      <c r="C1059" s="3" t="s">
        <v>3847</v>
      </c>
      <c r="D1059" s="3" t="s">
        <v>3848</v>
      </c>
      <c r="E1059" s="3" t="s">
        <v>104</v>
      </c>
      <c r="F1059" t="s">
        <v>14</v>
      </c>
      <c r="G1059" s="10">
        <v>0</v>
      </c>
      <c r="H1059" s="3" cm="1">
        <f t="array" ref="H1059">SUMPRODUCT((LEN(I1059)-LEN(SUBSTITUTE(I1059,{"A";"C";"D";"E";"F";"G";"H";"I";"K";"L";"M";"N";"P";"Q";"R";"S";"T";"V";"W";"Y"},""))),{72.08;104.14;115.08;129.11;148.17;58.05;138.14;114.16;130.18;114.16;132.2;115.1;98.12;129.13;158.19;88.08;102.1;100.13;187.21;164.17})/1000</f>
        <v>47.073399999999999</v>
      </c>
      <c r="I1059" s="6" t="s">
        <v>3849</v>
      </c>
      <c r="J1059" s="10" t="s">
        <v>16</v>
      </c>
    </row>
    <row r="1060" spans="1:10" x14ac:dyDescent="0.2">
      <c r="A1060" s="6" t="str">
        <f t="shared" si="16"/>
        <v>rt7480</v>
      </c>
      <c r="B1060" s="6" t="s">
        <v>3850</v>
      </c>
      <c r="C1060" s="3" t="s">
        <v>3851</v>
      </c>
      <c r="D1060" s="3" t="s">
        <v>3852</v>
      </c>
      <c r="E1060" s="3" t="s">
        <v>13</v>
      </c>
      <c r="F1060" t="s">
        <v>14</v>
      </c>
      <c r="G1060" s="10">
        <v>0</v>
      </c>
      <c r="H1060" s="3" cm="1">
        <f t="array" ref="H1060">SUMPRODUCT((LEN(I1060)-LEN(SUBSTITUTE(I1060,{"A";"C";"D";"E";"F";"G";"H";"I";"K";"L";"M";"N";"P";"Q";"R";"S";"T";"V";"W";"Y"},""))),{72.08;104.14;115.08;129.11;148.17;58.05;138.14;114.16;130.18;114.16;132.2;115.1;98.12;129.13;158.19;88.08;102.1;100.13;187.21;164.17})/1000</f>
        <v>89.703830000000011</v>
      </c>
      <c r="I1060" s="6" t="s">
        <v>3853</v>
      </c>
      <c r="J1060" s="10" t="s">
        <v>16</v>
      </c>
    </row>
    <row r="1061" spans="1:10" x14ac:dyDescent="0.2">
      <c r="A1061" s="6" t="str">
        <f t="shared" si="16"/>
        <v>rt7489_m</v>
      </c>
      <c r="B1061" s="6" t="s">
        <v>3854</v>
      </c>
      <c r="C1061" s="3" t="s">
        <v>3855</v>
      </c>
      <c r="D1061" s="3" t="s">
        <v>3856</v>
      </c>
      <c r="E1061" s="3" t="s">
        <v>52</v>
      </c>
      <c r="F1061" t="s">
        <v>14</v>
      </c>
      <c r="G1061" s="10">
        <v>0</v>
      </c>
      <c r="H1061" s="3" cm="1">
        <f t="array" ref="H1061">SUMPRODUCT((LEN(I1061)-LEN(SUBSTITUTE(I1061,{"A";"C";"D";"E";"F";"G";"H";"I";"K";"L";"M";"N";"P";"Q";"R";"S";"T";"V";"W";"Y"},""))),{72.08;104.14;115.08;129.11;148.17;58.05;138.14;114.16;130.18;114.16;132.2;115.1;98.12;129.13;158.19;88.08;102.1;100.13;187.21;164.17})/1000</f>
        <v>51.224099999999993</v>
      </c>
      <c r="I1061" s="6" t="s">
        <v>3857</v>
      </c>
      <c r="J1061" s="10" t="s">
        <v>16</v>
      </c>
    </row>
    <row r="1062" spans="1:10" x14ac:dyDescent="0.2">
      <c r="A1062" s="6" t="str">
        <f t="shared" si="16"/>
        <v>rt7489_r</v>
      </c>
      <c r="B1062" s="6" t="s">
        <v>3854</v>
      </c>
      <c r="C1062" s="3" t="s">
        <v>3855</v>
      </c>
      <c r="D1062" s="3" t="s">
        <v>3856</v>
      </c>
      <c r="E1062" s="3" t="s">
        <v>168</v>
      </c>
      <c r="F1062" t="s">
        <v>14</v>
      </c>
      <c r="G1062" s="10">
        <v>0</v>
      </c>
      <c r="H1062" s="3" cm="1">
        <f t="array" ref="H1062">SUMPRODUCT((LEN(I1062)-LEN(SUBSTITUTE(I1062,{"A";"C";"D";"E";"F";"G";"H";"I";"K";"L";"M";"N";"P";"Q";"R";"S";"T";"V";"W";"Y"},""))),{72.08;104.14;115.08;129.11;148.17;58.05;138.14;114.16;130.18;114.16;132.2;115.1;98.12;129.13;158.19;88.08;102.1;100.13;187.21;164.17})/1000</f>
        <v>51.224099999999993</v>
      </c>
      <c r="I1062" s="6" t="s">
        <v>3857</v>
      </c>
      <c r="J1062" s="10" t="s">
        <v>16</v>
      </c>
    </row>
    <row r="1063" spans="1:10" x14ac:dyDescent="0.2">
      <c r="A1063" s="6" t="str">
        <f t="shared" si="16"/>
        <v>rt7496</v>
      </c>
      <c r="B1063" s="6" t="s">
        <v>3858</v>
      </c>
      <c r="C1063" s="3" t="s">
        <v>3859</v>
      </c>
      <c r="D1063" s="3" t="s">
        <v>3860</v>
      </c>
      <c r="E1063" s="3" t="s">
        <v>52</v>
      </c>
      <c r="F1063" t="s">
        <v>14</v>
      </c>
      <c r="G1063" s="10">
        <v>0</v>
      </c>
      <c r="H1063" s="3" cm="1">
        <f t="array" ref="H1063">SUMPRODUCT((LEN(I1063)-LEN(SUBSTITUTE(I1063,{"A";"C";"D";"E";"F";"G";"H";"I";"K";"L";"M";"N";"P";"Q";"R";"S";"T";"V";"W";"Y"},""))),{72.08;104.14;115.08;129.11;148.17;58.05;138.14;114.16;130.18;114.16;132.2;115.1;98.12;129.13;158.19;88.08;102.1;100.13;187.21;164.17})/1000</f>
        <v>53.73176999999999</v>
      </c>
      <c r="I1063" s="6" t="s">
        <v>3861</v>
      </c>
      <c r="J1063" s="10" t="s">
        <v>16</v>
      </c>
    </row>
    <row r="1064" spans="1:10" x14ac:dyDescent="0.2">
      <c r="A1064" s="6" t="str">
        <f t="shared" si="16"/>
        <v>rt7506</v>
      </c>
      <c r="B1064" s="6" t="s">
        <v>3862</v>
      </c>
      <c r="C1064" s="3" t="s">
        <v>3863</v>
      </c>
      <c r="D1064" s="3" t="s">
        <v>3864</v>
      </c>
      <c r="E1064" s="3" t="s">
        <v>52</v>
      </c>
      <c r="F1064" t="s">
        <v>14</v>
      </c>
      <c r="G1064" s="10">
        <v>0</v>
      </c>
      <c r="H1064" s="3" cm="1">
        <f t="array" ref="H1064">SUMPRODUCT((LEN(I1064)-LEN(SUBSTITUTE(I1064,{"A";"C";"D";"E";"F";"G";"H";"I";"K";"L";"M";"N";"P";"Q";"R";"S";"T";"V";"W";"Y"},""))),{72.08;104.14;115.08;129.11;148.17;58.05;138.14;114.16;130.18;114.16;132.2;115.1;98.12;129.13;158.19;88.08;102.1;100.13;187.21;164.17})/1000</f>
        <v>32.999720000000003</v>
      </c>
      <c r="I1064" s="6" t="s">
        <v>3865</v>
      </c>
      <c r="J1064" s="10" t="s">
        <v>16</v>
      </c>
    </row>
    <row r="1065" spans="1:10" x14ac:dyDescent="0.2">
      <c r="A1065" s="6" t="str">
        <f t="shared" si="16"/>
        <v>rt7511</v>
      </c>
      <c r="B1065" s="6" t="s">
        <v>3866</v>
      </c>
      <c r="C1065" s="3" t="s">
        <v>3867</v>
      </c>
      <c r="D1065" s="3" t="s">
        <v>3868</v>
      </c>
      <c r="E1065" s="3" t="s">
        <v>13</v>
      </c>
      <c r="F1065" t="s">
        <v>25</v>
      </c>
      <c r="G1065" s="10" t="s">
        <v>321</v>
      </c>
      <c r="H1065" s="3" cm="1">
        <f t="array" ref="H1065">SUMPRODUCT((LEN(I1065)-LEN(SUBSTITUTE(I1065,{"A";"C";"D";"E";"F";"G";"H";"I";"K";"L";"M";"N";"P";"Q";"R";"S";"T";"V";"W";"Y"},""))),{72.08;104.14;115.08;129.11;148.17;58.05;138.14;114.16;130.18;114.16;132.2;115.1;98.12;129.13;158.19;88.08;102.1;100.13;187.21;164.17})/1000</f>
        <v>32.433920000000001</v>
      </c>
      <c r="I1065" s="6" t="s">
        <v>3869</v>
      </c>
      <c r="J1065" s="10" t="s">
        <v>16</v>
      </c>
    </row>
    <row r="1066" spans="1:10" x14ac:dyDescent="0.2">
      <c r="A1066" s="6" t="str">
        <f t="shared" si="16"/>
        <v>rt7512</v>
      </c>
      <c r="B1066" s="6" t="s">
        <v>3870</v>
      </c>
      <c r="C1066" s="3" t="s">
        <v>3871</v>
      </c>
      <c r="D1066" s="3" t="s">
        <v>3872</v>
      </c>
      <c r="E1066" s="3" t="s">
        <v>52</v>
      </c>
      <c r="F1066" t="s">
        <v>14</v>
      </c>
      <c r="G1066" s="10">
        <v>0</v>
      </c>
      <c r="H1066" s="3" cm="1">
        <f t="array" ref="H1066">SUMPRODUCT((LEN(I1066)-LEN(SUBSTITUTE(I1066,{"A";"C";"D";"E";"F";"G";"H";"I";"K";"L";"M";"N";"P";"Q";"R";"S";"T";"V";"W";"Y"},""))),{72.08;104.14;115.08;129.11;148.17;58.05;138.14;114.16;130.18;114.16;132.2;115.1;98.12;129.13;158.19;88.08;102.1;100.13;187.21;164.17})/1000</f>
        <v>16.62763</v>
      </c>
      <c r="I1066" s="6" t="s">
        <v>3873</v>
      </c>
      <c r="J1066" s="10" t="s">
        <v>16</v>
      </c>
    </row>
    <row r="1067" spans="1:10" x14ac:dyDescent="0.2">
      <c r="A1067" s="6" t="str">
        <f t="shared" si="16"/>
        <v>rt7532_c</v>
      </c>
      <c r="B1067" s="6" t="s">
        <v>3874</v>
      </c>
      <c r="C1067" s="3" t="s">
        <v>3875</v>
      </c>
      <c r="D1067" s="3" t="s">
        <v>3876</v>
      </c>
      <c r="E1067" s="3" t="s">
        <v>13</v>
      </c>
      <c r="F1067" t="s">
        <v>14</v>
      </c>
      <c r="G1067" s="10">
        <v>0</v>
      </c>
      <c r="H1067" s="3" cm="1">
        <f t="array" ref="H1067">SUMPRODUCT((LEN(I1067)-LEN(SUBSTITUTE(I1067,{"A";"C";"D";"E";"F";"G";"H";"I";"K";"L";"M";"N";"P";"Q";"R";"S";"T";"V";"W";"Y"},""))),{72.08;104.14;115.08;129.11;148.17;58.05;138.14;114.16;130.18;114.16;132.2;115.1;98.12;129.13;158.19;88.08;102.1;100.13;187.21;164.17})/1000</f>
        <v>64.256299999999982</v>
      </c>
      <c r="I1067" s="6" t="s">
        <v>3877</v>
      </c>
      <c r="J1067" s="10" t="s">
        <v>16</v>
      </c>
    </row>
    <row r="1068" spans="1:10" x14ac:dyDescent="0.2">
      <c r="A1068" s="6" t="str">
        <f t="shared" si="16"/>
        <v>rt7532_n</v>
      </c>
      <c r="B1068" s="6" t="s">
        <v>3874</v>
      </c>
      <c r="C1068" s="3" t="s">
        <v>3875</v>
      </c>
      <c r="D1068" s="3" t="s">
        <v>3876</v>
      </c>
      <c r="E1068" s="3" t="s">
        <v>594</v>
      </c>
      <c r="F1068" t="s">
        <v>14</v>
      </c>
      <c r="G1068" s="10">
        <v>0</v>
      </c>
      <c r="H1068" s="3" cm="1">
        <f t="array" ref="H1068">SUMPRODUCT((LEN(I1068)-LEN(SUBSTITUTE(I1068,{"A";"C";"D";"E";"F";"G";"H";"I";"K";"L";"M";"N";"P";"Q";"R";"S";"T";"V";"W";"Y"},""))),{72.08;104.14;115.08;129.11;148.17;58.05;138.14;114.16;130.18;114.16;132.2;115.1;98.12;129.13;158.19;88.08;102.1;100.13;187.21;164.17})/1000</f>
        <v>64.256299999999982</v>
      </c>
      <c r="I1068" s="6" t="s">
        <v>3877</v>
      </c>
      <c r="J1068" s="10" t="s">
        <v>16</v>
      </c>
    </row>
    <row r="1069" spans="1:10" x14ac:dyDescent="0.2">
      <c r="A1069" s="6" t="str">
        <f t="shared" si="16"/>
        <v>rt7537</v>
      </c>
      <c r="B1069" s="6" t="s">
        <v>3878</v>
      </c>
      <c r="C1069" s="3" t="s">
        <v>3879</v>
      </c>
      <c r="D1069" s="3" t="s">
        <v>3880</v>
      </c>
      <c r="E1069" s="3" t="s">
        <v>13</v>
      </c>
      <c r="F1069" t="s">
        <v>254</v>
      </c>
      <c r="G1069" s="10" t="s">
        <v>385</v>
      </c>
      <c r="H1069" s="3" cm="1">
        <f t="array" ref="H1069">SUMPRODUCT((LEN(I1069)-LEN(SUBSTITUTE(I1069,{"A";"C";"D";"E";"F";"G";"H";"I";"K";"L";"M";"N";"P";"Q";"R";"S";"T";"V";"W";"Y"},""))),{72.08;104.14;115.08;129.11;148.17;58.05;138.14;114.16;130.18;114.16;132.2;115.1;98.12;129.13;158.19;88.08;102.1;100.13;187.21;164.17})/1000</f>
        <v>56.118950000000012</v>
      </c>
      <c r="I1069" s="6" t="s">
        <v>3881</v>
      </c>
      <c r="J1069" s="10" t="s">
        <v>16</v>
      </c>
    </row>
    <row r="1070" spans="1:10" x14ac:dyDescent="0.2">
      <c r="A1070" s="6" t="str">
        <f t="shared" si="16"/>
        <v>rt7540_c</v>
      </c>
      <c r="B1070" s="6" t="s">
        <v>3882</v>
      </c>
      <c r="C1070" s="3" t="s">
        <v>3883</v>
      </c>
      <c r="D1070" s="3" t="s">
        <v>3884</v>
      </c>
      <c r="E1070" s="3" t="s">
        <v>13</v>
      </c>
      <c r="F1070" t="s">
        <v>14</v>
      </c>
      <c r="G1070" s="10" t="s">
        <v>2455</v>
      </c>
      <c r="H1070" s="3" cm="1">
        <f t="array" ref="H1070">SUMPRODUCT((LEN(I1070)-LEN(SUBSTITUTE(I1070,{"A";"C";"D";"E";"F";"G";"H";"I";"K";"L";"M";"N";"P";"Q";"R";"S";"T";"V";"W";"Y"},""))),{72.08;104.14;115.08;129.11;148.17;58.05;138.14;114.16;130.18;114.16;132.2;115.1;98.12;129.13;158.19;88.08;102.1;100.13;187.21;164.17})/1000</f>
        <v>45.269820000000003</v>
      </c>
      <c r="I1070" s="6" t="s">
        <v>3885</v>
      </c>
      <c r="J1070" s="10" t="s">
        <v>16</v>
      </c>
    </row>
    <row r="1071" spans="1:10" x14ac:dyDescent="0.2">
      <c r="A1071" s="6" t="str">
        <f t="shared" si="16"/>
        <v>rt7540_m</v>
      </c>
      <c r="B1071" s="6" t="s">
        <v>3882</v>
      </c>
      <c r="C1071" s="3" t="s">
        <v>3883</v>
      </c>
      <c r="D1071" s="3" t="s">
        <v>3884</v>
      </c>
      <c r="E1071" s="3" t="s">
        <v>52</v>
      </c>
      <c r="F1071" t="s">
        <v>14</v>
      </c>
      <c r="G1071" s="10" t="s">
        <v>2455</v>
      </c>
      <c r="H1071" s="3" cm="1">
        <f t="array" ref="H1071">SUMPRODUCT((LEN(I1071)-LEN(SUBSTITUTE(I1071,{"A";"C";"D";"E";"F";"G";"H";"I";"K";"L";"M";"N";"P";"Q";"R";"S";"T";"V";"W";"Y"},""))),{72.08;104.14;115.08;129.11;148.17;58.05;138.14;114.16;130.18;114.16;132.2;115.1;98.12;129.13;158.19;88.08;102.1;100.13;187.21;164.17})/1000</f>
        <v>45.269820000000003</v>
      </c>
      <c r="I1071" s="6" t="s">
        <v>3885</v>
      </c>
      <c r="J1071" s="10" t="s">
        <v>16</v>
      </c>
    </row>
    <row r="1072" spans="1:10" x14ac:dyDescent="0.2">
      <c r="A1072" s="6" t="str">
        <f t="shared" si="16"/>
        <v>rt7555</v>
      </c>
      <c r="B1072" s="6" t="s">
        <v>3886</v>
      </c>
      <c r="C1072" s="3" t="s">
        <v>3887</v>
      </c>
      <c r="D1072" s="3" t="s">
        <v>3888</v>
      </c>
      <c r="E1072" s="3" t="s">
        <v>13</v>
      </c>
      <c r="F1072" t="s">
        <v>14</v>
      </c>
      <c r="G1072" s="10">
        <v>0</v>
      </c>
      <c r="H1072" s="3" cm="1">
        <f t="array" ref="H1072">SUMPRODUCT((LEN(I1072)-LEN(SUBSTITUTE(I1072,{"A";"C";"D";"E";"F";"G";"H";"I";"K";"L";"M";"N";"P";"Q";"R";"S";"T";"V";"W";"Y"},""))),{72.08;104.14;115.08;129.11;148.17;58.05;138.14;114.16;130.18;114.16;132.2;115.1;98.12;129.13;158.19;88.08;102.1;100.13;187.21;164.17})/1000</f>
        <v>63.103529999999999</v>
      </c>
      <c r="I1072" s="6" t="s">
        <v>3889</v>
      </c>
      <c r="J1072" s="10" t="s">
        <v>16</v>
      </c>
    </row>
    <row r="1073" spans="1:10" x14ac:dyDescent="0.2">
      <c r="A1073" s="6" t="str">
        <f t="shared" si="16"/>
        <v>rt7571</v>
      </c>
      <c r="B1073" s="6" t="s">
        <v>3890</v>
      </c>
      <c r="C1073" s="3" t="s">
        <v>3891</v>
      </c>
      <c r="D1073" s="3" t="s">
        <v>3892</v>
      </c>
      <c r="E1073" s="3" t="s">
        <v>13</v>
      </c>
      <c r="F1073" t="s">
        <v>14</v>
      </c>
      <c r="G1073" s="10">
        <v>0</v>
      </c>
      <c r="H1073" s="3" cm="1">
        <f t="array" ref="H1073">SUMPRODUCT((LEN(I1073)-LEN(SUBSTITUTE(I1073,{"A";"C";"D";"E";"F";"G";"H";"I";"K";"L";"M";"N";"P";"Q";"R";"S";"T";"V";"W";"Y"},""))),{72.08;104.14;115.08;129.11;148.17;58.05;138.14;114.16;130.18;114.16;132.2;115.1;98.12;129.13;158.19;88.08;102.1;100.13;187.21;164.17})/1000</f>
        <v>52.070300000000003</v>
      </c>
      <c r="I1073" s="6" t="s">
        <v>3893</v>
      </c>
      <c r="J1073" s="10" t="s">
        <v>16</v>
      </c>
    </row>
    <row r="1074" spans="1:10" x14ac:dyDescent="0.2">
      <c r="A1074" s="6" t="str">
        <f t="shared" si="16"/>
        <v>rt7574</v>
      </c>
      <c r="B1074" s="6" t="s">
        <v>3894</v>
      </c>
      <c r="C1074" s="3" t="s">
        <v>3895</v>
      </c>
      <c r="D1074" s="3" t="s">
        <v>3896</v>
      </c>
      <c r="E1074" s="3" t="s">
        <v>380</v>
      </c>
      <c r="F1074" t="s">
        <v>14</v>
      </c>
      <c r="G1074" s="10">
        <v>0</v>
      </c>
      <c r="H1074" s="3" cm="1">
        <f t="array" ref="H1074">SUMPRODUCT((LEN(I1074)-LEN(SUBSTITUTE(I1074,{"A";"C";"D";"E";"F";"G";"H";"I";"K";"L";"M";"N";"P";"Q";"R";"S";"T";"V";"W";"Y"},""))),{72.08;104.14;115.08;129.11;148.17;58.05;138.14;114.16;130.18;114.16;132.2;115.1;98.12;129.13;158.19;88.08;102.1;100.13;187.21;164.17})/1000</f>
        <v>43.355569999999993</v>
      </c>
      <c r="I1074" s="6" t="s">
        <v>3897</v>
      </c>
      <c r="J1074" s="10" t="s">
        <v>16</v>
      </c>
    </row>
    <row r="1075" spans="1:10" x14ac:dyDescent="0.2">
      <c r="A1075" s="6" t="str">
        <f t="shared" si="16"/>
        <v>rt7579</v>
      </c>
      <c r="B1075" s="6" t="s">
        <v>3898</v>
      </c>
      <c r="C1075" s="3" t="s">
        <v>3899</v>
      </c>
      <c r="D1075" s="3" t="s">
        <v>3900</v>
      </c>
      <c r="E1075" s="3" t="s">
        <v>52</v>
      </c>
      <c r="F1075" t="s">
        <v>14</v>
      </c>
      <c r="G1075" s="10">
        <v>0</v>
      </c>
      <c r="H1075" s="3" cm="1">
        <f t="array" ref="H1075">SUMPRODUCT((LEN(I1075)-LEN(SUBSTITUTE(I1075,{"A";"C";"D";"E";"F";"G";"H";"I";"K";"L";"M";"N";"P";"Q";"R";"S";"T";"V";"W";"Y"},""))),{72.08;104.14;115.08;129.11;148.17;58.05;138.14;114.16;130.18;114.16;132.2;115.1;98.12;129.13;158.19;88.08;102.1;100.13;187.21;164.17})/1000</f>
        <v>17.951299999999996</v>
      </c>
      <c r="I1075" s="6" t="s">
        <v>3901</v>
      </c>
      <c r="J1075" s="10" t="s">
        <v>16</v>
      </c>
    </row>
    <row r="1076" spans="1:10" x14ac:dyDescent="0.2">
      <c r="A1076" s="6" t="str">
        <f t="shared" si="16"/>
        <v>rt7589</v>
      </c>
      <c r="B1076" s="6" t="s">
        <v>3902</v>
      </c>
      <c r="C1076" s="3" t="s">
        <v>3903</v>
      </c>
      <c r="D1076" s="3" t="s">
        <v>3904</v>
      </c>
      <c r="E1076" s="3" t="s">
        <v>13</v>
      </c>
      <c r="F1076" t="s">
        <v>14</v>
      </c>
      <c r="G1076" s="10">
        <v>0</v>
      </c>
      <c r="H1076" s="3" cm="1">
        <f t="array" ref="H1076">SUMPRODUCT((LEN(I1076)-LEN(SUBSTITUTE(I1076,{"A";"C";"D";"E";"F";"G";"H";"I";"K";"L";"M";"N";"P";"Q";"R";"S";"T";"V";"W";"Y"},""))),{72.08;104.14;115.08;129.11;148.17;58.05;138.14;114.16;130.18;114.16;132.2;115.1;98.12;129.13;158.19;88.08;102.1;100.13;187.21;164.17})/1000</f>
        <v>32.150700000000001</v>
      </c>
      <c r="I1076" s="6" t="s">
        <v>3905</v>
      </c>
      <c r="J1076" s="10" t="s">
        <v>16</v>
      </c>
    </row>
    <row r="1077" spans="1:10" x14ac:dyDescent="0.2">
      <c r="A1077" s="6" t="str">
        <f t="shared" si="16"/>
        <v>rt7594</v>
      </c>
      <c r="B1077" s="6" t="s">
        <v>3906</v>
      </c>
      <c r="C1077" s="3" t="s">
        <v>3906</v>
      </c>
      <c r="D1077" s="3" t="s">
        <v>3907</v>
      </c>
      <c r="E1077" s="3" t="s">
        <v>13</v>
      </c>
      <c r="F1077" t="s">
        <v>565</v>
      </c>
      <c r="G1077" s="10" t="s">
        <v>3908</v>
      </c>
      <c r="H1077" s="3" cm="1">
        <f t="array" ref="H1077">SUMPRODUCT((LEN(I1077)-LEN(SUBSTITUTE(I1077,{"A";"C";"D";"E";"F";"G";"H";"I";"K";"L";"M";"N";"P";"Q";"R";"S";"T";"V";"W";"Y"},""))),{72.08;104.14;115.08;129.11;148.17;58.05;138.14;114.16;130.18;114.16;132.2;115.1;98.12;129.13;158.19;88.08;102.1;100.13;187.21;164.17})/1000</f>
        <v>163.49572000000003</v>
      </c>
      <c r="I1077" s="6" t="s">
        <v>3909</v>
      </c>
      <c r="J1077" s="10" t="s">
        <v>16</v>
      </c>
    </row>
    <row r="1078" spans="1:10" x14ac:dyDescent="0.2">
      <c r="A1078" s="6" t="str">
        <f t="shared" si="16"/>
        <v>rt7595</v>
      </c>
      <c r="B1078" s="6" t="s">
        <v>3910</v>
      </c>
      <c r="C1078" s="3" t="s">
        <v>3911</v>
      </c>
      <c r="D1078" s="3" t="s">
        <v>3912</v>
      </c>
      <c r="E1078" s="3" t="s">
        <v>20</v>
      </c>
      <c r="F1078" t="s">
        <v>14</v>
      </c>
      <c r="G1078" s="10">
        <v>0</v>
      </c>
      <c r="H1078" s="3" cm="1">
        <f t="array" ref="H1078">SUMPRODUCT((LEN(I1078)-LEN(SUBSTITUTE(I1078,{"A";"C";"D";"E";"F";"G";"H";"I";"K";"L";"M";"N";"P";"Q";"R";"S";"T";"V";"W";"Y"},""))),{72.08;104.14;115.08;129.11;148.17;58.05;138.14;114.16;130.18;114.16;132.2;115.1;98.12;129.13;158.19;88.08;102.1;100.13;187.21;164.17})/1000</f>
        <v>13.31893</v>
      </c>
      <c r="I1078" s="6" t="s">
        <v>3913</v>
      </c>
      <c r="J1078" s="10" t="s">
        <v>16</v>
      </c>
    </row>
    <row r="1079" spans="1:10" x14ac:dyDescent="0.2">
      <c r="A1079" s="6" t="str">
        <f t="shared" si="16"/>
        <v>rt7599</v>
      </c>
      <c r="B1079" s="6" t="s">
        <v>3914</v>
      </c>
      <c r="C1079" s="3" t="s">
        <v>3915</v>
      </c>
      <c r="D1079" s="3" t="s">
        <v>3916</v>
      </c>
      <c r="E1079" s="3" t="s">
        <v>52</v>
      </c>
      <c r="F1079" t="s">
        <v>522</v>
      </c>
      <c r="G1079" s="10" t="s">
        <v>3917</v>
      </c>
      <c r="H1079" s="3" cm="1">
        <f t="array" ref="H1079">SUMPRODUCT((LEN(I1079)-LEN(SUBSTITUTE(I1079,{"A";"C";"D";"E";"F";"G";"H";"I";"K";"L";"M";"N";"P";"Q";"R";"S";"T";"V";"W";"Y"},""))),{72.08;104.14;115.08;129.11;148.17;58.05;138.14;114.16;130.18;114.16;132.2;115.1;98.12;129.13;158.19;88.08;102.1;100.13;187.21;164.17})/1000</f>
        <v>45.590540000000004</v>
      </c>
      <c r="I1079" s="6" t="s">
        <v>3918</v>
      </c>
      <c r="J1079" s="10" t="s">
        <v>16</v>
      </c>
    </row>
    <row r="1080" spans="1:10" x14ac:dyDescent="0.2">
      <c r="A1080" s="6" t="str">
        <f t="shared" si="16"/>
        <v>rt7605</v>
      </c>
      <c r="B1080" s="6" t="s">
        <v>3919</v>
      </c>
      <c r="C1080" s="3" t="s">
        <v>3920</v>
      </c>
      <c r="D1080" s="3" t="s">
        <v>3921</v>
      </c>
      <c r="E1080" s="3" t="s">
        <v>52</v>
      </c>
      <c r="F1080" t="s">
        <v>14</v>
      </c>
      <c r="G1080" s="10">
        <v>0</v>
      </c>
      <c r="H1080" s="3" cm="1">
        <f t="array" ref="H1080">SUMPRODUCT((LEN(I1080)-LEN(SUBSTITUTE(I1080,{"A";"C";"D";"E";"F";"G";"H";"I";"K";"L";"M";"N";"P";"Q";"R";"S";"T";"V";"W";"Y"},""))),{72.08;104.14;115.08;129.11;148.17;58.05;138.14;114.16;130.18;114.16;132.2;115.1;98.12;129.13;158.19;88.08;102.1;100.13;187.21;164.17})/1000</f>
        <v>25.865819999999999</v>
      </c>
      <c r="I1080" s="6" t="s">
        <v>3922</v>
      </c>
      <c r="J1080" s="10" t="s">
        <v>16</v>
      </c>
    </row>
    <row r="1081" spans="1:10" x14ac:dyDescent="0.2">
      <c r="A1081" s="6" t="str">
        <f t="shared" si="16"/>
        <v>rt7614</v>
      </c>
      <c r="B1081" s="6" t="s">
        <v>3923</v>
      </c>
      <c r="C1081" s="3" t="s">
        <v>3924</v>
      </c>
      <c r="D1081" s="3" t="s">
        <v>3925</v>
      </c>
      <c r="E1081" s="3" t="s">
        <v>13</v>
      </c>
      <c r="F1081" t="s">
        <v>14</v>
      </c>
      <c r="G1081" s="10">
        <v>0</v>
      </c>
      <c r="H1081" s="3" cm="1">
        <f t="array" ref="H1081">SUMPRODUCT((LEN(I1081)-LEN(SUBSTITUTE(I1081,{"A";"C";"D";"E";"F";"G";"H";"I";"K";"L";"M";"N";"P";"Q";"R";"S";"T";"V";"W";"Y"},""))),{72.08;104.14;115.08;129.11;148.17;58.05;138.14;114.16;130.18;114.16;132.2;115.1;98.12;129.13;158.19;88.08;102.1;100.13;187.21;164.17})/1000</f>
        <v>95.953489999999988</v>
      </c>
      <c r="I1081" s="6" t="s">
        <v>3926</v>
      </c>
      <c r="J1081" s="10" t="s">
        <v>16</v>
      </c>
    </row>
    <row r="1082" spans="1:10" x14ac:dyDescent="0.2">
      <c r="A1082" s="6" t="str">
        <f t="shared" si="16"/>
        <v>rt7616</v>
      </c>
      <c r="B1082" s="6" t="s">
        <v>3927</v>
      </c>
      <c r="C1082" s="3" t="s">
        <v>3928</v>
      </c>
      <c r="D1082" s="3" t="s">
        <v>3929</v>
      </c>
      <c r="E1082" s="3" t="s">
        <v>13</v>
      </c>
      <c r="F1082" t="s">
        <v>14</v>
      </c>
      <c r="G1082" s="10">
        <v>0</v>
      </c>
      <c r="H1082" s="3" cm="1">
        <f t="array" ref="H1082">SUMPRODUCT((LEN(I1082)-LEN(SUBSTITUTE(I1082,{"A";"C";"D";"E";"F";"G";"H";"I";"K";"L";"M";"N";"P";"Q";"R";"S";"T";"V";"W";"Y"},""))),{72.08;104.14;115.08;129.11;148.17;58.05;138.14;114.16;130.18;114.16;132.2;115.1;98.12;129.13;158.19;88.08;102.1;100.13;187.21;164.17})/1000</f>
        <v>202.03608999999997</v>
      </c>
      <c r="I1082" s="6" t="s">
        <v>3930</v>
      </c>
      <c r="J1082" s="10" t="s">
        <v>16</v>
      </c>
    </row>
    <row r="1083" spans="1:10" x14ac:dyDescent="0.2">
      <c r="A1083" s="6" t="str">
        <f t="shared" si="16"/>
        <v>rt7623</v>
      </c>
      <c r="B1083" s="6" t="s">
        <v>3931</v>
      </c>
      <c r="C1083" s="3" t="s">
        <v>3932</v>
      </c>
      <c r="D1083" s="3" t="s">
        <v>3933</v>
      </c>
      <c r="E1083" s="3" t="s">
        <v>104</v>
      </c>
      <c r="F1083" t="s">
        <v>14</v>
      </c>
      <c r="G1083" s="10">
        <v>0</v>
      </c>
      <c r="H1083" s="3" cm="1">
        <f t="array" ref="H1083">SUMPRODUCT((LEN(I1083)-LEN(SUBSTITUTE(I1083,{"A";"C";"D";"E";"F";"G";"H";"I";"K";"L";"M";"N";"P";"Q";"R";"S";"T";"V";"W";"Y"},""))),{72.08;104.14;115.08;129.11;148.17;58.05;138.14;114.16;130.18;114.16;132.2;115.1;98.12;129.13;158.19;88.08;102.1;100.13;187.21;164.17})/1000</f>
        <v>54.897590000000001</v>
      </c>
      <c r="I1083" s="6" t="s">
        <v>3934</v>
      </c>
      <c r="J1083" s="10" t="s">
        <v>16</v>
      </c>
    </row>
    <row r="1084" spans="1:10" x14ac:dyDescent="0.2">
      <c r="A1084" s="6" t="str">
        <f t="shared" si="16"/>
        <v>rt7624</v>
      </c>
      <c r="B1084" s="6" t="s">
        <v>3935</v>
      </c>
      <c r="C1084" s="3" t="s">
        <v>3935</v>
      </c>
      <c r="D1084" s="3" t="s">
        <v>3936</v>
      </c>
      <c r="E1084" s="3" t="s">
        <v>52</v>
      </c>
      <c r="F1084" t="s">
        <v>14</v>
      </c>
      <c r="G1084" s="10">
        <v>0</v>
      </c>
      <c r="H1084" s="3" cm="1">
        <f t="array" ref="H1084">SUMPRODUCT((LEN(I1084)-LEN(SUBSTITUTE(I1084,{"A";"C";"D";"E";"F";"G";"H";"I";"K";"L";"M";"N";"P";"Q";"R";"S";"T";"V";"W";"Y"},""))),{72.08;104.14;115.08;129.11;148.17;58.05;138.14;114.16;130.18;114.16;132.2;115.1;98.12;129.13;158.19;88.08;102.1;100.13;187.21;164.17})/1000</f>
        <v>32.779960000000003</v>
      </c>
      <c r="I1084" s="6" t="s">
        <v>3937</v>
      </c>
      <c r="J1084" s="10" t="s">
        <v>16</v>
      </c>
    </row>
    <row r="1085" spans="1:10" x14ac:dyDescent="0.2">
      <c r="A1085" s="6" t="str">
        <f t="shared" si="16"/>
        <v>rt7626</v>
      </c>
      <c r="B1085" s="6" t="s">
        <v>3938</v>
      </c>
      <c r="C1085" s="3" t="s">
        <v>3938</v>
      </c>
      <c r="D1085" s="3" t="s">
        <v>3939</v>
      </c>
      <c r="E1085" s="3" t="s">
        <v>30</v>
      </c>
      <c r="F1085" t="s">
        <v>398</v>
      </c>
      <c r="G1085" s="10" t="s">
        <v>1867</v>
      </c>
      <c r="H1085" s="3" cm="1">
        <f t="array" ref="H1085">SUMPRODUCT((LEN(I1085)-LEN(SUBSTITUTE(I1085,{"A";"C";"D";"E";"F";"G";"H";"I";"K";"L";"M";"N";"P";"Q";"R";"S";"T";"V";"W";"Y"},""))),{72.08;104.14;115.08;129.11;148.17;58.05;138.14;114.16;130.18;114.16;132.2;115.1;98.12;129.13;158.19;88.08;102.1;100.13;187.21;164.17})/1000</f>
        <v>40.453279999999999</v>
      </c>
      <c r="I1085" s="6" t="s">
        <v>3940</v>
      </c>
      <c r="J1085" s="10" t="s">
        <v>16</v>
      </c>
    </row>
    <row r="1086" spans="1:10" x14ac:dyDescent="0.2">
      <c r="A1086" s="6" t="str">
        <f t="shared" si="16"/>
        <v>rt7643</v>
      </c>
      <c r="B1086" s="6" t="s">
        <v>3941</v>
      </c>
      <c r="C1086" s="3" t="s">
        <v>3941</v>
      </c>
      <c r="D1086" s="3" t="s">
        <v>3942</v>
      </c>
      <c r="E1086" s="3" t="s">
        <v>13</v>
      </c>
      <c r="F1086" t="s">
        <v>14</v>
      </c>
      <c r="G1086" s="10">
        <v>0</v>
      </c>
      <c r="H1086" s="3" cm="1">
        <f t="array" ref="H1086">SUMPRODUCT((LEN(I1086)-LEN(SUBSTITUTE(I1086,{"A";"C";"D";"E";"F";"G";"H";"I";"K";"L";"M";"N";"P";"Q";"R";"S";"T";"V";"W";"Y"},""))),{72.08;104.14;115.08;129.11;148.17;58.05;138.14;114.16;130.18;114.16;132.2;115.1;98.12;129.13;158.19;88.08;102.1;100.13;187.21;164.17})/1000</f>
        <v>65.462350000000001</v>
      </c>
      <c r="I1086" s="6" t="s">
        <v>3943</v>
      </c>
      <c r="J1086" s="10" t="s">
        <v>16</v>
      </c>
    </row>
    <row r="1087" spans="1:10" x14ac:dyDescent="0.2">
      <c r="A1087" s="6" t="str">
        <f t="shared" si="16"/>
        <v>rt7648</v>
      </c>
      <c r="B1087" s="6" t="s">
        <v>3944</v>
      </c>
      <c r="C1087" s="3" t="s">
        <v>3945</v>
      </c>
      <c r="D1087" s="3" t="s">
        <v>3946</v>
      </c>
      <c r="E1087" s="3" t="s">
        <v>52</v>
      </c>
      <c r="F1087" t="s">
        <v>14</v>
      </c>
      <c r="G1087" s="10" t="s">
        <v>3947</v>
      </c>
      <c r="H1087" s="3" cm="1">
        <f t="array" ref="H1087">SUMPRODUCT((LEN(I1087)-LEN(SUBSTITUTE(I1087,{"A";"C";"D";"E";"F";"G";"H";"I";"K";"L";"M";"N";"P";"Q";"R";"S";"T";"V";"W";"Y"},""))),{72.08;104.14;115.08;129.11;148.17;58.05;138.14;114.16;130.18;114.16;132.2;115.1;98.12;129.13;158.19;88.08;102.1;100.13;187.21;164.17})/1000</f>
        <v>78.003269999999986</v>
      </c>
      <c r="I1087" s="6" t="s">
        <v>3948</v>
      </c>
      <c r="J1087" s="10" t="s">
        <v>16</v>
      </c>
    </row>
    <row r="1088" spans="1:10" x14ac:dyDescent="0.2">
      <c r="A1088" s="6" t="str">
        <f t="shared" si="16"/>
        <v>rt7651_c</v>
      </c>
      <c r="B1088" s="6" t="s">
        <v>3949</v>
      </c>
      <c r="C1088" s="3" t="s">
        <v>3950</v>
      </c>
      <c r="D1088" s="3" t="s">
        <v>3951</v>
      </c>
      <c r="E1088" s="3" t="s">
        <v>13</v>
      </c>
      <c r="F1088" t="s">
        <v>14</v>
      </c>
      <c r="G1088" s="10">
        <v>0</v>
      </c>
      <c r="H1088" s="3" cm="1">
        <f t="array" ref="H1088">SUMPRODUCT((LEN(I1088)-LEN(SUBSTITUTE(I1088,{"A";"C";"D";"E";"F";"G";"H";"I";"K";"L";"M";"N";"P";"Q";"R";"S";"T";"V";"W";"Y"},""))),{72.08;104.14;115.08;129.11;148.17;58.05;138.14;114.16;130.18;114.16;132.2;115.1;98.12;129.13;158.19;88.08;102.1;100.13;187.21;164.17})/1000</f>
        <v>14.273009999999998</v>
      </c>
      <c r="I1088" s="6" t="s">
        <v>3952</v>
      </c>
      <c r="J1088" s="10" t="s">
        <v>16</v>
      </c>
    </row>
    <row r="1089" spans="1:10" x14ac:dyDescent="0.2">
      <c r="A1089" s="6" t="str">
        <f t="shared" si="16"/>
        <v>rt7651_n</v>
      </c>
      <c r="B1089" s="6" t="s">
        <v>3949</v>
      </c>
      <c r="C1089" s="3" t="s">
        <v>3950</v>
      </c>
      <c r="D1089" s="3" t="s">
        <v>3951</v>
      </c>
      <c r="E1089" s="3" t="s">
        <v>594</v>
      </c>
      <c r="F1089" t="s">
        <v>14</v>
      </c>
      <c r="G1089" s="10">
        <v>0</v>
      </c>
      <c r="H1089" s="3" cm="1">
        <f t="array" ref="H1089">SUMPRODUCT((LEN(I1089)-LEN(SUBSTITUTE(I1089,{"A";"C";"D";"E";"F";"G";"H";"I";"K";"L";"M";"N";"P";"Q";"R";"S";"T";"V";"W";"Y"},""))),{72.08;104.14;115.08;129.11;148.17;58.05;138.14;114.16;130.18;114.16;132.2;115.1;98.12;129.13;158.19;88.08;102.1;100.13;187.21;164.17})/1000</f>
        <v>14.273009999999998</v>
      </c>
      <c r="I1089" s="6" t="s">
        <v>3952</v>
      </c>
      <c r="J1089" s="10" t="s">
        <v>16</v>
      </c>
    </row>
    <row r="1090" spans="1:10" x14ac:dyDescent="0.2">
      <c r="A1090" s="6" t="str">
        <f t="shared" ref="A1090:A1153" si="17">B1090&amp;IF(COUNTIF($B:$B,B1090)&gt;1,"_"&amp;E1090,"")</f>
        <v>rt7651_x</v>
      </c>
      <c r="B1090" s="6" t="s">
        <v>3949</v>
      </c>
      <c r="C1090" s="3" t="s">
        <v>3950</v>
      </c>
      <c r="D1090" s="3" t="s">
        <v>3951</v>
      </c>
      <c r="E1090" s="3" t="s">
        <v>30</v>
      </c>
      <c r="F1090" t="s">
        <v>14</v>
      </c>
      <c r="G1090" s="10">
        <v>0</v>
      </c>
      <c r="H1090" s="3" cm="1">
        <f t="array" ref="H1090">SUMPRODUCT((LEN(I1090)-LEN(SUBSTITUTE(I1090,{"A";"C";"D";"E";"F";"G";"H";"I";"K";"L";"M";"N";"P";"Q";"R";"S";"T";"V";"W";"Y"},""))),{72.08;104.14;115.08;129.11;148.17;58.05;138.14;114.16;130.18;114.16;132.2;115.1;98.12;129.13;158.19;88.08;102.1;100.13;187.21;164.17})/1000</f>
        <v>14.273009999999998</v>
      </c>
      <c r="I1090" s="6" t="s">
        <v>3952</v>
      </c>
      <c r="J1090" s="10" t="s">
        <v>16</v>
      </c>
    </row>
    <row r="1091" spans="1:10" x14ac:dyDescent="0.2">
      <c r="A1091" s="6" t="str">
        <f t="shared" si="17"/>
        <v>rt7662</v>
      </c>
      <c r="B1091" s="6" t="s">
        <v>3953</v>
      </c>
      <c r="C1091" s="3" t="s">
        <v>3954</v>
      </c>
      <c r="D1091" s="3" t="s">
        <v>3955</v>
      </c>
      <c r="E1091" s="3" t="s">
        <v>316</v>
      </c>
      <c r="F1091" t="s">
        <v>14</v>
      </c>
      <c r="G1091" s="10">
        <v>0</v>
      </c>
      <c r="H1091" s="3" cm="1">
        <f t="array" ref="H1091">SUMPRODUCT((LEN(I1091)-LEN(SUBSTITUTE(I1091,{"A";"C";"D";"E";"F";"G";"H";"I";"K";"L";"M";"N";"P";"Q";"R";"S";"T";"V";"W";"Y"},""))),{72.08;104.14;115.08;129.11;148.17;58.05;138.14;114.16;130.18;114.16;132.2;115.1;98.12;129.13;158.19;88.08;102.1;100.13;187.21;164.17})/1000</f>
        <v>65.891660000000002</v>
      </c>
      <c r="I1091" s="6" t="s">
        <v>3956</v>
      </c>
      <c r="J1091" s="10" t="s">
        <v>16</v>
      </c>
    </row>
    <row r="1092" spans="1:10" x14ac:dyDescent="0.2">
      <c r="A1092" s="6" t="str">
        <f t="shared" si="17"/>
        <v>rt7669</v>
      </c>
      <c r="B1092" s="6" t="s">
        <v>3957</v>
      </c>
      <c r="C1092" s="3" t="s">
        <v>3958</v>
      </c>
      <c r="D1092" s="3" t="s">
        <v>3959</v>
      </c>
      <c r="E1092" s="3" t="s">
        <v>52</v>
      </c>
      <c r="F1092" t="s">
        <v>3960</v>
      </c>
      <c r="G1092" s="10" t="s">
        <v>3961</v>
      </c>
      <c r="H1092" s="3" cm="1">
        <f t="array" ref="H1092">SUMPRODUCT((LEN(I1092)-LEN(SUBSTITUTE(I1092,{"A";"C";"D";"E";"F";"G";"H";"I";"K";"L";"M";"N";"P";"Q";"R";"S";"T";"V";"W";"Y"},""))),{72.08;104.14;115.08;129.11;148.17;58.05;138.14;114.16;130.18;114.16;132.2;115.1;98.12;129.13;158.19;88.08;102.1;100.13;187.21;164.17})/1000</f>
        <v>28.539870000000004</v>
      </c>
      <c r="I1092" s="6" t="s">
        <v>3962</v>
      </c>
      <c r="J1092" s="10" t="s">
        <v>16</v>
      </c>
    </row>
    <row r="1093" spans="1:10" x14ac:dyDescent="0.2">
      <c r="A1093" s="6" t="str">
        <f t="shared" si="17"/>
        <v>rt7678</v>
      </c>
      <c r="B1093" s="6" t="s">
        <v>3963</v>
      </c>
      <c r="C1093" s="3" t="s">
        <v>3964</v>
      </c>
      <c r="D1093" s="3" t="s">
        <v>3965</v>
      </c>
      <c r="E1093" s="3" t="s">
        <v>13</v>
      </c>
      <c r="F1093" t="s">
        <v>14</v>
      </c>
      <c r="G1093" s="10">
        <v>0</v>
      </c>
      <c r="H1093" s="3" cm="1">
        <f t="array" ref="H1093">SUMPRODUCT((LEN(I1093)-LEN(SUBSTITUTE(I1093,{"A";"C";"D";"E";"F";"G";"H";"I";"K";"L";"M";"N";"P";"Q";"R";"S";"T";"V";"W";"Y"},""))),{72.08;104.14;115.08;129.11;148.17;58.05;138.14;114.16;130.18;114.16;132.2;115.1;98.12;129.13;158.19;88.08;102.1;100.13;187.21;164.17})/1000</f>
        <v>20.199650000000002</v>
      </c>
      <c r="I1093" s="6" t="s">
        <v>3966</v>
      </c>
      <c r="J1093" s="10" t="s">
        <v>16</v>
      </c>
    </row>
    <row r="1094" spans="1:10" x14ac:dyDescent="0.2">
      <c r="A1094" s="6" t="str">
        <f t="shared" si="17"/>
        <v>rt7680</v>
      </c>
      <c r="B1094" s="6" t="s">
        <v>3967</v>
      </c>
      <c r="C1094" s="3" t="s">
        <v>3968</v>
      </c>
      <c r="D1094" s="3" t="s">
        <v>3969</v>
      </c>
      <c r="E1094" s="3" t="s">
        <v>30</v>
      </c>
      <c r="F1094" t="s">
        <v>14</v>
      </c>
      <c r="G1094" s="10">
        <v>0</v>
      </c>
      <c r="H1094" s="3" cm="1">
        <f t="array" ref="H1094">SUMPRODUCT((LEN(I1094)-LEN(SUBSTITUTE(I1094,{"A";"C";"D";"E";"F";"G";"H";"I";"K";"L";"M";"N";"P";"Q";"R";"S";"T";"V";"W";"Y"},""))),{72.08;104.14;115.08;129.11;148.17;58.05;138.14;114.16;130.18;114.16;132.2;115.1;98.12;129.13;158.19;88.08;102.1;100.13;187.21;164.17})/1000</f>
        <v>37.92615</v>
      </c>
      <c r="I1094" s="6" t="s">
        <v>3970</v>
      </c>
      <c r="J1094" s="10" t="s">
        <v>16</v>
      </c>
    </row>
    <row r="1095" spans="1:10" x14ac:dyDescent="0.2">
      <c r="A1095" s="6" t="str">
        <f t="shared" si="17"/>
        <v>rt7697</v>
      </c>
      <c r="B1095" s="6" t="s">
        <v>3971</v>
      </c>
      <c r="C1095" s="3" t="s">
        <v>3972</v>
      </c>
      <c r="D1095" s="3" t="s">
        <v>3973</v>
      </c>
      <c r="E1095" s="3" t="s">
        <v>13</v>
      </c>
      <c r="F1095" t="s">
        <v>254</v>
      </c>
      <c r="G1095" s="10" t="s">
        <v>3974</v>
      </c>
      <c r="H1095" s="3" cm="1">
        <f t="array" ref="H1095">SUMPRODUCT((LEN(I1095)-LEN(SUBSTITUTE(I1095,{"A";"C";"D";"E";"F";"G";"H";"I";"K";"L";"M";"N";"P";"Q";"R";"S";"T";"V";"W";"Y"},""))),{72.08;104.14;115.08;129.11;148.17;58.05;138.14;114.16;130.18;114.16;132.2;115.1;98.12;129.13;158.19;88.08;102.1;100.13;187.21;164.17})/1000</f>
        <v>49.237470000000002</v>
      </c>
      <c r="I1095" s="6" t="s">
        <v>3975</v>
      </c>
      <c r="J1095" s="10" t="s">
        <v>16</v>
      </c>
    </row>
    <row r="1096" spans="1:10" x14ac:dyDescent="0.2">
      <c r="A1096" s="6" t="str">
        <f t="shared" si="17"/>
        <v>rt7720</v>
      </c>
      <c r="B1096" s="6" t="s">
        <v>3976</v>
      </c>
      <c r="C1096" s="3" t="s">
        <v>3977</v>
      </c>
      <c r="D1096" s="3" t="s">
        <v>3978</v>
      </c>
      <c r="E1096" s="3" t="s">
        <v>13</v>
      </c>
      <c r="F1096" t="s">
        <v>14</v>
      </c>
      <c r="G1096" s="10">
        <v>0</v>
      </c>
      <c r="H1096" s="3" cm="1">
        <f t="array" ref="H1096">SUMPRODUCT((LEN(I1096)-LEN(SUBSTITUTE(I1096,{"A";"C";"D";"E";"F";"G";"H";"I";"K";"L";"M";"N";"P";"Q";"R";"S";"T";"V";"W";"Y"},""))),{72.08;104.14;115.08;129.11;148.17;58.05;138.14;114.16;130.18;114.16;132.2;115.1;98.12;129.13;158.19;88.08;102.1;100.13;187.21;164.17})/1000</f>
        <v>44.363110000000006</v>
      </c>
      <c r="I1096" s="6" t="s">
        <v>3979</v>
      </c>
      <c r="J1096" s="10" t="s">
        <v>16</v>
      </c>
    </row>
    <row r="1097" spans="1:10" x14ac:dyDescent="0.2">
      <c r="A1097" s="6" t="str">
        <f t="shared" si="17"/>
        <v>rt7726</v>
      </c>
      <c r="B1097" s="6" t="s">
        <v>3980</v>
      </c>
      <c r="C1097" s="3" t="s">
        <v>3980</v>
      </c>
      <c r="D1097" s="3" t="s">
        <v>3981</v>
      </c>
      <c r="E1097" s="3" t="s">
        <v>30</v>
      </c>
      <c r="F1097" t="s">
        <v>398</v>
      </c>
      <c r="G1097" s="10" t="s">
        <v>399</v>
      </c>
      <c r="H1097" s="3" cm="1">
        <f t="array" ref="H1097">SUMPRODUCT((LEN(I1097)-LEN(SUBSTITUTE(I1097,{"A";"C";"D";"E";"F";"G";"H";"I";"K";"L";"M";"N";"P";"Q";"R";"S";"T";"V";"W";"Y"},""))),{72.08;104.14;115.08;129.11;148.17;58.05;138.14;114.16;130.18;114.16;132.2;115.1;98.12;129.13;158.19;88.08;102.1;100.13;187.21;164.17})/1000</f>
        <v>67.37491</v>
      </c>
      <c r="I1097" s="6" t="s">
        <v>3982</v>
      </c>
      <c r="J1097" s="10" t="s">
        <v>16</v>
      </c>
    </row>
    <row r="1098" spans="1:10" x14ac:dyDescent="0.2">
      <c r="A1098" s="6" t="str">
        <f t="shared" si="17"/>
        <v>rt7760</v>
      </c>
      <c r="B1098" s="6" t="s">
        <v>3983</v>
      </c>
      <c r="C1098" s="3" t="s">
        <v>3983</v>
      </c>
      <c r="D1098" s="3" t="s">
        <v>3984</v>
      </c>
      <c r="E1098" s="3" t="s">
        <v>52</v>
      </c>
      <c r="F1098" t="s">
        <v>14</v>
      </c>
      <c r="G1098" s="10">
        <v>0</v>
      </c>
      <c r="H1098" s="3" cm="1">
        <f t="array" ref="H1098">SUMPRODUCT((LEN(I1098)-LEN(SUBSTITUTE(I1098,{"A";"C";"D";"E";"F";"G";"H";"I";"K";"L";"M";"N";"P";"Q";"R";"S";"T";"V";"W";"Y"},""))),{72.08;104.14;115.08;129.11;148.17;58.05;138.14;114.16;130.18;114.16;132.2;115.1;98.12;129.13;158.19;88.08;102.1;100.13;187.21;164.17})/1000</f>
        <v>33.016329999999996</v>
      </c>
      <c r="I1098" s="6" t="s">
        <v>3985</v>
      </c>
      <c r="J1098" s="10" t="s">
        <v>16</v>
      </c>
    </row>
    <row r="1099" spans="1:10" x14ac:dyDescent="0.2">
      <c r="A1099" s="6" t="str">
        <f t="shared" si="17"/>
        <v>rt7761</v>
      </c>
      <c r="B1099" s="6" t="s">
        <v>3986</v>
      </c>
      <c r="C1099" s="3" t="s">
        <v>3987</v>
      </c>
      <c r="D1099" s="3" t="s">
        <v>3988</v>
      </c>
      <c r="E1099" s="3" t="s">
        <v>30</v>
      </c>
      <c r="F1099" t="s">
        <v>14</v>
      </c>
      <c r="G1099" s="10">
        <v>0</v>
      </c>
      <c r="H1099" s="3" cm="1">
        <f t="array" ref="H1099">SUMPRODUCT((LEN(I1099)-LEN(SUBSTITUTE(I1099,{"A";"C";"D";"E";"F";"G";"H";"I";"K";"L";"M";"N";"P";"Q";"R";"S";"T";"V";"W";"Y"},""))),{72.08;104.14;115.08;129.11;148.17;58.05;138.14;114.16;130.18;114.16;132.2;115.1;98.12;129.13;158.19;88.08;102.1;100.13;187.21;164.17})/1000</f>
        <v>67.809430000000006</v>
      </c>
      <c r="I1099" s="6" t="s">
        <v>3989</v>
      </c>
      <c r="J1099" s="10" t="s">
        <v>16</v>
      </c>
    </row>
    <row r="1100" spans="1:10" x14ac:dyDescent="0.2">
      <c r="A1100" s="6" t="str">
        <f t="shared" si="17"/>
        <v>rt7776</v>
      </c>
      <c r="B1100" s="6" t="s">
        <v>3990</v>
      </c>
      <c r="C1100" s="3" t="s">
        <v>3991</v>
      </c>
      <c r="D1100" s="3" t="s">
        <v>3992</v>
      </c>
      <c r="E1100" s="3" t="s">
        <v>52</v>
      </c>
      <c r="F1100" t="s">
        <v>14</v>
      </c>
      <c r="G1100" s="10">
        <v>0</v>
      </c>
      <c r="H1100" s="3" cm="1">
        <f t="array" ref="H1100">SUMPRODUCT((LEN(I1100)-LEN(SUBSTITUTE(I1100,{"A";"C";"D";"E";"F";"G";"H";"I";"K";"L";"M";"N";"P";"Q";"R";"S";"T";"V";"W";"Y"},""))),{72.08;104.14;115.08;129.11;148.17;58.05;138.14;114.16;130.18;114.16;132.2;115.1;98.12;129.13;158.19;88.08;102.1;100.13;187.21;164.17})/1000</f>
        <v>35.576579999999993</v>
      </c>
      <c r="I1100" s="6" t="s">
        <v>3993</v>
      </c>
      <c r="J1100" s="10" t="s">
        <v>16</v>
      </c>
    </row>
    <row r="1101" spans="1:10" x14ac:dyDescent="0.2">
      <c r="A1101" s="6" t="str">
        <f t="shared" si="17"/>
        <v>rt7777</v>
      </c>
      <c r="B1101" s="6" t="s">
        <v>3994</v>
      </c>
      <c r="C1101" s="3" t="s">
        <v>3995</v>
      </c>
      <c r="D1101" s="3" t="s">
        <v>3996</v>
      </c>
      <c r="E1101" s="3" t="s">
        <v>30</v>
      </c>
      <c r="F1101" t="s">
        <v>14</v>
      </c>
      <c r="G1101" s="10">
        <v>0</v>
      </c>
      <c r="H1101" s="3" cm="1">
        <f t="array" ref="H1101">SUMPRODUCT((LEN(I1101)-LEN(SUBSTITUTE(I1101,{"A";"C";"D";"E";"F";"G";"H";"I";"K";"L";"M";"N";"P";"Q";"R";"S";"T";"V";"W";"Y"},""))),{72.08;104.14;115.08;129.11;148.17;58.05;138.14;114.16;130.18;114.16;132.2;115.1;98.12;129.13;158.19;88.08;102.1;100.13;187.21;164.17})/1000</f>
        <v>36.55809</v>
      </c>
      <c r="I1101" s="6" t="s">
        <v>3997</v>
      </c>
      <c r="J1101" s="10" t="s">
        <v>16</v>
      </c>
    </row>
    <row r="1102" spans="1:10" x14ac:dyDescent="0.2">
      <c r="A1102" s="6" t="str">
        <f t="shared" si="17"/>
        <v>rt7813</v>
      </c>
      <c r="B1102" s="6" t="s">
        <v>3998</v>
      </c>
      <c r="C1102" s="3" t="s">
        <v>3999</v>
      </c>
      <c r="D1102" s="3" t="s">
        <v>4000</v>
      </c>
      <c r="E1102" s="3" t="s">
        <v>13</v>
      </c>
      <c r="F1102" t="s">
        <v>4001</v>
      </c>
      <c r="G1102" s="10" t="s">
        <v>4002</v>
      </c>
      <c r="H1102" s="3" cm="1">
        <f t="array" ref="H1102">SUMPRODUCT((LEN(I1102)-LEN(SUBSTITUTE(I1102,{"A";"C";"D";"E";"F";"G";"H";"I";"K";"L";"M";"N";"P";"Q";"R";"S";"T";"V";"W";"Y"},""))),{72.08;104.14;115.08;129.11;148.17;58.05;138.14;114.16;130.18;114.16;132.2;115.1;98.12;129.13;158.19;88.08;102.1;100.13;187.21;164.17})/1000</f>
        <v>34.605779999999996</v>
      </c>
      <c r="I1102" s="6" t="s">
        <v>4003</v>
      </c>
      <c r="J1102" s="10" t="s">
        <v>16</v>
      </c>
    </row>
    <row r="1103" spans="1:10" x14ac:dyDescent="0.2">
      <c r="A1103" s="6" t="str">
        <f t="shared" si="17"/>
        <v>rt7814</v>
      </c>
      <c r="B1103" s="6" t="s">
        <v>4004</v>
      </c>
      <c r="C1103" s="3" t="s">
        <v>4004</v>
      </c>
      <c r="D1103" s="3" t="s">
        <v>4005</v>
      </c>
      <c r="E1103" s="3" t="s">
        <v>13</v>
      </c>
      <c r="F1103" t="s">
        <v>254</v>
      </c>
      <c r="G1103" s="10" t="s">
        <v>385</v>
      </c>
      <c r="H1103" s="3" cm="1">
        <f t="array" ref="H1103">SUMPRODUCT((LEN(I1103)-LEN(SUBSTITUTE(I1103,{"A";"C";"D";"E";"F";"G";"H";"I";"K";"L";"M";"N";"P";"Q";"R";"S";"T";"V";"W";"Y"},""))),{72.08;104.14;115.08;129.11;148.17;58.05;138.14;114.16;130.18;114.16;132.2;115.1;98.12;129.13;158.19;88.08;102.1;100.13;187.21;164.17})/1000</f>
        <v>40.456549999999993</v>
      </c>
      <c r="I1103" s="6" t="s">
        <v>4006</v>
      </c>
      <c r="J1103" s="10" t="s">
        <v>16</v>
      </c>
    </row>
    <row r="1104" spans="1:10" x14ac:dyDescent="0.2">
      <c r="A1104" s="6" t="str">
        <f t="shared" si="17"/>
        <v>rt7817</v>
      </c>
      <c r="B1104" s="6" t="s">
        <v>4007</v>
      </c>
      <c r="C1104" s="3" t="s">
        <v>4008</v>
      </c>
      <c r="D1104" s="3" t="s">
        <v>4009</v>
      </c>
      <c r="E1104" s="3" t="s">
        <v>104</v>
      </c>
      <c r="F1104" t="s">
        <v>14</v>
      </c>
      <c r="G1104" s="10">
        <v>0</v>
      </c>
      <c r="H1104" s="3" cm="1">
        <f t="array" ref="H1104">SUMPRODUCT((LEN(I1104)-LEN(SUBSTITUTE(I1104,{"A";"C";"D";"E";"F";"G";"H";"I";"K";"L";"M";"N";"P";"Q";"R";"S";"T";"V";"W";"Y"},""))),{72.08;104.14;115.08;129.11;148.17;58.05;138.14;114.16;130.18;114.16;132.2;115.1;98.12;129.13;158.19;88.08;102.1;100.13;187.21;164.17})/1000</f>
        <v>70.316889999999987</v>
      </c>
      <c r="I1104" s="6" t="s">
        <v>4010</v>
      </c>
      <c r="J1104" s="10" t="s">
        <v>16</v>
      </c>
    </row>
    <row r="1105" spans="1:10" x14ac:dyDescent="0.2">
      <c r="A1105" s="6" t="str">
        <f t="shared" si="17"/>
        <v>rt7819</v>
      </c>
      <c r="B1105" s="6" t="s">
        <v>4011</v>
      </c>
      <c r="C1105" s="3" t="s">
        <v>4012</v>
      </c>
      <c r="D1105" s="3" t="s">
        <v>4013</v>
      </c>
      <c r="E1105" s="3" t="s">
        <v>20</v>
      </c>
      <c r="F1105" t="s">
        <v>14</v>
      </c>
      <c r="G1105" s="10">
        <v>0</v>
      </c>
      <c r="H1105" s="3" cm="1">
        <f t="array" ref="H1105">SUMPRODUCT((LEN(I1105)-LEN(SUBSTITUTE(I1105,{"A";"C";"D";"E";"F";"G";"H";"I";"K";"L";"M";"N";"P";"Q";"R";"S";"T";"V";"W";"Y"},""))),{72.08;104.14;115.08;129.11;148.17;58.05;138.14;114.16;130.18;114.16;132.2;115.1;98.12;129.13;158.19;88.08;102.1;100.13;187.21;164.17})/1000</f>
        <v>79.555340000000001</v>
      </c>
      <c r="I1105" s="6" t="s">
        <v>4014</v>
      </c>
      <c r="J1105" s="10" t="s">
        <v>16</v>
      </c>
    </row>
    <row r="1106" spans="1:10" x14ac:dyDescent="0.2">
      <c r="A1106" s="6" t="str">
        <f t="shared" si="17"/>
        <v>rt7825</v>
      </c>
      <c r="B1106" s="6" t="s">
        <v>4015</v>
      </c>
      <c r="C1106" s="3" t="s">
        <v>4016</v>
      </c>
      <c r="D1106" s="3" t="s">
        <v>4017</v>
      </c>
      <c r="E1106" s="3" t="s">
        <v>13</v>
      </c>
      <c r="F1106" t="s">
        <v>14</v>
      </c>
      <c r="G1106" s="10">
        <v>0</v>
      </c>
      <c r="H1106" s="3" cm="1">
        <f t="array" ref="H1106">SUMPRODUCT((LEN(I1106)-LEN(SUBSTITUTE(I1106,{"A";"C";"D";"E";"F";"G";"H";"I";"K";"L";"M";"N";"P";"Q";"R";"S";"T";"V";"W";"Y"},""))),{72.08;104.14;115.08;129.11;148.17;58.05;138.14;114.16;130.18;114.16;132.2;115.1;98.12;129.13;158.19;88.08;102.1;100.13;187.21;164.17})/1000</f>
        <v>20.210080000000001</v>
      </c>
      <c r="I1106" s="6" t="s">
        <v>4018</v>
      </c>
      <c r="J1106" s="10" t="s">
        <v>16</v>
      </c>
    </row>
    <row r="1107" spans="1:10" x14ac:dyDescent="0.2">
      <c r="A1107" s="6" t="str">
        <f t="shared" si="17"/>
        <v>rt7828</v>
      </c>
      <c r="B1107" s="6" t="s">
        <v>4019</v>
      </c>
      <c r="C1107" s="3" t="s">
        <v>4020</v>
      </c>
      <c r="D1107" s="3" t="s">
        <v>4021</v>
      </c>
      <c r="E1107" s="3" t="s">
        <v>13</v>
      </c>
      <c r="F1107" t="s">
        <v>14</v>
      </c>
      <c r="G1107" s="10">
        <v>0</v>
      </c>
      <c r="H1107" s="3" cm="1">
        <f t="array" ref="H1107">SUMPRODUCT((LEN(I1107)-LEN(SUBSTITUTE(I1107,{"A";"C";"D";"E";"F";"G";"H";"I";"K";"L";"M";"N";"P";"Q";"R";"S";"T";"V";"W";"Y"},""))),{72.08;104.14;115.08;129.11;148.17;58.05;138.14;114.16;130.18;114.16;132.2;115.1;98.12;129.13;158.19;88.08;102.1;100.13;187.21;164.17})/1000</f>
        <v>49.499909999999986</v>
      </c>
      <c r="I1107" s="6" t="s">
        <v>4022</v>
      </c>
      <c r="J1107" s="10" t="s">
        <v>16</v>
      </c>
    </row>
    <row r="1108" spans="1:10" x14ac:dyDescent="0.2">
      <c r="A1108" s="6" t="str">
        <f t="shared" si="17"/>
        <v>rt7829</v>
      </c>
      <c r="B1108" s="6" t="s">
        <v>4023</v>
      </c>
      <c r="C1108" s="3" t="s">
        <v>4024</v>
      </c>
      <c r="D1108" s="3" t="s">
        <v>4025</v>
      </c>
      <c r="E1108" s="3" t="s">
        <v>52</v>
      </c>
      <c r="F1108" t="s">
        <v>935</v>
      </c>
      <c r="G1108" s="10" t="s">
        <v>4026</v>
      </c>
      <c r="H1108" s="3" cm="1">
        <f t="array" ref="H1108">SUMPRODUCT((LEN(I1108)-LEN(SUBSTITUTE(I1108,{"A";"C";"D";"E";"F";"G";"H";"I";"K";"L";"M";"N";"P";"Q";"R";"S";"T";"V";"W";"Y"},""))),{72.08;104.14;115.08;129.11;148.17;58.05;138.14;114.16;130.18;114.16;132.2;115.1;98.12;129.13;158.19;88.08;102.1;100.13;187.21;164.17})/1000</f>
        <v>67.455380000000005</v>
      </c>
      <c r="I1108" s="6" t="s">
        <v>4027</v>
      </c>
      <c r="J1108" s="10" t="s">
        <v>16</v>
      </c>
    </row>
    <row r="1109" spans="1:10" x14ac:dyDescent="0.2">
      <c r="A1109" s="6" t="str">
        <f t="shared" si="17"/>
        <v>rt7835</v>
      </c>
      <c r="B1109" s="6" t="s">
        <v>4028</v>
      </c>
      <c r="C1109" s="3" t="s">
        <v>4029</v>
      </c>
      <c r="D1109" s="3" t="s">
        <v>4030</v>
      </c>
      <c r="E1109" s="3" t="s">
        <v>13</v>
      </c>
      <c r="F1109" t="s">
        <v>14</v>
      </c>
      <c r="G1109" s="10">
        <v>0</v>
      </c>
      <c r="H1109" s="3" cm="1">
        <f t="array" ref="H1109">SUMPRODUCT((LEN(I1109)-LEN(SUBSTITUTE(I1109,{"A";"C";"D";"E";"F";"G";"H";"I";"K";"L";"M";"N";"P";"Q";"R";"S";"T";"V";"W";"Y"},""))),{72.08;104.14;115.08;129.11;148.17;58.05;138.14;114.16;130.18;114.16;132.2;115.1;98.12;129.13;158.19;88.08;102.1;100.13;187.21;164.17})/1000</f>
        <v>29.154529999999998</v>
      </c>
      <c r="I1109" s="6" t="s">
        <v>4031</v>
      </c>
      <c r="J1109" s="10" t="s">
        <v>16</v>
      </c>
    </row>
    <row r="1110" spans="1:10" x14ac:dyDescent="0.2">
      <c r="A1110" s="6" t="str">
        <f t="shared" si="17"/>
        <v>rt7838</v>
      </c>
      <c r="B1110" s="6" t="s">
        <v>4032</v>
      </c>
      <c r="C1110" s="3" t="s">
        <v>4033</v>
      </c>
      <c r="D1110" s="3" t="s">
        <v>4034</v>
      </c>
      <c r="E1110" s="3" t="s">
        <v>13</v>
      </c>
      <c r="F1110" t="s">
        <v>14</v>
      </c>
      <c r="G1110" s="10">
        <v>0</v>
      </c>
      <c r="H1110" s="3" cm="1">
        <f t="array" ref="H1110">SUMPRODUCT((LEN(I1110)-LEN(SUBSTITUTE(I1110,{"A";"C";"D";"E";"F";"G";"H";"I";"K";"L";"M";"N";"P";"Q";"R";"S";"T";"V";"W";"Y"},""))),{72.08;104.14;115.08;129.11;148.17;58.05;138.14;114.16;130.18;114.16;132.2;115.1;98.12;129.13;158.19;88.08;102.1;100.13;187.21;164.17})/1000</f>
        <v>34.956700000000005</v>
      </c>
      <c r="I1110" s="6" t="s">
        <v>4035</v>
      </c>
      <c r="J1110" s="10" t="s">
        <v>16</v>
      </c>
    </row>
    <row r="1111" spans="1:10" x14ac:dyDescent="0.2">
      <c r="A1111" s="6" t="str">
        <f t="shared" si="17"/>
        <v>rt7840</v>
      </c>
      <c r="B1111" s="6" t="s">
        <v>4036</v>
      </c>
      <c r="C1111" s="3" t="s">
        <v>4037</v>
      </c>
      <c r="D1111" s="3" t="s">
        <v>4038</v>
      </c>
      <c r="E1111" s="3" t="s">
        <v>52</v>
      </c>
      <c r="F1111" t="s">
        <v>14</v>
      </c>
      <c r="G1111" s="10">
        <v>0</v>
      </c>
      <c r="H1111" s="3" cm="1">
        <f t="array" ref="H1111">SUMPRODUCT((LEN(I1111)-LEN(SUBSTITUTE(I1111,{"A";"C";"D";"E";"F";"G";"H";"I";"K";"L";"M";"N";"P";"Q";"R";"S";"T";"V";"W";"Y"},""))),{72.08;104.14;115.08;129.11;148.17;58.05;138.14;114.16;130.18;114.16;132.2;115.1;98.12;129.13;158.19;88.08;102.1;100.13;187.21;164.17})/1000</f>
        <v>52.514300000000006</v>
      </c>
      <c r="I1111" s="6" t="s">
        <v>4039</v>
      </c>
      <c r="J1111" s="10" t="s">
        <v>16</v>
      </c>
    </row>
    <row r="1112" spans="1:10" x14ac:dyDescent="0.2">
      <c r="A1112" s="6" t="str">
        <f t="shared" si="17"/>
        <v>rt7845</v>
      </c>
      <c r="B1112" s="6" t="s">
        <v>4040</v>
      </c>
      <c r="C1112" s="3" t="s">
        <v>4041</v>
      </c>
      <c r="D1112" s="3" t="s">
        <v>4042</v>
      </c>
      <c r="E1112" s="3" t="s">
        <v>13</v>
      </c>
      <c r="F1112" t="s">
        <v>25</v>
      </c>
      <c r="G1112" s="10" t="s">
        <v>321</v>
      </c>
      <c r="H1112" s="3" cm="1">
        <f t="array" ref="H1112">SUMPRODUCT((LEN(I1112)-LEN(SUBSTITUTE(I1112,{"A";"C";"D";"E";"F";"G";"H";"I";"K";"L";"M";"N";"P";"Q";"R";"S";"T";"V";"W";"Y"},""))),{72.08;104.14;115.08;129.11;148.17;58.05;138.14;114.16;130.18;114.16;132.2;115.1;98.12;129.13;158.19;88.08;102.1;100.13;187.21;164.17})/1000</f>
        <v>59.105889999999995</v>
      </c>
      <c r="I1112" s="6" t="s">
        <v>4043</v>
      </c>
      <c r="J1112" s="10" t="s">
        <v>16</v>
      </c>
    </row>
    <row r="1113" spans="1:10" x14ac:dyDescent="0.2">
      <c r="A1113" s="6" t="str">
        <f t="shared" si="17"/>
        <v>rt7857</v>
      </c>
      <c r="B1113" s="6" t="s">
        <v>4044</v>
      </c>
      <c r="C1113" s="3" t="s">
        <v>4045</v>
      </c>
      <c r="D1113" s="3" t="s">
        <v>4046</v>
      </c>
      <c r="E1113" s="3" t="s">
        <v>13</v>
      </c>
      <c r="F1113" t="s">
        <v>14</v>
      </c>
      <c r="G1113" s="10">
        <v>0</v>
      </c>
      <c r="H1113" s="3" cm="1">
        <f t="array" ref="H1113">SUMPRODUCT((LEN(I1113)-LEN(SUBSTITUTE(I1113,{"A";"C";"D";"E";"F";"G";"H";"I";"K";"L";"M";"N";"P";"Q";"R";"S";"T";"V";"W";"Y"},""))),{72.08;104.14;115.08;129.11;148.17;58.05;138.14;114.16;130.18;114.16;132.2;115.1;98.12;129.13;158.19;88.08;102.1;100.13;187.21;164.17})/1000</f>
        <v>51.650249999999993</v>
      </c>
      <c r="I1113" s="6" t="s">
        <v>4047</v>
      </c>
      <c r="J1113" s="10" t="s">
        <v>16</v>
      </c>
    </row>
    <row r="1114" spans="1:10" x14ac:dyDescent="0.2">
      <c r="A1114" s="6" t="str">
        <f t="shared" si="17"/>
        <v>rt7872</v>
      </c>
      <c r="B1114" s="6" t="s">
        <v>4048</v>
      </c>
      <c r="C1114" s="3" t="s">
        <v>4049</v>
      </c>
      <c r="D1114" s="3" t="s">
        <v>4050</v>
      </c>
      <c r="E1114" s="3" t="s">
        <v>594</v>
      </c>
      <c r="F1114" t="s">
        <v>14</v>
      </c>
      <c r="G1114" s="10">
        <v>0</v>
      </c>
      <c r="H1114" s="3" cm="1">
        <f t="array" ref="H1114">SUMPRODUCT((LEN(I1114)-LEN(SUBSTITUTE(I1114,{"A";"C";"D";"E";"F";"G";"H";"I";"K";"L";"M";"N";"P";"Q";"R";"S";"T";"V";"W";"Y"},""))),{72.08;104.14;115.08;129.11;148.17;58.05;138.14;114.16;130.18;114.16;132.2;115.1;98.12;129.13;158.19;88.08;102.1;100.13;187.21;164.17})/1000</f>
        <v>69.478369999999998</v>
      </c>
      <c r="I1114" s="6" t="s">
        <v>4051</v>
      </c>
      <c r="J1114" s="10" t="s">
        <v>16</v>
      </c>
    </row>
    <row r="1115" spans="1:10" x14ac:dyDescent="0.2">
      <c r="A1115" s="6" t="str">
        <f t="shared" si="17"/>
        <v>rt7873</v>
      </c>
      <c r="B1115" s="6" t="s">
        <v>4052</v>
      </c>
      <c r="C1115" s="3" t="s">
        <v>4053</v>
      </c>
      <c r="D1115" s="3" t="s">
        <v>4054</v>
      </c>
      <c r="E1115" s="3" t="s">
        <v>316</v>
      </c>
      <c r="F1115" t="s">
        <v>14</v>
      </c>
      <c r="G1115" s="10">
        <v>0</v>
      </c>
      <c r="H1115" s="3" cm="1">
        <f t="array" ref="H1115">SUMPRODUCT((LEN(I1115)-LEN(SUBSTITUTE(I1115,{"A";"C";"D";"E";"F";"G";"H";"I";"K";"L";"M";"N";"P";"Q";"R";"S";"T";"V";"W";"Y"},""))),{72.08;104.14;115.08;129.11;148.17;58.05;138.14;114.16;130.18;114.16;132.2;115.1;98.12;129.13;158.19;88.08;102.1;100.13;187.21;164.17})/1000</f>
        <v>36.887279999999997</v>
      </c>
      <c r="I1115" s="6" t="s">
        <v>4055</v>
      </c>
      <c r="J1115" s="10" t="s">
        <v>16</v>
      </c>
    </row>
    <row r="1116" spans="1:10" x14ac:dyDescent="0.2">
      <c r="A1116" s="6" t="str">
        <f t="shared" si="17"/>
        <v>rt7877</v>
      </c>
      <c r="B1116" s="6" t="s">
        <v>4056</v>
      </c>
      <c r="C1116" s="3" t="s">
        <v>4057</v>
      </c>
      <c r="D1116" s="3" t="s">
        <v>4058</v>
      </c>
      <c r="E1116" s="3" t="s">
        <v>13</v>
      </c>
      <c r="F1116" t="s">
        <v>14</v>
      </c>
      <c r="G1116" s="10">
        <v>0</v>
      </c>
      <c r="H1116" s="3" cm="1">
        <f t="array" ref="H1116">SUMPRODUCT((LEN(I1116)-LEN(SUBSTITUTE(I1116,{"A";"C";"D";"E";"F";"G";"H";"I";"K";"L";"M";"N";"P";"Q";"R";"S";"T";"V";"W";"Y"},""))),{72.08;104.14;115.08;129.11;148.17;58.05;138.14;114.16;130.18;114.16;132.2;115.1;98.12;129.13;158.19;88.08;102.1;100.13;187.21;164.17})/1000</f>
        <v>43.386050000000012</v>
      </c>
      <c r="I1116" s="6" t="s">
        <v>4059</v>
      </c>
      <c r="J1116" s="10" t="s">
        <v>16</v>
      </c>
    </row>
    <row r="1117" spans="1:10" x14ac:dyDescent="0.2">
      <c r="A1117" s="6" t="str">
        <f t="shared" si="17"/>
        <v>rt7896</v>
      </c>
      <c r="B1117" s="6" t="s">
        <v>4060</v>
      </c>
      <c r="C1117" s="3" t="s">
        <v>4061</v>
      </c>
      <c r="D1117" s="3" t="s">
        <v>4062</v>
      </c>
      <c r="E1117" s="3" t="s">
        <v>13</v>
      </c>
      <c r="F1117" t="s">
        <v>26658</v>
      </c>
      <c r="G1117" s="10" t="s">
        <v>4063</v>
      </c>
      <c r="H1117" s="3" cm="1">
        <f t="array" ref="H1117">SUMPRODUCT((LEN(I1117)-LEN(SUBSTITUTE(I1117,{"A";"C";"D";"E";"F";"G";"H";"I";"K";"L";"M";"N";"P";"Q";"R";"S";"T";"V";"W";"Y"},""))),{72.08;104.14;115.08;129.11;148.17;58.05;138.14;114.16;130.18;114.16;132.2;115.1;98.12;129.13;158.19;88.08;102.1;100.13;187.21;164.17})/1000</f>
        <v>25.369860000000003</v>
      </c>
      <c r="I1117" s="6" t="s">
        <v>4064</v>
      </c>
      <c r="J1117" s="10" t="s">
        <v>16</v>
      </c>
    </row>
    <row r="1118" spans="1:10" x14ac:dyDescent="0.2">
      <c r="A1118" s="6" t="str">
        <f t="shared" si="17"/>
        <v>rt7899</v>
      </c>
      <c r="B1118" s="6" t="s">
        <v>4065</v>
      </c>
      <c r="C1118" s="3" t="s">
        <v>4066</v>
      </c>
      <c r="D1118" s="3" t="s">
        <v>4067</v>
      </c>
      <c r="E1118" s="3" t="s">
        <v>52</v>
      </c>
      <c r="F1118" t="s">
        <v>14</v>
      </c>
      <c r="G1118" s="10">
        <v>0</v>
      </c>
      <c r="H1118" s="3" cm="1">
        <f t="array" ref="H1118">SUMPRODUCT((LEN(I1118)-LEN(SUBSTITUTE(I1118,{"A";"C";"D";"E";"F";"G";"H";"I";"K";"L";"M";"N";"P";"Q";"R";"S";"T";"V";"W";"Y"},""))),{72.08;104.14;115.08;129.11;148.17;58.05;138.14;114.16;130.18;114.16;132.2;115.1;98.12;129.13;158.19;88.08;102.1;100.13;187.21;164.17})/1000</f>
        <v>76.988569999999996</v>
      </c>
      <c r="I1118" s="6" t="s">
        <v>4068</v>
      </c>
      <c r="J1118" s="10" t="s">
        <v>16</v>
      </c>
    </row>
    <row r="1119" spans="1:10" x14ac:dyDescent="0.2">
      <c r="A1119" s="6" t="str">
        <f t="shared" si="17"/>
        <v>rt7905</v>
      </c>
      <c r="B1119" s="6" t="s">
        <v>4069</v>
      </c>
      <c r="C1119" s="3" t="s">
        <v>4070</v>
      </c>
      <c r="D1119" s="3" t="s">
        <v>4071</v>
      </c>
      <c r="E1119" s="3" t="s">
        <v>13</v>
      </c>
      <c r="F1119" t="s">
        <v>14</v>
      </c>
      <c r="G1119" s="10">
        <v>0</v>
      </c>
      <c r="H1119" s="3" cm="1">
        <f t="array" ref="H1119">SUMPRODUCT((LEN(I1119)-LEN(SUBSTITUTE(I1119,{"A";"C";"D";"E";"F";"G";"H";"I";"K";"L";"M";"N";"P";"Q";"R";"S";"T";"V";"W";"Y"},""))),{72.08;104.14;115.08;129.11;148.17;58.05;138.14;114.16;130.18;114.16;132.2;115.1;98.12;129.13;158.19;88.08;102.1;100.13;187.21;164.17})/1000</f>
        <v>49.707319999999996</v>
      </c>
      <c r="I1119" s="6" t="s">
        <v>4072</v>
      </c>
      <c r="J1119" s="10" t="s">
        <v>16</v>
      </c>
    </row>
    <row r="1120" spans="1:10" x14ac:dyDescent="0.2">
      <c r="A1120" s="6" t="str">
        <f t="shared" si="17"/>
        <v>rt7907</v>
      </c>
      <c r="B1120" s="6" t="s">
        <v>4073</v>
      </c>
      <c r="C1120" s="3" t="s">
        <v>4074</v>
      </c>
      <c r="D1120" s="3" t="s">
        <v>4075</v>
      </c>
      <c r="E1120" s="3" t="s">
        <v>52</v>
      </c>
      <c r="F1120" t="s">
        <v>14</v>
      </c>
      <c r="G1120" s="10">
        <v>0</v>
      </c>
      <c r="H1120" s="3" cm="1">
        <f t="array" ref="H1120">SUMPRODUCT((LEN(I1120)-LEN(SUBSTITUTE(I1120,{"A";"C";"D";"E";"F";"G";"H";"I";"K";"L";"M";"N";"P";"Q";"R";"S";"T";"V";"W";"Y"},""))),{72.08;104.14;115.08;129.11;148.17;58.05;138.14;114.16;130.18;114.16;132.2;115.1;98.12;129.13;158.19;88.08;102.1;100.13;187.21;164.17})/1000</f>
        <v>204.21153000000001</v>
      </c>
      <c r="I1120" s="6" t="s">
        <v>4076</v>
      </c>
      <c r="J1120" s="10" t="s">
        <v>16</v>
      </c>
    </row>
    <row r="1121" spans="1:10" x14ac:dyDescent="0.2">
      <c r="A1121" s="6" t="str">
        <f t="shared" si="17"/>
        <v>rt7908_c</v>
      </c>
      <c r="B1121" s="6" t="s">
        <v>4077</v>
      </c>
      <c r="C1121" s="3" t="s">
        <v>4078</v>
      </c>
      <c r="D1121" s="3" t="s">
        <v>4079</v>
      </c>
      <c r="E1121" s="3" t="s">
        <v>13</v>
      </c>
      <c r="F1121" t="s">
        <v>14</v>
      </c>
      <c r="G1121" s="10">
        <v>0</v>
      </c>
      <c r="H1121" s="3" cm="1">
        <f t="array" ref="H1121">SUMPRODUCT((LEN(I1121)-LEN(SUBSTITUTE(I1121,{"A";"C";"D";"E";"F";"G";"H";"I";"K";"L";"M";"N";"P";"Q";"R";"S";"T";"V";"W";"Y"},""))),{72.08;104.14;115.08;129.11;148.17;58.05;138.14;114.16;130.18;114.16;132.2;115.1;98.12;129.13;158.19;88.08;102.1;100.13;187.21;164.17})/1000</f>
        <v>45.001839999999994</v>
      </c>
      <c r="I1121" s="6" t="s">
        <v>4080</v>
      </c>
      <c r="J1121" s="10" t="s">
        <v>16</v>
      </c>
    </row>
    <row r="1122" spans="1:10" x14ac:dyDescent="0.2">
      <c r="A1122" s="6" t="str">
        <f t="shared" si="17"/>
        <v>rt7908_m</v>
      </c>
      <c r="B1122" s="6" t="s">
        <v>4077</v>
      </c>
      <c r="C1122" s="3" t="s">
        <v>4078</v>
      </c>
      <c r="D1122" s="3" t="s">
        <v>4079</v>
      </c>
      <c r="E1122" s="3" t="s">
        <v>52</v>
      </c>
      <c r="F1122" t="s">
        <v>14</v>
      </c>
      <c r="G1122" s="10">
        <v>0</v>
      </c>
      <c r="H1122" s="3" cm="1">
        <f t="array" ref="H1122">SUMPRODUCT((LEN(I1122)-LEN(SUBSTITUTE(I1122,{"A";"C";"D";"E";"F";"G";"H";"I";"K";"L";"M";"N";"P";"Q";"R";"S";"T";"V";"W";"Y"},""))),{72.08;104.14;115.08;129.11;148.17;58.05;138.14;114.16;130.18;114.16;132.2;115.1;98.12;129.13;158.19;88.08;102.1;100.13;187.21;164.17})/1000</f>
        <v>45.001839999999994</v>
      </c>
      <c r="I1122" s="6" t="s">
        <v>4080</v>
      </c>
      <c r="J1122" s="10" t="s">
        <v>16</v>
      </c>
    </row>
    <row r="1123" spans="1:10" x14ac:dyDescent="0.2">
      <c r="A1123" s="6" t="str">
        <f t="shared" si="17"/>
        <v>rt7910</v>
      </c>
      <c r="B1123" s="6" t="s">
        <v>4081</v>
      </c>
      <c r="C1123" s="3" t="s">
        <v>4082</v>
      </c>
      <c r="D1123" s="3" t="s">
        <v>4083</v>
      </c>
      <c r="E1123" s="3" t="s">
        <v>52</v>
      </c>
      <c r="F1123" t="s">
        <v>14</v>
      </c>
      <c r="G1123" s="10">
        <v>0</v>
      </c>
      <c r="H1123" s="3" cm="1">
        <f t="array" ref="H1123">SUMPRODUCT((LEN(I1123)-LEN(SUBSTITUTE(I1123,{"A";"C";"D";"E";"F";"G";"H";"I";"K";"L";"M";"N";"P";"Q";"R";"S";"T";"V";"W";"Y"},""))),{72.08;104.14;115.08;129.11;148.17;58.05;138.14;114.16;130.18;114.16;132.2;115.1;98.12;129.13;158.19;88.08;102.1;100.13;187.21;164.17})/1000</f>
        <v>37.931319999999999</v>
      </c>
      <c r="I1123" s="6" t="s">
        <v>4084</v>
      </c>
      <c r="J1123" s="10" t="s">
        <v>16</v>
      </c>
    </row>
    <row r="1124" spans="1:10" x14ac:dyDescent="0.2">
      <c r="A1124" s="6" t="str">
        <f t="shared" si="17"/>
        <v>rt7912</v>
      </c>
      <c r="B1124" s="6" t="s">
        <v>4085</v>
      </c>
      <c r="C1124" s="3" t="s">
        <v>4086</v>
      </c>
      <c r="D1124" s="3" t="s">
        <v>4087</v>
      </c>
      <c r="E1124" s="3" t="s">
        <v>13</v>
      </c>
      <c r="F1124" t="s">
        <v>14</v>
      </c>
      <c r="G1124" s="10">
        <v>0</v>
      </c>
      <c r="H1124" s="3" cm="1">
        <f t="array" ref="H1124">SUMPRODUCT((LEN(I1124)-LEN(SUBSTITUTE(I1124,{"A";"C";"D";"E";"F";"G";"H";"I";"K";"L";"M";"N";"P";"Q";"R";"S";"T";"V";"W";"Y"},""))),{72.08;104.14;115.08;129.11;148.17;58.05;138.14;114.16;130.18;114.16;132.2;115.1;98.12;129.13;158.19;88.08;102.1;100.13;187.21;164.17})/1000</f>
        <v>39.267979999999994</v>
      </c>
      <c r="I1124" s="6" t="s">
        <v>4088</v>
      </c>
      <c r="J1124" s="10" t="s">
        <v>16</v>
      </c>
    </row>
    <row r="1125" spans="1:10" x14ac:dyDescent="0.2">
      <c r="A1125" s="6" t="str">
        <f t="shared" si="17"/>
        <v>rt7913</v>
      </c>
      <c r="B1125" s="6" t="s">
        <v>4089</v>
      </c>
      <c r="C1125" s="3" t="s">
        <v>4090</v>
      </c>
      <c r="D1125" s="3" t="s">
        <v>4091</v>
      </c>
      <c r="E1125" s="3" t="s">
        <v>52</v>
      </c>
      <c r="F1125" t="s">
        <v>935</v>
      </c>
      <c r="G1125" s="10" t="s">
        <v>4092</v>
      </c>
      <c r="H1125" s="3" cm="1">
        <f t="array" ref="H1125">SUMPRODUCT((LEN(I1125)-LEN(SUBSTITUTE(I1125,{"A";"C";"D";"E";"F";"G";"H";"I";"K";"L";"M";"N";"P";"Q";"R";"S";"T";"V";"W";"Y"},""))),{72.08;104.14;115.08;129.11;148.17;58.05;138.14;114.16;130.18;114.16;132.2;115.1;98.12;129.13;158.19;88.08;102.1;100.13;187.21;164.17})/1000</f>
        <v>79.434259999999995</v>
      </c>
      <c r="I1125" s="6" t="s">
        <v>4093</v>
      </c>
      <c r="J1125" s="10" t="s">
        <v>16</v>
      </c>
    </row>
    <row r="1126" spans="1:10" x14ac:dyDescent="0.2">
      <c r="A1126" s="6" t="str">
        <f t="shared" si="17"/>
        <v>rt7916_c</v>
      </c>
      <c r="B1126" s="6" t="s">
        <v>4094</v>
      </c>
      <c r="C1126" s="3" t="s">
        <v>4095</v>
      </c>
      <c r="D1126" s="3" t="s">
        <v>4096</v>
      </c>
      <c r="E1126" s="3" t="s">
        <v>13</v>
      </c>
      <c r="F1126" t="s">
        <v>14</v>
      </c>
      <c r="G1126" s="10">
        <v>0</v>
      </c>
      <c r="H1126" s="3" cm="1">
        <f t="array" ref="H1126">SUMPRODUCT((LEN(I1126)-LEN(SUBSTITUTE(I1126,{"A";"C";"D";"E";"F";"G";"H";"I";"K";"L";"M";"N";"P";"Q";"R";"S";"T";"V";"W";"Y"},""))),{72.08;104.14;115.08;129.11;148.17;58.05;138.14;114.16;130.18;114.16;132.2;115.1;98.12;129.13;158.19;88.08;102.1;100.13;187.21;164.17})/1000</f>
        <v>28.118539999999996</v>
      </c>
      <c r="I1126" s="6" t="s">
        <v>4097</v>
      </c>
      <c r="J1126" s="10" t="s">
        <v>16</v>
      </c>
    </row>
    <row r="1127" spans="1:10" x14ac:dyDescent="0.2">
      <c r="A1127" s="6" t="str">
        <f t="shared" si="17"/>
        <v>rt7916_x</v>
      </c>
      <c r="B1127" s="6" t="s">
        <v>4094</v>
      </c>
      <c r="C1127" s="3" t="s">
        <v>4095</v>
      </c>
      <c r="D1127" s="3" t="s">
        <v>4096</v>
      </c>
      <c r="E1127" s="3" t="s">
        <v>30</v>
      </c>
      <c r="F1127" t="s">
        <v>14</v>
      </c>
      <c r="G1127" s="10">
        <v>0</v>
      </c>
      <c r="H1127" s="3" cm="1">
        <f t="array" ref="H1127">SUMPRODUCT((LEN(I1127)-LEN(SUBSTITUTE(I1127,{"A";"C";"D";"E";"F";"G";"H";"I";"K";"L";"M";"N";"P";"Q";"R";"S";"T";"V";"W";"Y"},""))),{72.08;104.14;115.08;129.11;148.17;58.05;138.14;114.16;130.18;114.16;132.2;115.1;98.12;129.13;158.19;88.08;102.1;100.13;187.21;164.17})/1000</f>
        <v>28.118539999999996</v>
      </c>
      <c r="I1127" s="6" t="s">
        <v>4097</v>
      </c>
      <c r="J1127" s="10" t="s">
        <v>16</v>
      </c>
    </row>
    <row r="1128" spans="1:10" x14ac:dyDescent="0.2">
      <c r="A1128" s="6" t="str">
        <f t="shared" si="17"/>
        <v>rt7917</v>
      </c>
      <c r="B1128" s="6" t="s">
        <v>4098</v>
      </c>
      <c r="C1128" s="3" t="s">
        <v>4099</v>
      </c>
      <c r="D1128" s="3" t="s">
        <v>4100</v>
      </c>
      <c r="E1128" s="3" t="s">
        <v>13</v>
      </c>
      <c r="F1128" t="s">
        <v>14</v>
      </c>
      <c r="G1128" s="10">
        <v>0</v>
      </c>
      <c r="H1128" s="3" cm="1">
        <f t="array" ref="H1128">SUMPRODUCT((LEN(I1128)-LEN(SUBSTITUTE(I1128,{"A";"C";"D";"E";"F";"G";"H";"I";"K";"L";"M";"N";"P";"Q";"R";"S";"T";"V";"W";"Y"},""))),{72.08;104.14;115.08;129.11;148.17;58.05;138.14;114.16;130.18;114.16;132.2;115.1;98.12;129.13;158.19;88.08;102.1;100.13;187.21;164.17})/1000</f>
        <v>49.742319999999999</v>
      </c>
      <c r="I1128" s="6" t="s">
        <v>4101</v>
      </c>
      <c r="J1128" s="10" t="s">
        <v>16</v>
      </c>
    </row>
    <row r="1129" spans="1:10" x14ac:dyDescent="0.2">
      <c r="A1129" s="6" t="str">
        <f t="shared" si="17"/>
        <v>rt7919</v>
      </c>
      <c r="B1129" s="6" t="s">
        <v>4102</v>
      </c>
      <c r="C1129" s="3" t="s">
        <v>4103</v>
      </c>
      <c r="D1129" s="3" t="s">
        <v>4104</v>
      </c>
      <c r="E1129" s="3" t="s">
        <v>13</v>
      </c>
      <c r="F1129" t="s">
        <v>173</v>
      </c>
      <c r="G1129" s="10" t="s">
        <v>4105</v>
      </c>
      <c r="H1129" s="3" cm="1">
        <f t="array" ref="H1129">SUMPRODUCT((LEN(I1129)-LEN(SUBSTITUTE(I1129,{"A";"C";"D";"E";"F";"G";"H";"I";"K";"L";"M";"N";"P";"Q";"R";"S";"T";"V";"W";"Y"},""))),{72.08;104.14;115.08;129.11;148.17;58.05;138.14;114.16;130.18;114.16;132.2;115.1;98.12;129.13;158.19;88.08;102.1;100.13;187.21;164.17})/1000</f>
        <v>18.431649999999998</v>
      </c>
      <c r="I1129" s="6" t="s">
        <v>4106</v>
      </c>
      <c r="J1129" s="10" t="s">
        <v>16</v>
      </c>
    </row>
    <row r="1130" spans="1:10" x14ac:dyDescent="0.2">
      <c r="A1130" s="6" t="str">
        <f t="shared" si="17"/>
        <v>rt7922</v>
      </c>
      <c r="B1130" s="6" t="s">
        <v>4107</v>
      </c>
      <c r="C1130" s="3" t="s">
        <v>4108</v>
      </c>
      <c r="D1130" s="3" t="s">
        <v>4109</v>
      </c>
      <c r="E1130" s="3" t="s">
        <v>13</v>
      </c>
      <c r="F1130" t="s">
        <v>14</v>
      </c>
      <c r="G1130" s="10">
        <v>0</v>
      </c>
      <c r="H1130" s="3" cm="1">
        <f t="array" ref="H1130">SUMPRODUCT((LEN(I1130)-LEN(SUBSTITUTE(I1130,{"A";"C";"D";"E";"F";"G";"H";"I";"K";"L";"M";"N";"P";"Q";"R";"S";"T";"V";"W";"Y"},""))),{72.08;104.14;115.08;129.11;148.17;58.05;138.14;114.16;130.18;114.16;132.2;115.1;98.12;129.13;158.19;88.08;102.1;100.13;187.21;164.17})/1000</f>
        <v>94.49457000000001</v>
      </c>
      <c r="I1130" s="6" t="s">
        <v>4110</v>
      </c>
      <c r="J1130" s="10" t="s">
        <v>16</v>
      </c>
    </row>
    <row r="1131" spans="1:10" x14ac:dyDescent="0.2">
      <c r="A1131" s="6" t="str">
        <f t="shared" si="17"/>
        <v>rt7955_c</v>
      </c>
      <c r="B1131" s="6" t="s">
        <v>4111</v>
      </c>
      <c r="C1131" s="3" t="s">
        <v>4112</v>
      </c>
      <c r="D1131" s="3" t="s">
        <v>4113</v>
      </c>
      <c r="E1131" s="3" t="s">
        <v>13</v>
      </c>
      <c r="F1131" t="s">
        <v>14</v>
      </c>
      <c r="G1131" s="10">
        <v>0</v>
      </c>
      <c r="H1131" s="3" cm="1">
        <f t="array" ref="H1131">SUMPRODUCT((LEN(I1131)-LEN(SUBSTITUTE(I1131,{"A";"C";"D";"E";"F";"G";"H";"I";"K";"L";"M";"N";"P";"Q";"R";"S";"T";"V";"W";"Y"},""))),{72.08;104.14;115.08;129.11;148.17;58.05;138.14;114.16;130.18;114.16;132.2;115.1;98.12;129.13;158.19;88.08;102.1;100.13;187.21;164.17})/1000</f>
        <v>55.89171000000001</v>
      </c>
      <c r="I1131" s="6" t="s">
        <v>4114</v>
      </c>
      <c r="J1131" s="10" t="s">
        <v>16</v>
      </c>
    </row>
    <row r="1132" spans="1:10" x14ac:dyDescent="0.2">
      <c r="A1132" s="6" t="str">
        <f t="shared" si="17"/>
        <v>rt7955_m</v>
      </c>
      <c r="B1132" s="6" t="s">
        <v>4111</v>
      </c>
      <c r="C1132" s="3" t="s">
        <v>4112</v>
      </c>
      <c r="D1132" s="3" t="s">
        <v>4113</v>
      </c>
      <c r="E1132" s="3" t="s">
        <v>52</v>
      </c>
      <c r="F1132" t="s">
        <v>14</v>
      </c>
      <c r="G1132" s="10">
        <v>0</v>
      </c>
      <c r="H1132" s="3" cm="1">
        <f t="array" ref="H1132">SUMPRODUCT((LEN(I1132)-LEN(SUBSTITUTE(I1132,{"A";"C";"D";"E";"F";"G";"H";"I";"K";"L";"M";"N";"P";"Q";"R";"S";"T";"V";"W";"Y"},""))),{72.08;104.14;115.08;129.11;148.17;58.05;138.14;114.16;130.18;114.16;132.2;115.1;98.12;129.13;158.19;88.08;102.1;100.13;187.21;164.17})/1000</f>
        <v>55.89171000000001</v>
      </c>
      <c r="I1132" s="6" t="s">
        <v>4114</v>
      </c>
      <c r="J1132" s="10" t="s">
        <v>16</v>
      </c>
    </row>
    <row r="1133" spans="1:10" x14ac:dyDescent="0.2">
      <c r="A1133" s="6" t="str">
        <f t="shared" si="17"/>
        <v>rt7962_c</v>
      </c>
      <c r="B1133" s="6" t="s">
        <v>4115</v>
      </c>
      <c r="C1133" s="3" t="s">
        <v>4116</v>
      </c>
      <c r="D1133" s="3" t="s">
        <v>4117</v>
      </c>
      <c r="E1133" s="3" t="s">
        <v>13</v>
      </c>
      <c r="F1133" t="s">
        <v>150</v>
      </c>
      <c r="G1133" s="10" t="s">
        <v>4118</v>
      </c>
      <c r="H1133" s="3" cm="1">
        <f t="array" ref="H1133">SUMPRODUCT((LEN(I1133)-LEN(SUBSTITUTE(I1133,{"A";"C";"D";"E";"F";"G";"H";"I";"K";"L";"M";"N";"P";"Q";"R";"S";"T";"V";"W";"Y"},""))),{72.08;104.14;115.08;129.11;148.17;58.05;138.14;114.16;130.18;114.16;132.2;115.1;98.12;129.13;158.19;88.08;102.1;100.13;187.21;164.17})/1000</f>
        <v>20.318379999999998</v>
      </c>
      <c r="I1133" s="6" t="s">
        <v>4119</v>
      </c>
      <c r="J1133" s="10" t="s">
        <v>16</v>
      </c>
    </row>
    <row r="1134" spans="1:10" x14ac:dyDescent="0.2">
      <c r="A1134" s="6" t="str">
        <f t="shared" si="17"/>
        <v>rt7962_c</v>
      </c>
      <c r="B1134" s="6" t="s">
        <v>4115</v>
      </c>
      <c r="C1134" s="3" t="s">
        <v>4116</v>
      </c>
      <c r="D1134" s="3" t="s">
        <v>4117</v>
      </c>
      <c r="E1134" s="3" t="s">
        <v>13</v>
      </c>
      <c r="F1134" t="s">
        <v>4120</v>
      </c>
      <c r="G1134" s="10" t="s">
        <v>4118</v>
      </c>
      <c r="H1134" s="3" cm="1">
        <f t="array" ref="H1134">SUMPRODUCT((LEN(I1134)-LEN(SUBSTITUTE(I1134,{"A";"C";"D";"E";"F";"G";"H";"I";"K";"L";"M";"N";"P";"Q";"R";"S";"T";"V";"W";"Y"},""))),{72.08;104.14;115.08;129.11;148.17;58.05;138.14;114.16;130.18;114.16;132.2;115.1;98.12;129.13;158.19;88.08;102.1;100.13;187.21;164.17})/1000</f>
        <v>20.318379999999998</v>
      </c>
      <c r="I1134" s="6" t="s">
        <v>4119</v>
      </c>
      <c r="J1134" s="10" t="s">
        <v>16</v>
      </c>
    </row>
    <row r="1135" spans="1:10" x14ac:dyDescent="0.2">
      <c r="A1135" s="6" t="str">
        <f t="shared" si="17"/>
        <v>rt7991</v>
      </c>
      <c r="B1135" s="6" t="s">
        <v>4121</v>
      </c>
      <c r="C1135" s="3" t="s">
        <v>4122</v>
      </c>
      <c r="D1135" s="3" t="s">
        <v>4123</v>
      </c>
      <c r="E1135" s="3" t="s">
        <v>52</v>
      </c>
      <c r="F1135" t="s">
        <v>14</v>
      </c>
      <c r="G1135" s="10">
        <v>0</v>
      </c>
      <c r="H1135" s="3" cm="1">
        <f t="array" ref="H1135">SUMPRODUCT((LEN(I1135)-LEN(SUBSTITUTE(I1135,{"A";"C";"D";"E";"F";"G";"H";"I";"K";"L";"M";"N";"P";"Q";"R";"S";"T";"V";"W";"Y"},""))),{72.08;104.14;115.08;129.11;148.17;58.05;138.14;114.16;130.18;114.16;132.2;115.1;98.12;129.13;158.19;88.08;102.1;100.13;187.21;164.17})/1000</f>
        <v>58.143689999999992</v>
      </c>
      <c r="I1135" s="6" t="s">
        <v>4124</v>
      </c>
      <c r="J1135" s="10" t="s">
        <v>16</v>
      </c>
    </row>
    <row r="1136" spans="1:10" x14ac:dyDescent="0.2">
      <c r="A1136" s="6" t="str">
        <f t="shared" si="17"/>
        <v>rt8001</v>
      </c>
      <c r="B1136" s="6" t="s">
        <v>4125</v>
      </c>
      <c r="C1136" s="3" t="s">
        <v>4126</v>
      </c>
      <c r="D1136" s="3" t="s">
        <v>4127</v>
      </c>
      <c r="E1136" s="3" t="s">
        <v>13</v>
      </c>
      <c r="F1136" t="s">
        <v>25</v>
      </c>
      <c r="G1136" s="10" t="s">
        <v>2802</v>
      </c>
      <c r="H1136" s="3" cm="1">
        <f t="array" ref="H1136">SUMPRODUCT((LEN(I1136)-LEN(SUBSTITUTE(I1136,{"A";"C";"D";"E";"F";"G";"H";"I";"K";"L";"M";"N";"P";"Q";"R";"S";"T";"V";"W";"Y"},""))),{72.08;104.14;115.08;129.11;148.17;58.05;138.14;114.16;130.18;114.16;132.2;115.1;98.12;129.13;158.19;88.08;102.1;100.13;187.21;164.17})/1000</f>
        <v>34.399029999999996</v>
      </c>
      <c r="I1136" s="6" t="s">
        <v>4128</v>
      </c>
      <c r="J1136" s="10" t="s">
        <v>16</v>
      </c>
    </row>
    <row r="1137" spans="1:10" x14ac:dyDescent="0.2">
      <c r="A1137" s="6" t="str">
        <f t="shared" si="17"/>
        <v>rt8029</v>
      </c>
      <c r="B1137" s="6" t="s">
        <v>4129</v>
      </c>
      <c r="C1137" s="3" t="s">
        <v>4130</v>
      </c>
      <c r="D1137" s="3" t="s">
        <v>4131</v>
      </c>
      <c r="E1137" s="3" t="s">
        <v>20</v>
      </c>
      <c r="F1137" t="s">
        <v>14</v>
      </c>
      <c r="G1137" s="10">
        <v>0</v>
      </c>
      <c r="H1137" s="3" cm="1">
        <f t="array" ref="H1137">SUMPRODUCT((LEN(I1137)-LEN(SUBSTITUTE(I1137,{"A";"C";"D";"E";"F";"G";"H";"I";"K";"L";"M";"N";"P";"Q";"R";"S";"T";"V";"W";"Y"},""))),{72.08;104.14;115.08;129.11;148.17;58.05;138.14;114.16;130.18;114.16;132.2;115.1;98.12;129.13;158.19;88.08;102.1;100.13;187.21;164.17})/1000</f>
        <v>13.364559999999999</v>
      </c>
      <c r="I1137" s="6" t="s">
        <v>4132</v>
      </c>
      <c r="J1137" s="10" t="s">
        <v>16</v>
      </c>
    </row>
    <row r="1138" spans="1:10" x14ac:dyDescent="0.2">
      <c r="A1138" s="6" t="str">
        <f t="shared" si="17"/>
        <v>rt8036_c</v>
      </c>
      <c r="B1138" s="6" t="s">
        <v>4133</v>
      </c>
      <c r="C1138" s="3" t="s">
        <v>4134</v>
      </c>
      <c r="D1138" s="3" t="s">
        <v>4135</v>
      </c>
      <c r="E1138" s="3" t="s">
        <v>13</v>
      </c>
      <c r="F1138" t="s">
        <v>14</v>
      </c>
      <c r="G1138" s="10">
        <v>0</v>
      </c>
      <c r="H1138" s="3" cm="1">
        <f t="array" ref="H1138">SUMPRODUCT((LEN(I1138)-LEN(SUBSTITUTE(I1138,{"A";"C";"D";"E";"F";"G";"H";"I";"K";"L";"M";"N";"P";"Q";"R";"S";"T";"V";"W";"Y"},""))),{72.08;104.14;115.08;129.11;148.17;58.05;138.14;114.16;130.18;114.16;132.2;115.1;98.12;129.13;158.19;88.08;102.1;100.13;187.21;164.17})/1000</f>
        <v>72.903650000000013</v>
      </c>
      <c r="I1138" s="6" t="s">
        <v>4136</v>
      </c>
      <c r="J1138" s="10" t="s">
        <v>16</v>
      </c>
    </row>
    <row r="1139" spans="1:10" x14ac:dyDescent="0.2">
      <c r="A1139" s="6" t="str">
        <f t="shared" si="17"/>
        <v>rt8036_m</v>
      </c>
      <c r="B1139" s="6" t="s">
        <v>4133</v>
      </c>
      <c r="C1139" s="3" t="s">
        <v>4134</v>
      </c>
      <c r="D1139" s="3" t="s">
        <v>4135</v>
      </c>
      <c r="E1139" s="3" t="s">
        <v>52</v>
      </c>
      <c r="F1139" t="s">
        <v>14</v>
      </c>
      <c r="G1139" s="10">
        <v>0</v>
      </c>
      <c r="H1139" s="3" cm="1">
        <f t="array" ref="H1139">SUMPRODUCT((LEN(I1139)-LEN(SUBSTITUTE(I1139,{"A";"C";"D";"E";"F";"G";"H";"I";"K";"L";"M";"N";"P";"Q";"R";"S";"T";"V";"W";"Y"},""))),{72.08;104.14;115.08;129.11;148.17;58.05;138.14;114.16;130.18;114.16;132.2;115.1;98.12;129.13;158.19;88.08;102.1;100.13;187.21;164.17})/1000</f>
        <v>72.903650000000013</v>
      </c>
      <c r="I1139" s="6" t="s">
        <v>4136</v>
      </c>
      <c r="J1139" s="10" t="s">
        <v>16</v>
      </c>
    </row>
    <row r="1140" spans="1:10" x14ac:dyDescent="0.2">
      <c r="A1140" s="6" t="str">
        <f t="shared" si="17"/>
        <v>rt8047</v>
      </c>
      <c r="B1140" s="6" t="s">
        <v>4137</v>
      </c>
      <c r="C1140" s="3" t="s">
        <v>4138</v>
      </c>
      <c r="D1140" s="3" t="s">
        <v>4139</v>
      </c>
      <c r="E1140" s="3" t="s">
        <v>1190</v>
      </c>
      <c r="F1140" t="s">
        <v>14</v>
      </c>
      <c r="G1140" s="10">
        <v>0</v>
      </c>
      <c r="H1140" s="3" cm="1">
        <f t="array" ref="H1140">SUMPRODUCT((LEN(I1140)-LEN(SUBSTITUTE(I1140,{"A";"C";"D";"E";"F";"G";"H";"I";"K";"L";"M";"N";"P";"Q";"R";"S";"T";"V";"W";"Y"},""))),{72.08;104.14;115.08;129.11;148.17;58.05;138.14;114.16;130.18;114.16;132.2;115.1;98.12;129.13;158.19;88.08;102.1;100.13;187.21;164.17})/1000</f>
        <v>32.513739999999991</v>
      </c>
      <c r="I1140" s="6" t="s">
        <v>4140</v>
      </c>
      <c r="J1140" s="10" t="s">
        <v>16</v>
      </c>
    </row>
    <row r="1141" spans="1:10" x14ac:dyDescent="0.2">
      <c r="A1141" s="6" t="str">
        <f t="shared" si="17"/>
        <v>rt8055</v>
      </c>
      <c r="B1141" s="6" t="s">
        <v>4141</v>
      </c>
      <c r="C1141" s="3" t="s">
        <v>4142</v>
      </c>
      <c r="D1141" s="3" t="s">
        <v>4143</v>
      </c>
      <c r="E1141" s="3" t="s">
        <v>13</v>
      </c>
      <c r="F1141" t="s">
        <v>14</v>
      </c>
      <c r="G1141" s="10">
        <v>0</v>
      </c>
      <c r="H1141" s="3" cm="1">
        <f t="array" ref="H1141">SUMPRODUCT((LEN(I1141)-LEN(SUBSTITUTE(I1141,{"A";"C";"D";"E";"F";"G";"H";"I";"K";"L";"M";"N";"P";"Q";"R";"S";"T";"V";"W";"Y"},""))),{72.08;104.14;115.08;129.11;148.17;58.05;138.14;114.16;130.18;114.16;132.2;115.1;98.12;129.13;158.19;88.08;102.1;100.13;187.21;164.17})/1000</f>
        <v>64.359160000000003</v>
      </c>
      <c r="I1141" s="6" t="s">
        <v>4144</v>
      </c>
      <c r="J1141" s="10" t="s">
        <v>16</v>
      </c>
    </row>
    <row r="1142" spans="1:10" x14ac:dyDescent="0.2">
      <c r="A1142" s="6" t="str">
        <f t="shared" si="17"/>
        <v>rt8084</v>
      </c>
      <c r="B1142" s="6" t="s">
        <v>4145</v>
      </c>
      <c r="C1142" s="3" t="s">
        <v>4146</v>
      </c>
      <c r="D1142" s="3" t="s">
        <v>4147</v>
      </c>
      <c r="E1142" s="3" t="s">
        <v>13</v>
      </c>
      <c r="F1142" t="s">
        <v>173</v>
      </c>
      <c r="G1142" s="10" t="s">
        <v>497</v>
      </c>
      <c r="H1142" s="3" cm="1">
        <f t="array" ref="H1142">SUMPRODUCT((LEN(I1142)-LEN(SUBSTITUTE(I1142,{"A";"C";"D";"E";"F";"G";"H";"I";"K";"L";"M";"N";"P";"Q";"R";"S";"T";"V";"W";"Y"},""))),{72.08;104.14;115.08;129.11;148.17;58.05;138.14;114.16;130.18;114.16;132.2;115.1;98.12;129.13;158.19;88.08;102.1;100.13;187.21;164.17})/1000</f>
        <v>42.143459999999997</v>
      </c>
      <c r="I1142" s="6" t="s">
        <v>4148</v>
      </c>
      <c r="J1142" s="10" t="s">
        <v>16</v>
      </c>
    </row>
    <row r="1143" spans="1:10" x14ac:dyDescent="0.2">
      <c r="A1143" s="6" t="str">
        <f t="shared" si="17"/>
        <v>rt8085</v>
      </c>
      <c r="B1143" s="6" t="s">
        <v>4149</v>
      </c>
      <c r="C1143" s="3" t="s">
        <v>4150</v>
      </c>
      <c r="D1143" s="3" t="s">
        <v>4151</v>
      </c>
      <c r="E1143" s="3" t="s">
        <v>380</v>
      </c>
      <c r="F1143" t="s">
        <v>14</v>
      </c>
      <c r="G1143" s="10">
        <v>0</v>
      </c>
      <c r="H1143" s="3" cm="1">
        <f t="array" ref="H1143">SUMPRODUCT((LEN(I1143)-LEN(SUBSTITUTE(I1143,{"A";"C";"D";"E";"F";"G";"H";"I";"K";"L";"M";"N";"P";"Q";"R";"S";"T";"V";"W";"Y"},""))),{72.08;104.14;115.08;129.11;148.17;58.05;138.14;114.16;130.18;114.16;132.2;115.1;98.12;129.13;158.19;88.08;102.1;100.13;187.21;164.17})/1000</f>
        <v>85.989149999999995</v>
      </c>
      <c r="I1143" s="6" t="s">
        <v>4152</v>
      </c>
      <c r="J1143" s="10" t="s">
        <v>16</v>
      </c>
    </row>
    <row r="1144" spans="1:10" x14ac:dyDescent="0.2">
      <c r="A1144" s="6" t="str">
        <f t="shared" si="17"/>
        <v>rt8092_l</v>
      </c>
      <c r="B1144" s="6" t="s">
        <v>4153</v>
      </c>
      <c r="C1144" s="3" t="s">
        <v>4154</v>
      </c>
      <c r="D1144" s="3" t="s">
        <v>4155</v>
      </c>
      <c r="E1144" s="3" t="s">
        <v>762</v>
      </c>
      <c r="F1144" t="s">
        <v>14</v>
      </c>
      <c r="G1144" s="10">
        <v>0</v>
      </c>
      <c r="H1144" s="3" cm="1">
        <f t="array" ref="H1144">SUMPRODUCT((LEN(I1144)-LEN(SUBSTITUTE(I1144,{"A";"C";"D";"E";"F";"G";"H";"I";"K";"L";"M";"N";"P";"Q";"R";"S";"T";"V";"W";"Y"},""))),{72.08;104.14;115.08;129.11;148.17;58.05;138.14;114.16;130.18;114.16;132.2;115.1;98.12;129.13;158.19;88.08;102.1;100.13;187.21;164.17})/1000</f>
        <v>39.471179999999997</v>
      </c>
      <c r="I1144" s="6" t="s">
        <v>4156</v>
      </c>
      <c r="J1144" s="10" t="s">
        <v>16</v>
      </c>
    </row>
    <row r="1145" spans="1:10" x14ac:dyDescent="0.2">
      <c r="A1145" s="6" t="str">
        <f t="shared" si="17"/>
        <v>rt8092_rm</v>
      </c>
      <c r="B1145" s="6" t="s">
        <v>4153</v>
      </c>
      <c r="C1145" s="3" t="s">
        <v>4154</v>
      </c>
      <c r="D1145" s="3" t="s">
        <v>4155</v>
      </c>
      <c r="E1145" s="3" t="s">
        <v>316</v>
      </c>
      <c r="F1145" t="s">
        <v>14</v>
      </c>
      <c r="G1145" s="10">
        <v>0</v>
      </c>
      <c r="H1145" s="3" cm="1">
        <f t="array" ref="H1145">SUMPRODUCT((LEN(I1145)-LEN(SUBSTITUTE(I1145,{"A";"C";"D";"E";"F";"G";"H";"I";"K";"L";"M";"N";"P";"Q";"R";"S";"T";"V";"W";"Y"},""))),{72.08;104.14;115.08;129.11;148.17;58.05;138.14;114.16;130.18;114.16;132.2;115.1;98.12;129.13;158.19;88.08;102.1;100.13;187.21;164.17})/1000</f>
        <v>39.471179999999997</v>
      </c>
      <c r="I1145" s="6" t="s">
        <v>4156</v>
      </c>
      <c r="J1145" s="10" t="s">
        <v>16</v>
      </c>
    </row>
    <row r="1146" spans="1:10" x14ac:dyDescent="0.2">
      <c r="A1146" s="6" t="str">
        <f t="shared" si="17"/>
        <v>rt8106</v>
      </c>
      <c r="B1146" s="6" t="s">
        <v>4157</v>
      </c>
      <c r="C1146" s="3" t="s">
        <v>4158</v>
      </c>
      <c r="D1146" s="3" t="s">
        <v>4159</v>
      </c>
      <c r="E1146" s="3" t="s">
        <v>1190</v>
      </c>
      <c r="F1146" t="s">
        <v>14</v>
      </c>
      <c r="G1146" s="10">
        <v>0</v>
      </c>
      <c r="H1146" s="3" cm="1">
        <f t="array" ref="H1146">SUMPRODUCT((LEN(I1146)-LEN(SUBSTITUTE(I1146,{"A";"C";"D";"E";"F";"G";"H";"I";"K";"L";"M";"N";"P";"Q";"R";"S";"T";"V";"W";"Y"},""))),{72.08;104.14;115.08;129.11;148.17;58.05;138.14;114.16;130.18;114.16;132.2;115.1;98.12;129.13;158.19;88.08;102.1;100.13;187.21;164.17})/1000</f>
        <v>33.749569999999999</v>
      </c>
      <c r="I1146" s="6" t="s">
        <v>4160</v>
      </c>
      <c r="J1146" s="10" t="s">
        <v>16</v>
      </c>
    </row>
    <row r="1147" spans="1:10" x14ac:dyDescent="0.2">
      <c r="A1147" s="6" t="str">
        <f t="shared" si="17"/>
        <v>rt8107</v>
      </c>
      <c r="B1147" s="6" t="s">
        <v>4161</v>
      </c>
      <c r="C1147" s="3" t="s">
        <v>4162</v>
      </c>
      <c r="D1147" s="3" t="s">
        <v>4163</v>
      </c>
      <c r="E1147" s="3" t="s">
        <v>13</v>
      </c>
      <c r="F1147" t="s">
        <v>14</v>
      </c>
      <c r="G1147" s="10">
        <v>0</v>
      </c>
      <c r="H1147" s="3" cm="1">
        <f t="array" ref="H1147">SUMPRODUCT((LEN(I1147)-LEN(SUBSTITUTE(I1147,{"A";"C";"D";"E";"F";"G";"H";"I";"K";"L";"M";"N";"P";"Q";"R";"S";"T";"V";"W";"Y"},""))),{72.08;104.14;115.08;129.11;148.17;58.05;138.14;114.16;130.18;114.16;132.2;115.1;98.12;129.13;158.19;88.08;102.1;100.13;187.21;164.17})/1000</f>
        <v>67.129139999999992</v>
      </c>
      <c r="I1147" s="6" t="s">
        <v>4164</v>
      </c>
      <c r="J1147" s="10" t="s">
        <v>16</v>
      </c>
    </row>
    <row r="1148" spans="1:10" x14ac:dyDescent="0.2">
      <c r="A1148" s="6" t="str">
        <f t="shared" si="17"/>
        <v>rt8109</v>
      </c>
      <c r="B1148" s="6" t="s">
        <v>4165</v>
      </c>
      <c r="C1148" s="3" t="s">
        <v>4166</v>
      </c>
      <c r="D1148" s="3" t="s">
        <v>4167</v>
      </c>
      <c r="E1148" s="3" t="s">
        <v>316</v>
      </c>
      <c r="F1148" t="s">
        <v>14</v>
      </c>
      <c r="G1148" s="10">
        <v>0</v>
      </c>
      <c r="H1148" s="3" cm="1">
        <f t="array" ref="H1148">SUMPRODUCT((LEN(I1148)-LEN(SUBSTITUTE(I1148,{"A";"C";"D";"E";"F";"G";"H";"I";"K";"L";"M";"N";"P";"Q";"R";"S";"T";"V";"W";"Y"},""))),{72.08;104.14;115.08;129.11;148.17;58.05;138.14;114.16;130.18;114.16;132.2;115.1;98.12;129.13;158.19;88.08;102.1;100.13;187.21;164.17})/1000</f>
        <v>67.592389999999995</v>
      </c>
      <c r="I1148" s="6" t="s">
        <v>4168</v>
      </c>
      <c r="J1148" s="10" t="s">
        <v>16</v>
      </c>
    </row>
    <row r="1149" spans="1:10" x14ac:dyDescent="0.2">
      <c r="A1149" s="6" t="str">
        <f t="shared" si="17"/>
        <v>rt8116</v>
      </c>
      <c r="B1149" s="6" t="s">
        <v>4169</v>
      </c>
      <c r="C1149" s="3" t="s">
        <v>4170</v>
      </c>
      <c r="D1149" s="3" t="s">
        <v>4171</v>
      </c>
      <c r="E1149" s="3" t="s">
        <v>13</v>
      </c>
      <c r="F1149" t="s">
        <v>14</v>
      </c>
      <c r="G1149" s="10">
        <v>0</v>
      </c>
      <c r="H1149" s="3" cm="1">
        <f t="array" ref="H1149">SUMPRODUCT((LEN(I1149)-LEN(SUBSTITUTE(I1149,{"A";"C";"D";"E";"F";"G";"H";"I";"K";"L";"M";"N";"P";"Q";"R";"S";"T";"V";"W";"Y"},""))),{72.08;104.14;115.08;129.11;148.17;58.05;138.14;114.16;130.18;114.16;132.2;115.1;98.12;129.13;158.19;88.08;102.1;100.13;187.21;164.17})/1000</f>
        <v>31.059130000000003</v>
      </c>
      <c r="I1149" s="6" t="s">
        <v>4172</v>
      </c>
      <c r="J1149" s="10" t="s">
        <v>16</v>
      </c>
    </row>
    <row r="1150" spans="1:10" x14ac:dyDescent="0.2">
      <c r="A1150" s="6" t="str">
        <f t="shared" si="17"/>
        <v>rt8131</v>
      </c>
      <c r="B1150" s="6" t="s">
        <v>4173</v>
      </c>
      <c r="C1150" s="3" t="s">
        <v>4173</v>
      </c>
      <c r="D1150" s="3" t="s">
        <v>4174</v>
      </c>
      <c r="E1150" s="3" t="s">
        <v>380</v>
      </c>
      <c r="F1150" t="s">
        <v>381</v>
      </c>
      <c r="G1150" s="10" t="s">
        <v>378</v>
      </c>
      <c r="H1150" s="3" cm="1">
        <f t="array" ref="H1150">SUMPRODUCT((LEN(I1150)-LEN(SUBSTITUTE(I1150,{"A";"C";"D";"E";"F";"G";"H";"I";"K";"L";"M";"N";"P";"Q";"R";"S";"T";"V";"W";"Y"},""))),{72.08;104.14;115.08;129.11;148.17;58.05;138.14;114.16;130.18;114.16;132.2;115.1;98.12;129.13;158.19;88.08;102.1;100.13;187.21;164.17})/1000</f>
        <v>111.60169999999999</v>
      </c>
      <c r="I1150" s="6" t="s">
        <v>4175</v>
      </c>
      <c r="J1150" s="10" t="s">
        <v>16</v>
      </c>
    </row>
    <row r="1151" spans="1:10" x14ac:dyDescent="0.2">
      <c r="A1151" s="6" t="str">
        <f t="shared" si="17"/>
        <v>rt8135</v>
      </c>
      <c r="B1151" s="6" t="s">
        <v>4176</v>
      </c>
      <c r="C1151" s="3" t="s">
        <v>4177</v>
      </c>
      <c r="D1151" s="3" t="s">
        <v>4178</v>
      </c>
      <c r="E1151" s="3" t="s">
        <v>13</v>
      </c>
      <c r="F1151" t="s">
        <v>14</v>
      </c>
      <c r="G1151" s="10">
        <v>0</v>
      </c>
      <c r="H1151" s="3" cm="1">
        <f t="array" ref="H1151">SUMPRODUCT((LEN(I1151)-LEN(SUBSTITUTE(I1151,{"A";"C";"D";"E";"F";"G";"H";"I";"K";"L";"M";"N";"P";"Q";"R";"S";"T";"V";"W";"Y"},""))),{72.08;104.14;115.08;129.11;148.17;58.05;138.14;114.16;130.18;114.16;132.2;115.1;98.12;129.13;158.19;88.08;102.1;100.13;187.21;164.17})/1000</f>
        <v>40.823989999999995</v>
      </c>
      <c r="I1151" s="6" t="s">
        <v>4179</v>
      </c>
      <c r="J1151" s="10" t="s">
        <v>16</v>
      </c>
    </row>
    <row r="1152" spans="1:10" x14ac:dyDescent="0.2">
      <c r="A1152" s="6" t="str">
        <f t="shared" si="17"/>
        <v>rt8137</v>
      </c>
      <c r="B1152" s="6" t="s">
        <v>4180</v>
      </c>
      <c r="C1152" s="3" t="s">
        <v>4181</v>
      </c>
      <c r="D1152" s="3" t="s">
        <v>4182</v>
      </c>
      <c r="E1152" s="3" t="s">
        <v>13</v>
      </c>
      <c r="F1152" t="s">
        <v>14</v>
      </c>
      <c r="G1152" s="10">
        <v>0</v>
      </c>
      <c r="H1152" s="3" cm="1">
        <f t="array" ref="H1152">SUMPRODUCT((LEN(I1152)-LEN(SUBSTITUTE(I1152,{"A";"C";"D";"E";"F";"G";"H";"I";"K";"L";"M";"N";"P";"Q";"R";"S";"T";"V";"W";"Y"},""))),{72.08;104.14;115.08;129.11;148.17;58.05;138.14;114.16;130.18;114.16;132.2;115.1;98.12;129.13;158.19;88.08;102.1;100.13;187.21;164.17})/1000</f>
        <v>33.558199999999999</v>
      </c>
      <c r="I1152" s="6" t="s">
        <v>4183</v>
      </c>
      <c r="J1152" s="10" t="s">
        <v>16</v>
      </c>
    </row>
    <row r="1153" spans="1:10" x14ac:dyDescent="0.2">
      <c r="A1153" s="6" t="str">
        <f t="shared" si="17"/>
        <v>rt8139</v>
      </c>
      <c r="B1153" s="6" t="s">
        <v>4184</v>
      </c>
      <c r="C1153" s="3" t="s">
        <v>4184</v>
      </c>
      <c r="D1153" s="3" t="s">
        <v>4185</v>
      </c>
      <c r="E1153" s="3" t="s">
        <v>13</v>
      </c>
      <c r="F1153" t="s">
        <v>14</v>
      </c>
      <c r="G1153" s="10">
        <v>0</v>
      </c>
      <c r="H1153" s="3" cm="1">
        <f t="array" ref="H1153">SUMPRODUCT((LEN(I1153)-LEN(SUBSTITUTE(I1153,{"A";"C";"D";"E";"F";"G";"H";"I";"K";"L";"M";"N";"P";"Q";"R";"S";"T";"V";"W";"Y"},""))),{72.08;104.14;115.08;129.11;148.17;58.05;138.14;114.16;130.18;114.16;132.2;115.1;98.12;129.13;158.19;88.08;102.1;100.13;187.21;164.17})/1000</f>
        <v>23.50516</v>
      </c>
      <c r="I1153" s="6" t="s">
        <v>4186</v>
      </c>
      <c r="J1153" s="10" t="s">
        <v>16</v>
      </c>
    </row>
    <row r="1154" spans="1:10" x14ac:dyDescent="0.2">
      <c r="A1154" s="6" t="str">
        <f t="shared" ref="A1154:A1208" si="18">B1154&amp;IF(COUNTIF($B:$B,B1154)&gt;1,"_"&amp;E1154,"")</f>
        <v>rt8143</v>
      </c>
      <c r="B1154" s="6" t="s">
        <v>4187</v>
      </c>
      <c r="C1154" s="3" t="s">
        <v>4188</v>
      </c>
      <c r="D1154" s="3" t="s">
        <v>4189</v>
      </c>
      <c r="E1154" s="3" t="s">
        <v>52</v>
      </c>
      <c r="F1154" t="s">
        <v>14</v>
      </c>
      <c r="G1154" s="10">
        <v>0</v>
      </c>
      <c r="H1154" s="3" cm="1">
        <f t="array" ref="H1154">SUMPRODUCT((LEN(I1154)-LEN(SUBSTITUTE(I1154,{"A";"C";"D";"E";"F";"G";"H";"I";"K";"L";"M";"N";"P";"Q";"R";"S";"T";"V";"W";"Y"},""))),{72.08;104.14;115.08;129.11;148.17;58.05;138.14;114.16;130.18;114.16;132.2;115.1;98.12;129.13;158.19;88.08;102.1;100.13;187.21;164.17})/1000</f>
        <v>28.767459999999996</v>
      </c>
      <c r="I1154" s="6" t="s">
        <v>4190</v>
      </c>
      <c r="J1154" s="10" t="s">
        <v>16</v>
      </c>
    </row>
    <row r="1155" spans="1:10" x14ac:dyDescent="0.2">
      <c r="A1155" s="6" t="str">
        <f t="shared" si="18"/>
        <v>rt8147</v>
      </c>
      <c r="B1155" s="6" t="s">
        <v>4191</v>
      </c>
      <c r="C1155" s="3" t="s">
        <v>4192</v>
      </c>
      <c r="D1155" s="3" t="s">
        <v>4193</v>
      </c>
      <c r="E1155" s="3" t="s">
        <v>30</v>
      </c>
      <c r="F1155" t="s">
        <v>14</v>
      </c>
      <c r="G1155" s="10">
        <v>0</v>
      </c>
      <c r="H1155" s="3" cm="1">
        <f t="array" ref="H1155">SUMPRODUCT((LEN(I1155)-LEN(SUBSTITUTE(I1155,{"A";"C";"D";"E";"F";"G";"H";"I";"K";"L";"M";"N";"P";"Q";"R";"S";"T";"V";"W";"Y"},""))),{72.08;104.14;115.08;129.11;148.17;58.05;138.14;114.16;130.18;114.16;132.2;115.1;98.12;129.13;158.19;88.08;102.1;100.13;187.21;164.17})/1000</f>
        <v>31.125260000000001</v>
      </c>
      <c r="I1155" s="6" t="s">
        <v>4194</v>
      </c>
      <c r="J1155" s="10" t="s">
        <v>16</v>
      </c>
    </row>
    <row r="1156" spans="1:10" x14ac:dyDescent="0.2">
      <c r="A1156" s="6" t="str">
        <f t="shared" si="18"/>
        <v>rt8149</v>
      </c>
      <c r="B1156" s="6" t="s">
        <v>4195</v>
      </c>
      <c r="C1156" s="3" t="s">
        <v>4196</v>
      </c>
      <c r="D1156" s="3" t="s">
        <v>4197</v>
      </c>
      <c r="E1156" s="3" t="s">
        <v>13</v>
      </c>
      <c r="F1156" t="s">
        <v>14</v>
      </c>
      <c r="G1156" s="10">
        <v>0</v>
      </c>
      <c r="H1156" s="3" cm="1">
        <f t="array" ref="H1156">SUMPRODUCT((LEN(I1156)-LEN(SUBSTITUTE(I1156,{"A";"C";"D";"E";"F";"G";"H";"I";"K";"L";"M";"N";"P";"Q";"R";"S";"T";"V";"W";"Y"},""))),{72.08;104.14;115.08;129.11;148.17;58.05;138.14;114.16;130.18;114.16;132.2;115.1;98.12;129.13;158.19;88.08;102.1;100.13;187.21;164.17})/1000</f>
        <v>38.85134</v>
      </c>
      <c r="I1156" s="6" t="s">
        <v>4198</v>
      </c>
      <c r="J1156" s="10" t="s">
        <v>16</v>
      </c>
    </row>
    <row r="1157" spans="1:10" x14ac:dyDescent="0.2">
      <c r="A1157" s="6" t="str">
        <f t="shared" si="18"/>
        <v>rt8152</v>
      </c>
      <c r="B1157" s="6" t="s">
        <v>4199</v>
      </c>
      <c r="C1157" s="3" t="s">
        <v>4199</v>
      </c>
      <c r="D1157" s="3" t="s">
        <v>4200</v>
      </c>
      <c r="E1157" s="3" t="s">
        <v>13</v>
      </c>
      <c r="F1157" t="s">
        <v>14</v>
      </c>
      <c r="G1157" s="10">
        <v>0</v>
      </c>
      <c r="H1157" s="3" cm="1">
        <f t="array" ref="H1157">SUMPRODUCT((LEN(I1157)-LEN(SUBSTITUTE(I1157,{"A";"C";"D";"E";"F";"G";"H";"I";"K";"L";"M";"N";"P";"Q";"R";"S";"T";"V";"W";"Y"},""))),{72.08;104.14;115.08;129.11;148.17;58.05;138.14;114.16;130.18;114.16;132.2;115.1;98.12;129.13;158.19;88.08;102.1;100.13;187.21;164.17})/1000</f>
        <v>24.805559999999996</v>
      </c>
      <c r="I1157" s="6" t="s">
        <v>4201</v>
      </c>
      <c r="J1157" s="10" t="s">
        <v>16</v>
      </c>
    </row>
    <row r="1158" spans="1:10" x14ac:dyDescent="0.2">
      <c r="A1158" s="6" t="str">
        <f t="shared" si="18"/>
        <v>rt8154</v>
      </c>
      <c r="B1158" s="6" t="s">
        <v>4202</v>
      </c>
      <c r="C1158" s="3" t="s">
        <v>4202</v>
      </c>
      <c r="D1158" s="3" t="s">
        <v>4203</v>
      </c>
      <c r="E1158" s="3" t="s">
        <v>13</v>
      </c>
      <c r="F1158" t="s">
        <v>14</v>
      </c>
      <c r="G1158" s="10">
        <v>0</v>
      </c>
      <c r="H1158" s="3" cm="1">
        <f t="array" ref="H1158">SUMPRODUCT((LEN(I1158)-LEN(SUBSTITUTE(I1158,{"A";"C";"D";"E";"F";"G";"H";"I";"K";"L";"M";"N";"P";"Q";"R";"S";"T";"V";"W";"Y"},""))),{72.08;104.14;115.08;129.11;148.17;58.05;138.14;114.16;130.18;114.16;132.2;115.1;98.12;129.13;158.19;88.08;102.1;100.13;187.21;164.17})/1000</f>
        <v>51.039039999999993</v>
      </c>
      <c r="I1158" s="6" t="s">
        <v>4204</v>
      </c>
      <c r="J1158" s="10" t="s">
        <v>16</v>
      </c>
    </row>
    <row r="1159" spans="1:10" x14ac:dyDescent="0.2">
      <c r="A1159" s="6" t="str">
        <f t="shared" si="18"/>
        <v>rt8160_c</v>
      </c>
      <c r="B1159" s="6" t="s">
        <v>4205</v>
      </c>
      <c r="C1159" s="3" t="s">
        <v>4206</v>
      </c>
      <c r="D1159" s="3" t="s">
        <v>4207</v>
      </c>
      <c r="E1159" s="3" t="s">
        <v>13</v>
      </c>
      <c r="F1159" t="s">
        <v>14</v>
      </c>
      <c r="G1159" s="10">
        <v>0</v>
      </c>
      <c r="H1159" s="3" cm="1">
        <f t="array" ref="H1159">SUMPRODUCT((LEN(I1159)-LEN(SUBSTITUTE(I1159,{"A";"C";"D";"E";"F";"G";"H";"I";"K";"L";"M";"N";"P";"Q";"R";"S";"T";"V";"W";"Y"},""))),{72.08;104.14;115.08;129.11;148.17;58.05;138.14;114.16;130.18;114.16;132.2;115.1;98.12;129.13;158.19;88.08;102.1;100.13;187.21;164.17})/1000</f>
        <v>127.80011000000002</v>
      </c>
      <c r="I1159" s="6" t="s">
        <v>4208</v>
      </c>
      <c r="J1159" s="10" t="s">
        <v>16</v>
      </c>
    </row>
    <row r="1160" spans="1:10" x14ac:dyDescent="0.2">
      <c r="A1160" s="6" t="str">
        <f t="shared" si="18"/>
        <v>rt8160_m</v>
      </c>
      <c r="B1160" s="6" t="s">
        <v>4205</v>
      </c>
      <c r="C1160" s="3" t="s">
        <v>4206</v>
      </c>
      <c r="D1160" s="3" t="s">
        <v>4207</v>
      </c>
      <c r="E1160" s="3" t="s">
        <v>52</v>
      </c>
      <c r="F1160" t="s">
        <v>14</v>
      </c>
      <c r="G1160" s="10">
        <v>0</v>
      </c>
      <c r="H1160" s="3" cm="1">
        <f t="array" ref="H1160">SUMPRODUCT((LEN(I1160)-LEN(SUBSTITUTE(I1160,{"A";"C";"D";"E";"F";"G";"H";"I";"K";"L";"M";"N";"P";"Q";"R";"S";"T";"V";"W";"Y"},""))),{72.08;104.14;115.08;129.11;148.17;58.05;138.14;114.16;130.18;114.16;132.2;115.1;98.12;129.13;158.19;88.08;102.1;100.13;187.21;164.17})/1000</f>
        <v>127.80011000000002</v>
      </c>
      <c r="I1160" s="6" t="s">
        <v>4208</v>
      </c>
      <c r="J1160" s="10" t="s">
        <v>16</v>
      </c>
    </row>
    <row r="1161" spans="1:10" x14ac:dyDescent="0.2">
      <c r="A1161" s="6" t="str">
        <f t="shared" si="18"/>
        <v>rt8174</v>
      </c>
      <c r="B1161" s="6" t="s">
        <v>4209</v>
      </c>
      <c r="C1161" s="3" t="s">
        <v>4209</v>
      </c>
      <c r="D1161" s="3" t="s">
        <v>4210</v>
      </c>
      <c r="E1161" s="3" t="s">
        <v>52</v>
      </c>
      <c r="F1161" t="s">
        <v>14</v>
      </c>
      <c r="G1161" s="10">
        <v>0</v>
      </c>
      <c r="H1161" s="3" cm="1">
        <f t="array" ref="H1161">SUMPRODUCT((LEN(I1161)-LEN(SUBSTITUTE(I1161,{"A";"C";"D";"E";"F";"G";"H";"I";"K";"L";"M";"N";"P";"Q";"R";"S";"T";"V";"W";"Y"},""))),{72.08;104.14;115.08;129.11;148.17;58.05;138.14;114.16;130.18;114.16;132.2;115.1;98.12;129.13;158.19;88.08;102.1;100.13;187.21;164.17})/1000</f>
        <v>60.686350000000004</v>
      </c>
      <c r="I1161" s="6" t="s">
        <v>4211</v>
      </c>
      <c r="J1161" s="10" t="s">
        <v>16</v>
      </c>
    </row>
    <row r="1162" spans="1:10" x14ac:dyDescent="0.2">
      <c r="A1162" s="6" t="str">
        <f t="shared" si="18"/>
        <v>rt8181</v>
      </c>
      <c r="B1162" s="6" t="s">
        <v>4212</v>
      </c>
      <c r="C1162" s="3" t="s">
        <v>4213</v>
      </c>
      <c r="D1162" s="3" t="s">
        <v>4214</v>
      </c>
      <c r="E1162" s="3" t="s">
        <v>13</v>
      </c>
      <c r="F1162" t="s">
        <v>14</v>
      </c>
      <c r="G1162" s="10">
        <v>0</v>
      </c>
      <c r="H1162" s="3" cm="1">
        <f t="array" ref="H1162">SUMPRODUCT((LEN(I1162)-LEN(SUBSTITUTE(I1162,{"A";"C";"D";"E";"F";"G";"H";"I";"K";"L";"M";"N";"P";"Q";"R";"S";"T";"V";"W";"Y"},""))),{72.08;104.14;115.08;129.11;148.17;58.05;138.14;114.16;130.18;114.16;132.2;115.1;98.12;129.13;158.19;88.08;102.1;100.13;187.21;164.17})/1000</f>
        <v>16.043280000000003</v>
      </c>
      <c r="I1162" s="6" t="s">
        <v>4215</v>
      </c>
      <c r="J1162" s="10" t="s">
        <v>16</v>
      </c>
    </row>
    <row r="1163" spans="1:10" x14ac:dyDescent="0.2">
      <c r="A1163" s="6" t="str">
        <f t="shared" si="18"/>
        <v>rt8184</v>
      </c>
      <c r="B1163" s="6" t="s">
        <v>4216</v>
      </c>
      <c r="C1163" s="3" t="s">
        <v>4217</v>
      </c>
      <c r="D1163" s="3" t="s">
        <v>4218</v>
      </c>
      <c r="E1163" s="3" t="s">
        <v>13</v>
      </c>
      <c r="F1163" t="s">
        <v>14</v>
      </c>
      <c r="G1163" s="10">
        <v>0</v>
      </c>
      <c r="H1163" s="3" cm="1">
        <f t="array" ref="H1163">SUMPRODUCT((LEN(I1163)-LEN(SUBSTITUTE(I1163,{"A";"C";"D";"E";"F";"G";"H";"I";"K";"L";"M";"N";"P";"Q";"R";"S";"T";"V";"W";"Y"},""))),{72.08;104.14;115.08;129.11;148.17;58.05;138.14;114.16;130.18;114.16;132.2;115.1;98.12;129.13;158.19;88.08;102.1;100.13;187.21;164.17})/1000</f>
        <v>36.950470000000003</v>
      </c>
      <c r="I1163" s="6" t="s">
        <v>4219</v>
      </c>
      <c r="J1163" s="10" t="s">
        <v>16</v>
      </c>
    </row>
    <row r="1164" spans="1:10" x14ac:dyDescent="0.2">
      <c r="A1164" s="6" t="str">
        <f t="shared" si="18"/>
        <v>rt8196</v>
      </c>
      <c r="B1164" s="6" t="s">
        <v>4220</v>
      </c>
      <c r="C1164" s="3" t="s">
        <v>4221</v>
      </c>
      <c r="D1164" s="3" t="s">
        <v>4222</v>
      </c>
      <c r="E1164" s="3" t="s">
        <v>13</v>
      </c>
      <c r="F1164" t="s">
        <v>14</v>
      </c>
      <c r="G1164" s="10">
        <v>0</v>
      </c>
      <c r="H1164" s="3" cm="1">
        <f t="array" ref="H1164">SUMPRODUCT((LEN(I1164)-LEN(SUBSTITUTE(I1164,{"A";"C";"D";"E";"F";"G";"H";"I";"K";"L";"M";"N";"P";"Q";"R";"S";"T";"V";"W";"Y"},""))),{72.08;104.14;115.08;129.11;148.17;58.05;138.14;114.16;130.18;114.16;132.2;115.1;98.12;129.13;158.19;88.08;102.1;100.13;187.21;164.17})/1000</f>
        <v>83.345089999999985</v>
      </c>
      <c r="I1164" s="6" t="s">
        <v>4223</v>
      </c>
      <c r="J1164" s="10" t="s">
        <v>16</v>
      </c>
    </row>
    <row r="1165" spans="1:10" x14ac:dyDescent="0.2">
      <c r="A1165" s="6" t="str">
        <f t="shared" si="18"/>
        <v>rt8212</v>
      </c>
      <c r="B1165" s="6" t="s">
        <v>4224</v>
      </c>
      <c r="C1165" s="3" t="s">
        <v>4225</v>
      </c>
      <c r="D1165" s="3" t="s">
        <v>4226</v>
      </c>
      <c r="E1165" s="3" t="s">
        <v>13</v>
      </c>
      <c r="F1165" t="s">
        <v>14</v>
      </c>
      <c r="G1165" s="10">
        <v>0</v>
      </c>
      <c r="H1165" s="3" cm="1">
        <f t="array" ref="H1165">SUMPRODUCT((LEN(I1165)-LEN(SUBSTITUTE(I1165,{"A";"C";"D";"E";"F";"G";"H";"I";"K";"L";"M";"N";"P";"Q";"R";"S";"T";"V";"W";"Y"},""))),{72.08;104.14;115.08;129.11;148.17;58.05;138.14;114.16;130.18;114.16;132.2;115.1;98.12;129.13;158.19;88.08;102.1;100.13;187.21;164.17})/1000</f>
        <v>32.598080000000003</v>
      </c>
      <c r="I1165" s="6" t="s">
        <v>4227</v>
      </c>
      <c r="J1165" s="10" t="s">
        <v>16</v>
      </c>
    </row>
    <row r="1166" spans="1:10" x14ac:dyDescent="0.2">
      <c r="A1166" s="6" t="str">
        <f t="shared" si="18"/>
        <v>rt8213</v>
      </c>
      <c r="B1166" s="6" t="s">
        <v>4228</v>
      </c>
      <c r="C1166" s="3" t="s">
        <v>4229</v>
      </c>
      <c r="D1166" s="3" t="s">
        <v>4230</v>
      </c>
      <c r="E1166" s="3" t="s">
        <v>52</v>
      </c>
      <c r="F1166" t="s">
        <v>14</v>
      </c>
      <c r="G1166" s="10">
        <v>0</v>
      </c>
      <c r="H1166" s="3" cm="1">
        <f t="array" ref="H1166">SUMPRODUCT((LEN(I1166)-LEN(SUBSTITUTE(I1166,{"A";"C";"D";"E";"F";"G";"H";"I";"K";"L";"M";"N";"P";"Q";"R";"S";"T";"V";"W";"Y"},""))),{72.08;104.14;115.08;129.11;148.17;58.05;138.14;114.16;130.18;114.16;132.2;115.1;98.12;129.13;158.19;88.08;102.1;100.13;187.21;164.17})/1000</f>
        <v>13.418289999999999</v>
      </c>
      <c r="I1166" s="6" t="s">
        <v>4231</v>
      </c>
      <c r="J1166" s="10" t="s">
        <v>16</v>
      </c>
    </row>
    <row r="1167" spans="1:10" x14ac:dyDescent="0.2">
      <c r="A1167" s="6" t="str">
        <f t="shared" si="18"/>
        <v>rt8214</v>
      </c>
      <c r="B1167" s="6" t="s">
        <v>4232</v>
      </c>
      <c r="C1167" s="3" t="s">
        <v>4233</v>
      </c>
      <c r="D1167" s="3" t="s">
        <v>4234</v>
      </c>
      <c r="E1167" s="3" t="s">
        <v>52</v>
      </c>
      <c r="F1167" t="s">
        <v>14</v>
      </c>
      <c r="G1167" s="10">
        <v>0</v>
      </c>
      <c r="H1167" s="3" cm="1">
        <f t="array" ref="H1167">SUMPRODUCT((LEN(I1167)-LEN(SUBSTITUTE(I1167,{"A";"C";"D";"E";"F";"G";"H";"I";"K";"L";"M";"N";"P";"Q";"R";"S";"T";"V";"W";"Y"},""))),{72.08;104.14;115.08;129.11;148.17;58.05;138.14;114.16;130.18;114.16;132.2;115.1;98.12;129.13;158.19;88.08;102.1;100.13;187.21;164.17})/1000</f>
        <v>17.991389999999999</v>
      </c>
      <c r="I1167" s="6" t="s">
        <v>4235</v>
      </c>
      <c r="J1167" s="10" t="s">
        <v>16</v>
      </c>
    </row>
    <row r="1168" spans="1:10" x14ac:dyDescent="0.2">
      <c r="A1168" s="6" t="str">
        <f t="shared" si="18"/>
        <v>rt8223</v>
      </c>
      <c r="B1168" s="6" t="s">
        <v>4236</v>
      </c>
      <c r="C1168" s="3" t="s">
        <v>4237</v>
      </c>
      <c r="D1168" s="3" t="s">
        <v>4238</v>
      </c>
      <c r="E1168" s="3" t="s">
        <v>13</v>
      </c>
      <c r="F1168" t="s">
        <v>25</v>
      </c>
      <c r="G1168" s="10" t="s">
        <v>4239</v>
      </c>
      <c r="H1168" s="3" cm="1">
        <f t="array" ref="H1168">SUMPRODUCT((LEN(I1168)-LEN(SUBSTITUTE(I1168,{"A";"C";"D";"E";"F";"G";"H";"I";"K";"L";"M";"N";"P";"Q";"R";"S";"T";"V";"W";"Y"},""))),{72.08;104.14;115.08;129.11;148.17;58.05;138.14;114.16;130.18;114.16;132.2;115.1;98.12;129.13;158.19;88.08;102.1;100.13;187.21;164.17})/1000</f>
        <v>48.173490000000008</v>
      </c>
      <c r="I1168" s="6" t="s">
        <v>4240</v>
      </c>
      <c r="J1168" s="10" t="s">
        <v>16</v>
      </c>
    </row>
    <row r="1169" spans="1:10" x14ac:dyDescent="0.2">
      <c r="A1169" s="6" t="str">
        <f t="shared" si="18"/>
        <v>rt8224</v>
      </c>
      <c r="B1169" s="6" t="s">
        <v>4241</v>
      </c>
      <c r="C1169" s="3" t="s">
        <v>4242</v>
      </c>
      <c r="D1169" s="3" t="s">
        <v>4243</v>
      </c>
      <c r="E1169" s="3" t="s">
        <v>13</v>
      </c>
      <c r="F1169" t="s">
        <v>14</v>
      </c>
      <c r="G1169" s="10">
        <v>0</v>
      </c>
      <c r="H1169" s="3" cm="1">
        <f t="array" ref="H1169">SUMPRODUCT((LEN(I1169)-LEN(SUBSTITUTE(I1169,{"A";"C";"D";"E";"F";"G";"H";"I";"K";"L";"M";"N";"P";"Q";"R";"S";"T";"V";"W";"Y"},""))),{72.08;104.14;115.08;129.11;148.17;58.05;138.14;114.16;130.18;114.16;132.2;115.1;98.12;129.13;158.19;88.08;102.1;100.13;187.21;164.17})/1000</f>
        <v>41.193609999999993</v>
      </c>
      <c r="I1169" s="6" t="s">
        <v>4244</v>
      </c>
      <c r="J1169" s="10" t="s">
        <v>16</v>
      </c>
    </row>
    <row r="1170" spans="1:10" x14ac:dyDescent="0.2">
      <c r="A1170" s="6" t="str">
        <f t="shared" si="18"/>
        <v>rt8239</v>
      </c>
      <c r="B1170" s="6" t="s">
        <v>4245</v>
      </c>
      <c r="C1170" s="3" t="s">
        <v>4246</v>
      </c>
      <c r="D1170" s="3" t="s">
        <v>4247</v>
      </c>
      <c r="E1170" s="3" t="s">
        <v>13</v>
      </c>
      <c r="F1170" t="s">
        <v>491</v>
      </c>
      <c r="G1170" s="10" t="s">
        <v>492</v>
      </c>
      <c r="H1170" s="3" cm="1">
        <f t="array" ref="H1170">SUMPRODUCT((LEN(I1170)-LEN(SUBSTITUTE(I1170,{"A";"C";"D";"E";"F";"G";"H";"I";"K";"L";"M";"N";"P";"Q";"R";"S";"T";"V";"W";"Y"},""))),{72.08;104.14;115.08;129.11;148.17;58.05;138.14;114.16;130.18;114.16;132.2;115.1;98.12;129.13;158.19;88.08;102.1;100.13;187.21;164.17})/1000</f>
        <v>57.473590000000002</v>
      </c>
      <c r="I1170" s="6" t="s">
        <v>4248</v>
      </c>
      <c r="J1170" s="10" t="s">
        <v>16</v>
      </c>
    </row>
    <row r="1171" spans="1:10" x14ac:dyDescent="0.2">
      <c r="A1171" s="6" t="str">
        <f t="shared" si="18"/>
        <v>rt8250</v>
      </c>
      <c r="B1171" s="6" t="s">
        <v>4249</v>
      </c>
      <c r="C1171" s="3" t="s">
        <v>4250</v>
      </c>
      <c r="D1171" s="3" t="s">
        <v>4251</v>
      </c>
      <c r="E1171" s="3" t="s">
        <v>13</v>
      </c>
      <c r="F1171" t="s">
        <v>254</v>
      </c>
      <c r="G1171" s="10" t="s">
        <v>273</v>
      </c>
      <c r="H1171" s="3" cm="1">
        <f t="array" ref="H1171">SUMPRODUCT((LEN(I1171)-LEN(SUBSTITUTE(I1171,{"A";"C";"D";"E";"F";"G";"H";"I";"K";"L";"M";"N";"P";"Q";"R";"S";"T";"V";"W";"Y"},""))),{72.08;104.14;115.08;129.11;148.17;58.05;138.14;114.16;130.18;114.16;132.2;115.1;98.12;129.13;158.19;88.08;102.1;100.13;187.21;164.17})/1000</f>
        <v>47.318380000000012</v>
      </c>
      <c r="I1171" s="6" t="s">
        <v>4252</v>
      </c>
      <c r="J1171" s="10" t="s">
        <v>16</v>
      </c>
    </row>
    <row r="1172" spans="1:10" x14ac:dyDescent="0.2">
      <c r="A1172" s="6" t="str">
        <f t="shared" si="18"/>
        <v>rt8251</v>
      </c>
      <c r="B1172" s="6" t="s">
        <v>4253</v>
      </c>
      <c r="C1172" s="3" t="s">
        <v>4254</v>
      </c>
      <c r="D1172" s="3" t="s">
        <v>4255</v>
      </c>
      <c r="E1172" s="3" t="s">
        <v>245</v>
      </c>
      <c r="F1172" t="s">
        <v>14</v>
      </c>
      <c r="G1172" s="10">
        <v>0</v>
      </c>
      <c r="H1172" s="3" cm="1">
        <f t="array" ref="H1172">SUMPRODUCT((LEN(I1172)-LEN(SUBSTITUTE(I1172,{"A";"C";"D";"E";"F";"G";"H";"I";"K";"L";"M";"N";"P";"Q";"R";"S";"T";"V";"W";"Y"},""))),{72.08;104.14;115.08;129.11;148.17;58.05;138.14;114.16;130.18;114.16;132.2;115.1;98.12;129.13;158.19;88.08;102.1;100.13;187.21;164.17})/1000</f>
        <v>104.19054000000001</v>
      </c>
      <c r="I1172" s="6" t="s">
        <v>4256</v>
      </c>
      <c r="J1172" s="10" t="s">
        <v>16</v>
      </c>
    </row>
    <row r="1173" spans="1:10" x14ac:dyDescent="0.2">
      <c r="A1173" s="6" t="str">
        <f t="shared" si="18"/>
        <v>rt8255</v>
      </c>
      <c r="B1173" s="6" t="s">
        <v>4257</v>
      </c>
      <c r="C1173" s="3" t="s">
        <v>4257</v>
      </c>
      <c r="D1173" s="3" t="s">
        <v>4258</v>
      </c>
      <c r="E1173" s="3" t="s">
        <v>13</v>
      </c>
      <c r="F1173" t="s">
        <v>14</v>
      </c>
      <c r="G1173" s="10">
        <v>0</v>
      </c>
      <c r="H1173" s="3" cm="1">
        <f t="array" ref="H1173">SUMPRODUCT((LEN(I1173)-LEN(SUBSTITUTE(I1173,{"A";"C";"D";"E";"F";"G";"H";"I";"K";"L";"M";"N";"P";"Q";"R";"S";"T";"V";"W";"Y"},""))),{72.08;104.14;115.08;129.11;148.17;58.05;138.14;114.16;130.18;114.16;132.2;115.1;98.12;129.13;158.19;88.08;102.1;100.13;187.21;164.17})/1000</f>
        <v>32.571179999999998</v>
      </c>
      <c r="I1173" s="6" t="s">
        <v>4259</v>
      </c>
      <c r="J1173" s="10" t="s">
        <v>16</v>
      </c>
    </row>
    <row r="1174" spans="1:10" x14ac:dyDescent="0.2">
      <c r="A1174" s="6" t="str">
        <f t="shared" si="18"/>
        <v>rt8262</v>
      </c>
      <c r="B1174" s="6" t="s">
        <v>4260</v>
      </c>
      <c r="C1174" s="3" t="s">
        <v>4261</v>
      </c>
      <c r="D1174" s="3" t="s">
        <v>4262</v>
      </c>
      <c r="E1174" s="3" t="s">
        <v>13</v>
      </c>
      <c r="F1174" t="s">
        <v>194</v>
      </c>
      <c r="G1174" s="10" t="s">
        <v>4263</v>
      </c>
      <c r="H1174" s="3" cm="1">
        <f t="array" ref="H1174">SUMPRODUCT((LEN(I1174)-LEN(SUBSTITUTE(I1174,{"A";"C";"D";"E";"F";"G";"H";"I";"K";"L";"M";"N";"P";"Q";"R";"S";"T";"V";"W";"Y"},""))),{72.08;104.14;115.08;129.11;148.17;58.05;138.14;114.16;130.18;114.16;132.2;115.1;98.12;129.13;158.19;88.08;102.1;100.13;187.21;164.17})/1000</f>
        <v>131.52165000000002</v>
      </c>
      <c r="I1174" s="6" t="s">
        <v>4264</v>
      </c>
      <c r="J1174" s="10" t="s">
        <v>16</v>
      </c>
    </row>
    <row r="1175" spans="1:10" x14ac:dyDescent="0.2">
      <c r="A1175" s="6" t="str">
        <f t="shared" si="18"/>
        <v>rt8267_c</v>
      </c>
      <c r="B1175" s="6" t="s">
        <v>4265</v>
      </c>
      <c r="C1175" s="3" t="s">
        <v>4265</v>
      </c>
      <c r="D1175" s="3" t="s">
        <v>4266</v>
      </c>
      <c r="E1175" s="3" t="s">
        <v>13</v>
      </c>
      <c r="F1175" t="s">
        <v>14</v>
      </c>
      <c r="G1175" s="10">
        <v>0</v>
      </c>
      <c r="H1175" s="3" cm="1">
        <f t="array" ref="H1175">SUMPRODUCT((LEN(I1175)-LEN(SUBSTITUTE(I1175,{"A";"C";"D";"E";"F";"G";"H";"I";"K";"L";"M";"N";"P";"Q";"R";"S";"T";"V";"W";"Y"},""))),{72.08;104.14;115.08;129.11;148.17;58.05;138.14;114.16;130.18;114.16;132.2;115.1;98.12;129.13;158.19;88.08;102.1;100.13;187.21;164.17})/1000</f>
        <v>68.494409999999988</v>
      </c>
      <c r="I1175" s="6" t="s">
        <v>4267</v>
      </c>
      <c r="J1175" s="10" t="s">
        <v>16</v>
      </c>
    </row>
    <row r="1176" spans="1:10" x14ac:dyDescent="0.2">
      <c r="A1176" s="6" t="str">
        <f t="shared" si="18"/>
        <v>rt8267_x</v>
      </c>
      <c r="B1176" s="6" t="s">
        <v>4265</v>
      </c>
      <c r="C1176" s="3" t="s">
        <v>4265</v>
      </c>
      <c r="D1176" s="3" t="s">
        <v>4266</v>
      </c>
      <c r="E1176" s="3" t="s">
        <v>30</v>
      </c>
      <c r="F1176" t="s">
        <v>14</v>
      </c>
      <c r="G1176" s="10">
        <v>0</v>
      </c>
      <c r="H1176" s="3" cm="1">
        <f t="array" ref="H1176">SUMPRODUCT((LEN(I1176)-LEN(SUBSTITUTE(I1176,{"A";"C";"D";"E";"F";"G";"H";"I";"K";"L";"M";"N";"P";"Q";"R";"S";"T";"V";"W";"Y"},""))),{72.08;104.14;115.08;129.11;148.17;58.05;138.14;114.16;130.18;114.16;132.2;115.1;98.12;129.13;158.19;88.08;102.1;100.13;187.21;164.17})/1000</f>
        <v>68.494409999999988</v>
      </c>
      <c r="I1176" s="6" t="s">
        <v>4267</v>
      </c>
      <c r="J1176" s="10" t="s">
        <v>16</v>
      </c>
    </row>
    <row r="1177" spans="1:10" x14ac:dyDescent="0.2">
      <c r="A1177" s="6" t="str">
        <f t="shared" si="18"/>
        <v>rt8268</v>
      </c>
      <c r="B1177" s="6" t="s">
        <v>4268</v>
      </c>
      <c r="C1177" s="3" t="s">
        <v>4268</v>
      </c>
      <c r="D1177" s="3" t="s">
        <v>4269</v>
      </c>
      <c r="E1177" s="3" t="s">
        <v>13</v>
      </c>
      <c r="F1177" t="s">
        <v>14</v>
      </c>
      <c r="G1177" s="10">
        <v>0</v>
      </c>
      <c r="H1177" s="3" cm="1">
        <f t="array" ref="H1177">SUMPRODUCT((LEN(I1177)-LEN(SUBSTITUTE(I1177,{"A";"C";"D";"E";"F";"G";"H";"I";"K";"L";"M";"N";"P";"Q";"R";"S";"T";"V";"W";"Y"},""))),{72.08;104.14;115.08;129.11;148.17;58.05;138.14;114.16;130.18;114.16;132.2;115.1;98.12;129.13;158.19;88.08;102.1;100.13;187.21;164.17})/1000</f>
        <v>28.991900000000005</v>
      </c>
      <c r="I1177" s="6" t="s">
        <v>4270</v>
      </c>
      <c r="J1177" s="10" t="s">
        <v>16</v>
      </c>
    </row>
    <row r="1178" spans="1:10" x14ac:dyDescent="0.2">
      <c r="A1178" s="6" t="str">
        <f t="shared" si="18"/>
        <v>rt8272</v>
      </c>
      <c r="B1178" s="6" t="s">
        <v>4271</v>
      </c>
      <c r="C1178" s="3" t="s">
        <v>4272</v>
      </c>
      <c r="D1178" s="3" t="s">
        <v>4273</v>
      </c>
      <c r="E1178" s="3" t="s">
        <v>13</v>
      </c>
      <c r="F1178" t="s">
        <v>14</v>
      </c>
      <c r="G1178" s="10">
        <v>0</v>
      </c>
      <c r="H1178" s="3" cm="1">
        <f t="array" ref="H1178">SUMPRODUCT((LEN(I1178)-LEN(SUBSTITUTE(I1178,{"A";"C";"D";"E";"F";"G";"H";"I";"K";"L";"M";"N";"P";"Q";"R";"S";"T";"V";"W";"Y"},""))),{72.08;104.14;115.08;129.11;148.17;58.05;138.14;114.16;130.18;114.16;132.2;115.1;98.12;129.13;158.19;88.08;102.1;100.13;187.21;164.17})/1000</f>
        <v>36.766770000000001</v>
      </c>
      <c r="I1178" s="6" t="s">
        <v>4274</v>
      </c>
      <c r="J1178" s="10" t="s">
        <v>16</v>
      </c>
    </row>
    <row r="1179" spans="1:10" x14ac:dyDescent="0.2">
      <c r="A1179" s="6" t="str">
        <f t="shared" si="18"/>
        <v>rt8273</v>
      </c>
      <c r="B1179" s="6" t="s">
        <v>4275</v>
      </c>
      <c r="C1179" s="3" t="s">
        <v>4276</v>
      </c>
      <c r="D1179" s="3" t="s">
        <v>4277</v>
      </c>
      <c r="E1179" s="3" t="s">
        <v>13</v>
      </c>
      <c r="F1179" t="s">
        <v>14</v>
      </c>
      <c r="G1179" s="10">
        <v>0</v>
      </c>
      <c r="H1179" s="3" cm="1">
        <f t="array" ref="H1179">SUMPRODUCT((LEN(I1179)-LEN(SUBSTITUTE(I1179,{"A";"C";"D";"E";"F";"G";"H";"I";"K";"L";"M";"N";"P";"Q";"R";"S";"T";"V";"W";"Y"},""))),{72.08;104.14;115.08;129.11;148.17;58.05;138.14;114.16;130.18;114.16;132.2;115.1;98.12;129.13;158.19;88.08;102.1;100.13;187.21;164.17})/1000</f>
        <v>47.83596</v>
      </c>
      <c r="I1179" s="6" t="s">
        <v>4278</v>
      </c>
      <c r="J1179" s="10" t="s">
        <v>16</v>
      </c>
    </row>
    <row r="1180" spans="1:10" x14ac:dyDescent="0.2">
      <c r="A1180" s="6" t="str">
        <f t="shared" si="18"/>
        <v>rt8275</v>
      </c>
      <c r="B1180" s="6" t="s">
        <v>4279</v>
      </c>
      <c r="C1180" s="3" t="s">
        <v>4280</v>
      </c>
      <c r="D1180" s="3" t="s">
        <v>4281</v>
      </c>
      <c r="E1180" s="3" t="s">
        <v>52</v>
      </c>
      <c r="F1180" t="s">
        <v>300</v>
      </c>
      <c r="G1180" s="10">
        <v>0</v>
      </c>
      <c r="H1180" s="3" cm="1">
        <f t="array" ref="H1180">SUMPRODUCT((LEN(I1180)-LEN(SUBSTITUTE(I1180,{"A";"C";"D";"E";"F";"G";"H";"I";"K";"L";"M";"N";"P";"Q";"R";"S";"T";"V";"W";"Y"},""))),{72.08;104.14;115.08;129.11;148.17;58.05;138.14;114.16;130.18;114.16;132.2;115.1;98.12;129.13;158.19;88.08;102.1;100.13;187.21;164.17})/1000</f>
        <v>64.198560000000001</v>
      </c>
      <c r="I1180" s="6" t="s">
        <v>4282</v>
      </c>
      <c r="J1180" s="10" t="s">
        <v>16</v>
      </c>
    </row>
    <row r="1181" spans="1:10" x14ac:dyDescent="0.2">
      <c r="A1181" s="6" t="str">
        <f t="shared" si="18"/>
        <v>rt8287</v>
      </c>
      <c r="B1181" s="6" t="s">
        <v>4283</v>
      </c>
      <c r="C1181" s="3" t="s">
        <v>4284</v>
      </c>
      <c r="D1181" s="3" t="s">
        <v>4285</v>
      </c>
      <c r="E1181" s="3" t="s">
        <v>316</v>
      </c>
      <c r="F1181" t="s">
        <v>14</v>
      </c>
      <c r="G1181" s="10">
        <v>0</v>
      </c>
      <c r="H1181" s="3" cm="1">
        <f t="array" ref="H1181">SUMPRODUCT((LEN(I1181)-LEN(SUBSTITUTE(I1181,{"A";"C";"D";"E";"F";"G";"H";"I";"K";"L";"M";"N";"P";"Q";"R";"S";"T";"V";"W";"Y"},""))),{72.08;104.14;115.08;129.11;148.17;58.05;138.14;114.16;130.18;114.16;132.2;115.1;98.12;129.13;158.19;88.08;102.1;100.13;187.21;164.17})/1000</f>
        <v>51.651180000000011</v>
      </c>
      <c r="I1181" s="6" t="s">
        <v>4286</v>
      </c>
      <c r="J1181" s="10" t="s">
        <v>16</v>
      </c>
    </row>
    <row r="1182" spans="1:10" x14ac:dyDescent="0.2">
      <c r="A1182" s="6" t="str">
        <f t="shared" si="18"/>
        <v>rt8291</v>
      </c>
      <c r="B1182" s="6" t="s">
        <v>4287</v>
      </c>
      <c r="C1182" s="3" t="s">
        <v>4287</v>
      </c>
      <c r="D1182" s="3" t="s">
        <v>4288</v>
      </c>
      <c r="E1182" s="3" t="s">
        <v>13</v>
      </c>
      <c r="F1182" t="s">
        <v>14</v>
      </c>
      <c r="G1182" s="10">
        <v>0</v>
      </c>
      <c r="H1182" s="3" cm="1">
        <f t="array" ref="H1182">SUMPRODUCT((LEN(I1182)-LEN(SUBSTITUTE(I1182,{"A";"C";"D";"E";"F";"G";"H";"I";"K";"L";"M";"N";"P";"Q";"R";"S";"T";"V";"W";"Y"},""))),{72.08;104.14;115.08;129.11;148.17;58.05;138.14;114.16;130.18;114.16;132.2;115.1;98.12;129.13;158.19;88.08;102.1;100.13;187.21;164.17})/1000</f>
        <v>27.693210000000001</v>
      </c>
      <c r="I1182" s="6" t="s">
        <v>4289</v>
      </c>
      <c r="J1182" s="10" t="s">
        <v>16</v>
      </c>
    </row>
    <row r="1183" spans="1:10" x14ac:dyDescent="0.2">
      <c r="A1183" s="6" t="str">
        <f t="shared" si="18"/>
        <v>rt8298</v>
      </c>
      <c r="B1183" s="6" t="s">
        <v>4290</v>
      </c>
      <c r="C1183" s="3" t="s">
        <v>4291</v>
      </c>
      <c r="D1183" s="3" t="s">
        <v>4292</v>
      </c>
      <c r="E1183" s="3" t="s">
        <v>13</v>
      </c>
      <c r="F1183" t="s">
        <v>4293</v>
      </c>
      <c r="G1183" s="10" t="s">
        <v>4294</v>
      </c>
      <c r="H1183" s="3" cm="1">
        <f t="array" ref="H1183">SUMPRODUCT((LEN(I1183)-LEN(SUBSTITUTE(I1183,{"A";"C";"D";"E";"F";"G";"H";"I";"K";"L";"M";"N";"P";"Q";"R";"S";"T";"V";"W";"Y"},""))),{72.08;104.14;115.08;129.11;148.17;58.05;138.14;114.16;130.18;114.16;132.2;115.1;98.12;129.13;158.19;88.08;102.1;100.13;187.21;164.17})/1000</f>
        <v>28.267399999999995</v>
      </c>
      <c r="I1183" s="6" t="s">
        <v>4295</v>
      </c>
      <c r="J1183" s="10" t="s">
        <v>16</v>
      </c>
    </row>
    <row r="1184" spans="1:10" x14ac:dyDescent="0.2">
      <c r="A1184" s="6" t="str">
        <f t="shared" si="18"/>
        <v>rt8313</v>
      </c>
      <c r="B1184" s="6" t="s">
        <v>4296</v>
      </c>
      <c r="C1184" s="3" t="s">
        <v>4297</v>
      </c>
      <c r="D1184" s="3" t="s">
        <v>4298</v>
      </c>
      <c r="E1184" s="3" t="s">
        <v>13</v>
      </c>
      <c r="F1184" t="s">
        <v>14</v>
      </c>
      <c r="G1184" s="10">
        <v>0</v>
      </c>
      <c r="H1184" s="3" cm="1">
        <f t="array" ref="H1184">SUMPRODUCT((LEN(I1184)-LEN(SUBSTITUTE(I1184,{"A";"C";"D";"E";"F";"G";"H";"I";"K";"L";"M";"N";"P";"Q";"R";"S";"T";"V";"W";"Y"},""))),{72.08;104.14;115.08;129.11;148.17;58.05;138.14;114.16;130.18;114.16;132.2;115.1;98.12;129.13;158.19;88.08;102.1;100.13;187.21;164.17})/1000</f>
        <v>247.30794</v>
      </c>
      <c r="I1184" s="6" t="s">
        <v>4299</v>
      </c>
      <c r="J1184" s="10" t="s">
        <v>16</v>
      </c>
    </row>
    <row r="1185" spans="1:10" x14ac:dyDescent="0.2">
      <c r="A1185" s="6" t="str">
        <f t="shared" si="18"/>
        <v>rt8327</v>
      </c>
      <c r="B1185" s="6" t="s">
        <v>4300</v>
      </c>
      <c r="C1185" s="3" t="s">
        <v>4301</v>
      </c>
      <c r="D1185" s="3" t="s">
        <v>4302</v>
      </c>
      <c r="E1185" s="3" t="s">
        <v>316</v>
      </c>
      <c r="F1185" t="s">
        <v>14</v>
      </c>
      <c r="G1185" s="10">
        <v>0</v>
      </c>
      <c r="H1185" s="3" cm="1">
        <f t="array" ref="H1185">SUMPRODUCT((LEN(I1185)-LEN(SUBSTITUTE(I1185,{"A";"C";"D";"E";"F";"G";"H";"I";"K";"L";"M";"N";"P";"Q";"R";"S";"T";"V";"W";"Y"},""))),{72.08;104.14;115.08;129.11;148.17;58.05;138.14;114.16;130.18;114.16;132.2;115.1;98.12;129.13;158.19;88.08;102.1;100.13;187.21;164.17})/1000</f>
        <v>37.973379999999999</v>
      </c>
      <c r="I1185" s="6" t="s">
        <v>4303</v>
      </c>
      <c r="J1185" s="10" t="s">
        <v>16</v>
      </c>
    </row>
    <row r="1186" spans="1:10" x14ac:dyDescent="0.2">
      <c r="A1186" s="6" t="str">
        <f t="shared" si="18"/>
        <v>rt8345</v>
      </c>
      <c r="B1186" s="6" t="s">
        <v>4304</v>
      </c>
      <c r="C1186" s="3" t="s">
        <v>4305</v>
      </c>
      <c r="D1186" s="3" t="s">
        <v>4306</v>
      </c>
      <c r="E1186" s="3" t="s">
        <v>13</v>
      </c>
      <c r="F1186" t="s">
        <v>14</v>
      </c>
      <c r="G1186" s="10">
        <v>0</v>
      </c>
      <c r="H1186" s="3" cm="1">
        <f t="array" ref="H1186">SUMPRODUCT((LEN(I1186)-LEN(SUBSTITUTE(I1186,{"A";"C";"D";"E";"F";"G";"H";"I";"K";"L";"M";"N";"P";"Q";"R";"S";"T";"V";"W";"Y"},""))),{72.08;104.14;115.08;129.11;148.17;58.05;138.14;114.16;130.18;114.16;132.2;115.1;98.12;129.13;158.19;88.08;102.1;100.13;187.21;164.17})/1000</f>
        <v>45.963450000000002</v>
      </c>
      <c r="I1186" s="6" t="s">
        <v>4307</v>
      </c>
      <c r="J1186" s="10" t="s">
        <v>16</v>
      </c>
    </row>
    <row r="1187" spans="1:10" x14ac:dyDescent="0.2">
      <c r="A1187" s="6" t="str">
        <f t="shared" si="18"/>
        <v>rt8348</v>
      </c>
      <c r="B1187" s="6" t="s">
        <v>4308</v>
      </c>
      <c r="C1187" s="3" t="s">
        <v>4308</v>
      </c>
      <c r="D1187" s="3" t="s">
        <v>4309</v>
      </c>
      <c r="E1187" s="3" t="s">
        <v>104</v>
      </c>
      <c r="F1187" t="s">
        <v>14</v>
      </c>
      <c r="G1187" s="10">
        <v>0</v>
      </c>
      <c r="H1187" s="3" cm="1">
        <f t="array" ref="H1187">SUMPRODUCT((LEN(I1187)-LEN(SUBSTITUTE(I1187,{"A";"C";"D";"E";"F";"G";"H";"I";"K";"L";"M";"N";"P";"Q";"R";"S";"T";"V";"W";"Y"},""))),{72.08;104.14;115.08;129.11;148.17;58.05;138.14;114.16;130.18;114.16;132.2;115.1;98.12;129.13;158.19;88.08;102.1;100.13;187.21;164.17})/1000</f>
        <v>85.685130000000001</v>
      </c>
      <c r="I1187" s="6" t="s">
        <v>4310</v>
      </c>
      <c r="J1187" s="10" t="s">
        <v>16</v>
      </c>
    </row>
    <row r="1188" spans="1:10" x14ac:dyDescent="0.2">
      <c r="A1188" s="6" t="str">
        <f t="shared" si="18"/>
        <v>rt8349</v>
      </c>
      <c r="B1188" s="6" t="s">
        <v>4311</v>
      </c>
      <c r="C1188" s="3" t="s">
        <v>4311</v>
      </c>
      <c r="D1188" s="3" t="s">
        <v>4312</v>
      </c>
      <c r="E1188" s="3" t="s">
        <v>104</v>
      </c>
      <c r="F1188" t="s">
        <v>14</v>
      </c>
      <c r="G1188" s="10">
        <v>0</v>
      </c>
      <c r="H1188" s="3" cm="1">
        <f t="array" ref="H1188">SUMPRODUCT((LEN(I1188)-LEN(SUBSTITUTE(I1188,{"A";"C";"D";"E";"F";"G";"H";"I";"K";"L";"M";"N";"P";"Q";"R";"S";"T";"V";"W";"Y"},""))),{72.08;104.14;115.08;129.11;148.17;58.05;138.14;114.16;130.18;114.16;132.2;115.1;98.12;129.13;158.19;88.08;102.1;100.13;187.21;164.17})/1000</f>
        <v>86.755670000000009</v>
      </c>
      <c r="I1188" s="6" t="s">
        <v>4313</v>
      </c>
      <c r="J1188" s="10" t="s">
        <v>16</v>
      </c>
    </row>
    <row r="1189" spans="1:10" x14ac:dyDescent="0.2">
      <c r="A1189" s="6" t="str">
        <f t="shared" si="18"/>
        <v>rt8357</v>
      </c>
      <c r="B1189" s="6" t="s">
        <v>4314</v>
      </c>
      <c r="C1189" s="3" t="s">
        <v>4314</v>
      </c>
      <c r="D1189" s="3" t="s">
        <v>4315</v>
      </c>
      <c r="E1189" s="3" t="s">
        <v>13</v>
      </c>
      <c r="F1189" t="s">
        <v>254</v>
      </c>
      <c r="G1189" s="10" t="s">
        <v>273</v>
      </c>
      <c r="H1189" s="3" cm="1">
        <f t="array" ref="H1189">SUMPRODUCT((LEN(I1189)-LEN(SUBSTITUTE(I1189,{"A";"C";"D";"E";"F";"G";"H";"I";"K";"L";"M";"N";"P";"Q";"R";"S";"T";"V";"W";"Y"},""))),{72.08;104.14;115.08;129.11;148.17;58.05;138.14;114.16;130.18;114.16;132.2;115.1;98.12;129.13;158.19;88.08;102.1;100.13;187.21;164.17})/1000</f>
        <v>43.093129999999995</v>
      </c>
      <c r="I1189" s="6" t="s">
        <v>4316</v>
      </c>
      <c r="J1189" s="10" t="s">
        <v>16</v>
      </c>
    </row>
    <row r="1190" spans="1:10" x14ac:dyDescent="0.2">
      <c r="A1190" s="6" t="str">
        <f t="shared" si="18"/>
        <v>rt8364</v>
      </c>
      <c r="B1190" s="6" t="s">
        <v>4317</v>
      </c>
      <c r="C1190" s="3" t="s">
        <v>4318</v>
      </c>
      <c r="D1190" s="3" t="s">
        <v>4319</v>
      </c>
      <c r="E1190" s="3" t="s">
        <v>13</v>
      </c>
      <c r="F1190" t="s">
        <v>173</v>
      </c>
      <c r="G1190" s="10" t="s">
        <v>4320</v>
      </c>
      <c r="H1190" s="3" cm="1">
        <f t="array" ref="H1190">SUMPRODUCT((LEN(I1190)-LEN(SUBSTITUTE(I1190,{"A";"C";"D";"E";"F";"G";"H";"I";"K";"L";"M";"N";"P";"Q";"R";"S";"T";"V";"W";"Y"},""))),{72.08;104.14;115.08;129.11;148.17;58.05;138.14;114.16;130.18;114.16;132.2;115.1;98.12;129.13;158.19;88.08;102.1;100.13;187.21;164.17})/1000</f>
        <v>39.781479999999995</v>
      </c>
      <c r="I1190" s="6" t="s">
        <v>4321</v>
      </c>
      <c r="J1190" s="10" t="s">
        <v>16</v>
      </c>
    </row>
    <row r="1191" spans="1:10" x14ac:dyDescent="0.2">
      <c r="A1191" s="6" t="str">
        <f t="shared" si="18"/>
        <v>rt8370</v>
      </c>
      <c r="B1191" s="6" t="s">
        <v>4322</v>
      </c>
      <c r="C1191" s="3" t="s">
        <v>4322</v>
      </c>
      <c r="D1191" s="3" t="s">
        <v>4323</v>
      </c>
      <c r="E1191" s="3" t="s">
        <v>13</v>
      </c>
      <c r="F1191" t="s">
        <v>14</v>
      </c>
      <c r="G1191" s="10">
        <v>0</v>
      </c>
      <c r="H1191" s="3" cm="1">
        <f t="array" ref="H1191">SUMPRODUCT((LEN(I1191)-LEN(SUBSTITUTE(I1191,{"A";"C";"D";"E";"F";"G";"H";"I";"K";"L";"M";"N";"P";"Q";"R";"S";"T";"V";"W";"Y"},""))),{72.08;104.14;115.08;129.11;148.17;58.05;138.14;114.16;130.18;114.16;132.2;115.1;98.12;129.13;158.19;88.08;102.1;100.13;187.21;164.17})/1000</f>
        <v>41.698619999999998</v>
      </c>
      <c r="I1191" s="6" t="s">
        <v>4324</v>
      </c>
      <c r="J1191" s="10" t="s">
        <v>16</v>
      </c>
    </row>
    <row r="1192" spans="1:10" x14ac:dyDescent="0.2">
      <c r="A1192" s="6" t="str">
        <f t="shared" si="18"/>
        <v>rt8374</v>
      </c>
      <c r="B1192" s="6" t="s">
        <v>4325</v>
      </c>
      <c r="C1192" s="3" t="s">
        <v>4325</v>
      </c>
      <c r="D1192" s="3" t="s">
        <v>4326</v>
      </c>
      <c r="E1192" s="3" t="s">
        <v>13</v>
      </c>
      <c r="F1192" t="s">
        <v>254</v>
      </c>
      <c r="G1192" s="10" t="s">
        <v>273</v>
      </c>
      <c r="H1192" s="3" cm="1">
        <f t="array" ref="H1192">SUMPRODUCT((LEN(I1192)-LEN(SUBSTITUTE(I1192,{"A";"C";"D";"E";"F";"G";"H";"I";"K";"L";"M";"N";"P";"Q";"R";"S";"T";"V";"W";"Y"},""))),{72.08;104.14;115.08;129.11;148.17;58.05;138.14;114.16;130.18;114.16;132.2;115.1;98.12;129.13;158.19;88.08;102.1;100.13;187.21;164.17})/1000</f>
        <v>45.562630000000006</v>
      </c>
      <c r="I1192" s="6" t="s">
        <v>4327</v>
      </c>
      <c r="J1192" s="10" t="s">
        <v>16</v>
      </c>
    </row>
    <row r="1193" spans="1:10" x14ac:dyDescent="0.2">
      <c r="A1193" s="6" t="str">
        <f t="shared" si="18"/>
        <v>rt8378</v>
      </c>
      <c r="B1193" s="6" t="s">
        <v>4328</v>
      </c>
      <c r="C1193" s="3" t="s">
        <v>4329</v>
      </c>
      <c r="D1193" s="3" t="s">
        <v>4330</v>
      </c>
      <c r="E1193" s="3" t="s">
        <v>52</v>
      </c>
      <c r="F1193" t="s">
        <v>14</v>
      </c>
      <c r="G1193" s="10">
        <v>0</v>
      </c>
      <c r="H1193" s="3" cm="1">
        <f t="array" ref="H1193">SUMPRODUCT((LEN(I1193)-LEN(SUBSTITUTE(I1193,{"A";"C";"D";"E";"F";"G";"H";"I";"K";"L";"M";"N";"P";"Q";"R";"S";"T";"V";"W";"Y"},""))),{72.08;104.14;115.08;129.11;148.17;58.05;138.14;114.16;130.18;114.16;132.2;115.1;98.12;129.13;158.19;88.08;102.1;100.13;187.21;164.17})/1000</f>
        <v>32.906779999999998</v>
      </c>
      <c r="I1193" s="6" t="s">
        <v>4331</v>
      </c>
      <c r="J1193" s="10" t="s">
        <v>16</v>
      </c>
    </row>
    <row r="1194" spans="1:10" x14ac:dyDescent="0.2">
      <c r="A1194" s="6" t="str">
        <f t="shared" si="18"/>
        <v>rt8390</v>
      </c>
      <c r="B1194" s="6" t="s">
        <v>4332</v>
      </c>
      <c r="C1194" s="3" t="s">
        <v>4332</v>
      </c>
      <c r="D1194" s="3" t="s">
        <v>4333</v>
      </c>
      <c r="E1194" s="3" t="s">
        <v>13</v>
      </c>
      <c r="F1194" t="s">
        <v>14</v>
      </c>
      <c r="G1194" s="10" t="s">
        <v>4334</v>
      </c>
      <c r="H1194" s="3" cm="1">
        <f t="array" ref="H1194">SUMPRODUCT((LEN(I1194)-LEN(SUBSTITUTE(I1194,{"A";"C";"D";"E";"F";"G";"H";"I";"K";"L";"M";"N";"P";"Q";"R";"S";"T";"V";"W";"Y"},""))),{72.08;104.14;115.08;129.11;148.17;58.05;138.14;114.16;130.18;114.16;132.2;115.1;98.12;129.13;158.19;88.08;102.1;100.13;187.21;164.17})/1000</f>
        <v>47.475259999999999</v>
      </c>
      <c r="I1194" s="6" t="s">
        <v>4335</v>
      </c>
      <c r="J1194" s="10" t="s">
        <v>16</v>
      </c>
    </row>
    <row r="1195" spans="1:10" x14ac:dyDescent="0.2">
      <c r="A1195" s="6" t="str">
        <f t="shared" si="18"/>
        <v>rt8393</v>
      </c>
      <c r="B1195" s="6" t="s">
        <v>4336</v>
      </c>
      <c r="C1195" s="3" t="s">
        <v>4337</v>
      </c>
      <c r="D1195" s="3" t="s">
        <v>4338</v>
      </c>
      <c r="E1195" s="3" t="s">
        <v>104</v>
      </c>
      <c r="F1195" t="s">
        <v>14</v>
      </c>
      <c r="G1195" s="10">
        <v>0</v>
      </c>
      <c r="H1195" s="3" cm="1">
        <f t="array" ref="H1195">SUMPRODUCT((LEN(I1195)-LEN(SUBSTITUTE(I1195,{"A";"C";"D";"E";"F";"G";"H";"I";"K";"L";"M";"N";"P";"Q";"R";"S";"T";"V";"W";"Y"},""))),{72.08;104.14;115.08;129.11;148.17;58.05;138.14;114.16;130.18;114.16;132.2;115.1;98.12;129.13;158.19;88.08;102.1;100.13;187.21;164.17})/1000</f>
        <v>169.11960000000005</v>
      </c>
      <c r="I1195" s="6" t="s">
        <v>4339</v>
      </c>
      <c r="J1195" s="10" t="s">
        <v>16</v>
      </c>
    </row>
    <row r="1196" spans="1:10" x14ac:dyDescent="0.2">
      <c r="A1196" s="6" t="str">
        <f t="shared" si="18"/>
        <v>rt8407</v>
      </c>
      <c r="B1196" s="6" t="s">
        <v>4340</v>
      </c>
      <c r="C1196" s="3" t="s">
        <v>4341</v>
      </c>
      <c r="D1196" s="3" t="s">
        <v>4342</v>
      </c>
      <c r="E1196" s="3" t="s">
        <v>52</v>
      </c>
      <c r="F1196" t="s">
        <v>935</v>
      </c>
      <c r="G1196" s="10" t="s">
        <v>4343</v>
      </c>
      <c r="H1196" s="3" cm="1">
        <f t="array" ref="H1196">SUMPRODUCT((LEN(I1196)-LEN(SUBSTITUTE(I1196,{"A";"C";"D";"E";"F";"G";"H";"I";"K";"L";"M";"N";"P";"Q";"R";"S";"T";"V";"W";"Y"},""))),{72.08;104.14;115.08;129.11;148.17;58.05;138.14;114.16;130.18;114.16;132.2;115.1;98.12;129.13;158.19;88.08;102.1;100.13;187.21;164.17})/1000</f>
        <v>58.227209999999985</v>
      </c>
      <c r="I1196" s="6" t="s">
        <v>4344</v>
      </c>
      <c r="J1196" s="10" t="s">
        <v>16</v>
      </c>
    </row>
    <row r="1197" spans="1:10" x14ac:dyDescent="0.2">
      <c r="A1197" s="6" t="str">
        <f t="shared" si="18"/>
        <v>rt8421</v>
      </c>
      <c r="B1197" s="6" t="s">
        <v>4345</v>
      </c>
      <c r="C1197" s="3" t="s">
        <v>4346</v>
      </c>
      <c r="D1197" s="3" t="s">
        <v>4347</v>
      </c>
      <c r="E1197" s="3" t="s">
        <v>168</v>
      </c>
      <c r="F1197" t="s">
        <v>14</v>
      </c>
      <c r="G1197" s="10">
        <v>0</v>
      </c>
      <c r="H1197" s="3" cm="1">
        <f t="array" ref="H1197">SUMPRODUCT((LEN(I1197)-LEN(SUBSTITUTE(I1197,{"A";"C";"D";"E";"F";"G";"H";"I";"K";"L";"M";"N";"P";"Q";"R";"S";"T";"V";"W";"Y"},""))),{72.08;104.14;115.08;129.11;148.17;58.05;138.14;114.16;130.18;114.16;132.2;115.1;98.12;129.13;158.19;88.08;102.1;100.13;187.21;164.17})/1000</f>
        <v>106.90505999999998</v>
      </c>
      <c r="I1197" s="6" t="s">
        <v>4348</v>
      </c>
      <c r="J1197" s="10" t="s">
        <v>16</v>
      </c>
    </row>
    <row r="1198" spans="1:10" x14ac:dyDescent="0.2">
      <c r="A1198" s="6" t="str">
        <f t="shared" si="18"/>
        <v>rt8431</v>
      </c>
      <c r="B1198" s="6" t="s">
        <v>4349</v>
      </c>
      <c r="C1198" s="3" t="s">
        <v>4350</v>
      </c>
      <c r="D1198" s="3" t="s">
        <v>4351</v>
      </c>
      <c r="E1198" s="3" t="s">
        <v>52</v>
      </c>
      <c r="F1198" t="s">
        <v>14</v>
      </c>
      <c r="G1198" s="10">
        <v>0</v>
      </c>
      <c r="H1198" s="3" cm="1">
        <f t="array" ref="H1198">SUMPRODUCT((LEN(I1198)-LEN(SUBSTITUTE(I1198,{"A";"C";"D";"E";"F";"G";"H";"I";"K";"L";"M";"N";"P";"Q";"R";"S";"T";"V";"W";"Y"},""))),{72.08;104.14;115.08;129.11;148.17;58.05;138.14;114.16;130.18;114.16;132.2;115.1;98.12;129.13;158.19;88.08;102.1;100.13;187.21;164.17})/1000</f>
        <v>77.327120000000008</v>
      </c>
      <c r="I1198" s="6" t="s">
        <v>4352</v>
      </c>
      <c r="J1198" s="10" t="s">
        <v>16</v>
      </c>
    </row>
    <row r="1199" spans="1:10" x14ac:dyDescent="0.2">
      <c r="A1199" s="6" t="str">
        <f t="shared" si="18"/>
        <v>rt8446</v>
      </c>
      <c r="B1199" s="6" t="s">
        <v>4353</v>
      </c>
      <c r="C1199" s="3" t="s">
        <v>4353</v>
      </c>
      <c r="D1199" s="3" t="s">
        <v>4354</v>
      </c>
      <c r="E1199" s="3" t="s">
        <v>1875</v>
      </c>
      <c r="F1199" t="s">
        <v>14</v>
      </c>
      <c r="G1199" s="10">
        <v>0</v>
      </c>
      <c r="H1199" s="3" cm="1">
        <f t="array" ref="H1199">SUMPRODUCT((LEN(I1199)-LEN(SUBSTITUTE(I1199,{"A";"C";"D";"E";"F";"G";"H";"I";"K";"L";"M";"N";"P";"Q";"R";"S";"T";"V";"W";"Y"},""))),{72.08;104.14;115.08;129.11;148.17;58.05;138.14;114.16;130.18;114.16;132.2;115.1;98.12;129.13;158.19;88.08;102.1;100.13;187.21;164.17})/1000</f>
        <v>97.32486999999999</v>
      </c>
      <c r="I1199" s="6" t="s">
        <v>4355</v>
      </c>
      <c r="J1199" s="10" t="s">
        <v>16</v>
      </c>
    </row>
    <row r="1200" spans="1:10" x14ac:dyDescent="0.2">
      <c r="A1200" s="6" t="str">
        <f t="shared" si="18"/>
        <v>rt8465</v>
      </c>
      <c r="B1200" s="6" t="s">
        <v>4356</v>
      </c>
      <c r="C1200" s="3" t="s">
        <v>4357</v>
      </c>
      <c r="D1200" s="3" t="s">
        <v>4358</v>
      </c>
      <c r="E1200" s="3" t="s">
        <v>13</v>
      </c>
      <c r="F1200" t="s">
        <v>14</v>
      </c>
      <c r="G1200" s="10">
        <v>0</v>
      </c>
      <c r="H1200" s="3" cm="1">
        <f t="array" ref="H1200">SUMPRODUCT((LEN(I1200)-LEN(SUBSTITUTE(I1200,{"A";"C";"D";"E";"F";"G";"H";"I";"K";"L";"M";"N";"P";"Q";"R";"S";"T";"V";"W";"Y"},""))),{72.08;104.14;115.08;129.11;148.17;58.05;138.14;114.16;130.18;114.16;132.2;115.1;98.12;129.13;158.19;88.08;102.1;100.13;187.21;164.17})/1000</f>
        <v>82.623060000000009</v>
      </c>
      <c r="I1200" s="6" t="s">
        <v>4359</v>
      </c>
      <c r="J1200" s="10" t="s">
        <v>16</v>
      </c>
    </row>
    <row r="1201" spans="1:10" x14ac:dyDescent="0.2">
      <c r="A1201" s="6" t="str">
        <f t="shared" si="18"/>
        <v>rt8468</v>
      </c>
      <c r="B1201" s="6" t="s">
        <v>4360</v>
      </c>
      <c r="C1201" s="3" t="s">
        <v>4360</v>
      </c>
      <c r="D1201" s="3" t="s">
        <v>4361</v>
      </c>
      <c r="E1201" s="3" t="s">
        <v>13</v>
      </c>
      <c r="F1201" t="s">
        <v>14</v>
      </c>
      <c r="G1201" s="10">
        <v>0</v>
      </c>
      <c r="H1201" s="3" cm="1">
        <f t="array" ref="H1201">SUMPRODUCT((LEN(I1201)-LEN(SUBSTITUTE(I1201,{"A";"C";"D";"E";"F";"G";"H";"I";"K";"L";"M";"N";"P";"Q";"R";"S";"T";"V";"W";"Y"},""))),{72.08;104.14;115.08;129.11;148.17;58.05;138.14;114.16;130.18;114.16;132.2;115.1;98.12;129.13;158.19;88.08;102.1;100.13;187.21;164.17})/1000</f>
        <v>51.991190000000003</v>
      </c>
      <c r="I1201" s="6" t="s">
        <v>4362</v>
      </c>
      <c r="J1201" s="10" t="s">
        <v>16</v>
      </c>
    </row>
    <row r="1202" spans="1:10" x14ac:dyDescent="0.2">
      <c r="A1202" s="6" t="str">
        <f t="shared" si="18"/>
        <v>rt8469</v>
      </c>
      <c r="B1202" s="6" t="s">
        <v>4363</v>
      </c>
      <c r="C1202" s="3" t="s">
        <v>4364</v>
      </c>
      <c r="D1202" s="3" t="s">
        <v>4365</v>
      </c>
      <c r="E1202" s="3" t="s">
        <v>13</v>
      </c>
      <c r="F1202" t="s">
        <v>14</v>
      </c>
      <c r="G1202" s="10">
        <v>0</v>
      </c>
      <c r="H1202" s="3" cm="1">
        <f t="array" ref="H1202">SUMPRODUCT((LEN(I1202)-LEN(SUBSTITUTE(I1202,{"A";"C";"D";"E";"F";"G";"H";"I";"K";"L";"M";"N";"P";"Q";"R";"S";"T";"V";"W";"Y"},""))),{72.08;104.14;115.08;129.11;148.17;58.05;138.14;114.16;130.18;114.16;132.2;115.1;98.12;129.13;158.19;88.08;102.1;100.13;187.21;164.17})/1000</f>
        <v>28.502749999999999</v>
      </c>
      <c r="I1202" s="6" t="s">
        <v>4366</v>
      </c>
      <c r="J1202" s="10" t="s">
        <v>16</v>
      </c>
    </row>
    <row r="1203" spans="1:10" x14ac:dyDescent="0.2">
      <c r="A1203" s="6" t="str">
        <f t="shared" si="18"/>
        <v>rt8482</v>
      </c>
      <c r="B1203" s="6" t="s">
        <v>4367</v>
      </c>
      <c r="C1203" s="3" t="s">
        <v>4368</v>
      </c>
      <c r="D1203" s="3" t="s">
        <v>4369</v>
      </c>
      <c r="E1203" s="3" t="s">
        <v>13</v>
      </c>
      <c r="F1203" t="s">
        <v>14</v>
      </c>
      <c r="G1203" s="10">
        <v>0</v>
      </c>
      <c r="H1203" s="3" cm="1">
        <f t="array" ref="H1203">SUMPRODUCT((LEN(I1203)-LEN(SUBSTITUTE(I1203,{"A";"C";"D";"E";"F";"G";"H";"I";"K";"L";"M";"N";"P";"Q";"R";"S";"T";"V";"W";"Y"},""))),{72.08;104.14;115.08;129.11;148.17;58.05;138.14;114.16;130.18;114.16;132.2;115.1;98.12;129.13;158.19;88.08;102.1;100.13;187.21;164.17})/1000</f>
        <v>87.891549999999995</v>
      </c>
      <c r="I1203" s="6" t="s">
        <v>4370</v>
      </c>
      <c r="J1203" s="10" t="s">
        <v>16</v>
      </c>
    </row>
    <row r="1204" spans="1:10" x14ac:dyDescent="0.2">
      <c r="A1204" s="6" t="str">
        <f t="shared" si="18"/>
        <v>rtmATP9</v>
      </c>
      <c r="B1204" s="6" t="s">
        <v>4371</v>
      </c>
      <c r="C1204" s="3" t="s">
        <v>4372</v>
      </c>
      <c r="D1204" s="3">
        <v>0</v>
      </c>
      <c r="E1204" s="3" t="s">
        <v>52</v>
      </c>
      <c r="F1204" t="s">
        <v>14</v>
      </c>
      <c r="G1204" s="10">
        <v>0</v>
      </c>
      <c r="H1204" s="3" cm="1">
        <f t="array" ref="H1204">SUMPRODUCT((LEN(I1204)-LEN(SUBSTITUTE(I1204,{"A";"C";"D";"E";"F";"G";"H";"I";"K";"L";"M";"N";"P";"Q";"R";"S";"T";"V";"W";"Y"},""))),{72.08;104.14;115.08;129.11;148.17;58.05;138.14;114.16;130.18;114.16;132.2;115.1;98.12;129.13;158.19;88.08;102.1;100.13;187.21;164.17})/1000</f>
        <v>7.4888400000000024</v>
      </c>
      <c r="I1204" s="6" t="s">
        <v>4373</v>
      </c>
      <c r="J1204" s="10" t="s">
        <v>16</v>
      </c>
    </row>
    <row r="1205" spans="1:10" x14ac:dyDescent="0.2">
      <c r="A1205" s="6" t="str">
        <f t="shared" si="18"/>
        <v>rtmCOX1</v>
      </c>
      <c r="B1205" s="6" t="s">
        <v>4374</v>
      </c>
      <c r="C1205" s="3" t="s">
        <v>4375</v>
      </c>
      <c r="D1205" s="3">
        <v>0</v>
      </c>
      <c r="E1205" s="3" t="s">
        <v>52</v>
      </c>
      <c r="F1205" t="s">
        <v>4376</v>
      </c>
      <c r="G1205" s="10" t="s">
        <v>4377</v>
      </c>
      <c r="H1205" s="3" cm="1">
        <f t="array" ref="H1205">SUMPRODUCT((LEN(I1205)-LEN(SUBSTITUTE(I1205,{"A";"C";"D";"E";"F";"G";"H";"I";"K";"L";"M";"N";"P";"Q";"R";"S";"T";"V";"W";"Y"},""))),{72.08;104.14;115.08;129.11;148.17;58.05;138.14;114.16;130.18;114.16;132.2;115.1;98.12;129.13;158.19;88.08;102.1;100.13;187.21;164.17})/1000</f>
        <v>58.420540000000003</v>
      </c>
      <c r="I1205" s="6" t="s">
        <v>4378</v>
      </c>
      <c r="J1205" s="10" t="s">
        <v>4379</v>
      </c>
    </row>
    <row r="1206" spans="1:10" x14ac:dyDescent="0.2">
      <c r="A1206" s="6" t="str">
        <f t="shared" si="18"/>
        <v>rtmCOX2</v>
      </c>
      <c r="B1206" s="6" t="s">
        <v>4380</v>
      </c>
      <c r="C1206" s="3" t="s">
        <v>4381</v>
      </c>
      <c r="D1206" s="3">
        <v>0</v>
      </c>
      <c r="E1206" s="3" t="s">
        <v>52</v>
      </c>
      <c r="F1206" t="s">
        <v>4382</v>
      </c>
      <c r="G1206" s="10" t="s">
        <v>4383</v>
      </c>
      <c r="H1206" s="3" cm="1">
        <f t="array" ref="H1206">SUMPRODUCT((LEN(I1206)-LEN(SUBSTITUTE(I1206,{"A";"C";"D";"E";"F";"G";"H";"I";"K";"L";"M";"N";"P";"Q";"R";"S";"T";"V";"W";"Y"},""))),{72.08;104.14;115.08;129.11;148.17;58.05;138.14;114.16;130.18;114.16;132.2;115.1;98.12;129.13;158.19;88.08;102.1;100.13;187.21;164.17})/1000</f>
        <v>27.997910000000001</v>
      </c>
      <c r="I1206" s="6" t="s">
        <v>4384</v>
      </c>
      <c r="J1206" s="10" t="s">
        <v>4379</v>
      </c>
    </row>
    <row r="1207" spans="1:10" x14ac:dyDescent="0.2">
      <c r="A1207" s="6" t="str">
        <f t="shared" si="18"/>
        <v>rtmCOX3</v>
      </c>
      <c r="B1207" s="6" t="s">
        <v>4385</v>
      </c>
      <c r="C1207" s="3" t="s">
        <v>4386</v>
      </c>
      <c r="D1207" s="3">
        <v>0</v>
      </c>
      <c r="E1207" s="3" t="s">
        <v>52</v>
      </c>
      <c r="F1207" t="s">
        <v>14</v>
      </c>
      <c r="G1207" s="12" t="s">
        <v>4387</v>
      </c>
      <c r="H1207" s="3" cm="1">
        <f t="array" ref="H1207">SUMPRODUCT((LEN(I1207)-LEN(SUBSTITUTE(I1207,{"A";"C";"D";"E";"F";"G";"H";"I";"K";"L";"M";"N";"P";"Q";"R";"S";"T";"V";"W";"Y"},""))),{72.08;104.14;115.08;129.11;148.17;58.05;138.14;114.16;130.18;114.16;132.2;115.1;98.12;129.13;158.19;88.08;102.1;100.13;187.21;164.17})/1000</f>
        <v>29.852040000000002</v>
      </c>
      <c r="I1207" s="6" t="s">
        <v>4388</v>
      </c>
      <c r="J1207" s="10" t="s">
        <v>4379</v>
      </c>
    </row>
    <row r="1208" spans="1:10" x14ac:dyDescent="0.2">
      <c r="A1208" s="6" t="str">
        <f t="shared" si="18"/>
        <v>rt8483</v>
      </c>
      <c r="B1208" s="6" t="s">
        <v>4389</v>
      </c>
      <c r="C1208" s="3" t="s">
        <v>4390</v>
      </c>
      <c r="D1208" s="3" t="s">
        <v>4391</v>
      </c>
      <c r="E1208" s="3" t="s">
        <v>13</v>
      </c>
      <c r="F1208" t="s">
        <v>14</v>
      </c>
      <c r="G1208" s="10"/>
      <c r="H1208" s="3" cm="1">
        <f t="array" ref="H1208">SUMPRODUCT((LEN(I1208)-LEN(SUBSTITUTE(I1208,{"A";"C";"D";"E";"F";"G";"H";"I";"K";"L";"M";"N";"P";"Q";"R";"S";"T";"V";"W";"Y"},""))),{72.08;104.14;115.08;129.11;148.17;58.05;138.14;114.16;130.18;114.16;132.2;115.1;98.12;129.13;158.19;88.08;102.1;100.13;187.21;164.17})/1000</f>
        <v>11.462739999999998</v>
      </c>
      <c r="I1208" s="6" t="s">
        <v>4392</v>
      </c>
      <c r="J1208" s="10" t="s">
        <v>16</v>
      </c>
    </row>
    <row r="1209" spans="1:10" x14ac:dyDescent="0.2">
      <c r="A1209" s="6" t="s">
        <v>4393</v>
      </c>
      <c r="B1209" s="6" t="s">
        <v>4393</v>
      </c>
      <c r="C1209" s="3" t="s">
        <v>4394</v>
      </c>
      <c r="D1209" s="3" t="s">
        <v>4395</v>
      </c>
      <c r="E1209" s="3" t="s">
        <v>52</v>
      </c>
      <c r="H1209" s="3" cm="1">
        <f t="array" ref="H1209">SUMPRODUCT((LEN(I1209)-LEN(SUBSTITUTE(I1209,{"A";"C";"D";"E";"F";"G";"H";"I";"K";"L";"M";"N";"P";"Q";"R";"S";"T";"V";"W";"Y"},""))),{72.08;104.14;115.08;129.11;148.17;58.05;138.14;114.16;130.18;114.16;132.2;115.1;98.12;129.13;158.19;88.08;102.1;100.13;187.21;164.17})/1000</f>
        <v>34.275790000000001</v>
      </c>
      <c r="I1209" s="6" t="s">
        <v>4396</v>
      </c>
      <c r="J1209" s="10" t="s">
        <v>16</v>
      </c>
    </row>
    <row r="1210" spans="1:10" x14ac:dyDescent="0.2">
      <c r="A1210" s="3" t="s">
        <v>4397</v>
      </c>
      <c r="B1210" s="6" t="s">
        <v>4397</v>
      </c>
      <c r="C1210" s="3" t="s">
        <v>4398</v>
      </c>
      <c r="D1210" s="3" t="s">
        <v>4399</v>
      </c>
      <c r="E1210" s="3" t="s">
        <v>52</v>
      </c>
      <c r="F1210" t="s">
        <v>4400</v>
      </c>
      <c r="G1210" s="3" t="s">
        <v>4401</v>
      </c>
      <c r="H1210" s="3" cm="1">
        <f t="array" ref="H1210">SUMPRODUCT((LEN(I1210)-LEN(SUBSTITUTE(I1210,{"A";"C";"D";"E";"F";"G";"H";"I";"K";"L";"M";"N";"P";"Q";"R";"S";"T";"V";"W";"Y"},""))),{72.08;104.14;115.08;129.11;148.17;58.05;138.14;114.16;130.18;114.16;132.2;115.1;98.12;129.13;158.19;88.08;102.1;100.13;187.21;164.17})/1000</f>
        <v>43.526759999999996</v>
      </c>
      <c r="I1210" s="3" t="s">
        <v>4402</v>
      </c>
      <c r="J1210" s="10" t="s">
        <v>4379</v>
      </c>
    </row>
    <row r="1211" spans="1:10" x14ac:dyDescent="0.2">
      <c r="A1211" s="3" t="s">
        <v>4403</v>
      </c>
      <c r="B1211" s="3" t="s">
        <v>4403</v>
      </c>
      <c r="C1211" s="3" t="str">
        <f>_xlfn.TEXTAFTER(B1211,"rtm",1)</f>
        <v>NAD1</v>
      </c>
      <c r="D1211" s="3" t="s">
        <v>4404</v>
      </c>
      <c r="E1211" s="3" t="s">
        <v>52</v>
      </c>
      <c r="G1211" s="3" t="s">
        <v>4405</v>
      </c>
      <c r="H1211" s="3" cm="1">
        <f t="array" ref="H1211">SUMPRODUCT((LEN(I1211)-LEN(SUBSTITUTE(I1211,{"A";"C";"D";"E";"F";"G";"H";"I";"K";"L";"M";"N";"P";"Q";"R";"S";"T";"V";"W";"Y"},""))),{72.08;104.14;115.08;129.11;148.17;58.05;138.14;114.16;130.18;114.16;132.2;115.1;98.12;129.13;158.19;88.08;102.1;100.13;187.21;164.17})/1000</f>
        <v>38.819839999999999</v>
      </c>
      <c r="I1211" s="3" t="s">
        <v>4406</v>
      </c>
      <c r="J1211" s="10" t="s">
        <v>4379</v>
      </c>
    </row>
    <row r="1212" spans="1:10" x14ac:dyDescent="0.2">
      <c r="A1212" s="3" t="s">
        <v>4407</v>
      </c>
      <c r="B1212" s="3" t="s">
        <v>4407</v>
      </c>
      <c r="C1212" s="3" t="str">
        <f t="shared" ref="C1212:C1219" si="19">_xlfn.TEXTAFTER(B1212,"rtm",1)</f>
        <v>NAD2</v>
      </c>
      <c r="D1212" s="3" t="s">
        <v>4408</v>
      </c>
      <c r="E1212" s="3" t="s">
        <v>52</v>
      </c>
      <c r="G1212" s="3" t="s">
        <v>4405</v>
      </c>
      <c r="H1212" s="3" cm="1">
        <f t="array" ref="H1212">SUMPRODUCT((LEN(I1212)-LEN(SUBSTITUTE(I1212,{"A";"C";"D";"E";"F";"G";"H";"I";"K";"L";"M";"N";"P";"Q";"R";"S";"T";"V";"W";"Y"},""))),{72.08;104.14;115.08;129.11;148.17;58.05;138.14;114.16;130.18;114.16;132.2;115.1;98.12;129.13;158.19;88.08;102.1;100.13;187.21;164.17})/1000</f>
        <v>61.257359999999991</v>
      </c>
      <c r="I1212" s="3" t="s">
        <v>4409</v>
      </c>
      <c r="J1212" s="10" t="s">
        <v>4379</v>
      </c>
    </row>
    <row r="1213" spans="1:10" x14ac:dyDescent="0.2">
      <c r="A1213" s="3" t="s">
        <v>4410</v>
      </c>
      <c r="B1213" s="3" t="s">
        <v>4410</v>
      </c>
      <c r="C1213" s="3" t="str">
        <f t="shared" si="19"/>
        <v>NAD3</v>
      </c>
      <c r="D1213" s="3" t="s">
        <v>4411</v>
      </c>
      <c r="E1213" s="3" t="s">
        <v>52</v>
      </c>
      <c r="G1213" s="3" t="s">
        <v>4405</v>
      </c>
      <c r="H1213" s="3" cm="1">
        <f t="array" ref="H1213">SUMPRODUCT((LEN(I1213)-LEN(SUBSTITUTE(I1213,{"A";"C";"D";"E";"F";"G";"H";"I";"K";"L";"M";"N";"P";"Q";"R";"S";"T";"V";"W";"Y"},""))),{72.08;104.14;115.08;129.11;148.17;58.05;138.14;114.16;130.18;114.16;132.2;115.1;98.12;129.13;158.19;88.08;102.1;100.13;187.21;164.17})/1000</f>
        <v>14.453029999999998</v>
      </c>
      <c r="I1213" s="3" t="s">
        <v>4412</v>
      </c>
      <c r="J1213" s="10" t="s">
        <v>4379</v>
      </c>
    </row>
    <row r="1214" spans="1:10" x14ac:dyDescent="0.2">
      <c r="A1214" s="3" t="s">
        <v>4413</v>
      </c>
      <c r="B1214" s="3" t="s">
        <v>4413</v>
      </c>
      <c r="C1214" s="3" t="str">
        <f t="shared" si="19"/>
        <v>NAD4</v>
      </c>
      <c r="D1214" s="3" t="s">
        <v>4414</v>
      </c>
      <c r="E1214" s="3" t="s">
        <v>52</v>
      </c>
      <c r="G1214" s="3" t="s">
        <v>4405</v>
      </c>
      <c r="H1214" s="3" cm="1">
        <f t="array" ref="H1214">SUMPRODUCT((LEN(I1214)-LEN(SUBSTITUTE(I1214,{"A";"C";"D";"E";"F";"G";"H";"I";"K";"L";"M";"N";"P";"Q";"R";"S";"T";"V";"W";"Y"},""))),{72.08;104.14;115.08;129.11;148.17;58.05;138.14;114.16;130.18;114.16;132.2;115.1;98.12;129.13;158.19;88.08;102.1;100.13;187.21;164.17})/1000</f>
        <v>55.317849999999993</v>
      </c>
      <c r="I1214" s="3" t="s">
        <v>4415</v>
      </c>
      <c r="J1214" s="10" t="s">
        <v>4379</v>
      </c>
    </row>
    <row r="1215" spans="1:10" x14ac:dyDescent="0.2">
      <c r="A1215" s="3" t="s">
        <v>4416</v>
      </c>
      <c r="B1215" s="3" t="s">
        <v>4416</v>
      </c>
      <c r="C1215" s="3" t="str">
        <f t="shared" si="19"/>
        <v>NAD4L</v>
      </c>
      <c r="D1215" s="3" t="s">
        <v>4417</v>
      </c>
      <c r="E1215" s="3" t="s">
        <v>52</v>
      </c>
      <c r="G1215" s="3" t="s">
        <v>4405</v>
      </c>
      <c r="H1215" s="3" cm="1">
        <f t="array" ref="H1215">SUMPRODUCT((LEN(I1215)-LEN(SUBSTITUTE(I1215,{"A";"C";"D";"E";"F";"G";"H";"I";"K";"L";"M";"N";"P";"Q";"R";"S";"T";"V";"W";"Y"},""))),{72.08;104.14;115.08;129.11;148.17;58.05;138.14;114.16;130.18;114.16;132.2;115.1;98.12;129.13;158.19;88.08;102.1;100.13;187.21;164.17})/1000</f>
        <v>9.5394899999999989</v>
      </c>
      <c r="I1215" s="3" t="s">
        <v>4418</v>
      </c>
      <c r="J1215" s="10" t="s">
        <v>4379</v>
      </c>
    </row>
    <row r="1216" spans="1:10" x14ac:dyDescent="0.2">
      <c r="A1216" s="3" t="s">
        <v>4419</v>
      </c>
      <c r="B1216" s="3" t="s">
        <v>4419</v>
      </c>
      <c r="C1216" s="3" t="str">
        <f t="shared" si="19"/>
        <v>NAD5</v>
      </c>
      <c r="D1216" s="3" t="s">
        <v>4420</v>
      </c>
      <c r="E1216" s="3" t="s">
        <v>52</v>
      </c>
      <c r="G1216" s="3" t="s">
        <v>4405</v>
      </c>
      <c r="H1216" s="3" cm="1">
        <f t="array" ref="H1216">SUMPRODUCT((LEN(I1216)-LEN(SUBSTITUTE(I1216,{"A";"C";"D";"E";"F";"G";"H";"I";"K";"L";"M";"N";"P";"Q";"R";"S";"T";"V";"W";"Y"},""))),{72.08;104.14;115.08;129.11;148.17;58.05;138.14;114.16;130.18;114.16;132.2;115.1;98.12;129.13;158.19;88.08;102.1;100.13;187.21;164.17})/1000</f>
        <v>72.905760000000001</v>
      </c>
      <c r="I1216" s="3" t="s">
        <v>4421</v>
      </c>
      <c r="J1216" s="10" t="s">
        <v>4379</v>
      </c>
    </row>
    <row r="1217" spans="1:10" x14ac:dyDescent="0.2">
      <c r="A1217" s="3" t="s">
        <v>4422</v>
      </c>
      <c r="B1217" s="3" t="s">
        <v>4422</v>
      </c>
      <c r="C1217" s="3" t="str">
        <f t="shared" si="19"/>
        <v>NAD6</v>
      </c>
      <c r="D1217" s="3" t="s">
        <v>4423</v>
      </c>
      <c r="E1217" s="3" t="s">
        <v>52</v>
      </c>
      <c r="G1217" s="3" t="s">
        <v>4405</v>
      </c>
      <c r="H1217" s="3" cm="1">
        <f t="array" ref="H1217">SUMPRODUCT((LEN(I1217)-LEN(SUBSTITUTE(I1217,{"A";"C";"D";"E";"F";"G";"H";"I";"K";"L";"M";"N";"P";"Q";"R";"S";"T";"V";"W";"Y"},""))),{72.08;104.14;115.08;129.11;148.17;58.05;138.14;114.16;130.18;114.16;132.2;115.1;98.12;129.13;158.19;88.08;102.1;100.13;187.21;164.17})/1000</f>
        <v>22.369409999999998</v>
      </c>
      <c r="I1217" s="3" t="s">
        <v>4424</v>
      </c>
      <c r="J1217" s="10" t="s">
        <v>4379</v>
      </c>
    </row>
    <row r="1218" spans="1:10" x14ac:dyDescent="0.2">
      <c r="A1218" s="3" t="s">
        <v>4425</v>
      </c>
      <c r="B1218" s="3" t="s">
        <v>4425</v>
      </c>
      <c r="C1218" s="3" t="str">
        <f t="shared" si="19"/>
        <v>ATP6</v>
      </c>
      <c r="E1218" s="3" t="s">
        <v>52</v>
      </c>
      <c r="G1218" s="3" t="s">
        <v>4426</v>
      </c>
      <c r="H1218" s="3" cm="1">
        <f t="array" ref="H1218">SUMPRODUCT((LEN(I1218)-LEN(SUBSTITUTE(I1218,{"A";"C";"D";"E";"F";"G";"H";"I";"K";"L";"M";"N";"P";"Q";"R";"S";"T";"V";"W";"Y"},""))),{72.08;104.14;115.08;129.11;148.17;58.05;138.14;114.16;130.18;114.16;132.2;115.1;98.12;129.13;158.19;88.08;102.1;100.13;187.21;164.17})/1000</f>
        <v>27.766749999999991</v>
      </c>
      <c r="I1218" s="3" t="s">
        <v>4427</v>
      </c>
      <c r="J1218" s="10" t="s">
        <v>4379</v>
      </c>
    </row>
    <row r="1219" spans="1:10" x14ac:dyDescent="0.2">
      <c r="A1219" s="3" t="s">
        <v>4428</v>
      </c>
      <c r="B1219" s="3" t="s">
        <v>4428</v>
      </c>
      <c r="C1219" s="3" t="str">
        <f t="shared" si="19"/>
        <v>ATP8</v>
      </c>
      <c r="E1219" s="3" t="s">
        <v>52</v>
      </c>
      <c r="G1219" s="3" t="s">
        <v>4426</v>
      </c>
      <c r="H1219" s="3" cm="1">
        <f t="array" ref="H1219">SUMPRODUCT((LEN(I1219)-LEN(SUBSTITUTE(I1219,{"A";"C";"D";"E";"F";"G";"H";"I";"K";"L";"M";"N";"P";"Q";"R";"S";"T";"V";"W";"Y"},""))),{72.08;104.14;115.08;129.11;148.17;58.05;138.14;114.16;130.18;114.16;132.2;115.1;98.12;129.13;158.19;88.08;102.1;100.13;187.21;164.17})/1000</f>
        <v>5.6087199999999999</v>
      </c>
      <c r="I1219" s="3" t="s">
        <v>4429</v>
      </c>
      <c r="J1219" s="10" t="s">
        <v>4379</v>
      </c>
    </row>
  </sheetData>
  <autoFilter ref="A1:J1135" xr:uid="{00000000-0009-0000-0000-000000000000}"/>
  <hyperlinks>
    <hyperlink ref="G1207" r:id="rId1" xr:uid="{DDE80C1D-01FE-0948-AC96-AF3C87AE46E4}"/>
  </hyperlinks>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AF456-855F-AA42-A278-2903947E889D}">
  <dimension ref="A1:CCR2309"/>
  <sheetViews>
    <sheetView topLeftCell="BHV1" workbookViewId="0">
      <selection activeCell="D25" sqref="D25"/>
    </sheetView>
  </sheetViews>
  <sheetFormatPr baseColWidth="10" defaultColWidth="8.83203125" defaultRowHeight="13" x14ac:dyDescent="0.15"/>
  <cols>
    <col min="1" max="1" width="16.5" style="13" customWidth="1"/>
    <col min="2" max="2" width="92.5" style="13" customWidth="1"/>
    <col min="3" max="3" width="12.1640625" style="13" customWidth="1"/>
    <col min="4" max="4" width="6.83203125" style="13" customWidth="1"/>
    <col min="5" max="5" width="25.5" style="13" customWidth="1"/>
    <col min="6" max="7" width="20.5" style="13" customWidth="1"/>
    <col min="8" max="8" width="16.1640625" style="13" customWidth="1"/>
    <col min="9" max="9" width="19.5" style="13" customWidth="1"/>
    <col min="10" max="10" width="13.5" style="13" customWidth="1"/>
    <col min="11" max="11" width="14.5" style="13" customWidth="1"/>
    <col min="12" max="12" width="18" style="13" customWidth="1"/>
    <col min="13" max="13" width="12.83203125" style="13" customWidth="1"/>
    <col min="14" max="14" width="14.5" style="13" customWidth="1"/>
    <col min="15" max="15" width="11.6640625" style="13" customWidth="1"/>
    <col min="16" max="16" width="51.5" style="13" customWidth="1"/>
    <col min="17" max="17" width="20.1640625" style="13" customWidth="1"/>
    <col min="18" max="18" width="11.33203125" style="13" customWidth="1"/>
    <col min="19" max="19" width="24.83203125" style="13" customWidth="1"/>
    <col min="20" max="20" width="86.1640625" style="13" customWidth="1"/>
    <col min="21" max="21" width="6.33203125" style="13" customWidth="1"/>
    <col min="22" max="22" width="11" style="13" customWidth="1"/>
    <col min="23" max="23" width="6.33203125" style="13" customWidth="1"/>
    <col min="24" max="24" width="11" style="13" customWidth="1"/>
    <col min="25" max="25" width="4.83203125" style="13" customWidth="1"/>
    <col min="26" max="26" width="11.5" style="13" customWidth="1"/>
    <col min="27" max="27" width="4.5" style="13" customWidth="1"/>
    <col min="28" max="28" width="8.5" style="13" customWidth="1"/>
    <col min="29" max="29" width="5.33203125" style="13" customWidth="1"/>
    <col min="30" max="30" width="12" style="13" customWidth="1"/>
    <col min="31" max="31" width="5.5" style="13" customWidth="1"/>
    <col min="32" max="32" width="12.33203125" style="13" customWidth="1"/>
    <col min="33" max="33" width="5.83203125" style="13" customWidth="1"/>
    <col min="34" max="34" width="12.5" style="13" customWidth="1"/>
    <col min="35" max="35" width="6.5" style="13" customWidth="1"/>
    <col min="36" max="36" width="13.1640625" style="13" customWidth="1"/>
    <col min="37" max="37" width="5.5" style="13" customWidth="1"/>
    <col min="38" max="38" width="12.1640625" style="13" customWidth="1"/>
    <col min="39" max="39" width="4.5" style="13" customWidth="1"/>
    <col min="40" max="40" width="10.6640625" style="13" customWidth="1"/>
    <col min="41" max="41" width="4.5" style="13" customWidth="1"/>
    <col min="42" max="42" width="11" style="13" customWidth="1"/>
    <col min="43" max="43" width="4.5" style="13" customWidth="1"/>
    <col min="44" max="44" width="11" style="13" customWidth="1"/>
    <col min="45" max="45" width="4.83203125" style="13" customWidth="1"/>
    <col min="46" max="46" width="4.5" style="13" customWidth="1"/>
    <col min="47" max="47" width="10.5" style="13" customWidth="1"/>
    <col min="48" max="48" width="4.5" style="13" customWidth="1"/>
    <col min="49" max="49" width="11" style="13" customWidth="1"/>
    <col min="50" max="50" width="10.83203125" style="13" customWidth="1"/>
    <col min="51" max="51" width="4.5" style="13" customWidth="1"/>
    <col min="52" max="52" width="10.5" style="13" customWidth="1"/>
    <col min="53" max="53" width="4.5" style="13" customWidth="1"/>
    <col min="54" max="54" width="9.5" style="13" customWidth="1"/>
    <col min="55" max="55" width="8.83203125" style="13" customWidth="1"/>
    <col min="56" max="56" width="6.33203125" style="13" customWidth="1"/>
    <col min="57" max="57" width="8.83203125" style="13" customWidth="1"/>
    <col min="58" max="59" width="9.33203125" style="13" customWidth="1"/>
    <col min="60" max="60" width="6.33203125" style="13" customWidth="1"/>
    <col min="61" max="62" width="9.5" style="13" customWidth="1"/>
    <col min="63" max="63" width="5.6640625" style="13" customWidth="1"/>
    <col min="64" max="64" width="6.33203125" style="13" customWidth="1"/>
    <col min="65" max="66" width="9.5" style="13" customWidth="1"/>
    <col min="67" max="68" width="6.83203125" style="13" customWidth="1"/>
    <col min="69" max="69" width="8.33203125" style="13" customWidth="1"/>
    <col min="70" max="71" width="5.6640625" style="13" customWidth="1"/>
    <col min="72" max="72" width="6.33203125" style="13" customWidth="1"/>
    <col min="73" max="73" width="9.5" style="13" customWidth="1"/>
    <col min="74" max="75" width="11.5" style="13" customWidth="1"/>
    <col min="76" max="76" width="12" style="13" customWidth="1"/>
    <col min="77" max="78" width="5.6640625" style="13" customWidth="1"/>
    <col min="79" max="80" width="12" style="13" customWidth="1"/>
    <col min="81" max="81" width="9.1640625" style="13" customWidth="1"/>
    <col min="82" max="82" width="7.83203125" style="13" customWidth="1"/>
    <col min="83" max="83" width="9.6640625" style="13" customWidth="1"/>
    <col min="84" max="84" width="8.5" style="13" customWidth="1"/>
    <col min="85" max="85" width="9.83203125" style="13" customWidth="1"/>
    <col min="86" max="86" width="9.5" style="13" customWidth="1"/>
    <col min="87" max="87" width="8.83203125" style="13" customWidth="1"/>
    <col min="88" max="88" width="8.5" style="13" customWidth="1"/>
    <col min="89" max="89" width="9.1640625" style="13" customWidth="1"/>
    <col min="90" max="90" width="9" style="13" customWidth="1"/>
    <col min="91" max="91" width="5.83203125" style="13" customWidth="1"/>
    <col min="92" max="92" width="9.5" style="13" customWidth="1"/>
    <col min="93" max="93" width="6.5" style="13" customWidth="1"/>
    <col min="94" max="94" width="10.1640625" style="13" customWidth="1"/>
    <col min="95" max="95" width="5.83203125" style="13" customWidth="1"/>
    <col min="96" max="96" width="7.5" style="13" customWidth="1"/>
    <col min="97" max="97" width="7.33203125" style="13" customWidth="1"/>
    <col min="98" max="98" width="8.6640625" style="13" customWidth="1"/>
    <col min="99" max="99" width="14.33203125" style="13" customWidth="1"/>
    <col min="100" max="100" width="6.33203125" style="13" customWidth="1"/>
    <col min="101" max="101" width="7.33203125" style="13" customWidth="1"/>
    <col min="102" max="102" width="14.33203125" style="13" customWidth="1"/>
    <col min="103" max="104" width="6.33203125" style="13" customWidth="1"/>
    <col min="105" max="106" width="9.33203125" style="13" customWidth="1"/>
    <col min="107" max="108" width="6.83203125" style="13" customWidth="1"/>
    <col min="109" max="109" width="7.83203125" style="13" customWidth="1"/>
    <col min="110" max="110" width="9.83203125" style="13" customWidth="1"/>
    <col min="111" max="111" width="8.83203125" style="13" customWidth="1"/>
    <col min="112" max="112" width="11.5" style="13" customWidth="1"/>
    <col min="113" max="113" width="6.33203125" style="13" customWidth="1"/>
    <col min="114" max="114" width="9.83203125" style="13" customWidth="1"/>
    <col min="115" max="115" width="7.5" style="13" customWidth="1"/>
    <col min="116" max="116" width="8.33203125" style="13" customWidth="1"/>
    <col min="117" max="117" width="9.5" style="13" customWidth="1"/>
    <col min="118" max="118" width="8.5" style="13" customWidth="1"/>
    <col min="119" max="119" width="6.83203125" style="13" customWidth="1"/>
    <col min="120" max="120" width="10.5" style="13" customWidth="1"/>
    <col min="121" max="121" width="10" style="13" customWidth="1"/>
    <col min="122" max="122" width="7.5" style="13" customWidth="1"/>
    <col min="123" max="123" width="6.5" style="13" customWidth="1"/>
    <col min="124" max="124" width="10.33203125" style="13" customWidth="1"/>
    <col min="125" max="125" width="9.33203125" style="13" customWidth="1"/>
    <col min="126" max="126" width="6.33203125" style="13" customWidth="1"/>
    <col min="127" max="127" width="8.6640625" style="13" customWidth="1"/>
    <col min="128" max="128" width="7.33203125" style="13" customWidth="1"/>
    <col min="129" max="129" width="10.1640625" style="13" customWidth="1"/>
    <col min="130" max="130" width="9.83203125" style="13" customWidth="1"/>
    <col min="131" max="132" width="6.83203125" style="13" customWidth="1"/>
    <col min="133" max="133" width="5.33203125" style="13" customWidth="1"/>
    <col min="134" max="134" width="8.33203125" style="13" customWidth="1"/>
    <col min="135" max="135" width="9.83203125" style="13" customWidth="1"/>
    <col min="136" max="136" width="7.83203125" style="13" customWidth="1"/>
    <col min="137" max="137" width="9.5" style="13" customWidth="1"/>
    <col min="138" max="138" width="11.1640625" style="13" customWidth="1"/>
    <col min="139" max="139" width="6.83203125" style="13" customWidth="1"/>
    <col min="140" max="140" width="8.5" style="13" customWidth="1"/>
    <col min="141" max="142" width="6.83203125" style="13" customWidth="1"/>
    <col min="143" max="143" width="8.83203125" style="13" customWidth="1"/>
    <col min="144" max="144" width="9.83203125" style="13" customWidth="1"/>
    <col min="145" max="145" width="7.83203125" style="13" customWidth="1"/>
    <col min="146" max="146" width="6.33203125" style="13" customWidth="1"/>
    <col min="147" max="147" width="10.5" style="13" customWidth="1"/>
    <col min="148" max="148" width="8.5" style="13" customWidth="1"/>
    <col min="149" max="149" width="6.83203125" style="13" customWidth="1"/>
    <col min="150" max="150" width="6.33203125" style="13" customWidth="1"/>
    <col min="151" max="151" width="10.83203125" style="13" customWidth="1"/>
    <col min="152" max="152" width="7.83203125" style="13" customWidth="1"/>
    <col min="153" max="153" width="10.83203125" style="13" customWidth="1"/>
    <col min="154" max="154" width="7.83203125" style="13" customWidth="1"/>
    <col min="155" max="155" width="9.33203125" style="13" customWidth="1"/>
    <col min="156" max="156" width="6.33203125" style="13" customWidth="1"/>
    <col min="157" max="157" width="9.83203125" style="13" customWidth="1"/>
    <col min="158" max="158" width="6.83203125" style="13" customWidth="1"/>
    <col min="159" max="159" width="9.83203125" style="13" customWidth="1"/>
    <col min="160" max="160" width="6.83203125" style="13" customWidth="1"/>
    <col min="161" max="161" width="7.33203125" style="13" customWidth="1"/>
    <col min="162" max="162" width="5.33203125" style="13" customWidth="1"/>
    <col min="163" max="163" width="10.1640625" style="13" customWidth="1"/>
    <col min="164" max="164" width="7.33203125" style="13" customWidth="1"/>
    <col min="165" max="165" width="8.33203125" style="13" customWidth="1"/>
    <col min="166" max="166" width="9.33203125" style="13" customWidth="1"/>
    <col min="167" max="167" width="9.83203125" style="13" customWidth="1"/>
    <col min="168" max="168" width="6.83203125" style="13" customWidth="1"/>
    <col min="169" max="170" width="7.83203125" style="13" customWidth="1"/>
    <col min="171" max="172" width="6.33203125" style="13" customWidth="1"/>
    <col min="173" max="173" width="10.5" style="13" customWidth="1"/>
    <col min="174" max="174" width="8.6640625" style="13" customWidth="1"/>
    <col min="175" max="175" width="8.83203125" style="13" customWidth="1"/>
    <col min="176" max="177" width="9.83203125" style="13" customWidth="1"/>
    <col min="178" max="178" width="6.33203125" style="13" customWidth="1"/>
    <col min="179" max="179" width="7.33203125" style="13" customWidth="1"/>
    <col min="180" max="180" width="8.83203125" style="13" customWidth="1"/>
    <col min="181" max="181" width="5.33203125" style="13" customWidth="1"/>
    <col min="182" max="182" width="9.83203125" style="13" customWidth="1"/>
    <col min="183" max="183" width="15.83203125" style="13" customWidth="1"/>
    <col min="184" max="184" width="8.33203125" style="13" customWidth="1"/>
    <col min="185" max="185" width="7.5" style="13" customWidth="1"/>
    <col min="186" max="186" width="7.83203125" style="13" customWidth="1"/>
    <col min="187" max="187" width="7.6640625" style="13" customWidth="1"/>
    <col min="188" max="188" width="7.83203125" style="13" customWidth="1"/>
    <col min="189" max="189" width="8.5" style="13" customWidth="1"/>
    <col min="190" max="190" width="7.83203125" style="13" customWidth="1"/>
    <col min="191" max="191" width="5.83203125" style="13" customWidth="1"/>
    <col min="192" max="192" width="9.33203125" style="13" customWidth="1"/>
    <col min="193" max="193" width="7.83203125" style="13" customWidth="1"/>
    <col min="194" max="195" width="8.83203125" style="13" customWidth="1"/>
    <col min="196" max="196" width="9.33203125" style="13" customWidth="1"/>
    <col min="197" max="197" width="6.83203125" style="13" customWidth="1"/>
    <col min="198" max="198" width="8.6640625" style="13" customWidth="1"/>
    <col min="199" max="199" width="7.33203125" style="13" customWidth="1"/>
    <col min="200" max="200" width="7.83203125" style="13" customWidth="1"/>
    <col min="201" max="201" width="8.6640625" style="13" customWidth="1"/>
    <col min="202" max="203" width="7.5" style="13" customWidth="1"/>
    <col min="204" max="204" width="10.33203125" style="13" customWidth="1"/>
    <col min="205" max="205" width="8.6640625" style="13" customWidth="1"/>
    <col min="206" max="207" width="10.83203125" style="13" customWidth="1"/>
    <col min="208" max="208" width="11.5" style="13" customWidth="1"/>
    <col min="209" max="209" width="9.5" style="13" customWidth="1"/>
    <col min="210" max="210" width="7.5" style="13" customWidth="1"/>
    <col min="211" max="211" width="6.33203125" style="13" customWidth="1"/>
    <col min="212" max="213" width="6.83203125" style="13" customWidth="1"/>
    <col min="214" max="214" width="5.33203125" style="13" customWidth="1"/>
    <col min="215" max="215" width="7.33203125" style="13" customWidth="1"/>
    <col min="216" max="217" width="7.83203125" style="13" customWidth="1"/>
    <col min="218" max="218" width="7.33203125" style="13" customWidth="1"/>
    <col min="219" max="219" width="7.83203125" style="13" customWidth="1"/>
    <col min="220" max="220" width="6.33203125" style="13" customWidth="1"/>
    <col min="221" max="221" width="9.83203125" style="13" customWidth="1"/>
    <col min="222" max="222" width="10.33203125" style="13" customWidth="1"/>
    <col min="223" max="223" width="6.6640625" style="13" customWidth="1"/>
    <col min="224" max="224" width="7.83203125" style="13" customWidth="1"/>
    <col min="225" max="225" width="10.33203125" style="13" customWidth="1"/>
    <col min="226" max="226" width="7.6640625" style="13" customWidth="1"/>
    <col min="227" max="227" width="9.33203125" style="13" customWidth="1"/>
    <col min="228" max="228" width="10.5" style="13" customWidth="1"/>
    <col min="229" max="229" width="8.83203125" style="13" customWidth="1"/>
    <col min="230" max="230" width="10.83203125" style="13" customWidth="1"/>
    <col min="231" max="231" width="10.33203125" style="13" customWidth="1"/>
    <col min="232" max="232" width="7.6640625" style="13" customWidth="1"/>
    <col min="233" max="233" width="10.5" style="13" customWidth="1"/>
    <col min="234" max="234" width="7.33203125" style="13" customWidth="1"/>
    <col min="235" max="235" width="7.83203125" style="13" customWidth="1"/>
    <col min="236" max="236" width="8.83203125" style="13" customWidth="1"/>
    <col min="237" max="237" width="7.6640625" style="13" customWidth="1"/>
    <col min="238" max="238" width="9.6640625" style="13" customWidth="1"/>
    <col min="239" max="239" width="8.83203125" style="13" customWidth="1"/>
    <col min="240" max="240" width="11.33203125" style="13" customWidth="1"/>
    <col min="241" max="241" width="8.33203125" style="13" customWidth="1"/>
    <col min="242" max="242" width="6.33203125" style="13" customWidth="1"/>
    <col min="243" max="243" width="9.5" style="13" customWidth="1"/>
    <col min="244" max="244" width="11.33203125" style="13" customWidth="1"/>
    <col min="245" max="245" width="9.5" style="13" customWidth="1"/>
    <col min="246" max="246" width="10.33203125" style="13" customWidth="1"/>
    <col min="247" max="247" width="7.83203125" style="13" customWidth="1"/>
    <col min="248" max="249" width="8.33203125" style="13" customWidth="1"/>
    <col min="250" max="250" width="7.5" style="13" customWidth="1"/>
    <col min="251" max="251" width="10.33203125" style="13" customWidth="1"/>
    <col min="252" max="252" width="9.33203125" style="13" customWidth="1"/>
    <col min="253" max="253" width="8.33203125" style="13" customWidth="1"/>
    <col min="254" max="254" width="10.33203125" style="13" customWidth="1"/>
    <col min="255" max="255" width="9.33203125" style="13" customWidth="1"/>
    <col min="256" max="256" width="5.33203125" style="13" customWidth="1"/>
    <col min="257" max="257" width="8.33203125" style="13" customWidth="1"/>
    <col min="258" max="258" width="6.83203125" style="13" customWidth="1"/>
    <col min="259" max="259" width="5.83203125" style="13" customWidth="1"/>
    <col min="260" max="260" width="6.33203125" style="13" customWidth="1"/>
    <col min="261" max="261" width="5.6640625" style="13" customWidth="1"/>
    <col min="262" max="262" width="8.83203125" style="13" customWidth="1"/>
    <col min="263" max="263" width="8.33203125" style="13" customWidth="1"/>
    <col min="264" max="264" width="6.83203125" style="13" customWidth="1"/>
    <col min="265" max="266" width="6.33203125" style="13" customWidth="1"/>
    <col min="267" max="267" width="4.6640625" style="13" customWidth="1"/>
    <col min="268" max="268" width="6.83203125" style="13" customWidth="1"/>
    <col min="269" max="269" width="7.83203125" style="13" customWidth="1"/>
    <col min="270" max="270" width="9.83203125" style="13" customWidth="1"/>
    <col min="271" max="271" width="8.5" style="13" customWidth="1"/>
    <col min="272" max="272" width="6.83203125" style="13" customWidth="1"/>
    <col min="273" max="273" width="9.33203125" style="13" customWidth="1"/>
    <col min="274" max="274" width="7.33203125" style="13" customWidth="1"/>
    <col min="275" max="275" width="5.33203125" style="13" customWidth="1"/>
    <col min="276" max="276" width="9.33203125" style="13" customWidth="1"/>
    <col min="277" max="277" width="10.33203125" style="13" customWidth="1"/>
    <col min="278" max="278" width="9.33203125" style="13" customWidth="1"/>
    <col min="279" max="279" width="10.33203125" style="13" customWidth="1"/>
    <col min="280" max="280" width="9.33203125" style="13" customWidth="1"/>
    <col min="281" max="281" width="9.5" style="13" customWidth="1"/>
    <col min="282" max="282" width="8.83203125" style="13" customWidth="1"/>
    <col min="283" max="283" width="7.33203125" style="13" customWidth="1"/>
    <col min="284" max="284" width="8.83203125" style="13" customWidth="1"/>
    <col min="285" max="285" width="6.83203125" style="13" customWidth="1"/>
    <col min="286" max="286" width="6.33203125" style="13" customWidth="1"/>
    <col min="287" max="287" width="5.6640625" style="13" customWidth="1"/>
    <col min="288" max="288" width="10" style="13" customWidth="1"/>
    <col min="289" max="289" width="8.33203125" style="13" customWidth="1"/>
    <col min="290" max="290" width="7.83203125" style="13" customWidth="1"/>
    <col min="291" max="291" width="7.33203125" style="13" customWidth="1"/>
    <col min="292" max="292" width="6.83203125" style="13" customWidth="1"/>
    <col min="293" max="293" width="6.5" style="13" customWidth="1"/>
    <col min="294" max="294" width="8.6640625" style="13" customWidth="1"/>
    <col min="295" max="295" width="7.33203125" style="13" customWidth="1"/>
    <col min="296" max="296" width="6.33203125" style="13" customWidth="1"/>
    <col min="297" max="297" width="8.83203125" style="13" customWidth="1"/>
    <col min="298" max="298" width="9.33203125" style="13" customWidth="1"/>
    <col min="299" max="299" width="6.33203125" style="13" customWidth="1"/>
    <col min="300" max="300" width="7.5" style="13" customWidth="1"/>
    <col min="301" max="301" width="6.33203125" style="13" customWidth="1"/>
    <col min="302" max="302" width="7.33203125" style="13" customWidth="1"/>
    <col min="303" max="304" width="5.6640625" style="13" customWidth="1"/>
    <col min="305" max="305" width="9.5" style="13" customWidth="1"/>
    <col min="306" max="306" width="8.83203125" style="13" customWidth="1"/>
    <col min="307" max="307" width="6.83203125" style="13" customWidth="1"/>
    <col min="308" max="308" width="8.1640625" style="13" customWidth="1"/>
    <col min="309" max="309" width="6.6640625" style="13" customWidth="1"/>
    <col min="310" max="310" width="8.33203125" style="13" customWidth="1"/>
    <col min="311" max="311" width="7.5" style="13" customWidth="1"/>
    <col min="312" max="312" width="9.5" style="13" customWidth="1"/>
    <col min="313" max="313" width="9.83203125" style="13" customWidth="1"/>
    <col min="314" max="314" width="10" style="13" customWidth="1"/>
    <col min="315" max="315" width="9.83203125" style="13" customWidth="1"/>
    <col min="316" max="316" width="8.6640625" style="13" customWidth="1"/>
    <col min="317" max="317" width="10.5" style="13" customWidth="1"/>
    <col min="318" max="318" width="9.33203125" style="13" customWidth="1"/>
    <col min="319" max="319" width="10.6640625" style="13" customWidth="1"/>
    <col min="320" max="321" width="9.33203125" style="13" customWidth="1"/>
    <col min="322" max="322" width="8.33203125" style="13" customWidth="1"/>
    <col min="323" max="323" width="9.83203125" style="13" customWidth="1"/>
    <col min="324" max="324" width="8.83203125" style="13" customWidth="1"/>
    <col min="325" max="326" width="8.33203125" style="13" customWidth="1"/>
    <col min="327" max="327" width="8.83203125" style="13" customWidth="1"/>
    <col min="328" max="328" width="10.1640625" style="13" customWidth="1"/>
    <col min="329" max="329" width="9.33203125" style="13" customWidth="1"/>
    <col min="330" max="330" width="9.83203125" style="13" customWidth="1"/>
    <col min="331" max="331" width="6.83203125" style="13" customWidth="1"/>
    <col min="332" max="332" width="7.83203125" style="13" customWidth="1"/>
    <col min="333" max="333" width="6.33203125" style="13" customWidth="1"/>
    <col min="334" max="334" width="9.33203125" style="13" customWidth="1"/>
    <col min="335" max="335" width="6.83203125" style="13" customWidth="1"/>
    <col min="336" max="336" width="6.6640625" style="13" customWidth="1"/>
    <col min="337" max="337" width="8.1640625" style="13" customWidth="1"/>
    <col min="338" max="338" width="6.33203125" style="13" customWidth="1"/>
    <col min="339" max="339" width="10.83203125" style="13" customWidth="1"/>
    <col min="340" max="340" width="9.83203125" style="13" customWidth="1"/>
    <col min="341" max="341" width="8.33203125" style="13" customWidth="1"/>
    <col min="342" max="342" width="8.6640625" style="13" customWidth="1"/>
    <col min="343" max="343" width="6" style="13" customWidth="1"/>
    <col min="344" max="344" width="5.1640625" style="13" customWidth="1"/>
    <col min="345" max="345" width="6.33203125" style="13" customWidth="1"/>
    <col min="346" max="346" width="7.5" style="13" customWidth="1"/>
    <col min="347" max="347" width="9.33203125" style="13" customWidth="1"/>
    <col min="348" max="348" width="10.83203125" style="13" customWidth="1"/>
    <col min="349" max="349" width="6.83203125" style="13" customWidth="1"/>
    <col min="350" max="350" width="7.33203125" style="13" customWidth="1"/>
    <col min="351" max="351" width="8.83203125" style="13" customWidth="1"/>
    <col min="352" max="352" width="8.5" style="13" customWidth="1"/>
    <col min="353" max="353" width="9.5" style="13" customWidth="1"/>
    <col min="354" max="355" width="6.83203125" style="13" customWidth="1"/>
    <col min="356" max="356" width="7.33203125" style="13" customWidth="1"/>
    <col min="357" max="357" width="8.83203125" style="13" customWidth="1"/>
    <col min="358" max="358" width="5.83203125" style="13" customWidth="1"/>
    <col min="359" max="360" width="8.83203125" style="13" customWidth="1"/>
    <col min="361" max="361" width="9.5" style="13" customWidth="1"/>
    <col min="362" max="362" width="9" style="13" customWidth="1"/>
    <col min="363" max="363" width="9.33203125" style="13" customWidth="1"/>
    <col min="364" max="365" width="9.5" style="13" customWidth="1"/>
    <col min="366" max="366" width="9.83203125" style="13" customWidth="1"/>
    <col min="367" max="367" width="10" style="13" customWidth="1"/>
    <col min="368" max="368" width="6.33203125" style="13" customWidth="1"/>
    <col min="369" max="369" width="10" style="13" customWidth="1"/>
    <col min="370" max="370" width="8.33203125" style="13" customWidth="1"/>
    <col min="371" max="371" width="6.33203125" style="13" customWidth="1"/>
    <col min="372" max="372" width="8.33203125" style="13" customWidth="1"/>
    <col min="373" max="374" width="6.33203125" style="13" customWidth="1"/>
    <col min="375" max="375" width="9.33203125" style="13" customWidth="1"/>
    <col min="376" max="376" width="8.6640625" style="13" customWidth="1"/>
    <col min="377" max="377" width="6.33203125" style="13" customWidth="1"/>
    <col min="378" max="378" width="8.33203125" style="13" customWidth="1"/>
    <col min="379" max="380" width="9.5" style="13" customWidth="1"/>
    <col min="381" max="381" width="8.5" style="13" customWidth="1"/>
    <col min="382" max="382" width="11.6640625" style="13" customWidth="1"/>
    <col min="383" max="383" width="10.83203125" style="13" customWidth="1"/>
    <col min="384" max="384" width="8.33203125" style="13" customWidth="1"/>
    <col min="385" max="385" width="7.5" style="13" customWidth="1"/>
    <col min="386" max="386" width="9.33203125" style="13" customWidth="1"/>
    <col min="387" max="387" width="8.33203125" style="13" customWidth="1"/>
    <col min="388" max="388" width="6.5" style="13" customWidth="1"/>
    <col min="389" max="389" width="7.6640625" style="13" customWidth="1"/>
    <col min="390" max="390" width="7.33203125" style="13" customWidth="1"/>
    <col min="391" max="391" width="8.5" style="13" customWidth="1"/>
    <col min="392" max="392" width="12.83203125" style="13" customWidth="1"/>
    <col min="393" max="393" width="9" style="13" customWidth="1"/>
    <col min="394" max="394" width="10" style="13" customWidth="1"/>
    <col min="395" max="395" width="8.5" style="13" customWidth="1"/>
    <col min="396" max="396" width="12.1640625" style="13" customWidth="1"/>
    <col min="397" max="397" width="10.83203125" style="13" customWidth="1"/>
    <col min="398" max="399" width="11.5" style="13" customWidth="1"/>
    <col min="400" max="400" width="9.5" style="13" customWidth="1"/>
    <col min="401" max="402" width="12.1640625" style="13" customWidth="1"/>
    <col min="403" max="403" width="9.5" style="13" customWidth="1"/>
    <col min="404" max="404" width="8.33203125" style="13" customWidth="1"/>
    <col min="405" max="405" width="7" style="13" customWidth="1"/>
    <col min="406" max="406" width="9.5" style="13" customWidth="1"/>
    <col min="407" max="407" width="7.33203125" style="13" customWidth="1"/>
    <col min="408" max="408" width="6.83203125" style="13" customWidth="1"/>
    <col min="409" max="409" width="5.83203125" style="13" customWidth="1"/>
    <col min="410" max="410" width="6.83203125" style="13" customWidth="1"/>
    <col min="411" max="411" width="5.83203125" style="13" customWidth="1"/>
    <col min="412" max="412" width="6.33203125" style="13" customWidth="1"/>
    <col min="413" max="413" width="9.5" style="13" customWidth="1"/>
    <col min="414" max="414" width="10.6640625" style="13" customWidth="1"/>
    <col min="415" max="415" width="5.83203125" style="13" customWidth="1"/>
    <col min="416" max="416" width="4.83203125" style="13" customWidth="1"/>
    <col min="417" max="417" width="10.6640625" style="13" customWidth="1"/>
    <col min="418" max="418" width="9.5" style="13" customWidth="1"/>
    <col min="419" max="420" width="10.6640625" style="13" customWidth="1"/>
    <col min="421" max="424" width="9.5" style="13" customWidth="1"/>
    <col min="425" max="425" width="5.33203125" style="13" customWidth="1"/>
    <col min="426" max="426" width="9.33203125" style="13" customWidth="1"/>
    <col min="427" max="427" width="9.5" style="13" customWidth="1"/>
    <col min="428" max="428" width="9.83203125" style="13" customWidth="1"/>
    <col min="429" max="429" width="6.6640625" style="13" customWidth="1"/>
    <col min="430" max="430" width="7.6640625" style="13" customWidth="1"/>
    <col min="431" max="431" width="9.6640625" style="13" customWidth="1"/>
    <col min="432" max="432" width="8.5" style="13" customWidth="1"/>
    <col min="433" max="433" width="7.33203125" style="13" customWidth="1"/>
    <col min="434" max="434" width="5.6640625" style="13" customWidth="1"/>
    <col min="435" max="435" width="6.6640625" style="13" customWidth="1"/>
    <col min="436" max="436" width="6.1640625" style="13" customWidth="1"/>
    <col min="437" max="437" width="5.1640625" style="13" customWidth="1"/>
    <col min="438" max="438" width="7.6640625" style="13" customWidth="1"/>
    <col min="439" max="442" width="9.33203125" style="13" customWidth="1"/>
    <col min="443" max="455" width="10.33203125" style="13" customWidth="1"/>
    <col min="456" max="456" width="5.83203125" style="13" customWidth="1"/>
    <col min="457" max="457" width="5.33203125" style="13" customWidth="1"/>
    <col min="458" max="458" width="9.33203125" style="13" customWidth="1"/>
    <col min="459" max="459" width="8.33203125" style="13" customWidth="1"/>
    <col min="460" max="460" width="9.5" style="13" customWidth="1"/>
    <col min="461" max="461" width="9.83203125" style="13" customWidth="1"/>
    <col min="462" max="462" width="8.83203125" style="13" customWidth="1"/>
    <col min="463" max="463" width="7.83203125" style="13" customWidth="1"/>
    <col min="464" max="464" width="8.83203125" style="13" customWidth="1"/>
    <col min="465" max="465" width="7.83203125" style="13" customWidth="1"/>
    <col min="466" max="466" width="6.33203125" style="13" customWidth="1"/>
    <col min="467" max="468" width="9.5" style="13" customWidth="1"/>
    <col min="469" max="469" width="8.33203125" style="13" customWidth="1"/>
    <col min="470" max="470" width="6.33203125" style="13" customWidth="1"/>
    <col min="471" max="471" width="5.83203125" style="13" customWidth="1"/>
    <col min="472" max="472" width="11.5" style="13" customWidth="1"/>
    <col min="473" max="473" width="13.5" style="13" customWidth="1"/>
    <col min="474" max="474" width="10.1640625" style="13" customWidth="1"/>
    <col min="475" max="475" width="7.33203125" style="13" customWidth="1"/>
    <col min="476" max="476" width="5.6640625" style="13" customWidth="1"/>
    <col min="477" max="477" width="5.33203125" style="13" customWidth="1"/>
    <col min="478" max="478" width="9.1640625" style="13" customWidth="1"/>
    <col min="479" max="480" width="7.83203125" style="13" customWidth="1"/>
    <col min="481" max="481" width="9.5" style="13" customWidth="1"/>
    <col min="482" max="482" width="6.83203125" style="13" customWidth="1"/>
    <col min="483" max="483" width="8.33203125" style="13" customWidth="1"/>
    <col min="484" max="484" width="5.6640625" style="13" customWidth="1"/>
    <col min="485" max="485" width="6.83203125" style="13" customWidth="1"/>
    <col min="486" max="486" width="6.33203125" style="13" customWidth="1"/>
    <col min="487" max="487" width="7.33203125" style="13" customWidth="1"/>
    <col min="488" max="488" width="7.83203125" style="13" customWidth="1"/>
    <col min="489" max="489" width="10.83203125" style="13" customWidth="1"/>
    <col min="490" max="490" width="8.83203125" style="13" customWidth="1"/>
    <col min="491" max="491" width="5.83203125" style="13" customWidth="1"/>
    <col min="492" max="494" width="7.83203125" style="13" customWidth="1"/>
    <col min="495" max="495" width="6.33203125" style="13" customWidth="1"/>
    <col min="496" max="496" width="5.6640625" style="13" customWidth="1"/>
    <col min="497" max="497" width="7.5" style="13" customWidth="1"/>
    <col min="498" max="498" width="6.33203125" style="13" customWidth="1"/>
    <col min="499" max="499" width="6.83203125" style="13" customWidth="1"/>
    <col min="500" max="500" width="8.5" style="13" customWidth="1"/>
    <col min="501" max="501" width="8.33203125" style="13" customWidth="1"/>
    <col min="502" max="502" width="8.83203125" style="13" customWidth="1"/>
    <col min="503" max="503" width="10.1640625" style="13" customWidth="1"/>
    <col min="504" max="504" width="7.83203125" style="13" customWidth="1"/>
    <col min="505" max="505" width="7.5" style="13" customWidth="1"/>
    <col min="506" max="506" width="10.5" style="13" customWidth="1"/>
    <col min="507" max="507" width="8.5" style="13" customWidth="1"/>
    <col min="508" max="508" width="6.33203125" style="13" customWidth="1"/>
    <col min="509" max="509" width="7.83203125" style="13" customWidth="1"/>
    <col min="510" max="510" width="6.83203125" style="13" customWidth="1"/>
    <col min="511" max="511" width="6.6640625" style="13" customWidth="1"/>
    <col min="512" max="513" width="8.33203125" style="13" customWidth="1"/>
    <col min="514" max="514" width="11.33203125" style="13" customWidth="1"/>
    <col min="515" max="515" width="8.6640625" style="13" customWidth="1"/>
    <col min="516" max="516" width="10.33203125" style="13" customWidth="1"/>
    <col min="517" max="517" width="6.33203125" style="13" customWidth="1"/>
    <col min="518" max="518" width="9.5" style="13" customWidth="1"/>
    <col min="519" max="519" width="6.6640625" style="13" customWidth="1"/>
    <col min="520" max="520" width="9.83203125" style="13" customWidth="1"/>
    <col min="521" max="521" width="6.33203125" style="13" customWidth="1"/>
    <col min="522" max="522" width="9.5" style="13" customWidth="1"/>
    <col min="523" max="523" width="6.83203125" style="13" customWidth="1"/>
    <col min="524" max="524" width="7.5" style="13" customWidth="1"/>
    <col min="525" max="525" width="7.33203125" style="13" customWidth="1"/>
    <col min="526" max="526" width="8.33203125" style="13" customWidth="1"/>
    <col min="527" max="527" width="6.33203125" style="13" customWidth="1"/>
    <col min="528" max="528" width="6.83203125" style="13" customWidth="1"/>
    <col min="529" max="529" width="9.5" style="13" customWidth="1"/>
    <col min="530" max="530" width="6.83203125" style="13" customWidth="1"/>
    <col min="531" max="531" width="13.33203125" style="13" customWidth="1"/>
    <col min="532" max="532" width="9" style="13" customWidth="1"/>
    <col min="533" max="533" width="6.33203125" style="13" customWidth="1"/>
    <col min="534" max="534" width="7.33203125" style="13" customWidth="1"/>
    <col min="535" max="535" width="6.83203125" style="13" customWidth="1"/>
    <col min="536" max="536" width="5.83203125" style="13" customWidth="1"/>
    <col min="537" max="537" width="6.33203125" style="13" customWidth="1"/>
    <col min="538" max="538" width="5.6640625" style="13" customWidth="1"/>
    <col min="539" max="540" width="7.33203125" style="13" customWidth="1"/>
    <col min="541" max="541" width="6.83203125" style="13" customWidth="1"/>
    <col min="542" max="542" width="7.5" style="13" customWidth="1"/>
    <col min="543" max="543" width="7.83203125" style="13" customWidth="1"/>
    <col min="544" max="544" width="7.5" style="13" customWidth="1"/>
    <col min="545" max="545" width="6.33203125" style="13" customWidth="1"/>
    <col min="546" max="546" width="9.5" style="13" customWidth="1"/>
    <col min="547" max="547" width="6.1640625" style="13" customWidth="1"/>
    <col min="548" max="548" width="7.5" style="13" customWidth="1"/>
    <col min="549" max="549" width="8.33203125" style="13" customWidth="1"/>
    <col min="550" max="550" width="5.83203125" style="13" customWidth="1"/>
    <col min="551" max="551" width="7.6640625" style="13" customWidth="1"/>
    <col min="552" max="553" width="5.6640625" style="13" customWidth="1"/>
    <col min="554" max="554" width="6.33203125" style="13" customWidth="1"/>
    <col min="555" max="555" width="6.83203125" style="13" customWidth="1"/>
    <col min="556" max="556" width="9.83203125" style="13" customWidth="1"/>
    <col min="557" max="557" width="9.33203125" style="13" customWidth="1"/>
    <col min="558" max="558" width="6.5" style="13" customWidth="1"/>
    <col min="559" max="559" width="7.33203125" style="13" customWidth="1"/>
    <col min="560" max="560" width="7.6640625" style="13" customWidth="1"/>
    <col min="561" max="561" width="10.5" style="13" customWidth="1"/>
    <col min="562" max="562" width="6.6640625" style="13" customWidth="1"/>
    <col min="563" max="563" width="7.6640625" style="13" customWidth="1"/>
    <col min="564" max="564" width="5.6640625" style="13" customWidth="1"/>
    <col min="565" max="566" width="8.6640625" style="13" customWidth="1"/>
    <col min="567" max="567" width="8.33203125" style="13" customWidth="1"/>
    <col min="568" max="568" width="9" style="13" customWidth="1"/>
    <col min="569" max="569" width="10.6640625" style="13" customWidth="1"/>
    <col min="570" max="570" width="10.5" style="13" customWidth="1"/>
    <col min="571" max="571" width="8.83203125" style="13" customWidth="1"/>
    <col min="572" max="572" width="6.6640625" style="13" customWidth="1"/>
    <col min="573" max="573" width="7.6640625" style="13" customWidth="1"/>
    <col min="574" max="574" width="8.6640625" style="13" customWidth="1"/>
    <col min="575" max="575" width="9.5" style="13" customWidth="1"/>
    <col min="576" max="576" width="8.83203125" style="13" customWidth="1"/>
    <col min="577" max="577" width="9.5" style="13" customWidth="1"/>
    <col min="578" max="578" width="8.83203125" style="13" customWidth="1"/>
    <col min="579" max="580" width="9.5" style="13" customWidth="1"/>
    <col min="581" max="581" width="7.83203125" style="13" customWidth="1"/>
    <col min="582" max="582" width="8.5" style="13" customWidth="1"/>
    <col min="583" max="583" width="8" style="13" customWidth="1"/>
    <col min="584" max="584" width="8.6640625" style="13" customWidth="1"/>
    <col min="585" max="585" width="7.83203125" style="13" customWidth="1"/>
    <col min="586" max="586" width="6.33203125" style="13" customWidth="1"/>
    <col min="587" max="587" width="8.33203125" style="13" customWidth="1"/>
    <col min="588" max="588" width="9.33203125" style="13" customWidth="1"/>
    <col min="589" max="589" width="7.6640625" style="13" customWidth="1"/>
    <col min="590" max="590" width="5.83203125" style="13" customWidth="1"/>
    <col min="591" max="591" width="8.83203125" style="13" customWidth="1"/>
    <col min="592" max="592" width="6.83203125" style="13" customWidth="1"/>
    <col min="593" max="593" width="6.33203125" style="13" customWidth="1"/>
    <col min="594" max="594" width="9.5" style="13" customWidth="1"/>
    <col min="595" max="595" width="8.83203125" style="13" customWidth="1"/>
    <col min="596" max="596" width="6.83203125" style="13" customWidth="1"/>
    <col min="597" max="598" width="6.33203125" style="13" customWidth="1"/>
    <col min="599" max="599" width="7.33203125" style="13" customWidth="1"/>
    <col min="600" max="600" width="9.5" style="13" customWidth="1"/>
    <col min="601" max="601" width="5.83203125" style="13" customWidth="1"/>
    <col min="602" max="602" width="6.83203125" style="13" customWidth="1"/>
    <col min="603" max="603" width="8.83203125" style="13" customWidth="1"/>
    <col min="604" max="604" width="6.83203125" style="13" customWidth="1"/>
    <col min="605" max="605" width="8.6640625" style="13" customWidth="1"/>
    <col min="606" max="606" width="7.33203125" style="13" customWidth="1"/>
    <col min="607" max="607" width="6.6640625" style="13" customWidth="1"/>
    <col min="608" max="608" width="8.33203125" style="13" customWidth="1"/>
    <col min="609" max="609" width="9.5" style="13" customWidth="1"/>
    <col min="610" max="610" width="8.83203125" style="13" customWidth="1"/>
    <col min="611" max="611" width="9.33203125" style="13" customWidth="1"/>
    <col min="612" max="613" width="9.5" style="13" customWidth="1"/>
    <col min="614" max="614" width="10.83203125" style="13" customWidth="1"/>
    <col min="615" max="615" width="7.33203125" style="13" customWidth="1"/>
    <col min="616" max="616" width="10.83203125" style="13" customWidth="1"/>
    <col min="617" max="617" width="9.83203125" style="13" customWidth="1"/>
    <col min="618" max="618" width="7.83203125" style="13" customWidth="1"/>
    <col min="619" max="619" width="7.5" style="13" customWidth="1"/>
    <col min="620" max="620" width="7" style="13" customWidth="1"/>
    <col min="621" max="621" width="8.5" style="13" customWidth="1"/>
    <col min="622" max="623" width="9.5" style="13" customWidth="1"/>
    <col min="624" max="624" width="7.6640625" style="13" customWidth="1"/>
    <col min="625" max="625" width="8.33203125" style="13" customWidth="1"/>
    <col min="626" max="627" width="9.83203125" style="13" customWidth="1"/>
    <col min="628" max="628" width="8.83203125" style="13" customWidth="1"/>
    <col min="629" max="630" width="10.5" style="13" customWidth="1"/>
    <col min="631" max="631" width="9.5" style="13" customWidth="1"/>
    <col min="632" max="632" width="7.6640625" style="13" customWidth="1"/>
    <col min="633" max="633" width="8.83203125" style="13" customWidth="1"/>
    <col min="634" max="634" width="7.6640625" style="13" customWidth="1"/>
    <col min="635" max="635" width="8.33203125" style="13" customWidth="1"/>
    <col min="636" max="636" width="6.33203125" style="13" customWidth="1"/>
    <col min="637" max="637" width="11.33203125" style="13" customWidth="1"/>
    <col min="638" max="639" width="10.33203125" style="13" customWidth="1"/>
    <col min="640" max="640" width="9.33203125" style="13" customWidth="1"/>
    <col min="641" max="642" width="8.33203125" style="13" customWidth="1"/>
    <col min="643" max="643" width="6.33203125" style="13" customWidth="1"/>
    <col min="644" max="644" width="5.6640625" style="13" customWidth="1"/>
    <col min="645" max="645" width="8.1640625" style="13" customWidth="1"/>
    <col min="646" max="646" width="8.6640625" style="13" customWidth="1"/>
    <col min="647" max="647" width="8.5" style="13" customWidth="1"/>
    <col min="648" max="648" width="8.33203125" style="13" customWidth="1"/>
    <col min="649" max="650" width="8.83203125" style="13" customWidth="1"/>
    <col min="651" max="651" width="9.83203125" style="13" customWidth="1"/>
    <col min="652" max="652" width="8.83203125" style="13" customWidth="1"/>
    <col min="653" max="653" width="7.83203125" style="13" customWidth="1"/>
    <col min="654" max="654" width="9.83203125" style="13" customWidth="1"/>
    <col min="655" max="655" width="9.33203125" style="13" customWidth="1"/>
    <col min="656" max="656" width="10.33203125" style="13" customWidth="1"/>
    <col min="657" max="657" width="9.5" style="13" customWidth="1"/>
    <col min="658" max="658" width="12.33203125" style="13" customWidth="1"/>
    <col min="659" max="659" width="9.33203125" style="13" customWidth="1"/>
    <col min="660" max="660" width="8.6640625" style="13" customWidth="1"/>
    <col min="661" max="661" width="9.33203125" style="13" customWidth="1"/>
    <col min="662" max="662" width="8.6640625" style="13" customWidth="1"/>
    <col min="663" max="663" width="9.33203125" style="13" customWidth="1"/>
    <col min="664" max="664" width="10.83203125" style="13" customWidth="1"/>
    <col min="665" max="665" width="9.1640625" style="13" customWidth="1"/>
    <col min="666" max="668" width="8.83203125" style="13" customWidth="1"/>
    <col min="669" max="669" width="9" style="13" customWidth="1"/>
    <col min="670" max="670" width="9.83203125" style="13" customWidth="1"/>
    <col min="671" max="671" width="8.5" style="13" customWidth="1"/>
    <col min="672" max="672" width="11.5" style="13" customWidth="1"/>
    <col min="673" max="673" width="8.6640625" style="13" customWidth="1"/>
    <col min="674" max="674" width="9.33203125" style="13" customWidth="1"/>
    <col min="675" max="675" width="9.5" style="13" customWidth="1"/>
    <col min="676" max="676" width="8.83203125" style="13" customWidth="1"/>
    <col min="677" max="677" width="9.33203125" style="13" customWidth="1"/>
    <col min="678" max="678" width="10.1640625" style="13" customWidth="1"/>
    <col min="679" max="679" width="9.33203125" style="13" customWidth="1"/>
    <col min="680" max="680" width="6.33203125" style="13" customWidth="1"/>
    <col min="681" max="681" width="10.1640625" style="13" customWidth="1"/>
    <col min="682" max="683" width="16.5" style="13" customWidth="1"/>
    <col min="684" max="685" width="10.1640625" style="13" customWidth="1"/>
    <col min="686" max="686" width="8.6640625" style="13" customWidth="1"/>
    <col min="687" max="687" width="9.5" style="13" customWidth="1"/>
    <col min="688" max="689" width="8.83203125" style="13" customWidth="1"/>
    <col min="690" max="690" width="8.5" style="13" customWidth="1"/>
    <col min="691" max="691" width="10.5" style="13" customWidth="1"/>
    <col min="692" max="692" width="10.1640625" style="13" customWidth="1"/>
    <col min="693" max="694" width="9.5" style="13" customWidth="1"/>
    <col min="695" max="695" width="10" style="13" customWidth="1"/>
    <col min="696" max="696" width="10.1640625" style="13" customWidth="1"/>
    <col min="697" max="697" width="7.83203125" style="13" customWidth="1"/>
    <col min="698" max="698" width="8.5" style="13" customWidth="1"/>
    <col min="699" max="699" width="9.5" style="13" customWidth="1"/>
    <col min="700" max="700" width="7.33203125" style="13" customWidth="1"/>
    <col min="701" max="701" width="10.5" style="13" customWidth="1"/>
    <col min="702" max="702" width="10.83203125" style="13" customWidth="1"/>
    <col min="703" max="703" width="6.83203125" style="13" customWidth="1"/>
    <col min="704" max="704" width="8.33203125" style="13" customWidth="1"/>
    <col min="705" max="705" width="6.33203125" style="13" customWidth="1"/>
    <col min="706" max="706" width="7.83203125" style="13" customWidth="1"/>
    <col min="707" max="708" width="7.33203125" style="13" customWidth="1"/>
    <col min="709" max="710" width="8.6640625" style="13" customWidth="1"/>
    <col min="711" max="711" width="6.33203125" style="13" customWidth="1"/>
    <col min="712" max="712" width="7.83203125" style="13" customWidth="1"/>
    <col min="713" max="713" width="6.83203125" style="13" customWidth="1"/>
    <col min="714" max="714" width="8.5" style="13" customWidth="1"/>
    <col min="715" max="715" width="7.5" style="13" customWidth="1"/>
    <col min="716" max="716" width="7.83203125" style="13" customWidth="1"/>
    <col min="717" max="717" width="10.5" style="13" customWidth="1"/>
    <col min="718" max="718" width="6.6640625" style="13" customWidth="1"/>
    <col min="719" max="719" width="7.33203125" style="13" customWidth="1"/>
    <col min="720" max="720" width="6.33203125" style="13" customWidth="1"/>
    <col min="721" max="721" width="4.6640625" style="13" customWidth="1"/>
    <col min="722" max="722" width="6.33203125" style="13" customWidth="1"/>
    <col min="723" max="723" width="6.83203125" style="13" customWidth="1"/>
    <col min="724" max="724" width="5.6640625" style="13" customWidth="1"/>
    <col min="725" max="725" width="7.33203125" style="13" customWidth="1"/>
    <col min="726" max="727" width="9.5" style="13" customWidth="1"/>
    <col min="728" max="728" width="5.33203125" style="13" customWidth="1"/>
    <col min="729" max="729" width="6.6640625" style="13" customWidth="1"/>
    <col min="730" max="730" width="6.33203125" style="13" customWidth="1"/>
    <col min="731" max="731" width="7.33203125" style="13" customWidth="1"/>
    <col min="732" max="732" width="6.83203125" style="13" customWidth="1"/>
    <col min="733" max="733" width="7.33203125" style="13" customWidth="1"/>
    <col min="734" max="734" width="9.83203125" style="13" customWidth="1"/>
    <col min="735" max="736" width="6.5" style="13" customWidth="1"/>
    <col min="737" max="737" width="8.5" style="13" customWidth="1"/>
    <col min="738" max="740" width="8.33203125" style="13" customWidth="1"/>
    <col min="741" max="741" width="10.1640625" style="13" customWidth="1"/>
    <col min="742" max="742" width="8" style="13" customWidth="1"/>
    <col min="743" max="743" width="8.33203125" style="13" customWidth="1"/>
    <col min="744" max="744" width="9.33203125" style="13" customWidth="1"/>
    <col min="745" max="745" width="7.83203125" style="13" customWidth="1"/>
    <col min="746" max="747" width="9.5" style="13" customWidth="1"/>
    <col min="748" max="748" width="9.83203125" style="13" customWidth="1"/>
    <col min="749" max="750" width="10" style="13" customWidth="1"/>
    <col min="751" max="751" width="5.33203125" style="13" customWidth="1"/>
    <col min="752" max="752" width="10.83203125" style="13" customWidth="1"/>
    <col min="753" max="753" width="6.33203125" style="13" customWidth="1"/>
    <col min="754" max="754" width="7.5" style="13" customWidth="1"/>
    <col min="755" max="755" width="7" style="13" customWidth="1"/>
    <col min="756" max="756" width="7.33203125" style="13" customWidth="1"/>
    <col min="757" max="757" width="8.83203125" style="13" customWidth="1"/>
    <col min="758" max="758" width="6.33203125" style="13" customWidth="1"/>
    <col min="759" max="759" width="7.33203125" style="13" customWidth="1"/>
    <col min="760" max="760" width="10.5" style="13" customWidth="1"/>
    <col min="761" max="761" width="9.33203125" style="13" customWidth="1"/>
    <col min="762" max="763" width="5.83203125" style="13" customWidth="1"/>
    <col min="764" max="764" width="7.6640625" style="13" customWidth="1"/>
    <col min="765" max="765" width="9.5" style="13" customWidth="1"/>
    <col min="766" max="766" width="7.5" style="13" customWidth="1"/>
    <col min="767" max="767" width="9.83203125" style="13" customWidth="1"/>
    <col min="768" max="768" width="9" style="13" customWidth="1"/>
    <col min="769" max="769" width="9.33203125" style="13" customWidth="1"/>
    <col min="770" max="770" width="9.83203125" style="13" customWidth="1"/>
    <col min="771" max="771" width="10.33203125" style="13" customWidth="1"/>
    <col min="772" max="772" width="11.1640625" style="13" customWidth="1"/>
    <col min="773" max="773" width="7.83203125" style="13" customWidth="1"/>
    <col min="774" max="774" width="7.5" style="13" customWidth="1"/>
    <col min="775" max="775" width="7.33203125" style="13" customWidth="1"/>
    <col min="776" max="776" width="9.6640625" style="13" customWidth="1"/>
    <col min="777" max="777" width="7.5" style="13" customWidth="1"/>
    <col min="778" max="778" width="8.33203125" style="13" customWidth="1"/>
    <col min="779" max="780" width="9.5" style="13" customWidth="1"/>
    <col min="781" max="781" width="8.83203125" style="13" customWidth="1"/>
    <col min="782" max="782" width="9.5" style="13" customWidth="1"/>
    <col min="783" max="783" width="9" style="13" customWidth="1"/>
    <col min="784" max="784" width="7.83203125" style="13" customWidth="1"/>
    <col min="785" max="785" width="8.83203125" style="13" customWidth="1"/>
    <col min="786" max="786" width="7.5" style="13" customWidth="1"/>
    <col min="787" max="787" width="6.33203125" style="13" customWidth="1"/>
    <col min="788" max="789" width="6.83203125" style="13" customWidth="1"/>
    <col min="790" max="790" width="6.5" style="13" customWidth="1"/>
    <col min="791" max="791" width="8.83203125" style="13" customWidth="1"/>
    <col min="792" max="792" width="7.33203125" style="13" customWidth="1"/>
    <col min="793" max="793" width="9.83203125" style="13" customWidth="1"/>
    <col min="794" max="794" width="9.33203125" style="13" customWidth="1"/>
    <col min="795" max="796" width="8.33203125" style="13" customWidth="1"/>
    <col min="797" max="797" width="8.83203125" style="13" customWidth="1"/>
    <col min="798" max="798" width="7.5" style="13" customWidth="1"/>
    <col min="799" max="799" width="6.83203125" style="13" customWidth="1"/>
    <col min="800" max="800" width="7.5" style="13" customWidth="1"/>
    <col min="801" max="801" width="7.83203125" style="13" customWidth="1"/>
    <col min="802" max="802" width="7.33203125" style="13" customWidth="1"/>
    <col min="803" max="803" width="8.5" style="13" customWidth="1"/>
    <col min="804" max="804" width="7.33203125" style="13" customWidth="1"/>
    <col min="805" max="805" width="7.5" style="13" customWidth="1"/>
    <col min="806" max="806" width="7" style="13" customWidth="1"/>
    <col min="807" max="807" width="6.33203125" style="13" customWidth="1"/>
    <col min="808" max="809" width="7.33203125" style="13" customWidth="1"/>
    <col min="810" max="810" width="6.33203125" style="13" customWidth="1"/>
    <col min="811" max="811" width="6.83203125" style="13" customWidth="1"/>
    <col min="812" max="812" width="10.5" style="13" customWidth="1"/>
    <col min="813" max="813" width="8.5" style="13" customWidth="1"/>
    <col min="814" max="814" width="11.83203125" style="13" customWidth="1"/>
    <col min="815" max="815" width="8.33203125" style="13" customWidth="1"/>
    <col min="816" max="817" width="5.83203125" style="13" customWidth="1"/>
    <col min="818" max="818" width="9.5" style="13" customWidth="1"/>
    <col min="819" max="819" width="8.5" style="13" customWidth="1"/>
    <col min="820" max="821" width="9" style="13" customWidth="1"/>
    <col min="822" max="822" width="6.83203125" style="13" customWidth="1"/>
    <col min="823" max="823" width="8.33203125" style="13" customWidth="1"/>
    <col min="824" max="824" width="6.33203125" style="13" customWidth="1"/>
    <col min="825" max="825" width="8.33203125" style="13" customWidth="1"/>
    <col min="826" max="826" width="7.83203125" style="13" customWidth="1"/>
    <col min="827" max="827" width="4.33203125" style="13" customWidth="1"/>
    <col min="828" max="828" width="5.83203125" style="13" customWidth="1"/>
    <col min="829" max="829" width="5.5" style="13" customWidth="1"/>
    <col min="830" max="830" width="10.1640625" style="13" customWidth="1"/>
    <col min="831" max="831" width="9.83203125" style="13" customWidth="1"/>
    <col min="832" max="832" width="9.5" style="13" customWidth="1"/>
    <col min="833" max="833" width="9.33203125" style="13" customWidth="1"/>
    <col min="834" max="834" width="11.1640625" style="13" customWidth="1"/>
    <col min="835" max="835" width="5.83203125" style="13" customWidth="1"/>
    <col min="836" max="836" width="6.83203125" style="13" customWidth="1"/>
    <col min="837" max="837" width="5.33203125" style="13" customWidth="1"/>
    <col min="838" max="838" width="5.6640625" style="13" customWidth="1"/>
    <col min="839" max="839" width="5.33203125" style="13" customWidth="1"/>
    <col min="840" max="840" width="6.83203125" style="13" customWidth="1"/>
    <col min="841" max="841" width="9.5" style="13" customWidth="1"/>
    <col min="842" max="842" width="8.6640625" style="13" customWidth="1"/>
    <col min="843" max="843" width="6.5" style="13" customWidth="1"/>
    <col min="844" max="844" width="7.6640625" style="13" customWidth="1"/>
    <col min="845" max="845" width="6.5" style="13" customWidth="1"/>
    <col min="846" max="846" width="8.5" style="13" customWidth="1"/>
    <col min="847" max="847" width="8" style="13" customWidth="1"/>
    <col min="848" max="848" width="9" style="13" customWidth="1"/>
    <col min="849" max="849" width="7.33203125" style="13" customWidth="1"/>
    <col min="850" max="850" width="8.5" style="13" customWidth="1"/>
    <col min="851" max="851" width="9.5" style="13" customWidth="1"/>
    <col min="852" max="853" width="8.83203125" style="13" customWidth="1"/>
    <col min="854" max="854" width="7.33203125" style="13" customWidth="1"/>
    <col min="855" max="855" width="8.83203125" style="13" customWidth="1"/>
    <col min="856" max="856" width="10.5" style="13" customWidth="1"/>
    <col min="857" max="857" width="6.33203125" style="13" customWidth="1"/>
    <col min="858" max="858" width="5.5" style="13" customWidth="1"/>
    <col min="859" max="859" width="8.83203125" style="13" customWidth="1"/>
    <col min="860" max="860" width="9.5" style="13" customWidth="1"/>
    <col min="861" max="861" width="9.1640625" style="13" customWidth="1"/>
    <col min="862" max="862" width="9" style="13" customWidth="1"/>
    <col min="863" max="863" width="9.1640625" style="13" customWidth="1"/>
    <col min="864" max="864" width="8.5" style="13" customWidth="1"/>
    <col min="865" max="865" width="8.33203125" style="13" customWidth="1"/>
    <col min="866" max="866" width="8.5" style="13" customWidth="1"/>
    <col min="867" max="867" width="8.83203125" style="13" customWidth="1"/>
    <col min="868" max="868" width="9.5" style="13" customWidth="1"/>
    <col min="869" max="869" width="9.1640625" style="13" customWidth="1"/>
    <col min="870" max="870" width="9" style="13" customWidth="1"/>
    <col min="871" max="871" width="9.1640625" style="13" customWidth="1"/>
    <col min="872" max="872" width="10.83203125" style="13" customWidth="1"/>
    <col min="873" max="873" width="7.5" style="13" customWidth="1"/>
    <col min="874" max="874" width="6.33203125" style="13" customWidth="1"/>
    <col min="875" max="875" width="6.83203125" style="13" customWidth="1"/>
    <col min="876" max="876" width="7.33203125" style="13" customWidth="1"/>
    <col min="877" max="877" width="7.83203125" style="13" customWidth="1"/>
    <col min="878" max="878" width="8.33203125" style="13" customWidth="1"/>
    <col min="879" max="879" width="8.5" style="13" customWidth="1"/>
    <col min="880" max="880" width="9" style="13" customWidth="1"/>
    <col min="881" max="882" width="8.5" style="13" customWidth="1"/>
    <col min="883" max="884" width="9.1640625" style="13" customWidth="1"/>
    <col min="885" max="885" width="10" style="13" customWidth="1"/>
    <col min="886" max="886" width="8.33203125" style="13" customWidth="1"/>
    <col min="887" max="887" width="9.83203125" style="13" customWidth="1"/>
    <col min="888" max="888" width="5.83203125" style="13" customWidth="1"/>
    <col min="889" max="890" width="8.83203125" style="13" customWidth="1"/>
    <col min="891" max="891" width="7.83203125" style="13" customWidth="1"/>
    <col min="892" max="892" width="7.33203125" style="13" customWidth="1"/>
    <col min="893" max="893" width="6.6640625" style="13" customWidth="1"/>
    <col min="894" max="894" width="6.83203125" style="13" customWidth="1"/>
    <col min="895" max="897" width="6.33203125" style="13" customWidth="1"/>
    <col min="898" max="898" width="5.33203125" style="13" customWidth="1"/>
    <col min="899" max="899" width="6.33203125" style="13" customWidth="1"/>
    <col min="900" max="900" width="6.6640625" style="13" customWidth="1"/>
    <col min="901" max="901" width="6.33203125" style="13" customWidth="1"/>
    <col min="902" max="902" width="9.83203125" style="13" customWidth="1"/>
    <col min="903" max="903" width="7.5" style="13" customWidth="1"/>
    <col min="904" max="904" width="6.5" style="13" customWidth="1"/>
    <col min="905" max="905" width="6.6640625" style="13" customWidth="1"/>
    <col min="906" max="906" width="7.5" style="13" customWidth="1"/>
    <col min="907" max="907" width="6.5" style="13" customWidth="1"/>
    <col min="908" max="908" width="6.83203125" style="13" customWidth="1"/>
    <col min="909" max="909" width="6.33203125" style="13" customWidth="1"/>
    <col min="910" max="910" width="5.6640625" style="13" customWidth="1"/>
    <col min="911" max="911" width="9" style="13" customWidth="1"/>
    <col min="912" max="912" width="6.83203125" style="13" customWidth="1"/>
    <col min="913" max="914" width="5.1640625" style="13" customWidth="1"/>
    <col min="915" max="915" width="7.5" style="13" customWidth="1"/>
    <col min="916" max="916" width="7.1640625" style="13" customWidth="1"/>
    <col min="917" max="918" width="6.6640625" style="13" customWidth="1"/>
    <col min="919" max="920" width="7.33203125" style="13" customWidth="1"/>
    <col min="921" max="921" width="6.6640625" style="13" customWidth="1"/>
    <col min="922" max="922" width="5.6640625" style="13" customWidth="1"/>
    <col min="923" max="923" width="6.33203125" style="13" customWidth="1"/>
    <col min="924" max="924" width="7.33203125" style="13" customWidth="1"/>
    <col min="925" max="926" width="8.33203125" style="13" customWidth="1"/>
    <col min="927" max="927" width="8.6640625" style="13" customWidth="1"/>
    <col min="928" max="928" width="8.83203125" style="13" customWidth="1"/>
    <col min="929" max="930" width="9" style="13" customWidth="1"/>
    <col min="931" max="932" width="9.33203125" style="13" customWidth="1"/>
    <col min="933" max="933" width="9.6640625" style="13" customWidth="1"/>
    <col min="934" max="934" width="9.5" style="13" customWidth="1"/>
    <col min="935" max="935" width="8.5" style="13" customWidth="1"/>
    <col min="936" max="936" width="8.6640625" style="13" customWidth="1"/>
    <col min="937" max="938" width="8.5" style="13" customWidth="1"/>
    <col min="939" max="939" width="7.83203125" style="13" customWidth="1"/>
    <col min="940" max="940" width="9.33203125" style="13" customWidth="1"/>
    <col min="941" max="941" width="8.6640625" style="13" customWidth="1"/>
    <col min="942" max="943" width="8.5" style="13" customWidth="1"/>
    <col min="944" max="944" width="8.6640625" style="13" customWidth="1"/>
    <col min="945" max="945" width="9.5" style="13" customWidth="1"/>
    <col min="946" max="946" width="9.33203125" style="13" customWidth="1"/>
    <col min="947" max="948" width="8.83203125" style="13" customWidth="1"/>
    <col min="949" max="949" width="8.1640625" style="13" customWidth="1"/>
    <col min="950" max="950" width="8.5" style="13" customWidth="1"/>
    <col min="951" max="952" width="6.83203125" style="13" customWidth="1"/>
    <col min="953" max="954" width="9.6640625" style="13" customWidth="1"/>
    <col min="955" max="956" width="8.5" style="13" customWidth="1"/>
    <col min="957" max="957" width="6.33203125" style="13" customWidth="1"/>
    <col min="958" max="958" width="5.83203125" style="13" customWidth="1"/>
    <col min="959" max="959" width="10.1640625" style="13" customWidth="1"/>
    <col min="960" max="961" width="8.33203125" style="13" customWidth="1"/>
    <col min="962" max="962" width="6.5" style="13" customWidth="1"/>
    <col min="963" max="963" width="6.1640625" style="13" customWidth="1"/>
    <col min="964" max="964" width="5.83203125" style="13" customWidth="1"/>
    <col min="965" max="965" width="8" style="13" customWidth="1"/>
    <col min="966" max="966" width="7.83203125" style="13" customWidth="1"/>
    <col min="967" max="968" width="7.5" style="13" customWidth="1"/>
    <col min="969" max="969" width="7.1640625" style="13" customWidth="1"/>
    <col min="970" max="971" width="6.33203125" style="13" customWidth="1"/>
    <col min="972" max="972" width="6.5" style="13" customWidth="1"/>
    <col min="973" max="973" width="8.6640625" style="13" customWidth="1"/>
    <col min="974" max="974" width="5.83203125" style="13" customWidth="1"/>
    <col min="975" max="975" width="6.83203125" style="13" customWidth="1"/>
    <col min="976" max="976" width="5.33203125" style="13" customWidth="1"/>
    <col min="977" max="977" width="7.5" style="13" customWidth="1"/>
    <col min="978" max="978" width="6.5" style="13" customWidth="1"/>
    <col min="979" max="979" width="13.33203125" style="13" customWidth="1"/>
    <col min="980" max="980" width="5.83203125" style="13" customWidth="1"/>
    <col min="981" max="981" width="7.83203125" style="13" customWidth="1"/>
    <col min="982" max="982" width="9.33203125" style="13" customWidth="1"/>
    <col min="983" max="983" width="10.1640625" style="13" customWidth="1"/>
    <col min="984" max="984" width="8.33203125" style="13" customWidth="1"/>
    <col min="985" max="985" width="7.33203125" style="13" customWidth="1"/>
    <col min="986" max="986" width="5.6640625" style="13" customWidth="1"/>
    <col min="987" max="987" width="6.33203125" style="13" customWidth="1"/>
    <col min="988" max="988" width="9.83203125" style="13" customWidth="1"/>
    <col min="989" max="989" width="10.5" style="13" customWidth="1"/>
    <col min="990" max="990" width="9.5" style="13" customWidth="1"/>
    <col min="991" max="991" width="9.33203125" style="13" customWidth="1"/>
    <col min="992" max="992" width="7.6640625" style="13" customWidth="1"/>
    <col min="993" max="994" width="6.33203125" style="13" customWidth="1"/>
    <col min="995" max="995" width="9.83203125" style="13" customWidth="1"/>
    <col min="996" max="997" width="9.33203125" style="13" customWidth="1"/>
    <col min="998" max="998" width="9.83203125" style="13" customWidth="1"/>
    <col min="999" max="999" width="7.6640625" style="13" customWidth="1"/>
    <col min="1000" max="1000" width="7.33203125" style="13" customWidth="1"/>
    <col min="1001" max="1001" width="9.83203125" style="13" customWidth="1"/>
    <col min="1002" max="1002" width="7.33203125" style="13" customWidth="1"/>
    <col min="1003" max="1003" width="7.83203125" style="13" customWidth="1"/>
    <col min="1004" max="1004" width="7.33203125" style="13" customWidth="1"/>
    <col min="1005" max="1005" width="8.5" style="13" customWidth="1"/>
    <col min="1006" max="1006" width="6.83203125" style="13" customWidth="1"/>
    <col min="1007" max="1007" width="7.33203125" style="13" customWidth="1"/>
    <col min="1008" max="1008" width="8.33203125" style="13" customWidth="1"/>
    <col min="1009" max="1009" width="6.33203125" style="13" customWidth="1"/>
    <col min="1010" max="1010" width="7.6640625" style="13" customWidth="1"/>
    <col min="1011" max="1011" width="5.33203125" style="13" customWidth="1"/>
    <col min="1012" max="1012" width="6.83203125" style="13" customWidth="1"/>
    <col min="1013" max="1013" width="6.33203125" style="13" customWidth="1"/>
    <col min="1014" max="1014" width="6.83203125" style="13" customWidth="1"/>
    <col min="1015" max="1015" width="5.5" style="13" customWidth="1"/>
    <col min="1016" max="1016" width="8.83203125" style="13" customWidth="1"/>
    <col min="1017" max="1017" width="9.5" style="13" customWidth="1"/>
    <col min="1018" max="1018" width="7.33203125" style="13" customWidth="1"/>
    <col min="1019" max="1019" width="7.83203125" style="13" customWidth="1"/>
    <col min="1020" max="1020" width="6.33203125" style="13" customWidth="1"/>
    <col min="1021" max="1021" width="7.33203125" style="13" customWidth="1"/>
    <col min="1022" max="1022" width="6.33203125" style="13" customWidth="1"/>
    <col min="1023" max="1023" width="7.6640625" style="13" customWidth="1"/>
    <col min="1024" max="1024" width="5.33203125" style="13" customWidth="1"/>
    <col min="1025" max="1025" width="5.6640625" style="13" customWidth="1"/>
    <col min="1026" max="1026" width="9.33203125" style="13" customWidth="1"/>
    <col min="1027" max="1027" width="6.33203125" style="13" customWidth="1"/>
    <col min="1028" max="1028" width="10.1640625" style="13" customWidth="1"/>
    <col min="1029" max="1029" width="9.1640625" style="13" customWidth="1"/>
    <col min="1030" max="1030" width="6.83203125" style="13" customWidth="1"/>
    <col min="1031" max="1031" width="8.5" style="13" customWidth="1"/>
    <col min="1032" max="1033" width="9" style="13" customWidth="1"/>
    <col min="1034" max="1034" width="6.33203125" style="13" customWidth="1"/>
    <col min="1035" max="1035" width="6.83203125" style="13" customWidth="1"/>
    <col min="1036" max="1036" width="6.5" style="13" customWidth="1"/>
    <col min="1037" max="1037" width="7.33203125" style="13" customWidth="1"/>
    <col min="1038" max="1038" width="7.5" style="13" customWidth="1"/>
    <col min="1039" max="1039" width="6.83203125" style="13" customWidth="1"/>
    <col min="1040" max="1040" width="8.5" style="13" customWidth="1"/>
    <col min="1041" max="1041" width="6.83203125" style="13" customWidth="1"/>
    <col min="1042" max="1042" width="6.33203125" style="13" customWidth="1"/>
    <col min="1043" max="1043" width="7.33203125" style="13" customWidth="1"/>
    <col min="1044" max="1044" width="7.5" style="13" customWidth="1"/>
    <col min="1045" max="1045" width="6.83203125" style="13" customWidth="1"/>
    <col min="1046" max="1046" width="7.5" style="13" customWidth="1"/>
    <col min="1047" max="1047" width="8.33203125" style="13" customWidth="1"/>
    <col min="1048" max="1048" width="5.33203125" style="13" customWidth="1"/>
    <col min="1049" max="1049" width="6.33203125" style="13" customWidth="1"/>
    <col min="1050" max="1050" width="7.83203125" style="13" customWidth="1"/>
    <col min="1051" max="1051" width="7.6640625" style="13" customWidth="1"/>
    <col min="1052" max="1053" width="5.6640625" style="13" customWidth="1"/>
    <col min="1054" max="1054" width="6.33203125" style="13" customWidth="1"/>
    <col min="1055" max="1055" width="9.33203125" style="13" customWidth="1"/>
    <col min="1056" max="1056" width="8.83203125" style="13" customWidth="1"/>
    <col min="1057" max="1057" width="8.6640625" style="13" customWidth="1"/>
    <col min="1058" max="1058" width="9.5" style="13" customWidth="1"/>
    <col min="1059" max="1059" width="7.33203125" style="13" customWidth="1"/>
    <col min="1060" max="1061" width="8.33203125" style="13" customWidth="1"/>
    <col min="1062" max="1062" width="7.33203125" style="13" customWidth="1"/>
    <col min="1063" max="1063" width="10.1640625" style="13" customWidth="1"/>
    <col min="1064" max="1064" width="8.6640625" style="13" customWidth="1"/>
    <col min="1065" max="1065" width="5.6640625" style="13" customWidth="1"/>
    <col min="1066" max="1066" width="8.6640625" style="13" customWidth="1"/>
    <col min="1067" max="1068" width="8.33203125" style="13" customWidth="1"/>
    <col min="1069" max="1069" width="9.33203125" style="13" customWidth="1"/>
    <col min="1070" max="1071" width="8.83203125" style="13" customWidth="1"/>
    <col min="1072" max="1073" width="9.83203125" style="13" customWidth="1"/>
    <col min="1074" max="1074" width="9.33203125" style="13" customWidth="1"/>
    <col min="1075" max="1075" width="8.83203125" style="13" customWidth="1"/>
    <col min="1076" max="1077" width="8.6640625" style="13" customWidth="1"/>
    <col min="1078" max="1078" width="9.83203125" style="13" customWidth="1"/>
    <col min="1079" max="1079" width="8.1640625" style="13" customWidth="1"/>
    <col min="1080" max="1080" width="8.6640625" style="13" customWidth="1"/>
    <col min="1081" max="1081" width="8.83203125" style="13" customWidth="1"/>
    <col min="1082" max="1084" width="8.5" style="13" customWidth="1"/>
    <col min="1085" max="1085" width="8.33203125" style="13" customWidth="1"/>
    <col min="1086" max="1086" width="7.33203125" style="13" customWidth="1"/>
    <col min="1087" max="1087" width="9.33203125" style="13" customWidth="1"/>
    <col min="1088" max="1088" width="9.83203125" style="13" customWidth="1"/>
    <col min="1089" max="1090" width="6.83203125" style="13" customWidth="1"/>
    <col min="1091" max="1091" width="5.33203125" style="13" customWidth="1"/>
    <col min="1092" max="1092" width="9.5" style="13" customWidth="1"/>
    <col min="1093" max="1093" width="8.33203125" style="13" customWidth="1"/>
    <col min="1094" max="1094" width="6.83203125" style="13" customWidth="1"/>
    <col min="1095" max="1095" width="6.33203125" style="13" customWidth="1"/>
    <col min="1096" max="1096" width="9.5" style="13" customWidth="1"/>
    <col min="1097" max="1097" width="8.83203125" style="13" customWidth="1"/>
    <col min="1098" max="1098" width="8.6640625" style="13" customWidth="1"/>
    <col min="1099" max="1099" width="4.5" style="13" customWidth="1"/>
    <col min="1100" max="1100" width="8.33203125" style="13" customWidth="1"/>
    <col min="1101" max="1101" width="8.83203125" style="13" customWidth="1"/>
    <col min="1102" max="1102" width="7.5" style="13" customWidth="1"/>
    <col min="1103" max="1103" width="8" style="13" customWidth="1"/>
    <col min="1104" max="1104" width="9.5" style="13" customWidth="1"/>
    <col min="1105" max="1105" width="7.33203125" style="13" customWidth="1"/>
    <col min="1106" max="1107" width="9.5" style="13" customWidth="1"/>
    <col min="1108" max="1108" width="8.5" style="13" customWidth="1"/>
    <col min="1109" max="1109" width="6.5" style="13" customWidth="1"/>
    <col min="1110" max="1110" width="9" style="13" customWidth="1"/>
    <col min="1111" max="1111" width="8.5" style="13" customWidth="1"/>
    <col min="1112" max="1112" width="9.33203125" style="13" customWidth="1"/>
    <col min="1113" max="1113" width="6.83203125" style="13" customWidth="1"/>
    <col min="1114" max="1115" width="6.33203125" style="13" customWidth="1"/>
    <col min="1116" max="1116" width="8.5" style="13" customWidth="1"/>
    <col min="1117" max="1117" width="9.5" style="13" customWidth="1"/>
    <col min="1118" max="1118" width="8.83203125" style="13" customWidth="1"/>
    <col min="1119" max="1119" width="5.6640625" style="13" customWidth="1"/>
    <col min="1120" max="1120" width="12.33203125" style="13" customWidth="1"/>
    <col min="1121" max="1121" width="10.33203125" style="13" customWidth="1"/>
    <col min="1122" max="1122" width="10.6640625" style="13" customWidth="1"/>
    <col min="1123" max="1123" width="13.33203125" style="13" customWidth="1"/>
    <col min="1124" max="1124" width="9.6640625" style="13" customWidth="1"/>
    <col min="1125" max="1125" width="12.83203125" style="13" customWidth="1"/>
    <col min="1126" max="1126" width="10.83203125" style="13" customWidth="1"/>
    <col min="1127" max="1128" width="7.5" style="13" customWidth="1"/>
    <col min="1129" max="1129" width="10.5" style="13" customWidth="1"/>
    <col min="1130" max="1130" width="9.5" style="13" customWidth="1"/>
    <col min="1131" max="1131" width="11.5" style="13" customWidth="1"/>
    <col min="1132" max="1132" width="10.83203125" style="13" customWidth="1"/>
    <col min="1133" max="1133" width="11" style="13" customWidth="1"/>
    <col min="1134" max="1135" width="12.5" style="13" customWidth="1"/>
    <col min="1136" max="1136" width="9.5" style="13" customWidth="1"/>
    <col min="1137" max="1137" width="12.83203125" style="13" customWidth="1"/>
    <col min="1138" max="1138" width="8.5" style="13" customWidth="1"/>
    <col min="1139" max="1139" width="9.5" style="13" customWidth="1"/>
    <col min="1140" max="1140" width="11.5" style="13" customWidth="1"/>
    <col min="1141" max="1141" width="11" style="13" customWidth="1"/>
    <col min="1142" max="1142" width="15.6640625" style="13" customWidth="1"/>
    <col min="1143" max="1143" width="7.5" style="13" customWidth="1"/>
    <col min="1144" max="1144" width="9.83203125" style="13" customWidth="1"/>
    <col min="1145" max="1145" width="10.83203125" style="13" customWidth="1"/>
    <col min="1146" max="1146" width="10" style="13" customWidth="1"/>
    <col min="1147" max="1147" width="11.5" style="13" customWidth="1"/>
    <col min="1148" max="1148" width="10.5" style="13" customWidth="1"/>
    <col min="1149" max="1149" width="9.5" style="13" customWidth="1"/>
    <col min="1150" max="1150" width="7.5" style="13" customWidth="1"/>
    <col min="1151" max="1151" width="8.5" style="13" customWidth="1"/>
    <col min="1152" max="1152" width="6.5" style="13" customWidth="1"/>
    <col min="1153" max="1154" width="10.5" style="13" customWidth="1"/>
    <col min="1155" max="1155" width="5.83203125" style="13" customWidth="1"/>
    <col min="1156" max="1156" width="6.33203125" style="13" customWidth="1"/>
    <col min="1157" max="1157" width="9.33203125" style="13" customWidth="1"/>
    <col min="1158" max="1158" width="5.83203125" style="13" customWidth="1"/>
    <col min="1159" max="1159" width="6.33203125" style="13" customWidth="1"/>
    <col min="1160" max="1160" width="9.5" style="13" customWidth="1"/>
    <col min="1161" max="1161" width="8" style="13" customWidth="1"/>
    <col min="1162" max="1162" width="7" style="13" customWidth="1"/>
    <col min="1163" max="1163" width="8.5" style="13" customWidth="1"/>
    <col min="1164" max="1164" width="11.5" style="13" customWidth="1"/>
    <col min="1165" max="1165" width="6.83203125" style="13" customWidth="1"/>
    <col min="1166" max="1166" width="9" style="13" customWidth="1"/>
    <col min="1167" max="1168" width="8.5" style="13" customWidth="1"/>
    <col min="1169" max="1170" width="9.5" style="13" customWidth="1"/>
    <col min="1171" max="1171" width="10.5" style="13" customWidth="1"/>
    <col min="1172" max="1172" width="6.33203125" style="13" customWidth="1"/>
    <col min="1173" max="1173" width="5.33203125" style="13" customWidth="1"/>
    <col min="1174" max="1174" width="6.6640625" style="13" customWidth="1"/>
    <col min="1175" max="1175" width="9.6640625" style="13" customWidth="1"/>
    <col min="1176" max="1176" width="7.33203125" style="13" customWidth="1"/>
    <col min="1177" max="1177" width="6.83203125" style="13" customWidth="1"/>
    <col min="1178" max="1178" width="6.6640625" style="13" customWidth="1"/>
    <col min="1179" max="1179" width="9.5" style="13" customWidth="1"/>
    <col min="1180" max="1182" width="7.6640625" style="13" customWidth="1"/>
    <col min="1183" max="1183" width="9.5" style="13" customWidth="1"/>
    <col min="1184" max="1184" width="8.6640625" style="13" customWidth="1"/>
    <col min="1185" max="1185" width="9.5" style="13" customWidth="1"/>
    <col min="1186" max="1187" width="8.33203125" style="13" customWidth="1"/>
    <col min="1188" max="1188" width="9.33203125" style="13" customWidth="1"/>
    <col min="1189" max="1189" width="9.5" style="13" customWidth="1"/>
    <col min="1190" max="1190" width="7.83203125" style="13" customWidth="1"/>
    <col min="1191" max="1191" width="8.83203125" style="13" customWidth="1"/>
    <col min="1192" max="1192" width="6.83203125" style="13" customWidth="1"/>
    <col min="1193" max="1193" width="7.33203125" style="13" customWidth="1"/>
    <col min="1194" max="1194" width="10.6640625" style="13" customWidth="1"/>
    <col min="1195" max="1195" width="6.6640625" style="13" customWidth="1"/>
    <col min="1196" max="1196" width="10.33203125" style="13" customWidth="1"/>
    <col min="1197" max="1197" width="12.33203125" style="13" customWidth="1"/>
    <col min="1198" max="1199" width="9.5" style="13" customWidth="1"/>
    <col min="1200" max="1200" width="8.33203125" style="13" customWidth="1"/>
    <col min="1201" max="1201" width="10.33203125" style="13" customWidth="1"/>
    <col min="1202" max="1202" width="10.5" style="13" customWidth="1"/>
    <col min="1203" max="1203" width="9.5" style="13" customWidth="1"/>
    <col min="1204" max="1204" width="8.5" style="13" customWidth="1"/>
    <col min="1205" max="1205" width="8.6640625" style="13" customWidth="1"/>
    <col min="1206" max="1206" width="10.6640625" style="13" customWidth="1"/>
    <col min="1207" max="1207" width="9.5" style="13" customWidth="1"/>
    <col min="1208" max="1208" width="7.83203125" style="13" customWidth="1"/>
    <col min="1209" max="1209" width="6.6640625" style="13" customWidth="1"/>
    <col min="1210" max="1210" width="8.6640625" style="13" customWidth="1"/>
    <col min="1211" max="1211" width="10.33203125" style="13" customWidth="1"/>
    <col min="1212" max="1212" width="7.83203125" style="13" customWidth="1"/>
    <col min="1213" max="1213" width="8.33203125" style="13" customWidth="1"/>
    <col min="1214" max="1215" width="9.5" style="13" customWidth="1"/>
    <col min="1216" max="1217" width="9.6640625" style="13" customWidth="1"/>
    <col min="1218" max="1219" width="11.33203125" style="13" customWidth="1"/>
    <col min="1220" max="1220" width="5.83203125" style="13" customWidth="1"/>
    <col min="1221" max="1221" width="6.33203125" style="13" customWidth="1"/>
    <col min="1222" max="1222" width="7.83203125" style="13" customWidth="1"/>
    <col min="1223" max="1223" width="8.33203125" style="13" customWidth="1"/>
    <col min="1224" max="1224" width="8.83203125" style="13" customWidth="1"/>
    <col min="1225" max="1226" width="9.33203125" style="13" customWidth="1"/>
    <col min="1227" max="1227" width="8.6640625" style="13" customWidth="1"/>
    <col min="1228" max="1228" width="9.6640625" style="13" customWidth="1"/>
    <col min="1229" max="1229" width="8.83203125" style="13" customWidth="1"/>
    <col min="1230" max="1230" width="11.33203125" style="13" customWidth="1"/>
    <col min="1231" max="1231" width="9.83203125" style="13" customWidth="1"/>
    <col min="1232" max="1232" width="8.83203125" style="13" customWidth="1"/>
    <col min="1233" max="1233" width="10.33203125" style="13" customWidth="1"/>
    <col min="1234" max="1234" width="9.33203125" style="13" customWidth="1"/>
    <col min="1235" max="1235" width="10.33203125" style="13" customWidth="1"/>
    <col min="1236" max="1236" width="11.33203125" style="13" customWidth="1"/>
    <col min="1237" max="1237" width="10.33203125" style="13" customWidth="1"/>
    <col min="1238" max="1238" width="9.83203125" style="13" customWidth="1"/>
    <col min="1239" max="1239" width="8.83203125" style="13" customWidth="1"/>
    <col min="1240" max="1240" width="9.33203125" style="13" customWidth="1"/>
    <col min="1241" max="1243" width="10.33203125" style="13" customWidth="1"/>
    <col min="1244" max="1244" width="14.5" style="13" customWidth="1"/>
    <col min="1245" max="1245" width="12.5" style="13" customWidth="1"/>
    <col min="1246" max="1247" width="10.33203125" style="13" customWidth="1"/>
    <col min="1248" max="1248" width="9.6640625" style="13" customWidth="1"/>
    <col min="1249" max="1249" width="13.5" style="13" customWidth="1"/>
    <col min="1250" max="1250" width="13.1640625" style="13" customWidth="1"/>
    <col min="1251" max="1251" width="10.33203125" style="13" customWidth="1"/>
    <col min="1252" max="1252" width="10.83203125" style="13" customWidth="1"/>
    <col min="1253" max="1254" width="11.33203125" style="13" customWidth="1"/>
    <col min="1255" max="1255" width="12.33203125" style="13" customWidth="1"/>
    <col min="1256" max="1256" width="10.83203125" style="13" customWidth="1"/>
    <col min="1257" max="1257" width="8.33203125" style="13" customWidth="1"/>
    <col min="1258" max="1259" width="10.33203125" style="13" customWidth="1"/>
    <col min="1260" max="1260" width="9.6640625" style="13" customWidth="1"/>
    <col min="1261" max="1261" width="10.33203125" style="13" customWidth="1"/>
    <col min="1262" max="1262" width="9.83203125" style="13" customWidth="1"/>
    <col min="1263" max="1263" width="12.33203125" style="13" customWidth="1"/>
    <col min="1264" max="1264" width="10.83203125" style="13" customWidth="1"/>
    <col min="1265" max="1266" width="11.33203125" style="13" customWidth="1"/>
    <col min="1267" max="1267" width="12.33203125" style="13" customWidth="1"/>
    <col min="1268" max="1268" width="10.83203125" style="13" customWidth="1"/>
    <col min="1269" max="1269" width="9.33203125" style="13" customWidth="1"/>
    <col min="1270" max="1270" width="12.33203125" style="13" customWidth="1"/>
    <col min="1271" max="1271" width="10.33203125" style="13" customWidth="1"/>
    <col min="1272" max="1272" width="12.5" style="13" customWidth="1"/>
    <col min="1273" max="1273" width="9.83203125" style="13" customWidth="1"/>
    <col min="1274" max="1274" width="8.83203125" style="13" customWidth="1"/>
    <col min="1275" max="1275" width="10.33203125" style="13" customWidth="1"/>
    <col min="1276" max="1276" width="7.33203125" style="13" customWidth="1"/>
    <col min="1277" max="1277" width="8.33203125" style="13" customWidth="1"/>
    <col min="1278" max="1278" width="9.83203125" style="13" customWidth="1"/>
    <col min="1279" max="1279" width="7.33203125" style="13" customWidth="1"/>
    <col min="1280" max="1280" width="9.33203125" style="13" customWidth="1"/>
    <col min="1281" max="1281" width="10.83203125" style="13" customWidth="1"/>
    <col min="1282" max="1282" width="10.33203125" style="13" customWidth="1"/>
    <col min="1283" max="1283" width="10.83203125" style="13" customWidth="1"/>
    <col min="1284" max="1284" width="9.33203125" style="13" customWidth="1"/>
    <col min="1285" max="1285" width="9.83203125" style="13" customWidth="1"/>
    <col min="1286" max="1286" width="8.5" style="13" customWidth="1"/>
    <col min="1287" max="1287" width="5.83203125" style="13" customWidth="1"/>
    <col min="1288" max="1288" width="7" style="13" customWidth="1"/>
    <col min="1289" max="1289" width="7.5" style="13" customWidth="1"/>
    <col min="1290" max="1290" width="8" style="13" customWidth="1"/>
    <col min="1291" max="1291" width="8.33203125" style="13" customWidth="1"/>
    <col min="1292" max="1292" width="9.5" style="13" customWidth="1"/>
    <col min="1293" max="1293" width="10.83203125" style="13" customWidth="1"/>
    <col min="1294" max="1294" width="10" style="13" customWidth="1"/>
    <col min="1295" max="1296" width="8.5" style="13" customWidth="1"/>
    <col min="1297" max="1297" width="9.5" style="13" customWidth="1"/>
    <col min="1298" max="1298" width="8.5" style="13" customWidth="1"/>
    <col min="1299" max="1300" width="9.5" style="13" customWidth="1"/>
    <col min="1301" max="1301" width="8.5" style="13" customWidth="1"/>
    <col min="1302" max="1302" width="9.5" style="13" customWidth="1"/>
    <col min="1303" max="1303" width="8.5" style="13" customWidth="1"/>
    <col min="1304" max="1304" width="8.1640625" style="13" customWidth="1"/>
    <col min="1305" max="1305" width="6.6640625" style="13" customWidth="1"/>
    <col min="1306" max="1306" width="7.6640625" style="13" customWidth="1"/>
    <col min="1307" max="1307" width="6.6640625" style="13" customWidth="1"/>
    <col min="1308" max="1308" width="5.6640625" style="13" customWidth="1"/>
    <col min="1309" max="1309" width="6.1640625" style="13" customWidth="1"/>
    <col min="1310" max="1310" width="7.33203125" style="13" customWidth="1"/>
    <col min="1311" max="1311" width="5.6640625" style="13" customWidth="1"/>
    <col min="1312" max="1312" width="8.33203125" style="13" customWidth="1"/>
    <col min="1313" max="1313" width="7.6640625" style="13" customWidth="1"/>
    <col min="1314" max="1314" width="8.33203125" style="13" customWidth="1"/>
    <col min="1315" max="1315" width="9.5" style="13" customWidth="1"/>
    <col min="1316" max="1316" width="7.5" style="13" customWidth="1"/>
    <col min="1317" max="1317" width="6" style="13" customWidth="1"/>
    <col min="1318" max="1318" width="7.1640625" style="13" customWidth="1"/>
    <col min="1319" max="1320" width="7.5" style="13" customWidth="1"/>
    <col min="1321" max="1321" width="7.83203125" style="13" customWidth="1"/>
    <col min="1322" max="1322" width="6.33203125" style="13" customWidth="1"/>
    <col min="1323" max="1323" width="7.83203125" style="13" customWidth="1"/>
    <col min="1324" max="1324" width="7.5" style="13" customWidth="1"/>
    <col min="1325" max="1325" width="7.83203125" style="13" customWidth="1"/>
    <col min="1326" max="1327" width="8.5" style="13" customWidth="1"/>
    <col min="1328" max="1328" width="10.5" style="13" customWidth="1"/>
    <col min="1329" max="1329" width="11.5" style="13" customWidth="1"/>
    <col min="1330" max="1330" width="9.5" style="13" customWidth="1"/>
    <col min="1331" max="1331" width="10.5" style="13" customWidth="1"/>
    <col min="1332" max="1332" width="8.5" style="13" customWidth="1"/>
    <col min="1333" max="1333" width="6.6640625" style="13" customWidth="1"/>
    <col min="1334" max="1335" width="7.6640625" style="13" customWidth="1"/>
    <col min="1336" max="1336" width="7.83203125" style="13" customWidth="1"/>
    <col min="1337" max="1337" width="9.33203125" style="13" customWidth="1"/>
    <col min="1338" max="1338" width="11" style="13" customWidth="1"/>
    <col min="1339" max="1339" width="9.33203125" style="13" customWidth="1"/>
    <col min="1340" max="1340" width="11" style="13" customWidth="1"/>
    <col min="1341" max="1341" width="6.83203125" style="13" customWidth="1"/>
    <col min="1342" max="1342" width="10.83203125" style="13" customWidth="1"/>
    <col min="1343" max="1343" width="9" style="13" customWidth="1"/>
    <col min="1344" max="1344" width="8" style="13" customWidth="1"/>
    <col min="1345" max="1345" width="6.83203125" style="13" customWidth="1"/>
    <col min="1346" max="1346" width="7.83203125" style="13" customWidth="1"/>
    <col min="1347" max="1347" width="7.1640625" style="13" customWidth="1"/>
    <col min="1348" max="1348" width="12.83203125" style="13" customWidth="1"/>
    <col min="1349" max="1349" width="10" style="13" customWidth="1"/>
    <col min="1350" max="1350" width="7.6640625" style="13" customWidth="1"/>
    <col min="1351" max="1351" width="7.1640625" style="13" customWidth="1"/>
    <col min="1352" max="1352" width="13" style="13" customWidth="1"/>
    <col min="1353" max="1353" width="7" style="13" customWidth="1"/>
    <col min="1354" max="1354" width="9.83203125" style="13" customWidth="1"/>
    <col min="1355" max="1355" width="11.33203125" style="13" customWidth="1"/>
    <col min="1356" max="1356" width="8.33203125" style="13" customWidth="1"/>
    <col min="1357" max="1357" width="7.6640625" style="13" customWidth="1"/>
    <col min="1358" max="1358" width="9.1640625" style="13" customWidth="1"/>
    <col min="1359" max="1359" width="8.83203125" style="13" customWidth="1"/>
    <col min="1360" max="1360" width="6.33203125" style="13" customWidth="1"/>
    <col min="1361" max="1361" width="6.6640625" style="13" customWidth="1"/>
    <col min="1362" max="1362" width="9.5" style="13" customWidth="1"/>
    <col min="1363" max="1363" width="10.83203125" style="13" customWidth="1"/>
    <col min="1364" max="1364" width="11" style="13" customWidth="1"/>
    <col min="1365" max="1365" width="6.33203125" style="13" customWidth="1"/>
    <col min="1366" max="1366" width="9.83203125" style="13" customWidth="1"/>
    <col min="1367" max="1367" width="8.83203125" style="13" customWidth="1"/>
    <col min="1368" max="1368" width="9.83203125" style="13" customWidth="1"/>
    <col min="1369" max="1369" width="12.33203125" style="13" customWidth="1"/>
    <col min="1370" max="1370" width="7.1640625" style="13" customWidth="1"/>
    <col min="1371" max="1371" width="11.1640625" style="13" customWidth="1"/>
    <col min="1372" max="1372" width="10.1640625" style="13" customWidth="1"/>
    <col min="1373" max="1373" width="6.6640625" style="13" customWidth="1"/>
    <col min="1374" max="1374" width="7.5" style="13" customWidth="1"/>
    <col min="1375" max="1375" width="13.1640625" style="13" customWidth="1"/>
    <col min="1376" max="1376" width="13.6640625" style="13" customWidth="1"/>
    <col min="1377" max="1377" width="8" style="13" customWidth="1"/>
    <col min="1378" max="1379" width="11.6640625" style="13" customWidth="1"/>
    <col min="1380" max="1380" width="12.1640625" style="13" customWidth="1"/>
    <col min="1381" max="1381" width="9.1640625" style="13" customWidth="1"/>
    <col min="1382" max="1382" width="12.33203125" style="13" customWidth="1"/>
    <col min="1383" max="1383" width="12.6640625" style="13" customWidth="1"/>
    <col min="1384" max="1384" width="13.33203125" style="13" customWidth="1"/>
    <col min="1385" max="1385" width="6.6640625" style="13" customWidth="1"/>
    <col min="1386" max="1386" width="13.1640625" style="13" customWidth="1"/>
    <col min="1387" max="1387" width="10.1640625" style="13" customWidth="1"/>
    <col min="1388" max="1388" width="8.33203125" style="13" customWidth="1"/>
    <col min="1389" max="1389" width="7.33203125" style="13" customWidth="1"/>
    <col min="1390" max="1390" width="9.83203125" style="13" customWidth="1"/>
    <col min="1391" max="1391" width="11.83203125" style="13" customWidth="1"/>
    <col min="1392" max="1392" width="9.33203125" style="13" customWidth="1"/>
    <col min="1393" max="1393" width="8.33203125" style="13" customWidth="1"/>
    <col min="1394" max="1394" width="5.33203125" style="13" customWidth="1"/>
    <col min="1395" max="1395" width="6" style="13" customWidth="1"/>
    <col min="1396" max="1396" width="8.83203125" style="13" customWidth="1"/>
    <col min="1397" max="1397" width="9.33203125" style="13" customWidth="1"/>
    <col min="1398" max="1398" width="5.6640625" style="13" customWidth="1"/>
    <col min="1399" max="1399" width="7.83203125" style="13" customWidth="1"/>
    <col min="1400" max="1400" width="12.1640625" style="13" customWidth="1"/>
    <col min="1401" max="1401" width="12.6640625" style="13" customWidth="1"/>
    <col min="1402" max="1402" width="13.1640625" style="13" customWidth="1"/>
    <col min="1403" max="1404" width="11.33203125" style="13" customWidth="1"/>
    <col min="1405" max="1405" width="10.33203125" style="13" customWidth="1"/>
    <col min="1406" max="1407" width="9.6640625" style="13" customWidth="1"/>
    <col min="1408" max="1408" width="10.1640625" style="13" customWidth="1"/>
    <col min="1409" max="1409" width="10.33203125" style="13" customWidth="1"/>
    <col min="1410" max="1410" width="10.83203125" style="13" customWidth="1"/>
    <col min="1411" max="1411" width="7.33203125" style="13" customWidth="1"/>
    <col min="1412" max="1412" width="10.1640625" style="13" customWidth="1"/>
    <col min="1413" max="1413" width="12.6640625" style="13" customWidth="1"/>
    <col min="1414" max="1414" width="10.6640625" style="13" customWidth="1"/>
    <col min="1415" max="1415" width="11.6640625" style="13" customWidth="1"/>
    <col min="1416" max="1416" width="10.83203125" style="13" customWidth="1"/>
    <col min="1417" max="1417" width="12.1640625" style="13" customWidth="1"/>
    <col min="1418" max="1418" width="9.6640625" style="13" customWidth="1"/>
    <col min="1419" max="1419" width="9.1640625" style="13" customWidth="1"/>
    <col min="1420" max="1420" width="9.6640625" style="13" customWidth="1"/>
    <col min="1421" max="1421" width="8.83203125" style="13" customWidth="1"/>
    <col min="1422" max="1423" width="6.33203125" style="13" customWidth="1"/>
    <col min="1424" max="1425" width="7.83203125" style="13" customWidth="1"/>
    <col min="1426" max="1426" width="12.1640625" style="13" customWidth="1"/>
    <col min="1427" max="1427" width="12.6640625" style="13" customWidth="1"/>
    <col min="1428" max="1428" width="11.1640625" style="13" customWidth="1"/>
    <col min="1429" max="1429" width="12.33203125" style="13" customWidth="1"/>
    <col min="1430" max="1430" width="12.83203125" style="13" customWidth="1"/>
    <col min="1431" max="1431" width="8.5" style="13" customWidth="1"/>
    <col min="1432" max="1433" width="9.33203125" style="13" customWidth="1"/>
    <col min="1434" max="1434" width="9.83203125" style="13" customWidth="1"/>
    <col min="1435" max="1435" width="7.33203125" style="13" customWidth="1"/>
    <col min="1436" max="1436" width="12.1640625" style="13" customWidth="1"/>
    <col min="1437" max="1437" width="6.6640625" style="13" customWidth="1"/>
    <col min="1438" max="1438" width="9.5" style="13" customWidth="1"/>
    <col min="1439" max="1439" width="9.33203125" style="13" customWidth="1"/>
    <col min="1440" max="1440" width="6.6640625" style="13" customWidth="1"/>
    <col min="1441" max="1441" width="6.83203125" style="13" customWidth="1"/>
    <col min="1442" max="1442" width="9.33203125" style="13" customWidth="1"/>
    <col min="1443" max="1443" width="9.83203125" style="13" customWidth="1"/>
    <col min="1444" max="1444" width="13.1640625" style="13" customWidth="1"/>
    <col min="1445" max="1445" width="8.83203125" style="13" customWidth="1"/>
    <col min="1446" max="1446" width="7.6640625" style="13" customWidth="1"/>
    <col min="1447" max="1448" width="10.83203125" style="13" customWidth="1"/>
    <col min="1449" max="1449" width="13.6640625" style="13" customWidth="1"/>
    <col min="1450" max="1450" width="10.5" style="13" customWidth="1"/>
    <col min="1451" max="1451" width="12.33203125" style="13" customWidth="1"/>
    <col min="1452" max="1452" width="6.83203125" style="13" customWidth="1"/>
    <col min="1453" max="1453" width="7.83203125" style="13" customWidth="1"/>
    <col min="1454" max="1454" width="9" style="13" customWidth="1"/>
    <col min="1455" max="1455" width="8.83203125" style="13" customWidth="1"/>
    <col min="1456" max="1457" width="8.33203125" style="13" customWidth="1"/>
    <col min="1458" max="1458" width="8.6640625" style="13" customWidth="1"/>
    <col min="1459" max="1459" width="10" style="13" customWidth="1"/>
    <col min="1460" max="1460" width="7.6640625" style="13" customWidth="1"/>
    <col min="1461" max="1461" width="10" style="13" customWidth="1"/>
    <col min="1462" max="1462" width="8.33203125" style="13" customWidth="1"/>
    <col min="1463" max="1463" width="7.6640625" style="13" customWidth="1"/>
    <col min="1464" max="1464" width="5.83203125" style="13" customWidth="1"/>
    <col min="1465" max="1465" width="8.33203125" style="13" customWidth="1"/>
    <col min="1466" max="1466" width="7.83203125" style="13" customWidth="1"/>
    <col min="1467" max="1467" width="7.33203125" style="13" customWidth="1"/>
    <col min="1468" max="1468" width="11.6640625" style="13" customWidth="1"/>
    <col min="1469" max="1469" width="7.83203125" style="13" customWidth="1"/>
    <col min="1470" max="1470" width="6.33203125" style="13" customWidth="1"/>
    <col min="1471" max="1472" width="4.6640625" style="13" customWidth="1"/>
    <col min="1473" max="1473" width="6.6640625" style="13" customWidth="1"/>
    <col min="1474" max="1474" width="9.1640625" style="13" customWidth="1"/>
    <col min="1475" max="1475" width="11" style="13" customWidth="1"/>
    <col min="1476" max="1476" width="13.1640625" style="13" customWidth="1"/>
    <col min="1477" max="1477" width="9.5" style="13" customWidth="1"/>
    <col min="1478" max="1478" width="8.5" style="13" customWidth="1"/>
    <col min="1479" max="1479" width="10.5" style="13" customWidth="1"/>
    <col min="1480" max="1480" width="9.5" style="13" customWidth="1"/>
    <col min="1481" max="1481" width="8.33203125" style="13" customWidth="1"/>
    <col min="1482" max="1482" width="10.83203125" style="13" customWidth="1"/>
    <col min="1483" max="1483" width="9.83203125" style="13" customWidth="1"/>
    <col min="1484" max="1485" width="10.83203125" style="13" customWidth="1"/>
    <col min="1486" max="1487" width="9.83203125" style="13" customWidth="1"/>
    <col min="1488" max="1488" width="8" style="13" customWidth="1"/>
    <col min="1489" max="1489" width="10.83203125" style="13" customWidth="1"/>
    <col min="1490" max="1490" width="9.83203125" style="13" customWidth="1"/>
    <col min="1491" max="1491" width="10.83203125" style="13" customWidth="1"/>
    <col min="1492" max="1492" width="9.83203125" style="13" customWidth="1"/>
    <col min="1493" max="1493" width="6.33203125" style="13" customWidth="1"/>
    <col min="1494" max="1495" width="6.83203125" style="13" customWidth="1"/>
    <col min="1496" max="1496" width="7.5" style="13" customWidth="1"/>
    <col min="1497" max="1497" width="10" style="13" customWidth="1"/>
    <col min="1498" max="1498" width="6.83203125" style="13" customWidth="1"/>
    <col min="1499" max="1499" width="7.33203125" style="13" customWidth="1"/>
    <col min="1500" max="1500" width="9.83203125" style="13" customWidth="1"/>
    <col min="1501" max="1501" width="10.1640625" style="13" customWidth="1"/>
    <col min="1502" max="1502" width="9.83203125" style="13" customWidth="1"/>
    <col min="1503" max="1503" width="7.5" style="13" customWidth="1"/>
    <col min="1504" max="1504" width="10.33203125" style="13" customWidth="1"/>
    <col min="1505" max="1505" width="6.6640625" style="13" customWidth="1"/>
    <col min="1506" max="1506" width="8.33203125" style="13" customWidth="1"/>
    <col min="1507" max="1507" width="6.6640625" style="13" customWidth="1"/>
    <col min="1508" max="1508" width="8.5" style="13" customWidth="1"/>
    <col min="1509" max="1509" width="11" style="13" customWidth="1"/>
    <col min="1510" max="1510" width="7.83203125" style="13" customWidth="1"/>
    <col min="1511" max="1511" width="9.6640625" style="13" customWidth="1"/>
    <col min="1512" max="1512" width="8.6640625" style="13" customWidth="1"/>
    <col min="1513" max="1513" width="9.6640625" style="13" customWidth="1"/>
    <col min="1514" max="1514" width="7.83203125" style="13" customWidth="1"/>
    <col min="1515" max="1515" width="11.83203125" style="13" customWidth="1"/>
    <col min="1516" max="1516" width="10" style="13" customWidth="1"/>
    <col min="1517" max="1517" width="7.83203125" style="13" customWidth="1"/>
    <col min="1518" max="1518" width="10.5" style="13" customWidth="1"/>
    <col min="1519" max="1519" width="10" style="13" customWidth="1"/>
    <col min="1520" max="1520" width="9.5" style="13" customWidth="1"/>
    <col min="1521" max="1521" width="10" style="13" customWidth="1"/>
    <col min="1522" max="1522" width="12" style="13" customWidth="1"/>
    <col min="1523" max="1529" width="9.6640625" style="13" customWidth="1"/>
    <col min="1530" max="1535" width="9.33203125" style="13" customWidth="1"/>
    <col min="1536" max="1536" width="8.6640625" style="13" customWidth="1"/>
    <col min="1537" max="1539" width="9.33203125" style="13" customWidth="1"/>
    <col min="1540" max="1540" width="7.33203125" style="13" customWidth="1"/>
    <col min="1541" max="1541" width="9.33203125" style="13" customWidth="1"/>
    <col min="1542" max="1542" width="8.5" style="13" customWidth="1"/>
    <col min="1543" max="1544" width="9.33203125" style="13" customWidth="1"/>
    <col min="1545" max="1546" width="9.6640625" style="13" customWidth="1"/>
    <col min="1547" max="1547" width="6.83203125" style="13" customWidth="1"/>
    <col min="1548" max="1550" width="9.33203125" style="13" customWidth="1"/>
    <col min="1551" max="1551" width="5.83203125" style="13" customWidth="1"/>
    <col min="1552" max="1552" width="9.83203125" style="13" customWidth="1"/>
    <col min="1553" max="1553" width="7.5" style="13" customWidth="1"/>
    <col min="1554" max="1554" width="8.5" style="13" customWidth="1"/>
    <col min="1555" max="1557" width="6.33203125" style="13" customWidth="1"/>
    <col min="1558" max="1559" width="10.33203125" style="13" customWidth="1"/>
    <col min="1560" max="1560" width="8.33203125" style="13" customWidth="1"/>
    <col min="1561" max="1561" width="9" style="13" customWidth="1"/>
    <col min="1562" max="1562" width="9.1640625" style="13" customWidth="1"/>
    <col min="1563" max="1563" width="8.83203125" style="13" customWidth="1"/>
    <col min="1564" max="1564" width="12.33203125" style="13" customWidth="1"/>
    <col min="1565" max="1565" width="14" style="13" customWidth="1"/>
    <col min="1566" max="1567" width="8.33203125" style="13" customWidth="1"/>
    <col min="1568" max="1568" width="10.33203125" style="13" customWidth="1"/>
    <col min="1569" max="1569" width="12.5" style="13" customWidth="1"/>
    <col min="1570" max="1570" width="10" style="13" customWidth="1"/>
    <col min="1571" max="1571" width="7.33203125" style="13" customWidth="1"/>
    <col min="1572" max="1572" width="8.33203125" style="13" customWidth="1"/>
    <col min="1573" max="1573" width="8.6640625" style="13" customWidth="1"/>
    <col min="1574" max="1574" width="7.6640625" style="13" customWidth="1"/>
    <col min="1575" max="1575" width="11.33203125" style="13" customWidth="1"/>
    <col min="1576" max="1576" width="9.33203125" style="13" customWidth="1"/>
    <col min="1577" max="1577" width="10.6640625" style="13" customWidth="1"/>
    <col min="1578" max="1578" width="7.33203125" style="13" customWidth="1"/>
    <col min="1579" max="1579" width="6.83203125" style="13" customWidth="1"/>
    <col min="1580" max="1580" width="10.83203125" style="13" customWidth="1"/>
    <col min="1581" max="1581" width="6.33203125" style="13" customWidth="1"/>
    <col min="1582" max="1582" width="9.1640625" style="13" customWidth="1"/>
    <col min="1583" max="1583" width="8.83203125" style="13" customWidth="1"/>
    <col min="1584" max="1584" width="9.1640625" style="13" customWidth="1"/>
    <col min="1585" max="1585" width="7.83203125" style="13" customWidth="1"/>
    <col min="1586" max="1586" width="9.1640625" style="13" customWidth="1"/>
    <col min="1587" max="1587" width="9" style="13" customWidth="1"/>
    <col min="1588" max="1588" width="5.83203125" style="13" customWidth="1"/>
    <col min="1589" max="1589" width="5.6640625" style="13" customWidth="1"/>
    <col min="1590" max="1590" width="10.83203125" style="13" customWidth="1"/>
    <col min="1591" max="1591" width="13.5" style="13" customWidth="1"/>
    <col min="1592" max="1592" width="10.33203125" style="13" customWidth="1"/>
    <col min="1593" max="1593" width="10" style="13" customWidth="1"/>
    <col min="1594" max="1594" width="8.83203125" style="13" customWidth="1"/>
    <col min="1595" max="1595" width="7" style="13" customWidth="1"/>
    <col min="1596" max="1596" width="7.83203125" style="13" customWidth="1"/>
    <col min="1597" max="1597" width="8.33203125" style="13" customWidth="1"/>
    <col min="1598" max="1598" width="10.1640625" style="13" customWidth="1"/>
    <col min="1599" max="1599" width="9.6640625" style="13" customWidth="1"/>
    <col min="1600" max="1600" width="11.33203125" style="13" customWidth="1"/>
    <col min="1601" max="1601" width="8.6640625" style="13" customWidth="1"/>
    <col min="1602" max="1602" width="8.5" style="13" customWidth="1"/>
    <col min="1603" max="1603" width="11.33203125" style="13" customWidth="1"/>
    <col min="1604" max="1604" width="10.5" style="13" customWidth="1"/>
    <col min="1605" max="1605" width="6.1640625" style="13" customWidth="1"/>
    <col min="1606" max="1606" width="8.33203125" style="13" customWidth="1"/>
    <col min="1607" max="1607" width="6.5" style="13" customWidth="1"/>
    <col min="1608" max="1608" width="9" style="13" customWidth="1"/>
    <col min="1609" max="1609" width="5.33203125" style="13" customWidth="1"/>
    <col min="1610" max="1610" width="8.83203125" style="13" customWidth="1"/>
    <col min="1611" max="1611" width="6.83203125" style="13" customWidth="1"/>
    <col min="1612" max="1612" width="8.5" style="13" customWidth="1"/>
    <col min="1613" max="1613" width="6.5" style="13" customWidth="1"/>
    <col min="1614" max="1614" width="7.33203125" style="13" customWidth="1"/>
    <col min="1615" max="1615" width="7.83203125" style="13" customWidth="1"/>
    <col min="1616" max="1616" width="7.33203125" style="13" customWidth="1"/>
    <col min="1617" max="1617" width="7.83203125" style="13" customWidth="1"/>
    <col min="1618" max="1618" width="9.33203125" style="13" customWidth="1"/>
    <col min="1619" max="1619" width="9.83203125" style="13" customWidth="1"/>
    <col min="1620" max="1620" width="10.5" style="13" customWidth="1"/>
    <col min="1621" max="1621" width="10.33203125" style="13" customWidth="1"/>
    <col min="1622" max="1622" width="8.6640625" style="13" customWidth="1"/>
    <col min="1623" max="1624" width="9.33203125" style="13" customWidth="1"/>
    <col min="1625" max="1626" width="10.33203125" style="13" customWidth="1"/>
    <col min="1627" max="1627" width="11.5" style="13" customWidth="1"/>
    <col min="1628" max="1628" width="10.5" style="13" customWidth="1"/>
    <col min="1629" max="1629" width="7.83203125" style="13" customWidth="1"/>
    <col min="1630" max="1631" width="8.33203125" style="13" customWidth="1"/>
    <col min="1632" max="1633" width="10.33203125" style="13" customWidth="1"/>
    <col min="1634" max="1634" width="9.33203125" style="13" customWidth="1"/>
    <col min="1635" max="1635" width="6.83203125" style="13" customWidth="1"/>
    <col min="1636" max="1636" width="7.5" style="13" customWidth="1"/>
    <col min="1637" max="1637" width="7.6640625" style="13" customWidth="1"/>
    <col min="1638" max="1638" width="10.33203125" style="13" customWidth="1"/>
    <col min="1639" max="1639" width="8.83203125" style="13" customWidth="1"/>
    <col min="1640" max="1640" width="10.6640625" style="13" customWidth="1"/>
    <col min="1641" max="1641" width="7.1640625" style="13" customWidth="1"/>
    <col min="1642" max="1642" width="9.1640625" style="13" customWidth="1"/>
    <col min="1643" max="1643" width="8.33203125" style="13" customWidth="1"/>
    <col min="1644" max="1644" width="7.83203125" style="13" customWidth="1"/>
    <col min="1645" max="1646" width="9.33203125" style="13" customWidth="1"/>
    <col min="1647" max="1647" width="5.83203125" style="13" customWidth="1"/>
    <col min="1648" max="1649" width="9.33203125" style="13" customWidth="1"/>
    <col min="1650" max="1650" width="8.6640625" style="13" customWidth="1"/>
    <col min="1651" max="1651" width="6.5" style="13" customWidth="1"/>
    <col min="1652" max="1652" width="9.5" style="13" customWidth="1"/>
    <col min="1653" max="1653" width="8.6640625" style="13" customWidth="1"/>
    <col min="1654" max="1654" width="8.83203125" style="13" customWidth="1"/>
    <col min="1655" max="1655" width="7.33203125" style="13" customWidth="1"/>
    <col min="1656" max="1656" width="8.5" style="13" customWidth="1"/>
    <col min="1657" max="1657" width="8.83203125" style="13" customWidth="1"/>
    <col min="1658" max="1659" width="11.5" style="13" customWidth="1"/>
    <col min="1660" max="1660" width="10.5" style="13" customWidth="1"/>
    <col min="1661" max="1661" width="8.83203125" style="13" customWidth="1"/>
    <col min="1662" max="1662" width="8.5" style="13" customWidth="1"/>
    <col min="1663" max="1663" width="9.6640625" style="13" customWidth="1"/>
    <col min="1664" max="1664" width="8.5" style="13" customWidth="1"/>
    <col min="1665" max="1665" width="7.83203125" style="13" customWidth="1"/>
    <col min="1666" max="1666" width="8.33203125" style="13" customWidth="1"/>
    <col min="1667" max="1667" width="7.83203125" style="13" customWidth="1"/>
    <col min="1668" max="1668" width="9.33203125" style="13" customWidth="1"/>
    <col min="1669" max="1669" width="7.83203125" style="13" customWidth="1"/>
    <col min="1670" max="1670" width="12.5" style="13" customWidth="1"/>
    <col min="1671" max="1671" width="8.6640625" style="13" customWidth="1"/>
    <col min="1672" max="1672" width="8.83203125" style="13" customWidth="1"/>
    <col min="1673" max="1673" width="6.5" style="13" customWidth="1"/>
    <col min="1674" max="1675" width="8.33203125" style="13" customWidth="1"/>
    <col min="1676" max="1676" width="11.83203125" style="13" customWidth="1"/>
    <col min="1677" max="1677" width="10" style="13" customWidth="1"/>
    <col min="1678" max="1678" width="8.6640625" style="13" customWidth="1"/>
    <col min="1679" max="1679" width="8.33203125" style="13" customWidth="1"/>
    <col min="1680" max="1680" width="11.5" style="13" customWidth="1"/>
    <col min="1681" max="1681" width="8.5" style="13" customWidth="1"/>
    <col min="1682" max="1682" width="6.83203125" style="13" customWidth="1"/>
    <col min="1683" max="1683" width="4.83203125" style="13" customWidth="1"/>
    <col min="1684" max="1684" width="11.5" style="13" customWidth="1"/>
    <col min="1685" max="1685" width="13.5" style="13" customWidth="1"/>
    <col min="1686" max="1687" width="12.33203125" style="13" customWidth="1"/>
    <col min="1688" max="1689" width="12.6640625" style="13" customWidth="1"/>
    <col min="1690" max="1690" width="11.33203125" style="13" customWidth="1"/>
    <col min="1691" max="1691" width="10.33203125" style="13" customWidth="1"/>
    <col min="1692" max="1692" width="6.33203125" style="13" customWidth="1"/>
    <col min="1693" max="1693" width="6.5" style="13" customWidth="1"/>
    <col min="1694" max="1694" width="9.83203125" style="13" customWidth="1"/>
    <col min="1695" max="1695" width="8.83203125" style="13" customWidth="1"/>
    <col min="1696" max="1696" width="7" style="13" customWidth="1"/>
    <col min="1697" max="1697" width="8.33203125" style="13" customWidth="1"/>
    <col min="1698" max="1699" width="7.83203125" style="13" customWidth="1"/>
    <col min="1700" max="1700" width="9.33203125" style="13" customWidth="1"/>
    <col min="1701" max="1701" width="8.5" style="13" customWidth="1"/>
    <col min="1702" max="1702" width="7.33203125" style="13" customWidth="1"/>
    <col min="1703" max="1703" width="11.83203125" style="13" customWidth="1"/>
    <col min="1704" max="1704" width="8.83203125" style="13" customWidth="1"/>
    <col min="1705" max="1705" width="8.5" style="13" customWidth="1"/>
    <col min="1706" max="1706" width="10.6640625" style="13" customWidth="1"/>
    <col min="1707" max="1707" width="9.83203125" style="13" customWidth="1"/>
    <col min="1708" max="1708" width="12.5" style="13" customWidth="1"/>
    <col min="1709" max="1709" width="9.5" style="13" customWidth="1"/>
    <col min="1710" max="1710" width="10.5" style="13" customWidth="1"/>
    <col min="1711" max="1713" width="9.33203125" style="13" customWidth="1"/>
    <col min="1714" max="1714" width="5.83203125" style="13" customWidth="1"/>
    <col min="1715" max="1715" width="4.83203125" style="13" customWidth="1"/>
    <col min="1716" max="1719" width="9.33203125" style="13" customWidth="1"/>
    <col min="1720" max="1720" width="13.5" style="13" customWidth="1"/>
    <col min="1721" max="1721" width="9.33203125" style="13" customWidth="1"/>
    <col min="1722" max="1722" width="9.83203125" style="13" customWidth="1"/>
    <col min="1723" max="1723" width="8.83203125" style="13" customWidth="1"/>
    <col min="1724" max="1725" width="7.83203125" style="13" customWidth="1"/>
    <col min="1726" max="1726" width="9" style="13" customWidth="1"/>
    <col min="1727" max="1727" width="7.33203125" style="13" customWidth="1"/>
    <col min="1728" max="1728" width="9.1640625" style="13" customWidth="1"/>
    <col min="1729" max="1729" width="11.83203125" style="13" customWidth="1"/>
    <col min="1730" max="1730" width="10" style="13" customWidth="1"/>
    <col min="1731" max="1731" width="11.83203125" style="13" customWidth="1"/>
    <col min="1732" max="1732" width="9.5" style="13" customWidth="1"/>
    <col min="1733" max="1733" width="10.83203125" style="13" customWidth="1"/>
    <col min="1734" max="1734" width="8.5" style="13" customWidth="1"/>
    <col min="1735" max="1735" width="10.5" style="13" customWidth="1"/>
    <col min="1736" max="1736" width="9.83203125" style="13" customWidth="1"/>
    <col min="1737" max="1737" width="10.83203125" style="13" customWidth="1"/>
    <col min="1738" max="1738" width="9.83203125" style="13" customWidth="1"/>
    <col min="1739" max="1740" width="10.83203125" style="13" customWidth="1"/>
    <col min="1741" max="1741" width="10.33203125" style="13" customWidth="1"/>
    <col min="1742" max="1742" width="9.5" style="13" customWidth="1"/>
    <col min="1743" max="1743" width="10.83203125" style="13" customWidth="1"/>
    <col min="1744" max="1744" width="10.33203125" style="13" customWidth="1"/>
    <col min="1745" max="1745" width="10.5" style="13" customWidth="1"/>
    <col min="1746" max="1746" width="11.83203125" style="13" customWidth="1"/>
    <col min="1747" max="1747" width="12.83203125" style="13" customWidth="1"/>
    <col min="1748" max="1748" width="9.5" style="13" customWidth="1"/>
    <col min="1749" max="1749" width="11.5" style="13" customWidth="1"/>
    <col min="1750" max="1750" width="9.83203125" style="13" customWidth="1"/>
    <col min="1751" max="1751" width="11.83203125" style="13" customWidth="1"/>
    <col min="1752" max="1752" width="9.83203125" style="13" customWidth="1"/>
    <col min="1753" max="1753" width="11.83203125" style="13" customWidth="1"/>
    <col min="1754" max="1754" width="10.83203125" style="13" customWidth="1"/>
    <col min="1755" max="1755" width="12.83203125" style="13" customWidth="1"/>
    <col min="1756" max="1756" width="9.5" style="13" customWidth="1"/>
    <col min="1757" max="1757" width="11.5" style="13" customWidth="1"/>
    <col min="1758" max="1758" width="12.83203125" style="13" customWidth="1"/>
    <col min="1759" max="1759" width="10.83203125" style="13" customWidth="1"/>
    <col min="1760" max="1760" width="9.83203125" style="13" customWidth="1"/>
    <col min="1761" max="1761" width="10.83203125" style="13" customWidth="1"/>
    <col min="1762" max="1762" width="11.83203125" style="13" customWidth="1"/>
    <col min="1763" max="1763" width="11.5" style="13" customWidth="1"/>
    <col min="1764" max="1764" width="10.5" style="13" customWidth="1"/>
    <col min="1765" max="1765" width="11.83203125" style="13" customWidth="1"/>
    <col min="1766" max="1766" width="10.83203125" style="13" customWidth="1"/>
    <col min="1767" max="1767" width="11.83203125" style="13" customWidth="1"/>
    <col min="1768" max="1768" width="10.83203125" style="13" customWidth="1"/>
    <col min="1769" max="1769" width="12.83203125" style="13" customWidth="1"/>
    <col min="1770" max="1770" width="11.83203125" style="13" customWidth="1"/>
    <col min="1771" max="1771" width="11.5" style="13" customWidth="1"/>
    <col min="1772" max="1772" width="10.5" style="13" customWidth="1"/>
    <col min="1773" max="1773" width="5.33203125" style="13" customWidth="1"/>
    <col min="1774" max="1775" width="6.83203125" style="13" customWidth="1"/>
    <col min="1776" max="1776" width="7.33203125" style="13" customWidth="1"/>
    <col min="1777" max="1777" width="7.83203125" style="13" customWidth="1"/>
    <col min="1778" max="1779" width="8.83203125" style="13" customWidth="1"/>
    <col min="1780" max="1780" width="7.33203125" style="13" customWidth="1"/>
    <col min="1781" max="1781" width="8.33203125" style="13" customWidth="1"/>
    <col min="1782" max="1782" width="8.5" style="13" customWidth="1"/>
    <col min="1783" max="1783" width="8.6640625" style="13" customWidth="1"/>
    <col min="1784" max="1784" width="8" style="13" customWidth="1"/>
    <col min="1785" max="1785" width="7.5" style="13" customWidth="1"/>
    <col min="1786" max="1786" width="8.5" style="13" customWidth="1"/>
    <col min="1787" max="1787" width="8.33203125" style="13" customWidth="1"/>
    <col min="1788" max="1788" width="8" style="13" customWidth="1"/>
    <col min="1789" max="1789" width="10.83203125" style="13" customWidth="1"/>
    <col min="1790" max="1790" width="9.6640625" style="13" customWidth="1"/>
    <col min="1791" max="1793" width="12.6640625" style="13" customWidth="1"/>
    <col min="1794" max="1794" width="12.33203125" style="13" customWidth="1"/>
    <col min="1795" max="1795" width="6.33203125" style="13" customWidth="1"/>
    <col min="1796" max="1796" width="7.33203125" style="13" customWidth="1"/>
    <col min="1797" max="1797" width="9.33203125" style="13" customWidth="1"/>
    <col min="1798" max="1798" width="7.33203125" style="13" customWidth="1"/>
    <col min="1799" max="1799" width="7.83203125" style="13" customWidth="1"/>
    <col min="1800" max="1800" width="7.33203125" style="13" customWidth="1"/>
    <col min="1801" max="1801" width="7.83203125" style="13" customWidth="1"/>
    <col min="1802" max="1802" width="10.83203125" style="13" customWidth="1"/>
    <col min="1803" max="1803" width="8.5" style="13" customWidth="1"/>
    <col min="1804" max="1804" width="9.1640625" style="13" customWidth="1"/>
    <col min="1805" max="1805" width="6.6640625" style="13" customWidth="1"/>
    <col min="1806" max="1806" width="8.5" style="13" customWidth="1"/>
    <col min="1807" max="1807" width="6.6640625" style="13" customWidth="1"/>
    <col min="1808" max="1808" width="6.5" style="13" customWidth="1"/>
    <col min="1809" max="1809" width="4.6640625" style="13" customWidth="1"/>
    <col min="1810" max="1810" width="7.5" style="13" customWidth="1"/>
    <col min="1811" max="1812" width="6.5" style="13" customWidth="1"/>
    <col min="1813" max="1813" width="10.5" style="13" customWidth="1"/>
    <col min="1814" max="1814" width="11.5" style="13" customWidth="1"/>
    <col min="1815" max="1815" width="7.5" style="13" customWidth="1"/>
    <col min="1816" max="1816" width="6.5" style="13" customWidth="1"/>
    <col min="1817" max="1817" width="7.33203125" style="13" customWidth="1"/>
    <col min="1818" max="1818" width="8.5" style="13" customWidth="1"/>
    <col min="1819" max="1819" width="7.5" style="13" customWidth="1"/>
    <col min="1820" max="1820" width="8.83203125" style="13" customWidth="1"/>
    <col min="1821" max="1821" width="9.83203125" style="13" customWidth="1"/>
    <col min="1822" max="1822" width="9.33203125" style="13" customWidth="1"/>
    <col min="1823" max="1823" width="9.83203125" style="13" customWidth="1"/>
    <col min="1824" max="1824" width="10.5" style="13" customWidth="1"/>
    <col min="1825" max="1826" width="7.5" style="13" customWidth="1"/>
    <col min="1827" max="1827" width="6.5" style="13" customWidth="1"/>
    <col min="1828" max="1828" width="7" style="13" customWidth="1"/>
    <col min="1829" max="1829" width="5.6640625" style="13" customWidth="1"/>
    <col min="1830" max="1830" width="5.33203125" style="13" customWidth="1"/>
    <col min="1831" max="1831" width="6.5" style="13" customWidth="1"/>
    <col min="1832" max="1832" width="6.83203125" style="13" customWidth="1"/>
    <col min="1833" max="1833" width="7.6640625" style="13" customWidth="1"/>
    <col min="1834" max="1834" width="6.5" style="13" customWidth="1"/>
    <col min="1835" max="1835" width="7.33203125" style="13" customWidth="1"/>
    <col min="1836" max="1838" width="8.5" style="13" customWidth="1"/>
    <col min="1839" max="1839" width="9.1640625" style="13" customWidth="1"/>
    <col min="1840" max="1841" width="9.5" style="13" customWidth="1"/>
    <col min="1842" max="1843" width="7.5" style="13" customWidth="1"/>
    <col min="1844" max="1845" width="6.83203125" style="13" customWidth="1"/>
    <col min="1846" max="1847" width="6.5" style="13" customWidth="1"/>
    <col min="1848" max="1848" width="8" style="13" customWidth="1"/>
    <col min="1849" max="1849" width="9" style="13" customWidth="1"/>
    <col min="1850" max="1850" width="11.83203125" style="13" customWidth="1"/>
    <col min="1851" max="1851" width="8.33203125" style="13" customWidth="1"/>
    <col min="1852" max="1852" width="9.33203125" style="13" customWidth="1"/>
    <col min="1853" max="1853" width="8.1640625" style="13" customWidth="1"/>
    <col min="1854" max="1854" width="6.33203125" style="13" customWidth="1"/>
    <col min="1855" max="1855" width="9.33203125" style="13" customWidth="1"/>
    <col min="1856" max="1856" width="6.33203125" style="13" customWidth="1"/>
    <col min="1857" max="1857" width="10.5" style="13" customWidth="1"/>
    <col min="1858" max="1858" width="8.33203125" style="13" customWidth="1"/>
    <col min="1859" max="1860" width="9.5" style="13" customWidth="1"/>
    <col min="1861" max="1861" width="5.5" style="13" customWidth="1"/>
    <col min="1862" max="1862" width="5.33203125" style="13" customWidth="1"/>
    <col min="1863" max="1863" width="10.1640625" style="13" customWidth="1"/>
    <col min="1864" max="1864" width="10.5" style="13" customWidth="1"/>
    <col min="1865" max="1865" width="6.83203125" style="13" customWidth="1"/>
    <col min="1866" max="1866" width="6.5" style="13" customWidth="1"/>
    <col min="1867" max="1867" width="7.83203125" style="13" customWidth="1"/>
    <col min="1868" max="1868" width="8.83203125" style="13" customWidth="1"/>
    <col min="1869" max="1869" width="6.33203125" style="13" customWidth="1"/>
    <col min="1870" max="1870" width="11.1640625" style="13" customWidth="1"/>
    <col min="1871" max="1871" width="11.5" style="13" customWidth="1"/>
    <col min="1872" max="1872" width="7.83203125" style="13" customWidth="1"/>
    <col min="1873" max="1873" width="6.33203125" style="13" customWidth="1"/>
    <col min="1874" max="1874" width="9.1640625" style="13" customWidth="1"/>
    <col min="1875" max="1875" width="6.33203125" style="13" customWidth="1"/>
    <col min="1876" max="1876" width="9.1640625" style="13" customWidth="1"/>
    <col min="1877" max="1877" width="8.5" style="13" customWidth="1"/>
    <col min="1878" max="1878" width="6.33203125" style="13" customWidth="1"/>
    <col min="1879" max="1879" width="9.1640625" style="13" customWidth="1"/>
    <col min="1880" max="1880" width="7.1640625" style="13" customWidth="1"/>
    <col min="1881" max="1881" width="8.1640625" style="13" customWidth="1"/>
    <col min="1882" max="1882" width="9.33203125" style="13" customWidth="1"/>
    <col min="1883" max="1883" width="9.6640625" style="13" customWidth="1"/>
    <col min="1884" max="1884" width="7.6640625" style="13" customWidth="1"/>
    <col min="1885" max="1885" width="9.1640625" style="13" customWidth="1"/>
    <col min="1886" max="1886" width="8.1640625" style="13" customWidth="1"/>
    <col min="1887" max="1887" width="9.33203125" style="13" customWidth="1"/>
    <col min="1888" max="1888" width="9.6640625" style="13" customWidth="1"/>
    <col min="1889" max="1889" width="8.83203125" style="13" customWidth="1"/>
    <col min="1890" max="1890" width="9.5" style="13" customWidth="1"/>
    <col min="1891" max="1891" width="7.5" style="13" customWidth="1"/>
    <col min="1892" max="1892" width="8.1640625" style="13" customWidth="1"/>
    <col min="1893" max="1893" width="6.1640625" style="13" customWidth="1"/>
    <col min="1894" max="1894" width="9.5" style="13" customWidth="1"/>
    <col min="1895" max="1895" width="10.1640625" style="13" customWidth="1"/>
    <col min="1896" max="1896" width="10.5" style="13" customWidth="1"/>
    <col min="1897" max="1897" width="10.1640625" style="13" customWidth="1"/>
    <col min="1898" max="1898" width="9.1640625" style="13" customWidth="1"/>
    <col min="1899" max="1899" width="5.83203125" style="13" customWidth="1"/>
    <col min="1900" max="1900" width="7.83203125" style="13" customWidth="1"/>
    <col min="1901" max="1901" width="9.5" style="13" customWidth="1"/>
    <col min="1902" max="1902" width="7.33203125" style="13" customWidth="1"/>
    <col min="1903" max="1903" width="8.33203125" style="13" customWidth="1"/>
    <col min="1904" max="1904" width="11.1640625" style="13" customWidth="1"/>
    <col min="1905" max="1906" width="10.5" style="13" customWidth="1"/>
    <col min="1907" max="1908" width="11.6640625" style="13" customWidth="1"/>
    <col min="1909" max="1910" width="9.83203125" style="13" customWidth="1"/>
    <col min="1911" max="1912" width="11.1640625" style="13" customWidth="1"/>
    <col min="1913" max="1913" width="9.6640625" style="13" customWidth="1"/>
    <col min="1914" max="1914" width="9.5" style="13" customWidth="1"/>
    <col min="1915" max="1915" width="10.5" style="13" customWidth="1"/>
    <col min="1916" max="1916" width="9.5" style="13" customWidth="1"/>
    <col min="1917" max="1917" width="10" style="13" customWidth="1"/>
    <col min="1918" max="1918" width="10.33203125" style="13" customWidth="1"/>
    <col min="1919" max="1919" width="9.6640625" style="13" customWidth="1"/>
    <col min="1920" max="1920" width="11.1640625" style="13" customWidth="1"/>
    <col min="1921" max="1921" width="9.83203125" style="13" customWidth="1"/>
    <col min="1922" max="1922" width="9.33203125" style="13" customWidth="1"/>
    <col min="1923" max="1923" width="10.83203125" style="13" customWidth="1"/>
    <col min="1924" max="1924" width="9.5" style="13" customWidth="1"/>
    <col min="1925" max="1925" width="10.1640625" style="13" customWidth="1"/>
    <col min="1926" max="1927" width="9.5" style="13" customWidth="1"/>
    <col min="1928" max="1928" width="10.33203125" style="13" customWidth="1"/>
    <col min="1929" max="1929" width="11.6640625" style="13" customWidth="1"/>
    <col min="1930" max="1930" width="9.6640625" style="13" customWidth="1"/>
    <col min="1931" max="1931" width="9.5" style="13" customWidth="1"/>
    <col min="1932" max="1932" width="10.5" style="13" customWidth="1"/>
    <col min="1933" max="1933" width="11.5" style="13" customWidth="1"/>
    <col min="1934" max="1934" width="10.33203125" style="13" customWidth="1"/>
    <col min="1935" max="1935" width="10.6640625" style="13" customWidth="1"/>
    <col min="1936" max="1936" width="11.5" style="13" customWidth="1"/>
    <col min="1937" max="1937" width="10.5" style="13" customWidth="1"/>
    <col min="1938" max="1938" width="9.83203125" style="13" customWidth="1"/>
    <col min="1939" max="1939" width="7.83203125" style="13" customWidth="1"/>
    <col min="1940" max="1942" width="9.5" style="13" customWidth="1"/>
    <col min="1943" max="1943" width="9.83203125" style="13" customWidth="1"/>
    <col min="1944" max="1945" width="9.5" style="13" customWidth="1"/>
    <col min="1946" max="1946" width="9.6640625" style="13" customWidth="1"/>
    <col min="1947" max="1948" width="9.5" style="13" customWidth="1"/>
    <col min="1949" max="1949" width="6.83203125" style="13" customWidth="1"/>
    <col min="1950" max="1950" width="9.5" style="13" customWidth="1"/>
    <col min="1951" max="1952" width="7.6640625" style="13" customWidth="1"/>
    <col min="1953" max="1953" width="9.5" style="13" customWidth="1"/>
    <col min="1954" max="1954" width="5.83203125" style="13" customWidth="1"/>
    <col min="1955" max="1955" width="6.33203125" style="13" customWidth="1"/>
    <col min="1956" max="1956" width="4.6640625" style="13" customWidth="1"/>
    <col min="1957" max="1957" width="9.5" style="13" customWidth="1"/>
    <col min="1958" max="1958" width="4.6640625" style="13" customWidth="1"/>
    <col min="1959" max="1959" width="9.5" style="13" customWidth="1"/>
    <col min="1960" max="1960" width="10.33203125" style="13" customWidth="1"/>
    <col min="1961" max="1961" width="7.83203125" style="13" customWidth="1"/>
    <col min="1962" max="1962" width="9.5" style="13" customWidth="1"/>
    <col min="1963" max="1963" width="10" style="13" customWidth="1"/>
    <col min="1964" max="1964" width="9.33203125" style="13" customWidth="1"/>
    <col min="1965" max="1965" width="10.33203125" style="13" customWidth="1"/>
    <col min="1966" max="1966" width="9.5" style="13" customWidth="1"/>
    <col min="1967" max="1967" width="7.5" style="13" customWidth="1"/>
    <col min="1968" max="1968" width="8.1640625" style="13" customWidth="1"/>
    <col min="1969" max="1969" width="9.5" style="13" customWidth="1"/>
    <col min="1970" max="1970" width="8" style="13" customWidth="1"/>
    <col min="1971" max="1971" width="8.5" style="13" customWidth="1"/>
    <col min="1972" max="1972" width="7.6640625" style="13" customWidth="1"/>
    <col min="1973" max="1973" width="8.83203125" style="13" customWidth="1"/>
    <col min="1974" max="1974" width="10.5" style="13" customWidth="1"/>
    <col min="1975" max="1975" width="11.83203125" style="13" customWidth="1"/>
    <col min="1976" max="1976" width="13.5" style="13" customWidth="1"/>
    <col min="1977" max="1977" width="11.5" style="13" customWidth="1"/>
    <col min="1978" max="1978" width="9.5" style="13" customWidth="1"/>
    <col min="1979" max="1979" width="8.5" style="13" customWidth="1"/>
    <col min="1980" max="1980" width="9.5" style="13" customWidth="1"/>
    <col min="1981" max="1981" width="9.83203125" style="13" customWidth="1"/>
    <col min="1982" max="1982" width="9.33203125" style="13" customWidth="1"/>
    <col min="1983" max="1983" width="9.5" style="13" customWidth="1"/>
    <col min="1984" max="1984" width="5.6640625" style="13" customWidth="1"/>
    <col min="1985" max="1986" width="9.83203125" style="13" customWidth="1"/>
    <col min="1987" max="1988" width="9.1640625" style="13" customWidth="1"/>
    <col min="1989" max="1989" width="6.83203125" style="13" customWidth="1"/>
    <col min="1990" max="1990" width="7.1640625" style="13" customWidth="1"/>
    <col min="1991" max="1991" width="9.33203125" style="13" customWidth="1"/>
    <col min="1992" max="1992" width="8.5" style="13" customWidth="1"/>
    <col min="1993" max="1993" width="7.33203125" style="13" customWidth="1"/>
    <col min="1994" max="1995" width="8.83203125" style="13" customWidth="1"/>
    <col min="1996" max="1996" width="5.6640625" style="13" customWidth="1"/>
    <col min="1997" max="1997" width="7.6640625" style="13" customWidth="1"/>
    <col min="1998" max="1999" width="7.33203125" style="13" customWidth="1"/>
    <col min="2000" max="2000" width="11.5" style="13" customWidth="1"/>
    <col min="2001" max="2001" width="12.5" style="13" customWidth="1"/>
    <col min="2002" max="2004" width="8.5" style="13" customWidth="1"/>
    <col min="2005" max="2005" width="9.5" style="13" customWidth="1"/>
    <col min="2006" max="2011" width="7.83203125" style="13" customWidth="1"/>
    <col min="2012" max="2013" width="8.83203125" style="13" customWidth="1"/>
    <col min="2014" max="2014" width="8.33203125" style="13" customWidth="1"/>
    <col min="2015" max="2015" width="9.33203125" style="13" customWidth="1"/>
    <col min="2016" max="2016" width="7.83203125" style="13" customWidth="1"/>
    <col min="2017" max="2017" width="8.33203125" style="13" customWidth="1"/>
    <col min="2018" max="2018" width="7.33203125" style="13" customWidth="1"/>
    <col min="2019" max="2019" width="6.83203125" style="13" customWidth="1"/>
    <col min="2020" max="2022" width="6.33203125" style="13" customWidth="1"/>
    <col min="2023" max="2023" width="6.1640625" style="13" customWidth="1"/>
    <col min="2024" max="2024" width="6.33203125" style="13" customWidth="1"/>
    <col min="2025" max="2025" width="10.5" style="13" customWidth="1"/>
    <col min="2026" max="2026" width="6.1640625" style="13" customWidth="1"/>
    <col min="2027" max="2027" width="8.6640625" style="13" customWidth="1"/>
    <col min="2028" max="2028" width="7.33203125" style="13" customWidth="1"/>
    <col min="2029" max="2029" width="8.6640625" style="13" customWidth="1"/>
    <col min="2030" max="2030" width="12.33203125" style="13" customWidth="1"/>
    <col min="2031" max="2032" width="13.33203125" style="13" customWidth="1"/>
    <col min="2033" max="2033" width="12.33203125" style="13" customWidth="1"/>
    <col min="2034" max="2034" width="13.33203125" style="13" customWidth="1"/>
    <col min="2035" max="2036" width="14.33203125" style="13" customWidth="1"/>
    <col min="2037" max="2037" width="9.83203125" style="13" customWidth="1"/>
    <col min="2038" max="2038" width="10.83203125" style="13" customWidth="1"/>
    <col min="2039" max="2040" width="11.83203125" style="13" customWidth="1"/>
    <col min="2041" max="2041" width="13.33203125" style="13" customWidth="1"/>
    <col min="2042" max="2042" width="10.33203125" style="13" customWidth="1"/>
    <col min="2043" max="2044" width="11.33203125" style="13" customWidth="1"/>
    <col min="2045" max="2046" width="10.33203125" style="13" customWidth="1"/>
    <col min="2047" max="2047" width="12.33203125" style="13" customWidth="1"/>
    <col min="2048" max="2048" width="14.33203125" style="13" customWidth="1"/>
    <col min="2049" max="2050" width="15.33203125" style="13" customWidth="1"/>
    <col min="2051" max="2051" width="14.33203125" style="13" customWidth="1"/>
    <col min="2052" max="2052" width="15.33203125" style="13" customWidth="1"/>
    <col min="2053" max="2054" width="16.33203125" style="13" customWidth="1"/>
    <col min="2055" max="2055" width="11.83203125" style="13" customWidth="1"/>
    <col min="2056" max="2056" width="12.83203125" style="13" customWidth="1"/>
    <col min="2057" max="2058" width="13.83203125" style="13" customWidth="1"/>
    <col min="2059" max="2059" width="14.5" style="13" customWidth="1"/>
    <col min="2060" max="2060" width="11.33203125" style="13" customWidth="1"/>
    <col min="2061" max="2062" width="12.33203125" style="13" customWidth="1"/>
    <col min="2063" max="2064" width="11.33203125" style="13" customWidth="1"/>
    <col min="2065" max="2065" width="13.33203125" style="13" customWidth="1"/>
    <col min="2066" max="2066" width="10.33203125" style="13" customWidth="1"/>
    <col min="2067" max="2068" width="11.33203125" style="13" customWidth="1"/>
    <col min="2069" max="2069" width="9.33203125" style="13" customWidth="1"/>
    <col min="2070" max="2071" width="14.5" style="13" customWidth="1"/>
    <col min="2072" max="2072" width="14.33203125" style="13" customWidth="1"/>
    <col min="2073" max="2073" width="12.33203125" style="13" customWidth="1"/>
    <col min="2074" max="2074" width="11.5" style="13" customWidth="1"/>
    <col min="2075" max="2075" width="11.83203125" style="13" customWidth="1"/>
    <col min="2076" max="2076" width="251.33203125" style="13" customWidth="1"/>
    <col min="2077" max="2077" width="60.6640625" style="13" customWidth="1"/>
    <col min="2078" max="2078" width="18.5" style="13" customWidth="1"/>
    <col min="2079" max="2079" width="29.5" style="13" customWidth="1"/>
    <col min="2080" max="2080" width="232.5" style="13" customWidth="1"/>
    <col min="2081" max="2081" width="15.83203125" style="13" customWidth="1"/>
    <col min="2082" max="2082" width="9.33203125" style="13" customWidth="1"/>
    <col min="2083" max="2083" width="119" style="13" customWidth="1"/>
    <col min="2084" max="2084" width="9.33203125" style="13" customWidth="1"/>
    <col min="2085" max="2085" width="16.33203125" style="13" customWidth="1"/>
    <col min="2086" max="2086" width="12.5" style="13" customWidth="1"/>
    <col min="2087" max="2087" width="12.83203125" style="13" customWidth="1"/>
    <col min="2088" max="2088" width="9.33203125" style="13" customWidth="1"/>
    <col min="2089" max="2089" width="12.5" style="13" customWidth="1"/>
    <col min="2090" max="2090" width="17.6640625" style="13" customWidth="1"/>
    <col min="2091" max="2091" width="11" style="13" customWidth="1"/>
    <col min="2092" max="2092" width="14.6640625" style="13" customWidth="1"/>
    <col min="2093" max="2093" width="11" style="13" customWidth="1"/>
    <col min="2094" max="2094" width="9.33203125" style="13" customWidth="1"/>
    <col min="2095" max="2095" width="11.5" style="13" customWidth="1"/>
    <col min="2096" max="2096" width="74.83203125" style="13" customWidth="1"/>
    <col min="2097" max="2097" width="40" style="13" customWidth="1"/>
    <col min="2098" max="2098" width="15.6640625" style="13" customWidth="1"/>
    <col min="2099" max="2099" width="102.5" style="13" customWidth="1"/>
    <col min="2100" max="2100" width="25.5" style="13" customWidth="1"/>
    <col min="2101" max="2101" width="10.33203125" style="13" customWidth="1"/>
    <col min="2102" max="2102" width="19.1640625" style="13" customWidth="1"/>
    <col min="2103" max="2103" width="22.83203125" style="13" customWidth="1"/>
    <col min="2104" max="2104" width="17.83203125" style="13" customWidth="1"/>
    <col min="2105" max="2105" width="9.33203125" style="13" customWidth="1"/>
    <col min="2106" max="2106" width="12.83203125" style="13" customWidth="1"/>
    <col min="2107" max="2107" width="19" style="13" customWidth="1"/>
    <col min="2108" max="2109" width="10.83203125" style="13" customWidth="1"/>
    <col min="2110" max="2110" width="9.83203125" style="13" customWidth="1"/>
    <col min="2111" max="2111" width="11.33203125" style="13" customWidth="1"/>
    <col min="2112" max="2112" width="11.83203125" style="13" customWidth="1"/>
    <col min="2113" max="2113" width="5.5" style="13" customWidth="1"/>
    <col min="2114" max="2114" width="14.83203125" style="13" customWidth="1"/>
    <col min="2115" max="2115" width="11.1640625" style="13" customWidth="1"/>
    <col min="2116" max="2116" width="12.83203125" style="13" customWidth="1"/>
    <col min="2117" max="2117" width="21.5" style="13" customWidth="1"/>
    <col min="2118" max="2118" width="7.6640625" style="13" customWidth="1"/>
    <col min="2119" max="2119" width="19.83203125" style="13" customWidth="1"/>
    <col min="2120" max="2120" width="29.1640625" style="13" customWidth="1"/>
    <col min="2121" max="2121" width="7.5" style="13" customWidth="1"/>
    <col min="2122" max="2122" width="17.33203125" style="13" customWidth="1"/>
    <col min="2123" max="2123" width="10.83203125" style="13" customWidth="1"/>
    <col min="2124" max="2124" width="7" style="13" customWidth="1"/>
    <col min="2125" max="16384" width="8.83203125" style="13"/>
  </cols>
  <sheetData>
    <row r="1" spans="1:2124" ht="13" customHeight="1" x14ac:dyDescent="0.15">
      <c r="A1" s="22" t="s">
        <v>26641</v>
      </c>
      <c r="B1" s="22"/>
      <c r="C1" s="22"/>
      <c r="D1" s="22"/>
      <c r="E1" s="22"/>
      <c r="F1" s="22"/>
      <c r="G1" s="22"/>
      <c r="H1" s="22"/>
      <c r="I1" s="22"/>
      <c r="J1" s="22"/>
      <c r="K1" s="22"/>
      <c r="L1" s="22"/>
      <c r="M1" s="22"/>
      <c r="N1" s="22"/>
      <c r="O1" s="22"/>
      <c r="P1" s="22"/>
      <c r="Q1" s="22"/>
      <c r="R1" s="22"/>
      <c r="S1" s="22" t="s">
        <v>26648</v>
      </c>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c r="IW1" s="22"/>
      <c r="IX1" s="22"/>
      <c r="IY1" s="22"/>
      <c r="IZ1" s="22"/>
      <c r="JA1" s="22"/>
      <c r="JB1" s="22"/>
      <c r="JC1" s="22"/>
      <c r="JD1" s="22"/>
      <c r="JE1" s="22"/>
      <c r="JF1" s="22"/>
      <c r="JG1" s="22"/>
      <c r="JH1" s="22"/>
      <c r="JI1" s="22"/>
      <c r="JJ1" s="22"/>
      <c r="JK1" s="22"/>
      <c r="JL1" s="22"/>
      <c r="JM1" s="22"/>
      <c r="JN1" s="22"/>
      <c r="JO1" s="22"/>
      <c r="JP1" s="22"/>
      <c r="JQ1" s="22"/>
      <c r="JR1" s="22"/>
      <c r="JS1" s="22"/>
      <c r="JT1" s="22"/>
      <c r="JU1" s="22"/>
      <c r="JV1" s="22"/>
      <c r="JW1" s="22"/>
      <c r="JX1" s="22"/>
      <c r="JY1" s="22"/>
      <c r="JZ1" s="22"/>
      <c r="KA1" s="22"/>
      <c r="KB1" s="22"/>
      <c r="KC1" s="22"/>
      <c r="KD1" s="22"/>
      <c r="KE1" s="22"/>
      <c r="KF1" s="22"/>
      <c r="KG1" s="22"/>
      <c r="KH1" s="22"/>
      <c r="KI1" s="22"/>
      <c r="KJ1" s="22"/>
      <c r="KK1" s="22"/>
      <c r="KL1" s="22"/>
      <c r="KM1" s="22"/>
      <c r="KN1" s="22"/>
      <c r="KO1" s="22"/>
      <c r="KP1" s="22"/>
      <c r="KQ1" s="22"/>
      <c r="KR1" s="22"/>
      <c r="KS1" s="22"/>
      <c r="KT1" s="22"/>
      <c r="KU1" s="22"/>
      <c r="KV1" s="22"/>
      <c r="KW1" s="22"/>
      <c r="KX1" s="22"/>
      <c r="KY1" s="22"/>
      <c r="KZ1" s="22"/>
      <c r="LA1" s="22"/>
      <c r="LB1" s="22"/>
      <c r="LC1" s="22"/>
      <c r="LD1" s="22"/>
      <c r="LE1" s="22"/>
      <c r="LF1" s="22"/>
      <c r="LG1" s="22"/>
      <c r="LH1" s="22"/>
      <c r="LI1" s="22"/>
      <c r="LJ1" s="22"/>
      <c r="LK1" s="22"/>
      <c r="LL1" s="22"/>
      <c r="LM1" s="22"/>
      <c r="LN1" s="22"/>
      <c r="LO1" s="22"/>
      <c r="LP1" s="22"/>
      <c r="LQ1" s="22"/>
      <c r="LR1" s="22"/>
      <c r="LS1" s="22"/>
      <c r="LT1" s="22"/>
      <c r="LU1" s="22"/>
      <c r="LV1" s="22"/>
      <c r="LW1" s="22"/>
      <c r="LX1" s="22"/>
      <c r="LY1" s="22"/>
      <c r="LZ1" s="22"/>
      <c r="MA1" s="22"/>
      <c r="MB1" s="22"/>
      <c r="MC1" s="22"/>
      <c r="MD1" s="22"/>
      <c r="ME1" s="22"/>
      <c r="MF1" s="22"/>
      <c r="MG1" s="22"/>
      <c r="MH1" s="22"/>
      <c r="MI1" s="22"/>
      <c r="MJ1" s="22"/>
      <c r="MK1" s="22"/>
      <c r="ML1" s="22"/>
      <c r="MM1" s="22"/>
      <c r="MN1" s="22"/>
      <c r="MO1" s="22"/>
      <c r="MP1" s="22"/>
      <c r="MQ1" s="22"/>
      <c r="MR1" s="22"/>
      <c r="MS1" s="22"/>
      <c r="MT1" s="22"/>
      <c r="MU1" s="22"/>
      <c r="MV1" s="22"/>
      <c r="MW1" s="22"/>
      <c r="MX1" s="22"/>
      <c r="MY1" s="22"/>
      <c r="MZ1" s="22"/>
      <c r="NA1" s="22"/>
      <c r="NB1" s="22"/>
      <c r="NC1" s="22"/>
      <c r="ND1" s="22"/>
      <c r="NE1" s="22"/>
      <c r="NF1" s="22"/>
      <c r="NG1" s="22"/>
      <c r="NH1" s="22"/>
      <c r="NI1" s="22"/>
      <c r="NJ1" s="22"/>
      <c r="NK1" s="22"/>
      <c r="NL1" s="22"/>
      <c r="NM1" s="22"/>
      <c r="NN1" s="22"/>
      <c r="NO1" s="22"/>
      <c r="NP1" s="22"/>
      <c r="NQ1" s="22"/>
      <c r="NR1" s="22"/>
      <c r="NS1" s="22"/>
      <c r="NT1" s="22"/>
      <c r="NU1" s="22"/>
      <c r="NV1" s="22"/>
      <c r="NW1" s="22"/>
      <c r="NX1" s="22"/>
      <c r="NY1" s="22"/>
      <c r="NZ1" s="22"/>
      <c r="OA1" s="22"/>
      <c r="OB1" s="22"/>
      <c r="OC1" s="22"/>
      <c r="OD1" s="22"/>
      <c r="OE1" s="22"/>
      <c r="OF1" s="22"/>
      <c r="OG1" s="22"/>
      <c r="OH1" s="22"/>
      <c r="OI1" s="22"/>
      <c r="OJ1" s="22"/>
      <c r="OK1" s="22"/>
      <c r="OL1" s="22"/>
      <c r="OM1" s="22"/>
      <c r="ON1" s="22"/>
      <c r="OO1" s="22"/>
      <c r="OP1" s="22"/>
      <c r="OQ1" s="22"/>
      <c r="OR1" s="22"/>
      <c r="OS1" s="22"/>
      <c r="OT1" s="22"/>
      <c r="OU1" s="22"/>
      <c r="OV1" s="22"/>
      <c r="OW1" s="22"/>
      <c r="OX1" s="22"/>
      <c r="OY1" s="22"/>
      <c r="OZ1" s="22"/>
      <c r="PA1" s="22"/>
      <c r="PB1" s="22"/>
      <c r="PC1" s="22"/>
      <c r="PD1" s="22"/>
      <c r="PE1" s="22"/>
      <c r="PF1" s="22"/>
      <c r="PG1" s="22"/>
      <c r="PH1" s="22"/>
      <c r="PI1" s="22"/>
      <c r="PJ1" s="22"/>
      <c r="PK1" s="22"/>
      <c r="PL1" s="22"/>
      <c r="PM1" s="22"/>
      <c r="PN1" s="22"/>
      <c r="PO1" s="22"/>
      <c r="PP1" s="22"/>
      <c r="PQ1" s="22"/>
      <c r="PR1" s="22"/>
      <c r="PS1" s="22"/>
      <c r="PT1" s="22"/>
      <c r="PU1" s="22"/>
      <c r="PV1" s="22"/>
      <c r="PW1" s="22"/>
      <c r="PX1" s="22"/>
      <c r="PY1" s="22"/>
      <c r="PZ1" s="22"/>
      <c r="QA1" s="22"/>
      <c r="QB1" s="22"/>
      <c r="QC1" s="22"/>
      <c r="QD1" s="22"/>
      <c r="QE1" s="22"/>
      <c r="QF1" s="22"/>
      <c r="QG1" s="22"/>
      <c r="QH1" s="22"/>
      <c r="QI1" s="22"/>
      <c r="QJ1" s="22"/>
      <c r="QK1" s="22"/>
      <c r="QL1" s="22"/>
      <c r="QM1" s="22"/>
      <c r="QN1" s="22"/>
      <c r="QO1" s="22"/>
      <c r="QP1" s="22"/>
      <c r="QQ1" s="22"/>
      <c r="QR1" s="22"/>
      <c r="QS1" s="22"/>
      <c r="QT1" s="22"/>
      <c r="QU1" s="22"/>
      <c r="QV1" s="22"/>
      <c r="QW1" s="22"/>
      <c r="QX1" s="22"/>
      <c r="QY1" s="22"/>
      <c r="QZ1" s="22"/>
      <c r="RA1" s="22"/>
      <c r="RB1" s="22"/>
      <c r="RC1" s="22"/>
      <c r="RD1" s="22"/>
      <c r="RE1" s="22"/>
      <c r="RF1" s="22"/>
      <c r="RG1" s="22"/>
      <c r="RH1" s="22"/>
      <c r="RI1" s="22"/>
      <c r="RJ1" s="22"/>
      <c r="RK1" s="22"/>
      <c r="RL1" s="22"/>
      <c r="RM1" s="22"/>
      <c r="RN1" s="22"/>
      <c r="RO1" s="22"/>
      <c r="RP1" s="22"/>
      <c r="RQ1" s="22"/>
      <c r="RR1" s="22"/>
      <c r="RS1" s="22"/>
      <c r="RT1" s="22"/>
      <c r="RU1" s="22"/>
      <c r="RV1" s="22"/>
      <c r="RW1" s="22"/>
      <c r="RX1" s="22"/>
      <c r="RY1" s="22"/>
      <c r="RZ1" s="22"/>
      <c r="SA1" s="22"/>
      <c r="SB1" s="22"/>
      <c r="SC1" s="22"/>
      <c r="SD1" s="22"/>
      <c r="SE1" s="22"/>
      <c r="SF1" s="22"/>
      <c r="SG1" s="22"/>
      <c r="SH1" s="22"/>
      <c r="SI1" s="22"/>
      <c r="SJ1" s="22"/>
      <c r="SK1" s="22"/>
      <c r="SL1" s="22"/>
      <c r="SM1" s="22"/>
      <c r="SN1" s="22"/>
      <c r="SO1" s="22"/>
      <c r="SP1" s="22"/>
      <c r="SQ1" s="22"/>
      <c r="SR1" s="22"/>
      <c r="SS1" s="22"/>
      <c r="ST1" s="22"/>
      <c r="SU1" s="22"/>
      <c r="SV1" s="22"/>
      <c r="SW1" s="22"/>
      <c r="SX1" s="22"/>
      <c r="SY1" s="22"/>
      <c r="SZ1" s="22"/>
      <c r="TA1" s="22"/>
      <c r="TB1" s="22"/>
      <c r="TC1" s="22"/>
      <c r="TD1" s="22"/>
      <c r="TE1" s="22"/>
      <c r="TF1" s="22"/>
      <c r="TG1" s="22"/>
      <c r="TH1" s="22"/>
      <c r="TI1" s="22"/>
      <c r="TJ1" s="22"/>
      <c r="TK1" s="22"/>
      <c r="TL1" s="22"/>
      <c r="TM1" s="22"/>
      <c r="TN1" s="22"/>
      <c r="TO1" s="22"/>
      <c r="TP1" s="22"/>
      <c r="TQ1" s="22"/>
      <c r="TR1" s="22"/>
      <c r="TS1" s="22"/>
      <c r="TT1" s="22"/>
      <c r="TU1" s="22"/>
      <c r="TV1" s="22"/>
      <c r="TW1" s="22"/>
      <c r="TX1" s="22"/>
      <c r="TY1" s="22"/>
      <c r="TZ1" s="22"/>
      <c r="UA1" s="22"/>
      <c r="UB1" s="22"/>
      <c r="UC1" s="22"/>
      <c r="UD1" s="22"/>
      <c r="UE1" s="22"/>
      <c r="UF1" s="22"/>
      <c r="UG1" s="22"/>
      <c r="UH1" s="22"/>
      <c r="UI1" s="22"/>
      <c r="UJ1" s="22"/>
      <c r="UK1" s="22"/>
      <c r="UL1" s="22"/>
      <c r="UM1" s="22"/>
      <c r="UN1" s="22"/>
      <c r="UO1" s="22"/>
      <c r="UP1" s="22"/>
      <c r="UQ1" s="22"/>
      <c r="UR1" s="22"/>
      <c r="US1" s="22"/>
      <c r="UT1" s="22"/>
      <c r="UU1" s="22"/>
      <c r="UV1" s="22"/>
      <c r="UW1" s="22"/>
      <c r="UX1" s="22"/>
      <c r="UY1" s="22"/>
      <c r="UZ1" s="22"/>
      <c r="VA1" s="22"/>
      <c r="VB1" s="22"/>
      <c r="VC1" s="22"/>
      <c r="VD1" s="22"/>
      <c r="VE1" s="22"/>
      <c r="VF1" s="22"/>
      <c r="VG1" s="22"/>
      <c r="VH1" s="22"/>
      <c r="VI1" s="22"/>
      <c r="VJ1" s="22"/>
      <c r="VK1" s="22"/>
      <c r="VL1" s="22"/>
      <c r="VM1" s="22"/>
      <c r="VN1" s="22"/>
      <c r="VO1" s="22"/>
      <c r="VP1" s="22"/>
      <c r="VQ1" s="22"/>
      <c r="VR1" s="22"/>
      <c r="VS1" s="22"/>
      <c r="VT1" s="22"/>
      <c r="VU1" s="22"/>
      <c r="VV1" s="22"/>
      <c r="VW1" s="22"/>
      <c r="VX1" s="22"/>
      <c r="VY1" s="22"/>
      <c r="VZ1" s="22"/>
      <c r="WA1" s="22"/>
      <c r="WB1" s="22"/>
      <c r="WC1" s="22"/>
      <c r="WD1" s="22"/>
      <c r="WE1" s="22"/>
      <c r="WF1" s="22"/>
      <c r="WG1" s="22"/>
      <c r="WH1" s="22"/>
      <c r="WI1" s="22"/>
      <c r="WJ1" s="22"/>
      <c r="WK1" s="22"/>
      <c r="WL1" s="22"/>
      <c r="WM1" s="22"/>
      <c r="WN1" s="22"/>
      <c r="WO1" s="22"/>
      <c r="WP1" s="22"/>
      <c r="WQ1" s="22"/>
      <c r="WR1" s="22"/>
      <c r="WS1" s="22"/>
      <c r="WT1" s="22"/>
      <c r="WU1" s="22"/>
      <c r="WV1" s="22"/>
      <c r="WW1" s="22"/>
      <c r="WX1" s="22"/>
      <c r="WY1" s="22"/>
      <c r="WZ1" s="22"/>
      <c r="XA1" s="22"/>
      <c r="XB1" s="22"/>
      <c r="XC1" s="22"/>
      <c r="XD1" s="22"/>
      <c r="XE1" s="22"/>
      <c r="XF1" s="22"/>
      <c r="XG1" s="22"/>
      <c r="XH1" s="22"/>
      <c r="XI1" s="22"/>
      <c r="XJ1" s="22"/>
      <c r="XK1" s="22"/>
      <c r="XL1" s="22"/>
      <c r="XM1" s="22"/>
      <c r="XN1" s="22"/>
      <c r="XO1" s="22"/>
      <c r="XP1" s="22"/>
      <c r="XQ1" s="22"/>
      <c r="XR1" s="22"/>
      <c r="XS1" s="22"/>
      <c r="XT1" s="22"/>
      <c r="XU1" s="22"/>
      <c r="XV1" s="22"/>
      <c r="XW1" s="22"/>
      <c r="XX1" s="22"/>
      <c r="XY1" s="22"/>
      <c r="XZ1" s="22"/>
      <c r="YA1" s="22"/>
      <c r="YB1" s="22"/>
      <c r="YC1" s="22"/>
      <c r="YD1" s="22"/>
      <c r="YE1" s="22"/>
      <c r="YF1" s="22"/>
      <c r="YG1" s="22"/>
      <c r="YH1" s="22"/>
      <c r="YI1" s="22"/>
      <c r="YJ1" s="22"/>
      <c r="YK1" s="22"/>
      <c r="YL1" s="22"/>
      <c r="YM1" s="22"/>
      <c r="YN1" s="22"/>
      <c r="YO1" s="22"/>
      <c r="YP1" s="22"/>
      <c r="YQ1" s="22"/>
      <c r="YR1" s="22"/>
      <c r="YS1" s="22"/>
      <c r="YT1" s="22"/>
      <c r="YU1" s="22"/>
      <c r="YV1" s="22"/>
      <c r="YW1" s="22"/>
      <c r="YX1" s="22"/>
      <c r="YY1" s="22"/>
      <c r="YZ1" s="22"/>
      <c r="ZA1" s="22"/>
      <c r="ZB1" s="22"/>
      <c r="ZC1" s="22"/>
      <c r="ZD1" s="22"/>
      <c r="ZE1" s="22"/>
      <c r="ZF1" s="22"/>
      <c r="ZG1" s="22"/>
      <c r="ZH1" s="22"/>
      <c r="ZI1" s="22"/>
      <c r="ZJ1" s="22"/>
      <c r="ZK1" s="22"/>
      <c r="ZL1" s="22"/>
      <c r="ZM1" s="22"/>
      <c r="ZN1" s="22"/>
      <c r="ZO1" s="22"/>
      <c r="ZP1" s="22"/>
      <c r="ZQ1" s="22"/>
      <c r="ZR1" s="22"/>
      <c r="ZS1" s="22"/>
      <c r="ZT1" s="22"/>
      <c r="ZU1" s="22"/>
      <c r="ZV1" s="22"/>
      <c r="ZW1" s="22"/>
      <c r="ZX1" s="22"/>
      <c r="ZY1" s="22"/>
      <c r="ZZ1" s="22"/>
      <c r="AAA1" s="22"/>
      <c r="AAB1" s="22"/>
      <c r="AAC1" s="22"/>
      <c r="AAD1" s="22"/>
      <c r="AAE1" s="22"/>
      <c r="AAF1" s="22"/>
      <c r="AAG1" s="22"/>
      <c r="AAH1" s="22"/>
      <c r="AAI1" s="22"/>
      <c r="AAJ1" s="22"/>
      <c r="AAK1" s="22"/>
      <c r="AAL1" s="22"/>
      <c r="AAM1" s="22"/>
      <c r="AAN1" s="22"/>
      <c r="AAO1" s="22"/>
      <c r="AAP1" s="22"/>
      <c r="AAQ1" s="22"/>
      <c r="AAR1" s="22"/>
      <c r="AAS1" s="22"/>
      <c r="AAT1" s="22"/>
      <c r="AAU1" s="22"/>
      <c r="AAV1" s="22"/>
      <c r="AAW1" s="22"/>
      <c r="AAX1" s="22"/>
      <c r="AAY1" s="22"/>
      <c r="AAZ1" s="22"/>
      <c r="ABA1" s="22"/>
      <c r="ABB1" s="22"/>
      <c r="ABC1" s="22"/>
      <c r="ABD1" s="22"/>
      <c r="ABE1" s="22"/>
      <c r="ABF1" s="22"/>
      <c r="ABG1" s="22"/>
      <c r="ABH1" s="22"/>
      <c r="ABI1" s="22"/>
      <c r="ABJ1" s="22"/>
      <c r="ABK1" s="22"/>
      <c r="ABL1" s="22"/>
      <c r="ABM1" s="22"/>
      <c r="ABN1" s="22"/>
      <c r="ABO1" s="22"/>
      <c r="ABP1" s="22"/>
      <c r="ABQ1" s="22"/>
      <c r="ABR1" s="22"/>
      <c r="ABS1" s="22"/>
      <c r="ABT1" s="22"/>
      <c r="ABU1" s="22"/>
      <c r="ABV1" s="22"/>
      <c r="ABW1" s="22"/>
      <c r="ABX1" s="22"/>
      <c r="ABY1" s="22"/>
      <c r="ABZ1" s="22"/>
      <c r="ACA1" s="22"/>
      <c r="ACB1" s="22"/>
      <c r="ACC1" s="22"/>
      <c r="ACD1" s="22"/>
      <c r="ACE1" s="22"/>
      <c r="ACF1" s="22"/>
      <c r="ACG1" s="22"/>
      <c r="ACH1" s="22"/>
      <c r="ACI1" s="22"/>
      <c r="ACJ1" s="22"/>
      <c r="ACK1" s="22"/>
      <c r="ACL1" s="22"/>
      <c r="ACM1" s="22"/>
      <c r="ACN1" s="22"/>
      <c r="ACO1" s="22"/>
      <c r="ACP1" s="22"/>
      <c r="ACQ1" s="22"/>
      <c r="ACR1" s="22"/>
      <c r="ACS1" s="22"/>
      <c r="ACT1" s="22"/>
      <c r="ACU1" s="22"/>
      <c r="ACV1" s="22"/>
      <c r="ACW1" s="22"/>
      <c r="ACX1" s="22"/>
      <c r="ACY1" s="22"/>
      <c r="ACZ1" s="22"/>
      <c r="ADA1" s="22"/>
      <c r="ADB1" s="22"/>
      <c r="ADC1" s="22"/>
      <c r="ADD1" s="22"/>
      <c r="ADE1" s="22"/>
      <c r="ADF1" s="22"/>
      <c r="ADG1" s="22"/>
      <c r="ADH1" s="22"/>
      <c r="ADI1" s="22"/>
      <c r="ADJ1" s="22"/>
      <c r="ADK1" s="22"/>
      <c r="ADL1" s="22"/>
      <c r="ADM1" s="22"/>
      <c r="ADN1" s="22"/>
      <c r="ADO1" s="22"/>
      <c r="ADP1" s="22"/>
      <c r="ADQ1" s="22"/>
      <c r="ADR1" s="22"/>
      <c r="ADS1" s="22"/>
      <c r="ADT1" s="22"/>
      <c r="ADU1" s="22"/>
      <c r="ADV1" s="22"/>
      <c r="ADW1" s="22"/>
      <c r="ADX1" s="22"/>
      <c r="ADY1" s="22"/>
      <c r="ADZ1" s="22"/>
      <c r="AEA1" s="22"/>
      <c r="AEB1" s="22"/>
      <c r="AEC1" s="22"/>
      <c r="AED1" s="22"/>
      <c r="AEE1" s="22"/>
      <c r="AEF1" s="22"/>
      <c r="AEG1" s="22"/>
      <c r="AEH1" s="22"/>
      <c r="AEI1" s="22"/>
      <c r="AEJ1" s="22"/>
      <c r="AEK1" s="22"/>
      <c r="AEL1" s="22"/>
      <c r="AEM1" s="22"/>
      <c r="AEN1" s="22"/>
      <c r="AEO1" s="22"/>
      <c r="AEP1" s="22"/>
      <c r="AEQ1" s="22"/>
      <c r="AER1" s="22"/>
      <c r="AES1" s="22"/>
      <c r="AET1" s="22"/>
      <c r="AEU1" s="22"/>
      <c r="AEV1" s="22"/>
      <c r="AEW1" s="22"/>
      <c r="AEX1" s="22"/>
      <c r="AEY1" s="22"/>
      <c r="AEZ1" s="22"/>
      <c r="AFA1" s="22"/>
      <c r="AFB1" s="22"/>
      <c r="AFC1" s="22"/>
      <c r="AFD1" s="22"/>
      <c r="AFE1" s="22"/>
      <c r="AFF1" s="22"/>
      <c r="AFG1" s="22"/>
      <c r="AFH1" s="22"/>
      <c r="AFI1" s="22"/>
      <c r="AFJ1" s="22"/>
      <c r="AFK1" s="22"/>
      <c r="AFL1" s="22"/>
      <c r="AFM1" s="22"/>
      <c r="AFN1" s="22"/>
      <c r="AFO1" s="22"/>
      <c r="AFP1" s="22"/>
      <c r="AFQ1" s="22"/>
      <c r="AFR1" s="22"/>
      <c r="AFS1" s="22"/>
      <c r="AFT1" s="22"/>
      <c r="AFU1" s="22"/>
      <c r="AFV1" s="22"/>
      <c r="AFW1" s="22"/>
      <c r="AFX1" s="22"/>
      <c r="AFY1" s="22"/>
      <c r="AFZ1" s="22"/>
      <c r="AGA1" s="22"/>
      <c r="AGB1" s="22"/>
      <c r="AGC1" s="22"/>
      <c r="AGD1" s="22"/>
      <c r="AGE1" s="22"/>
      <c r="AGF1" s="22"/>
      <c r="AGG1" s="22"/>
      <c r="AGH1" s="22"/>
      <c r="AGI1" s="22"/>
      <c r="AGJ1" s="22"/>
      <c r="AGK1" s="22"/>
      <c r="AGL1" s="22"/>
      <c r="AGM1" s="22"/>
      <c r="AGN1" s="22"/>
      <c r="AGO1" s="22"/>
      <c r="AGP1" s="22"/>
      <c r="AGQ1" s="22"/>
      <c r="AGR1" s="22"/>
      <c r="AGS1" s="22"/>
      <c r="AGT1" s="22"/>
      <c r="AGU1" s="22"/>
      <c r="AGV1" s="22"/>
      <c r="AGW1" s="22"/>
      <c r="AGX1" s="22"/>
      <c r="AGY1" s="22"/>
      <c r="AGZ1" s="22"/>
      <c r="AHA1" s="22"/>
      <c r="AHB1" s="22"/>
      <c r="AHC1" s="22"/>
      <c r="AHD1" s="22"/>
      <c r="AHE1" s="22"/>
      <c r="AHF1" s="22"/>
      <c r="AHG1" s="22"/>
      <c r="AHH1" s="22"/>
      <c r="AHI1" s="22"/>
      <c r="AHJ1" s="22"/>
      <c r="AHK1" s="22"/>
      <c r="AHL1" s="22"/>
      <c r="AHM1" s="22"/>
      <c r="AHN1" s="22"/>
      <c r="AHO1" s="22"/>
      <c r="AHP1" s="22"/>
      <c r="AHQ1" s="22"/>
      <c r="AHR1" s="22"/>
      <c r="AHS1" s="22"/>
      <c r="AHT1" s="22"/>
      <c r="AHU1" s="22"/>
      <c r="AHV1" s="22"/>
      <c r="AHW1" s="22"/>
      <c r="AHX1" s="22"/>
      <c r="AHY1" s="22"/>
      <c r="AHZ1" s="22"/>
      <c r="AIA1" s="22"/>
      <c r="AIB1" s="22"/>
      <c r="AIC1" s="22"/>
      <c r="AID1" s="22"/>
      <c r="AIE1" s="22"/>
      <c r="AIF1" s="22"/>
      <c r="AIG1" s="22"/>
      <c r="AIH1" s="22"/>
      <c r="AII1" s="22"/>
      <c r="AIJ1" s="22"/>
      <c r="AIK1" s="22"/>
      <c r="AIL1" s="22"/>
      <c r="AIM1" s="22"/>
      <c r="AIN1" s="22"/>
      <c r="AIO1" s="22"/>
      <c r="AIP1" s="22"/>
      <c r="AIQ1" s="22"/>
      <c r="AIR1" s="22"/>
      <c r="AIS1" s="22"/>
      <c r="AIT1" s="22"/>
      <c r="AIU1" s="22"/>
      <c r="AIV1" s="22"/>
      <c r="AIW1" s="22"/>
      <c r="AIX1" s="22"/>
      <c r="AIY1" s="22"/>
      <c r="AIZ1" s="22"/>
      <c r="AJA1" s="22"/>
      <c r="AJB1" s="22"/>
      <c r="AJC1" s="22"/>
      <c r="AJD1" s="22"/>
      <c r="AJE1" s="22"/>
      <c r="AJF1" s="22"/>
      <c r="AJG1" s="22"/>
      <c r="AJH1" s="22"/>
      <c r="AJI1" s="22"/>
      <c r="AJJ1" s="22"/>
      <c r="AJK1" s="22"/>
      <c r="AJL1" s="22"/>
      <c r="AJM1" s="22"/>
      <c r="AJN1" s="22"/>
      <c r="AJO1" s="22"/>
      <c r="AJP1" s="22"/>
      <c r="AJQ1" s="22"/>
      <c r="AJR1" s="22"/>
      <c r="AJS1" s="22"/>
      <c r="AJT1" s="22"/>
      <c r="AJU1" s="22"/>
      <c r="AJV1" s="22"/>
      <c r="AJW1" s="22"/>
      <c r="AJX1" s="22"/>
      <c r="AJY1" s="22"/>
      <c r="AJZ1" s="22"/>
      <c r="AKA1" s="22"/>
      <c r="AKB1" s="22"/>
      <c r="AKC1" s="22"/>
      <c r="AKD1" s="22"/>
      <c r="AKE1" s="22"/>
      <c r="AKF1" s="22"/>
      <c r="AKG1" s="22"/>
      <c r="AKH1" s="22"/>
      <c r="AKI1" s="22"/>
      <c r="AKJ1" s="22"/>
      <c r="AKK1" s="22"/>
      <c r="AKL1" s="22"/>
      <c r="AKM1" s="22"/>
      <c r="AKN1" s="22"/>
      <c r="AKO1" s="22"/>
      <c r="AKP1" s="22"/>
      <c r="AKQ1" s="22"/>
      <c r="AKR1" s="22"/>
      <c r="AKS1" s="22"/>
      <c r="AKT1" s="22"/>
      <c r="AKU1" s="22"/>
      <c r="AKV1" s="22"/>
      <c r="AKW1" s="22"/>
      <c r="AKX1" s="22"/>
      <c r="AKY1" s="22"/>
      <c r="AKZ1" s="22"/>
      <c r="ALA1" s="22"/>
      <c r="ALB1" s="22"/>
      <c r="ALC1" s="22"/>
      <c r="ALD1" s="22"/>
      <c r="ALE1" s="22"/>
      <c r="ALF1" s="22"/>
      <c r="ALG1" s="22"/>
      <c r="ALH1" s="22"/>
      <c r="ALI1" s="22"/>
      <c r="ALJ1" s="22"/>
      <c r="ALK1" s="22"/>
      <c r="ALL1" s="22"/>
      <c r="ALM1" s="22"/>
      <c r="ALN1" s="22"/>
      <c r="ALO1" s="22"/>
      <c r="ALP1" s="22"/>
      <c r="ALQ1" s="22"/>
      <c r="ALR1" s="22"/>
      <c r="ALS1" s="22"/>
      <c r="ALT1" s="22"/>
      <c r="ALU1" s="22"/>
      <c r="ALV1" s="22"/>
      <c r="ALW1" s="22"/>
      <c r="ALX1" s="22"/>
      <c r="ALY1" s="22"/>
      <c r="ALZ1" s="22"/>
      <c r="AMA1" s="22"/>
      <c r="AMB1" s="22"/>
      <c r="AMC1" s="22"/>
      <c r="AMD1" s="22"/>
      <c r="AME1" s="22"/>
      <c r="AMF1" s="22"/>
      <c r="AMG1" s="22"/>
      <c r="AMH1" s="22"/>
      <c r="AMI1" s="22"/>
      <c r="AMJ1" s="22"/>
      <c r="AMK1" s="22"/>
      <c r="AML1" s="22"/>
      <c r="AMM1" s="22"/>
      <c r="AMN1" s="22"/>
      <c r="AMO1" s="22"/>
      <c r="AMP1" s="22"/>
      <c r="AMQ1" s="22"/>
      <c r="AMR1" s="22"/>
      <c r="AMS1" s="22"/>
      <c r="AMT1" s="22"/>
      <c r="AMU1" s="22"/>
      <c r="AMV1" s="22"/>
      <c r="AMW1" s="22"/>
      <c r="AMX1" s="22"/>
      <c r="AMY1" s="22"/>
      <c r="AMZ1" s="22"/>
      <c r="ANA1" s="22"/>
      <c r="ANB1" s="22"/>
      <c r="ANC1" s="22"/>
      <c r="AND1" s="22"/>
      <c r="ANE1" s="22"/>
      <c r="ANF1" s="22"/>
      <c r="ANG1" s="22"/>
      <c r="ANH1" s="22"/>
      <c r="ANI1" s="22"/>
      <c r="ANJ1" s="22"/>
      <c r="ANK1" s="22"/>
      <c r="ANL1" s="22"/>
      <c r="ANM1" s="22"/>
      <c r="ANN1" s="22"/>
      <c r="ANO1" s="22"/>
      <c r="ANP1" s="22"/>
      <c r="ANQ1" s="22"/>
      <c r="ANR1" s="22"/>
      <c r="ANS1" s="22"/>
      <c r="ANT1" s="22"/>
      <c r="ANU1" s="22"/>
      <c r="ANV1" s="22"/>
      <c r="ANW1" s="22"/>
      <c r="ANX1" s="22"/>
      <c r="ANY1" s="22"/>
      <c r="ANZ1" s="22"/>
      <c r="AOA1" s="22"/>
      <c r="AOB1" s="22"/>
      <c r="AOC1" s="22"/>
      <c r="AOD1" s="22"/>
      <c r="AOE1" s="22"/>
      <c r="AOF1" s="22"/>
      <c r="AOG1" s="22"/>
      <c r="AOH1" s="22"/>
      <c r="AOI1" s="22"/>
      <c r="AOJ1" s="22"/>
      <c r="AOK1" s="22"/>
      <c r="AOL1" s="22"/>
      <c r="AOM1" s="22"/>
      <c r="AON1" s="22"/>
      <c r="AOO1" s="22"/>
      <c r="AOP1" s="22"/>
      <c r="AOQ1" s="22"/>
      <c r="AOR1" s="22"/>
      <c r="AOS1" s="22"/>
      <c r="AOT1" s="22"/>
      <c r="AOU1" s="22"/>
      <c r="AOV1" s="22"/>
      <c r="AOW1" s="22"/>
      <c r="AOX1" s="22"/>
      <c r="AOY1" s="22"/>
      <c r="AOZ1" s="22"/>
      <c r="APA1" s="22"/>
      <c r="APB1" s="22"/>
      <c r="APC1" s="22"/>
      <c r="APD1" s="22"/>
      <c r="APE1" s="22"/>
      <c r="APF1" s="22"/>
      <c r="APG1" s="22"/>
      <c r="APH1" s="22"/>
      <c r="API1" s="22"/>
      <c r="APJ1" s="22"/>
      <c r="APK1" s="22"/>
      <c r="APL1" s="22"/>
      <c r="APM1" s="22"/>
      <c r="APN1" s="22"/>
      <c r="APO1" s="22"/>
      <c r="APP1" s="22"/>
      <c r="APQ1" s="22"/>
      <c r="APR1" s="22"/>
      <c r="APS1" s="22"/>
      <c r="APT1" s="22"/>
      <c r="APU1" s="22"/>
      <c r="APV1" s="22"/>
      <c r="APW1" s="22"/>
      <c r="APX1" s="22"/>
      <c r="APY1" s="22"/>
      <c r="APZ1" s="22"/>
      <c r="AQA1" s="22"/>
      <c r="AQB1" s="22"/>
      <c r="AQC1" s="22"/>
      <c r="AQD1" s="22"/>
      <c r="AQE1" s="22"/>
      <c r="AQF1" s="22"/>
      <c r="AQG1" s="22"/>
      <c r="AQH1" s="22"/>
      <c r="AQI1" s="22"/>
      <c r="AQJ1" s="22"/>
      <c r="AQK1" s="22"/>
      <c r="AQL1" s="22"/>
      <c r="AQM1" s="22"/>
      <c r="AQN1" s="22"/>
      <c r="AQO1" s="22"/>
      <c r="AQP1" s="22"/>
      <c r="AQQ1" s="22"/>
      <c r="AQR1" s="22"/>
      <c r="AQS1" s="22"/>
      <c r="AQT1" s="22"/>
      <c r="AQU1" s="22"/>
      <c r="AQV1" s="22"/>
      <c r="AQW1" s="22"/>
      <c r="AQX1" s="22"/>
      <c r="AQY1" s="22"/>
      <c r="AQZ1" s="22"/>
      <c r="ARA1" s="22"/>
      <c r="ARB1" s="22"/>
      <c r="ARC1" s="22"/>
      <c r="ARD1" s="22"/>
      <c r="ARE1" s="22"/>
      <c r="ARF1" s="22"/>
      <c r="ARG1" s="22"/>
      <c r="ARH1" s="22"/>
      <c r="ARI1" s="22"/>
      <c r="ARJ1" s="22"/>
      <c r="ARK1" s="22"/>
      <c r="ARL1" s="22"/>
      <c r="ARM1" s="22"/>
      <c r="ARN1" s="22"/>
      <c r="ARO1" s="22"/>
      <c r="ARP1" s="22"/>
      <c r="ARQ1" s="22"/>
      <c r="ARR1" s="22"/>
      <c r="ARS1" s="22"/>
      <c r="ART1" s="22"/>
      <c r="ARU1" s="22"/>
      <c r="ARV1" s="22"/>
      <c r="ARW1" s="22"/>
      <c r="ARX1" s="22"/>
      <c r="ARY1" s="22"/>
      <c r="ARZ1" s="22"/>
      <c r="ASA1" s="22"/>
      <c r="ASB1" s="22"/>
      <c r="ASC1" s="22"/>
      <c r="ASD1" s="22"/>
      <c r="ASE1" s="22"/>
      <c r="ASF1" s="22"/>
      <c r="ASG1" s="22"/>
      <c r="ASH1" s="22"/>
      <c r="ASI1" s="22"/>
      <c r="ASJ1" s="22"/>
      <c r="ASK1" s="22"/>
      <c r="ASL1" s="22"/>
      <c r="ASM1" s="22"/>
      <c r="ASN1" s="22"/>
      <c r="ASO1" s="22"/>
      <c r="ASP1" s="22"/>
      <c r="ASQ1" s="22"/>
      <c r="ASR1" s="22"/>
      <c r="ASS1" s="22"/>
      <c r="AST1" s="22"/>
      <c r="ASU1" s="22"/>
      <c r="ASV1" s="22"/>
      <c r="ASW1" s="22"/>
      <c r="ASX1" s="22"/>
      <c r="ASY1" s="22"/>
      <c r="ASZ1" s="22"/>
      <c r="ATA1" s="22"/>
      <c r="ATB1" s="22"/>
      <c r="ATC1" s="22"/>
      <c r="ATD1" s="22"/>
      <c r="ATE1" s="22"/>
      <c r="ATF1" s="22"/>
      <c r="ATG1" s="22"/>
      <c r="ATH1" s="22"/>
      <c r="ATI1" s="22"/>
      <c r="ATJ1" s="22"/>
      <c r="ATK1" s="22"/>
      <c r="ATL1" s="22"/>
      <c r="ATM1" s="22"/>
      <c r="ATN1" s="22"/>
      <c r="ATO1" s="22"/>
      <c r="ATP1" s="22"/>
      <c r="ATQ1" s="22"/>
      <c r="ATR1" s="22"/>
      <c r="ATS1" s="22"/>
      <c r="ATT1" s="22"/>
      <c r="ATU1" s="22"/>
      <c r="ATV1" s="22"/>
      <c r="ATW1" s="22"/>
      <c r="ATX1" s="22"/>
      <c r="ATY1" s="22"/>
      <c r="ATZ1" s="22"/>
      <c r="AUA1" s="22"/>
      <c r="AUB1" s="22"/>
      <c r="AUC1" s="22"/>
      <c r="AUD1" s="22"/>
      <c r="AUE1" s="22"/>
      <c r="AUF1" s="22"/>
      <c r="AUG1" s="22"/>
      <c r="AUH1" s="22"/>
      <c r="AUI1" s="22"/>
      <c r="AUJ1" s="22"/>
      <c r="AUK1" s="22"/>
      <c r="AUL1" s="22"/>
      <c r="AUM1" s="22"/>
      <c r="AUN1" s="22"/>
      <c r="AUO1" s="22"/>
      <c r="AUP1" s="22"/>
      <c r="AUQ1" s="22"/>
      <c r="AUR1" s="22"/>
      <c r="AUS1" s="22"/>
      <c r="AUT1" s="22"/>
      <c r="AUU1" s="22"/>
      <c r="AUV1" s="22"/>
      <c r="AUW1" s="22"/>
      <c r="AUX1" s="22"/>
      <c r="AUY1" s="22"/>
      <c r="AUZ1" s="22"/>
      <c r="AVA1" s="22"/>
      <c r="AVB1" s="22"/>
      <c r="AVC1" s="22"/>
      <c r="AVD1" s="22"/>
      <c r="AVE1" s="22"/>
      <c r="AVF1" s="22"/>
      <c r="AVG1" s="22"/>
      <c r="AVH1" s="22"/>
      <c r="AVI1" s="22"/>
      <c r="AVJ1" s="22"/>
      <c r="AVK1" s="22"/>
      <c r="AVL1" s="22"/>
      <c r="AVM1" s="22"/>
      <c r="AVN1" s="22"/>
      <c r="AVO1" s="22"/>
      <c r="AVP1" s="22"/>
      <c r="AVQ1" s="22"/>
      <c r="AVR1" s="22"/>
      <c r="AVS1" s="22"/>
      <c r="AVT1" s="22"/>
      <c r="AVU1" s="22"/>
      <c r="AVV1" s="22"/>
      <c r="AVW1" s="22"/>
      <c r="AVX1" s="22"/>
      <c r="AVY1" s="22"/>
      <c r="AVZ1" s="22"/>
      <c r="AWA1" s="22"/>
      <c r="AWB1" s="22"/>
      <c r="AWC1" s="22"/>
      <c r="AWD1" s="22"/>
      <c r="AWE1" s="22"/>
      <c r="AWF1" s="22"/>
      <c r="AWG1" s="22"/>
      <c r="AWH1" s="22"/>
      <c r="AWI1" s="22"/>
      <c r="AWJ1" s="22"/>
      <c r="AWK1" s="22"/>
      <c r="AWL1" s="22"/>
      <c r="AWM1" s="22"/>
      <c r="AWN1" s="22"/>
      <c r="AWO1" s="22"/>
      <c r="AWP1" s="22"/>
      <c r="AWQ1" s="22"/>
      <c r="AWR1" s="22"/>
      <c r="AWS1" s="22"/>
      <c r="AWT1" s="22"/>
      <c r="AWU1" s="22"/>
      <c r="AWV1" s="22"/>
      <c r="AWW1" s="22"/>
      <c r="AWX1" s="22"/>
      <c r="AWY1" s="22"/>
      <c r="AWZ1" s="22"/>
      <c r="AXA1" s="22"/>
      <c r="AXB1" s="22"/>
      <c r="AXC1" s="22"/>
      <c r="AXD1" s="22"/>
      <c r="AXE1" s="22"/>
      <c r="AXF1" s="22"/>
      <c r="AXG1" s="22"/>
      <c r="AXH1" s="22"/>
      <c r="AXI1" s="22"/>
      <c r="AXJ1" s="22"/>
      <c r="AXK1" s="22"/>
      <c r="AXL1" s="22"/>
      <c r="AXM1" s="22"/>
      <c r="AXN1" s="22"/>
      <c r="AXO1" s="22"/>
      <c r="AXP1" s="22"/>
      <c r="AXQ1" s="22"/>
      <c r="AXR1" s="22"/>
      <c r="AXS1" s="22"/>
      <c r="AXT1" s="22"/>
      <c r="AXU1" s="22"/>
      <c r="AXV1" s="22"/>
      <c r="AXW1" s="22"/>
      <c r="AXX1" s="22"/>
      <c r="AXY1" s="22"/>
      <c r="AXZ1" s="22"/>
      <c r="AYA1" s="22"/>
      <c r="AYB1" s="22"/>
      <c r="AYC1" s="22"/>
      <c r="AYD1" s="22"/>
      <c r="AYE1" s="22"/>
      <c r="AYF1" s="22"/>
      <c r="AYG1" s="22"/>
      <c r="AYH1" s="22"/>
      <c r="AYI1" s="22"/>
      <c r="AYJ1" s="22"/>
      <c r="AYK1" s="22"/>
      <c r="AYL1" s="22"/>
      <c r="AYM1" s="22"/>
      <c r="AYN1" s="22"/>
      <c r="AYO1" s="22"/>
      <c r="AYP1" s="22"/>
      <c r="AYQ1" s="22"/>
      <c r="AYR1" s="22"/>
      <c r="AYS1" s="22"/>
      <c r="AYT1" s="22"/>
      <c r="AYU1" s="22"/>
      <c r="AYV1" s="22"/>
      <c r="AYW1" s="22"/>
      <c r="AYX1" s="22"/>
      <c r="AYY1" s="22"/>
      <c r="AYZ1" s="22"/>
      <c r="AZA1" s="22"/>
      <c r="AZB1" s="22"/>
      <c r="AZC1" s="22"/>
      <c r="AZD1" s="22"/>
      <c r="AZE1" s="22"/>
      <c r="AZF1" s="22"/>
      <c r="AZG1" s="22"/>
      <c r="AZH1" s="22"/>
      <c r="AZI1" s="22"/>
      <c r="AZJ1" s="22"/>
      <c r="AZK1" s="22"/>
      <c r="AZL1" s="22"/>
      <c r="AZM1" s="22"/>
      <c r="AZN1" s="22"/>
      <c r="AZO1" s="22"/>
      <c r="AZP1" s="22"/>
      <c r="AZQ1" s="22"/>
      <c r="AZR1" s="22"/>
      <c r="AZS1" s="22"/>
      <c r="AZT1" s="22"/>
      <c r="AZU1" s="22"/>
      <c r="AZV1" s="22"/>
      <c r="AZW1" s="22"/>
      <c r="AZX1" s="22"/>
      <c r="AZY1" s="22"/>
      <c r="AZZ1" s="22"/>
      <c r="BAA1" s="22"/>
      <c r="BAB1" s="22"/>
      <c r="BAC1" s="22"/>
      <c r="BAD1" s="22"/>
      <c r="BAE1" s="22"/>
      <c r="BAF1" s="22"/>
      <c r="BAG1" s="22"/>
      <c r="BAH1" s="22"/>
      <c r="BAI1" s="22"/>
      <c r="BAJ1" s="22"/>
      <c r="BAK1" s="22"/>
      <c r="BAL1" s="22"/>
      <c r="BAM1" s="22"/>
      <c r="BAN1" s="22"/>
      <c r="BAO1" s="22"/>
      <c r="BAP1" s="22"/>
      <c r="BAQ1" s="22"/>
      <c r="BAR1" s="22"/>
      <c r="BAS1" s="22"/>
      <c r="BAT1" s="22"/>
      <c r="BAU1" s="22"/>
      <c r="BAV1" s="22"/>
      <c r="BAW1" s="22"/>
      <c r="BAX1" s="22"/>
      <c r="BAY1" s="22"/>
      <c r="BAZ1" s="22"/>
      <c r="BBA1" s="22"/>
      <c r="BBB1" s="22"/>
      <c r="BBC1" s="22"/>
      <c r="BBD1" s="22"/>
      <c r="BBE1" s="22"/>
      <c r="BBF1" s="22"/>
      <c r="BBG1" s="22"/>
      <c r="BBH1" s="22"/>
      <c r="BBI1" s="22"/>
      <c r="BBJ1" s="22"/>
      <c r="BBK1" s="22"/>
      <c r="BBL1" s="22"/>
      <c r="BBM1" s="22"/>
      <c r="BBN1" s="22"/>
      <c r="BBO1" s="22"/>
      <c r="BBP1" s="22"/>
      <c r="BBQ1" s="22"/>
      <c r="BBR1" s="22"/>
      <c r="BBS1" s="22"/>
      <c r="BBT1" s="22"/>
      <c r="BBU1" s="22"/>
      <c r="BBV1" s="22"/>
      <c r="BBW1" s="22"/>
      <c r="BBX1" s="22"/>
      <c r="BBY1" s="22"/>
      <c r="BBZ1" s="22"/>
      <c r="BCA1" s="22"/>
      <c r="BCB1" s="22"/>
      <c r="BCC1" s="22"/>
      <c r="BCD1" s="22"/>
      <c r="BCE1" s="22"/>
      <c r="BCF1" s="22"/>
      <c r="BCG1" s="22"/>
      <c r="BCH1" s="22"/>
      <c r="BCI1" s="22"/>
      <c r="BCJ1" s="22"/>
      <c r="BCK1" s="22"/>
      <c r="BCL1" s="22"/>
      <c r="BCM1" s="22"/>
      <c r="BCN1" s="22"/>
      <c r="BCO1" s="22"/>
      <c r="BCP1" s="22"/>
      <c r="BCQ1" s="22"/>
      <c r="BCR1" s="22"/>
      <c r="BCS1" s="22"/>
      <c r="BCT1" s="22"/>
      <c r="BCU1" s="22"/>
      <c r="BCV1" s="22"/>
      <c r="BCW1" s="22"/>
      <c r="BCX1" s="22"/>
      <c r="BCY1" s="22"/>
      <c r="BCZ1" s="22"/>
      <c r="BDA1" s="22"/>
      <c r="BDB1" s="22"/>
      <c r="BDC1" s="22"/>
      <c r="BDD1" s="22"/>
      <c r="BDE1" s="22"/>
      <c r="BDF1" s="22"/>
      <c r="BDG1" s="22"/>
      <c r="BDH1" s="22"/>
      <c r="BDI1" s="22"/>
      <c r="BDJ1" s="22"/>
      <c r="BDK1" s="22"/>
      <c r="BDL1" s="22"/>
      <c r="BDM1" s="22"/>
      <c r="BDN1" s="22"/>
      <c r="BDO1" s="22"/>
      <c r="BDP1" s="22"/>
      <c r="BDQ1" s="22"/>
      <c r="BDR1" s="22"/>
      <c r="BDS1" s="22"/>
      <c r="BDT1" s="22"/>
      <c r="BDU1" s="22"/>
      <c r="BDV1" s="22"/>
      <c r="BDW1" s="22"/>
      <c r="BDX1" s="22"/>
      <c r="BDY1" s="22"/>
      <c r="BDZ1" s="22"/>
      <c r="BEA1" s="22"/>
      <c r="BEB1" s="22"/>
      <c r="BEC1" s="22"/>
      <c r="BED1" s="22"/>
      <c r="BEE1" s="22"/>
      <c r="BEF1" s="22"/>
      <c r="BEG1" s="22"/>
      <c r="BEH1" s="22"/>
      <c r="BEI1" s="22"/>
      <c r="BEJ1" s="22"/>
      <c r="BEK1" s="22"/>
      <c r="BEL1" s="22"/>
      <c r="BEM1" s="22"/>
      <c r="BEN1" s="22"/>
      <c r="BEO1" s="22"/>
      <c r="BEP1" s="22"/>
      <c r="BEQ1" s="22"/>
      <c r="BER1" s="22"/>
      <c r="BES1" s="22"/>
      <c r="BET1" s="22"/>
      <c r="BEU1" s="22"/>
      <c r="BEV1" s="22"/>
      <c r="BEW1" s="22"/>
      <c r="BEX1" s="22"/>
      <c r="BEY1" s="22"/>
      <c r="BEZ1" s="22"/>
      <c r="BFA1" s="22"/>
      <c r="BFB1" s="22"/>
      <c r="BFC1" s="22"/>
      <c r="BFD1" s="22"/>
      <c r="BFE1" s="22"/>
      <c r="BFF1" s="22"/>
      <c r="BFG1" s="22"/>
      <c r="BFH1" s="22"/>
      <c r="BFI1" s="22"/>
      <c r="BFJ1" s="22"/>
      <c r="BFK1" s="22"/>
      <c r="BFL1" s="22"/>
      <c r="BFM1" s="22"/>
      <c r="BFN1" s="22"/>
      <c r="BFO1" s="22"/>
      <c r="BFP1" s="22"/>
      <c r="BFQ1" s="22"/>
      <c r="BFR1" s="22"/>
      <c r="BFS1" s="22"/>
      <c r="BFT1" s="22"/>
      <c r="BFU1" s="22"/>
      <c r="BFV1" s="22"/>
      <c r="BFW1" s="22"/>
      <c r="BFX1" s="22"/>
      <c r="BFY1" s="22"/>
      <c r="BFZ1" s="22"/>
      <c r="BGA1" s="22"/>
      <c r="BGB1" s="22"/>
      <c r="BGC1" s="22"/>
      <c r="BGD1" s="22"/>
      <c r="BGE1" s="22"/>
      <c r="BGF1" s="22"/>
      <c r="BGG1" s="22"/>
      <c r="BGH1" s="22"/>
      <c r="BGI1" s="22"/>
      <c r="BGJ1" s="22"/>
      <c r="BGK1" s="22"/>
      <c r="BGL1" s="22"/>
      <c r="BGM1" s="22"/>
      <c r="BGN1" s="22"/>
      <c r="BGO1" s="22"/>
      <c r="BGP1" s="22"/>
      <c r="BGQ1" s="22"/>
      <c r="BGR1" s="22"/>
      <c r="BGS1" s="22"/>
      <c r="BGT1" s="22"/>
      <c r="BGU1" s="22"/>
      <c r="BGV1" s="22"/>
      <c r="BGW1" s="22"/>
      <c r="BGX1" s="22"/>
      <c r="BGY1" s="22"/>
      <c r="BGZ1" s="22"/>
      <c r="BHA1" s="22"/>
      <c r="BHB1" s="22"/>
      <c r="BHC1" s="22"/>
      <c r="BHD1" s="22"/>
      <c r="BHE1" s="22"/>
      <c r="BHF1" s="22"/>
      <c r="BHG1" s="22"/>
      <c r="BHH1" s="22"/>
      <c r="BHI1" s="22"/>
      <c r="BHJ1" s="22"/>
      <c r="BHK1" s="22"/>
      <c r="BHL1" s="22"/>
      <c r="BHM1" s="22"/>
      <c r="BHN1" s="22"/>
      <c r="BHO1" s="22"/>
      <c r="BHP1" s="22"/>
      <c r="BHQ1" s="22"/>
      <c r="BHR1" s="22"/>
      <c r="BHS1" s="22"/>
      <c r="BHT1" s="22"/>
      <c r="BHU1" s="22"/>
      <c r="BHV1" s="22"/>
      <c r="BHW1" s="22"/>
      <c r="BHX1" s="22"/>
      <c r="BHY1" s="22"/>
      <c r="BHZ1" s="22"/>
      <c r="BIA1" s="22"/>
      <c r="BIB1" s="22"/>
      <c r="BIC1" s="22"/>
      <c r="BID1" s="22"/>
      <c r="BIE1" s="22"/>
      <c r="BIF1" s="22"/>
      <c r="BIG1" s="22"/>
      <c r="BIH1" s="22"/>
      <c r="BII1" s="22"/>
      <c r="BIJ1" s="22"/>
      <c r="BIK1" s="22"/>
      <c r="BIL1" s="22"/>
      <c r="BIM1" s="22"/>
      <c r="BIN1" s="22"/>
      <c r="BIO1" s="22"/>
      <c r="BIP1" s="22"/>
      <c r="BIQ1" s="22"/>
      <c r="BIR1" s="22"/>
      <c r="BIS1" s="22"/>
      <c r="BIT1" s="22"/>
      <c r="BIU1" s="22"/>
      <c r="BIV1" s="22"/>
      <c r="BIW1" s="22"/>
      <c r="BIX1" s="22"/>
      <c r="BIY1" s="22"/>
      <c r="BIZ1" s="22"/>
      <c r="BJA1" s="22"/>
      <c r="BJB1" s="22"/>
      <c r="BJC1" s="22"/>
      <c r="BJD1" s="22"/>
      <c r="BJE1" s="22"/>
      <c r="BJF1" s="22"/>
      <c r="BJG1" s="22"/>
      <c r="BJH1" s="22"/>
      <c r="BJI1" s="22"/>
      <c r="BJJ1" s="22"/>
      <c r="BJK1" s="22"/>
      <c r="BJL1" s="22"/>
      <c r="BJM1" s="22"/>
      <c r="BJN1" s="22"/>
      <c r="BJO1" s="22"/>
      <c r="BJP1" s="22"/>
      <c r="BJQ1" s="22"/>
      <c r="BJR1" s="22"/>
      <c r="BJS1" s="22"/>
      <c r="BJT1" s="22"/>
      <c r="BJU1" s="22"/>
      <c r="BJV1" s="22"/>
      <c r="BJW1" s="22"/>
      <c r="BJX1" s="22"/>
      <c r="BJY1" s="22"/>
      <c r="BJZ1" s="22"/>
      <c r="BKA1" s="22"/>
      <c r="BKB1" s="22"/>
      <c r="BKC1" s="22"/>
      <c r="BKD1" s="22"/>
      <c r="BKE1" s="22"/>
      <c r="BKF1" s="22"/>
      <c r="BKG1" s="22"/>
      <c r="BKH1" s="22"/>
      <c r="BKI1" s="22"/>
      <c r="BKJ1" s="22"/>
      <c r="BKK1" s="22"/>
      <c r="BKL1" s="22"/>
      <c r="BKM1" s="22"/>
      <c r="BKN1" s="22"/>
      <c r="BKO1" s="22"/>
      <c r="BKP1" s="22"/>
      <c r="BKQ1" s="22"/>
      <c r="BKR1" s="22"/>
      <c r="BKS1" s="22"/>
      <c r="BKT1" s="22"/>
      <c r="BKU1" s="22"/>
      <c r="BKV1" s="22"/>
      <c r="BKW1" s="22"/>
      <c r="BKX1" s="22"/>
      <c r="BKY1" s="22"/>
      <c r="BKZ1" s="22"/>
      <c r="BLA1" s="22"/>
      <c r="BLB1" s="22"/>
      <c r="BLC1" s="22"/>
      <c r="BLD1" s="22"/>
      <c r="BLE1" s="22"/>
      <c r="BLF1" s="22"/>
      <c r="BLG1" s="22"/>
      <c r="BLH1" s="22"/>
      <c r="BLI1" s="22"/>
      <c r="BLJ1" s="22"/>
      <c r="BLK1" s="22"/>
      <c r="BLL1" s="22"/>
      <c r="BLM1" s="22"/>
      <c r="BLN1" s="22"/>
      <c r="BLO1" s="22"/>
      <c r="BLP1" s="22"/>
      <c r="BLQ1" s="22"/>
      <c r="BLR1" s="22"/>
      <c r="BLS1" s="22"/>
      <c r="BLT1" s="22"/>
      <c r="BLU1" s="22"/>
      <c r="BLV1" s="22"/>
      <c r="BLW1" s="22"/>
      <c r="BLX1" s="22"/>
      <c r="BLY1" s="22"/>
      <c r="BLZ1" s="22"/>
      <c r="BMA1" s="22"/>
      <c r="BMB1" s="22"/>
      <c r="BMC1" s="22"/>
      <c r="BMD1" s="22"/>
      <c r="BME1" s="22"/>
      <c r="BMF1" s="22"/>
      <c r="BMG1" s="22"/>
      <c r="BMH1" s="22"/>
      <c r="BMI1" s="22"/>
      <c r="BMJ1" s="22"/>
      <c r="BMK1" s="22"/>
      <c r="BML1" s="22"/>
      <c r="BMM1" s="22"/>
      <c r="BMN1" s="22"/>
      <c r="BMO1" s="22"/>
      <c r="BMP1" s="22"/>
      <c r="BMQ1" s="22"/>
      <c r="BMR1" s="22"/>
      <c r="BMS1" s="22"/>
      <c r="BMT1" s="22"/>
      <c r="BMU1" s="22"/>
      <c r="BMV1" s="22"/>
      <c r="BMW1" s="22"/>
      <c r="BMX1" s="22"/>
      <c r="BMY1" s="22"/>
      <c r="BMZ1" s="22"/>
      <c r="BNA1" s="22"/>
      <c r="BNB1" s="22"/>
      <c r="BNC1" s="22"/>
      <c r="BND1" s="22"/>
      <c r="BNE1" s="22"/>
      <c r="BNF1" s="22"/>
      <c r="BNG1" s="22"/>
      <c r="BNH1" s="22"/>
      <c r="BNI1" s="22"/>
      <c r="BNJ1" s="22"/>
      <c r="BNK1" s="22"/>
      <c r="BNL1" s="22"/>
      <c r="BNM1" s="22"/>
      <c r="BNN1" s="22"/>
      <c r="BNO1" s="22"/>
      <c r="BNP1" s="22"/>
      <c r="BNQ1" s="22"/>
      <c r="BNR1" s="22"/>
      <c r="BNS1" s="22"/>
      <c r="BNT1" s="22"/>
      <c r="BNU1" s="22"/>
      <c r="BNV1" s="22"/>
      <c r="BNW1" s="22"/>
      <c r="BNX1" s="22"/>
      <c r="BNY1" s="22"/>
      <c r="BNZ1" s="22"/>
      <c r="BOA1" s="22"/>
      <c r="BOB1" s="22"/>
      <c r="BOC1" s="22"/>
      <c r="BOD1" s="22"/>
      <c r="BOE1" s="22"/>
      <c r="BOF1" s="22"/>
      <c r="BOG1" s="22"/>
      <c r="BOH1" s="22"/>
      <c r="BOI1" s="22"/>
      <c r="BOJ1" s="22"/>
      <c r="BOK1" s="22"/>
      <c r="BOL1" s="22"/>
      <c r="BOM1" s="22"/>
      <c r="BON1" s="22"/>
      <c r="BOO1" s="22"/>
      <c r="BOP1" s="22"/>
      <c r="BOQ1" s="22"/>
      <c r="BOR1" s="22"/>
      <c r="BOS1" s="22"/>
      <c r="BOT1" s="22"/>
      <c r="BOU1" s="22"/>
      <c r="BOV1" s="22"/>
      <c r="BOW1" s="22"/>
      <c r="BOX1" s="22"/>
      <c r="BOY1" s="22"/>
      <c r="BOZ1" s="22"/>
      <c r="BPA1" s="22"/>
      <c r="BPB1" s="22"/>
      <c r="BPC1" s="22"/>
      <c r="BPD1" s="22"/>
      <c r="BPE1" s="22"/>
      <c r="BPF1" s="22"/>
      <c r="BPG1" s="22"/>
      <c r="BPH1" s="22"/>
      <c r="BPI1" s="22"/>
      <c r="BPJ1" s="22"/>
      <c r="BPK1" s="22"/>
      <c r="BPL1" s="22"/>
      <c r="BPM1" s="22"/>
      <c r="BPN1" s="22"/>
      <c r="BPO1" s="22"/>
      <c r="BPP1" s="22"/>
      <c r="BPQ1" s="22"/>
      <c r="BPR1" s="22"/>
      <c r="BPS1" s="22"/>
      <c r="BPT1" s="22"/>
      <c r="BPU1" s="22"/>
      <c r="BPV1" s="22"/>
      <c r="BPW1" s="22"/>
      <c r="BPX1" s="22"/>
      <c r="BPY1" s="22"/>
      <c r="BPZ1" s="22"/>
      <c r="BQA1" s="22"/>
      <c r="BQB1" s="22"/>
      <c r="BQC1" s="22"/>
      <c r="BQD1" s="22"/>
      <c r="BQE1" s="22"/>
      <c r="BQF1" s="22"/>
      <c r="BQG1" s="22"/>
      <c r="BQH1" s="22"/>
      <c r="BQI1" s="22"/>
      <c r="BQJ1" s="22"/>
      <c r="BQK1" s="22"/>
      <c r="BQL1" s="22"/>
      <c r="BQM1" s="22"/>
      <c r="BQN1" s="22"/>
      <c r="BQO1" s="22"/>
      <c r="BQP1" s="22"/>
      <c r="BQQ1" s="22"/>
      <c r="BQR1" s="22"/>
      <c r="BQS1" s="22"/>
      <c r="BQT1" s="22"/>
      <c r="BQU1" s="22"/>
      <c r="BQV1" s="22"/>
      <c r="BQW1" s="22"/>
      <c r="BQX1" s="22"/>
      <c r="BQY1" s="22"/>
      <c r="BQZ1" s="22"/>
      <c r="BRA1" s="22"/>
      <c r="BRB1" s="22"/>
      <c r="BRC1" s="22"/>
      <c r="BRD1" s="22"/>
      <c r="BRE1" s="22"/>
      <c r="BRF1" s="22"/>
      <c r="BRG1" s="22"/>
      <c r="BRH1" s="22"/>
      <c r="BRI1" s="22"/>
      <c r="BRJ1" s="22"/>
      <c r="BRK1" s="22"/>
      <c r="BRL1" s="22"/>
      <c r="BRM1" s="22"/>
      <c r="BRN1" s="22"/>
      <c r="BRO1" s="22"/>
      <c r="BRP1" s="22"/>
      <c r="BRQ1" s="22"/>
      <c r="BRR1" s="22"/>
      <c r="BRS1" s="22"/>
      <c r="BRT1" s="22"/>
      <c r="BRU1" s="22"/>
      <c r="BRV1" s="22"/>
      <c r="BRW1" s="22"/>
      <c r="BRX1" s="22"/>
      <c r="BRY1" s="22"/>
      <c r="BRZ1" s="22"/>
      <c r="BSA1" s="22"/>
      <c r="BSB1" s="22"/>
      <c r="BSC1" s="22"/>
      <c r="BSD1" s="22"/>
      <c r="BSE1" s="22"/>
      <c r="BSF1" s="22"/>
      <c r="BSG1" s="22"/>
      <c r="BSH1" s="22"/>
      <c r="BSI1" s="22"/>
      <c r="BSJ1" s="22"/>
      <c r="BSK1" s="22"/>
      <c r="BSL1" s="22"/>
      <c r="BSM1" s="22"/>
      <c r="BSN1" s="22"/>
      <c r="BSO1" s="22"/>
      <c r="BSP1" s="22"/>
      <c r="BSQ1" s="22"/>
      <c r="BSR1" s="22"/>
      <c r="BSS1" s="22"/>
      <c r="BST1" s="22"/>
      <c r="BSU1" s="22"/>
      <c r="BSV1" s="22"/>
      <c r="BSW1" s="22"/>
      <c r="BSX1" s="22"/>
      <c r="BSY1" s="22"/>
      <c r="BSZ1" s="22"/>
      <c r="BTA1" s="22"/>
      <c r="BTB1" s="22"/>
      <c r="BTC1" s="22"/>
      <c r="BTD1" s="22"/>
      <c r="BTE1" s="22"/>
      <c r="BTF1" s="22"/>
      <c r="BTG1" s="22"/>
      <c r="BTH1" s="22"/>
      <c r="BTI1" s="22"/>
      <c r="BTJ1" s="22"/>
      <c r="BTK1" s="22"/>
      <c r="BTL1" s="22"/>
      <c r="BTM1" s="22"/>
      <c r="BTN1" s="22"/>
      <c r="BTO1" s="22"/>
      <c r="BTP1" s="22"/>
      <c r="BTQ1" s="22"/>
      <c r="BTR1" s="22"/>
      <c r="BTS1" s="22"/>
      <c r="BTT1" s="22"/>
      <c r="BTU1" s="22"/>
      <c r="BTV1" s="22"/>
      <c r="BTW1" s="22"/>
      <c r="BTX1" s="22"/>
      <c r="BTY1" s="22"/>
      <c r="BTZ1" s="22"/>
      <c r="BUA1" s="22"/>
      <c r="BUB1" s="22"/>
      <c r="BUC1" s="22"/>
      <c r="BUD1" s="22"/>
      <c r="BUE1" s="22"/>
      <c r="BUF1" s="22"/>
      <c r="BUG1" s="22"/>
      <c r="BUH1" s="22"/>
      <c r="BUI1" s="22"/>
      <c r="BUJ1" s="22"/>
      <c r="BUK1" s="22"/>
      <c r="BUL1" s="22"/>
      <c r="BUM1" s="22"/>
      <c r="BUN1" s="22"/>
      <c r="BUO1" s="22"/>
      <c r="BUP1" s="22"/>
      <c r="BUQ1" s="22"/>
      <c r="BUR1" s="22"/>
      <c r="BUS1" s="22"/>
      <c r="BUT1" s="22"/>
      <c r="BUU1" s="22"/>
      <c r="BUV1" s="22"/>
      <c r="BUW1" s="22"/>
      <c r="BUX1" s="22"/>
      <c r="BUY1" s="22"/>
      <c r="BUZ1" s="22"/>
      <c r="BVA1" s="22"/>
      <c r="BVB1" s="22"/>
      <c r="BVC1" s="22"/>
      <c r="BVD1" s="22"/>
      <c r="BVE1" s="22"/>
      <c r="BVF1" s="22"/>
      <c r="BVG1" s="22"/>
      <c r="BVH1" s="22"/>
      <c r="BVI1" s="22"/>
      <c r="BVJ1" s="22"/>
      <c r="BVK1" s="22"/>
      <c r="BVL1" s="22"/>
      <c r="BVM1" s="22"/>
      <c r="BVN1" s="22"/>
      <c r="BVO1" s="22"/>
      <c r="BVP1" s="22"/>
      <c r="BVQ1" s="22"/>
      <c r="BVR1" s="22"/>
      <c r="BVS1" s="22"/>
      <c r="BVT1" s="22"/>
      <c r="BVU1" s="22"/>
      <c r="BVV1" s="22"/>
      <c r="BVW1" s="22"/>
      <c r="BVX1" s="22"/>
      <c r="BVY1" s="22"/>
      <c r="BVZ1" s="22"/>
      <c r="BWA1" s="22"/>
      <c r="BWB1" s="22"/>
      <c r="BWC1" s="22"/>
      <c r="BWD1" s="22"/>
      <c r="BWE1" s="22"/>
      <c r="BWF1" s="22"/>
      <c r="BWG1" s="22"/>
      <c r="BWH1" s="22"/>
      <c r="BWI1" s="22"/>
      <c r="BWJ1" s="22"/>
      <c r="BWK1" s="22"/>
      <c r="BWL1" s="22"/>
      <c r="BWM1" s="22"/>
      <c r="BWN1" s="22"/>
      <c r="BWO1" s="22"/>
      <c r="BWP1" s="22"/>
      <c r="BWQ1" s="22"/>
      <c r="BWR1" s="22"/>
      <c r="BWS1" s="22"/>
      <c r="BWT1" s="22"/>
      <c r="BWU1" s="22"/>
      <c r="BWV1" s="22"/>
      <c r="BWW1" s="22"/>
      <c r="BWX1" s="22"/>
      <c r="BWY1" s="22"/>
      <c r="BWZ1" s="22"/>
      <c r="BXA1" s="22"/>
      <c r="BXB1" s="22"/>
      <c r="BXC1" s="22"/>
      <c r="BXD1" s="22"/>
      <c r="BXE1" s="22"/>
      <c r="BXF1" s="22"/>
      <c r="BXG1" s="22"/>
      <c r="BXH1" s="22"/>
      <c r="BXI1" s="22"/>
      <c r="BXJ1" s="22"/>
      <c r="BXK1" s="22"/>
      <c r="BXL1" s="22"/>
      <c r="BXM1" s="22"/>
      <c r="BXN1" s="22"/>
      <c r="BXO1" s="22"/>
      <c r="BXP1" s="22"/>
      <c r="BXQ1" s="22"/>
      <c r="BXR1" s="22"/>
      <c r="BXS1" s="22"/>
      <c r="BXT1" s="22"/>
      <c r="BXU1" s="22"/>
      <c r="BXV1" s="22"/>
      <c r="BXW1" s="22"/>
      <c r="BXX1" s="22"/>
      <c r="BXY1" s="22"/>
      <c r="BXZ1" s="22"/>
      <c r="BYA1" s="22"/>
      <c r="BYB1" s="22"/>
      <c r="BYC1" s="22"/>
      <c r="BYD1" s="22"/>
      <c r="BYE1" s="22"/>
      <c r="BYF1" s="22"/>
      <c r="BYG1" s="22"/>
      <c r="BYH1" s="22"/>
      <c r="BYI1" s="22"/>
      <c r="BYJ1" s="22"/>
      <c r="BYK1" s="22"/>
      <c r="BYL1" s="22"/>
      <c r="BYM1" s="22"/>
      <c r="BYN1" s="22"/>
      <c r="BYO1" s="22"/>
      <c r="BYP1" s="22"/>
      <c r="BYQ1" s="22"/>
      <c r="BYR1" s="22"/>
      <c r="BYS1" s="22"/>
      <c r="BYT1" s="22"/>
      <c r="BYU1" s="22"/>
      <c r="BYV1" s="22"/>
      <c r="BYW1" s="22"/>
      <c r="BYX1" s="22"/>
      <c r="BYY1" s="22"/>
      <c r="BYZ1" s="22"/>
      <c r="BZA1" s="22"/>
      <c r="BZB1" s="22"/>
      <c r="BZC1" s="22"/>
      <c r="BZD1" s="22"/>
      <c r="BZE1" s="22"/>
      <c r="BZF1" s="22"/>
      <c r="BZG1" s="22"/>
      <c r="BZH1" s="22"/>
      <c r="BZI1" s="22"/>
      <c r="BZJ1" s="22"/>
      <c r="BZK1" s="22"/>
      <c r="BZL1" s="22"/>
      <c r="BZM1" s="22"/>
      <c r="BZN1" s="22"/>
      <c r="BZO1" s="22"/>
      <c r="BZP1" s="22"/>
      <c r="BZQ1" s="22"/>
      <c r="BZR1" s="22"/>
      <c r="BZS1" s="22"/>
      <c r="BZT1" s="22"/>
      <c r="BZU1" s="22"/>
      <c r="BZV1" s="22"/>
      <c r="BZW1" s="22"/>
      <c r="BZX1" s="22"/>
      <c r="BZY1" s="22"/>
      <c r="BZZ1" s="22"/>
      <c r="CAA1" s="22"/>
      <c r="CAB1" s="22"/>
      <c r="CAC1" s="22"/>
      <c r="CAD1" s="22"/>
      <c r="CAE1" s="22"/>
      <c r="CAF1" s="22"/>
      <c r="CAG1" s="22"/>
      <c r="CAH1" s="22"/>
      <c r="CAI1" s="22"/>
      <c r="CAJ1" s="22"/>
      <c r="CAK1" s="22"/>
      <c r="CAL1" s="22"/>
      <c r="CAM1" s="22"/>
      <c r="CAN1" s="22"/>
      <c r="CAO1" s="22"/>
      <c r="CAP1" s="22"/>
      <c r="CAQ1" s="22"/>
      <c r="CAR1" s="22"/>
      <c r="CAS1" s="22"/>
      <c r="CAT1" s="22"/>
      <c r="CAU1" s="22"/>
      <c r="CAV1" s="22"/>
      <c r="CAW1" s="22"/>
      <c r="CAX1" s="22"/>
      <c r="CAY1" s="22"/>
      <c r="CAZ1" s="22"/>
      <c r="CBA1" s="22"/>
      <c r="CBB1" s="22"/>
      <c r="CBC1" s="22"/>
      <c r="CBD1" s="22"/>
      <c r="CBE1" s="22"/>
      <c r="CBF1" s="22"/>
      <c r="CBG1" s="22"/>
      <c r="CBH1" s="22"/>
      <c r="CBI1" s="22"/>
      <c r="CBJ1" s="22"/>
      <c r="CBK1" s="22" t="s">
        <v>26647</v>
      </c>
      <c r="CBL1" s="22"/>
      <c r="CBM1" s="22"/>
      <c r="CBN1" s="22"/>
      <c r="CBO1" s="22"/>
      <c r="CBP1" s="22"/>
      <c r="CBQ1" s="22"/>
      <c r="CBR1" s="22"/>
      <c r="CBS1" s="22"/>
      <c r="CBT1" s="22"/>
      <c r="CBU1" s="22"/>
      <c r="CBV1" s="22"/>
      <c r="CBW1" s="22"/>
      <c r="CBX1" s="22"/>
      <c r="CBY1" s="22"/>
      <c r="CBZ1" s="22"/>
      <c r="CCA1" s="22"/>
      <c r="CCB1" s="22" t="s">
        <v>0</v>
      </c>
      <c r="CCC1" s="22" t="s">
        <v>2</v>
      </c>
      <c r="CCD1" s="22" t="s">
        <v>26646</v>
      </c>
      <c r="CCE1" s="22"/>
      <c r="CCF1" s="22"/>
      <c r="CCG1" s="22"/>
      <c r="CCH1" s="22"/>
      <c r="CCI1" s="22"/>
      <c r="CCJ1" s="22"/>
      <c r="CCK1" s="22"/>
      <c r="CCL1" s="22"/>
      <c r="CCM1" s="22"/>
      <c r="CCN1" s="22"/>
      <c r="CCO1" s="22"/>
      <c r="CCP1" s="22"/>
      <c r="CCQ1" s="22"/>
      <c r="CCR1" s="22" t="s">
        <v>26645</v>
      </c>
    </row>
    <row r="2" spans="1:2124" ht="13" customHeight="1" x14ac:dyDescent="0.15">
      <c r="A2" s="22" t="s">
        <v>0</v>
      </c>
      <c r="B2" s="22" t="s">
        <v>2</v>
      </c>
      <c r="C2" s="22" t="s">
        <v>26644</v>
      </c>
      <c r="D2" s="22" t="s">
        <v>26643</v>
      </c>
      <c r="E2" s="22" t="s">
        <v>26642</v>
      </c>
      <c r="F2" s="22" t="s">
        <v>26613</v>
      </c>
      <c r="G2" s="22"/>
      <c r="H2" s="22"/>
      <c r="I2" s="22"/>
      <c r="J2" s="22" t="s">
        <v>26635</v>
      </c>
      <c r="K2" s="22"/>
      <c r="L2" s="22"/>
      <c r="M2" s="22"/>
      <c r="N2" s="22"/>
      <c r="O2" s="22"/>
      <c r="P2" s="22"/>
      <c r="Q2" s="22"/>
      <c r="R2" s="22"/>
      <c r="S2" s="22" t="s">
        <v>0</v>
      </c>
      <c r="T2" s="22" t="s">
        <v>2</v>
      </c>
      <c r="U2" s="22" t="s">
        <v>26641</v>
      </c>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c r="IW2" s="22"/>
      <c r="IX2" s="22"/>
      <c r="IY2" s="22"/>
      <c r="IZ2" s="22"/>
      <c r="JA2" s="22"/>
      <c r="JB2" s="22"/>
      <c r="JC2" s="22"/>
      <c r="JD2" s="22"/>
      <c r="JE2" s="22"/>
      <c r="JF2" s="22"/>
      <c r="JG2" s="22"/>
      <c r="JH2" s="22"/>
      <c r="JI2" s="22"/>
      <c r="JJ2" s="22"/>
      <c r="JK2" s="22"/>
      <c r="JL2" s="22"/>
      <c r="JM2" s="22"/>
      <c r="JN2" s="22"/>
      <c r="JO2" s="22"/>
      <c r="JP2" s="22"/>
      <c r="JQ2" s="22"/>
      <c r="JR2" s="22"/>
      <c r="JS2" s="22"/>
      <c r="JT2" s="22"/>
      <c r="JU2" s="22"/>
      <c r="JV2" s="22"/>
      <c r="JW2" s="22"/>
      <c r="JX2" s="22"/>
      <c r="JY2" s="22"/>
      <c r="JZ2" s="22"/>
      <c r="KA2" s="22"/>
      <c r="KB2" s="22"/>
      <c r="KC2" s="22"/>
      <c r="KD2" s="22"/>
      <c r="KE2" s="22"/>
      <c r="KF2" s="22"/>
      <c r="KG2" s="22"/>
      <c r="KH2" s="22"/>
      <c r="KI2" s="22"/>
      <c r="KJ2" s="22"/>
      <c r="KK2" s="22"/>
      <c r="KL2" s="22"/>
      <c r="KM2" s="22"/>
      <c r="KN2" s="22"/>
      <c r="KO2" s="22"/>
      <c r="KP2" s="22"/>
      <c r="KQ2" s="22"/>
      <c r="KR2" s="22"/>
      <c r="KS2" s="22"/>
      <c r="KT2" s="22"/>
      <c r="KU2" s="22"/>
      <c r="KV2" s="22"/>
      <c r="KW2" s="22"/>
      <c r="KX2" s="22"/>
      <c r="KY2" s="22"/>
      <c r="KZ2" s="22"/>
      <c r="LA2" s="22"/>
      <c r="LB2" s="22"/>
      <c r="LC2" s="22"/>
      <c r="LD2" s="22"/>
      <c r="LE2" s="22"/>
      <c r="LF2" s="22"/>
      <c r="LG2" s="22"/>
      <c r="LH2" s="22"/>
      <c r="LI2" s="22"/>
      <c r="LJ2" s="22"/>
      <c r="LK2" s="22"/>
      <c r="LL2" s="22"/>
      <c r="LM2" s="22"/>
      <c r="LN2" s="22"/>
      <c r="LO2" s="22"/>
      <c r="LP2" s="22"/>
      <c r="LQ2" s="22"/>
      <c r="LR2" s="22"/>
      <c r="LS2" s="22"/>
      <c r="LT2" s="22"/>
      <c r="LU2" s="22"/>
      <c r="LV2" s="22"/>
      <c r="LW2" s="22"/>
      <c r="LX2" s="22"/>
      <c r="LY2" s="22"/>
      <c r="LZ2" s="22"/>
      <c r="MA2" s="22"/>
      <c r="MB2" s="22"/>
      <c r="MC2" s="22"/>
      <c r="MD2" s="22"/>
      <c r="ME2" s="22"/>
      <c r="MF2" s="22"/>
      <c r="MG2" s="22"/>
      <c r="MH2" s="22"/>
      <c r="MI2" s="22"/>
      <c r="MJ2" s="22"/>
      <c r="MK2" s="22"/>
      <c r="ML2" s="22"/>
      <c r="MM2" s="22"/>
      <c r="MN2" s="22"/>
      <c r="MO2" s="22"/>
      <c r="MP2" s="22"/>
      <c r="MQ2" s="22"/>
      <c r="MR2" s="22"/>
      <c r="MS2" s="22"/>
      <c r="MT2" s="22"/>
      <c r="MU2" s="22"/>
      <c r="MV2" s="22"/>
      <c r="MW2" s="22"/>
      <c r="MX2" s="22"/>
      <c r="MY2" s="22"/>
      <c r="MZ2" s="22"/>
      <c r="NA2" s="22"/>
      <c r="NB2" s="22"/>
      <c r="NC2" s="22"/>
      <c r="ND2" s="22"/>
      <c r="NE2" s="22"/>
      <c r="NF2" s="22"/>
      <c r="NG2" s="22"/>
      <c r="NH2" s="22"/>
      <c r="NI2" s="22"/>
      <c r="NJ2" s="22"/>
      <c r="NK2" s="22"/>
      <c r="NL2" s="22"/>
      <c r="NM2" s="22"/>
      <c r="NN2" s="22"/>
      <c r="NO2" s="22"/>
      <c r="NP2" s="22"/>
      <c r="NQ2" s="22"/>
      <c r="NR2" s="22"/>
      <c r="NS2" s="22"/>
      <c r="NT2" s="22"/>
      <c r="NU2" s="22"/>
      <c r="NV2" s="22"/>
      <c r="NW2" s="22"/>
      <c r="NX2" s="22"/>
      <c r="NY2" s="22"/>
      <c r="NZ2" s="22"/>
      <c r="OA2" s="22"/>
      <c r="OB2" s="22"/>
      <c r="OC2" s="22"/>
      <c r="OD2" s="22"/>
      <c r="OE2" s="22"/>
      <c r="OF2" s="22"/>
      <c r="OG2" s="22"/>
      <c r="OH2" s="22"/>
      <c r="OI2" s="22"/>
      <c r="OJ2" s="22"/>
      <c r="OK2" s="22"/>
      <c r="OL2" s="22"/>
      <c r="OM2" s="22"/>
      <c r="ON2" s="22"/>
      <c r="OO2" s="22"/>
      <c r="OP2" s="22"/>
      <c r="OQ2" s="22"/>
      <c r="OR2" s="22"/>
      <c r="OS2" s="22"/>
      <c r="OT2" s="22"/>
      <c r="OU2" s="22"/>
      <c r="OV2" s="22"/>
      <c r="OW2" s="22"/>
      <c r="OX2" s="22"/>
      <c r="OY2" s="22"/>
      <c r="OZ2" s="22"/>
      <c r="PA2" s="22"/>
      <c r="PB2" s="22"/>
      <c r="PC2" s="22"/>
      <c r="PD2" s="22"/>
      <c r="PE2" s="22"/>
      <c r="PF2" s="22"/>
      <c r="PG2" s="22"/>
      <c r="PH2" s="22"/>
      <c r="PI2" s="22"/>
      <c r="PJ2" s="22"/>
      <c r="PK2" s="22"/>
      <c r="PL2" s="22"/>
      <c r="PM2" s="22"/>
      <c r="PN2" s="22"/>
      <c r="PO2" s="22"/>
      <c r="PP2" s="22"/>
      <c r="PQ2" s="22"/>
      <c r="PR2" s="22"/>
      <c r="PS2" s="22"/>
      <c r="PT2" s="22"/>
      <c r="PU2" s="22"/>
      <c r="PV2" s="22"/>
      <c r="PW2" s="22"/>
      <c r="PX2" s="22"/>
      <c r="PY2" s="22"/>
      <c r="PZ2" s="22"/>
      <c r="QA2" s="22"/>
      <c r="QB2" s="22"/>
      <c r="QC2" s="22"/>
      <c r="QD2" s="22"/>
      <c r="QE2" s="22"/>
      <c r="QF2" s="22"/>
      <c r="QG2" s="22"/>
      <c r="QH2" s="22"/>
      <c r="QI2" s="22"/>
      <c r="QJ2" s="22"/>
      <c r="QK2" s="22"/>
      <c r="QL2" s="22"/>
      <c r="QM2" s="22"/>
      <c r="QN2" s="22"/>
      <c r="QO2" s="22"/>
      <c r="QP2" s="22"/>
      <c r="QQ2" s="22"/>
      <c r="QR2" s="22"/>
      <c r="QS2" s="22"/>
      <c r="QT2" s="22"/>
      <c r="QU2" s="22"/>
      <c r="QV2" s="22"/>
      <c r="QW2" s="22"/>
      <c r="QX2" s="22"/>
      <c r="QY2" s="22"/>
      <c r="QZ2" s="22"/>
      <c r="RA2" s="22"/>
      <c r="RB2" s="22"/>
      <c r="RC2" s="22"/>
      <c r="RD2" s="22"/>
      <c r="RE2" s="22"/>
      <c r="RF2" s="22"/>
      <c r="RG2" s="22"/>
      <c r="RH2" s="22"/>
      <c r="RI2" s="22"/>
      <c r="RJ2" s="22"/>
      <c r="RK2" s="22"/>
      <c r="RL2" s="22"/>
      <c r="RM2" s="22"/>
      <c r="RN2" s="22"/>
      <c r="RO2" s="22"/>
      <c r="RP2" s="22"/>
      <c r="RQ2" s="22"/>
      <c r="RR2" s="22"/>
      <c r="RS2" s="22"/>
      <c r="RT2" s="22"/>
      <c r="RU2" s="22"/>
      <c r="RV2" s="22"/>
      <c r="RW2" s="22"/>
      <c r="RX2" s="22"/>
      <c r="RY2" s="22"/>
      <c r="RZ2" s="22"/>
      <c r="SA2" s="22"/>
      <c r="SB2" s="22"/>
      <c r="SC2" s="22"/>
      <c r="SD2" s="22"/>
      <c r="SE2" s="22"/>
      <c r="SF2" s="22"/>
      <c r="SG2" s="22"/>
      <c r="SH2" s="22"/>
      <c r="SI2" s="22"/>
      <c r="SJ2" s="22"/>
      <c r="SK2" s="22"/>
      <c r="SL2" s="22"/>
      <c r="SM2" s="22"/>
      <c r="SN2" s="22"/>
      <c r="SO2" s="22"/>
      <c r="SP2" s="22"/>
      <c r="SQ2" s="22"/>
      <c r="SR2" s="22"/>
      <c r="SS2" s="22"/>
      <c r="ST2" s="22"/>
      <c r="SU2" s="22"/>
      <c r="SV2" s="22"/>
      <c r="SW2" s="22"/>
      <c r="SX2" s="22"/>
      <c r="SY2" s="22"/>
      <c r="SZ2" s="22"/>
      <c r="TA2" s="22"/>
      <c r="TB2" s="22"/>
      <c r="TC2" s="22"/>
      <c r="TD2" s="22"/>
      <c r="TE2" s="22"/>
      <c r="TF2" s="22"/>
      <c r="TG2" s="22"/>
      <c r="TH2" s="22"/>
      <c r="TI2" s="22"/>
      <c r="TJ2" s="22"/>
      <c r="TK2" s="22"/>
      <c r="TL2" s="22"/>
      <c r="TM2" s="22"/>
      <c r="TN2" s="22"/>
      <c r="TO2" s="22"/>
      <c r="TP2" s="22"/>
      <c r="TQ2" s="22"/>
      <c r="TR2" s="22"/>
      <c r="TS2" s="22"/>
      <c r="TT2" s="22"/>
      <c r="TU2" s="22"/>
      <c r="TV2" s="22"/>
      <c r="TW2" s="22"/>
      <c r="TX2" s="22"/>
      <c r="TY2" s="22"/>
      <c r="TZ2" s="22"/>
      <c r="UA2" s="22"/>
      <c r="UB2" s="22"/>
      <c r="UC2" s="22"/>
      <c r="UD2" s="22"/>
      <c r="UE2" s="22"/>
      <c r="UF2" s="22"/>
      <c r="UG2" s="22"/>
      <c r="UH2" s="22"/>
      <c r="UI2" s="22"/>
      <c r="UJ2" s="22"/>
      <c r="UK2" s="22"/>
      <c r="UL2" s="22"/>
      <c r="UM2" s="22"/>
      <c r="UN2" s="22"/>
      <c r="UO2" s="22"/>
      <c r="UP2" s="22"/>
      <c r="UQ2" s="22"/>
      <c r="UR2" s="22"/>
      <c r="US2" s="22"/>
      <c r="UT2" s="22"/>
      <c r="UU2" s="22"/>
      <c r="UV2" s="22"/>
      <c r="UW2" s="22"/>
      <c r="UX2" s="22"/>
      <c r="UY2" s="22"/>
      <c r="UZ2" s="22"/>
      <c r="VA2" s="22"/>
      <c r="VB2" s="22"/>
      <c r="VC2" s="22"/>
      <c r="VD2" s="22"/>
      <c r="VE2" s="22"/>
      <c r="VF2" s="22"/>
      <c r="VG2" s="22"/>
      <c r="VH2" s="22"/>
      <c r="VI2" s="22"/>
      <c r="VJ2" s="22"/>
      <c r="VK2" s="22"/>
      <c r="VL2" s="22"/>
      <c r="VM2" s="22"/>
      <c r="VN2" s="22"/>
      <c r="VO2" s="22"/>
      <c r="VP2" s="22"/>
      <c r="VQ2" s="22"/>
      <c r="VR2" s="22"/>
      <c r="VS2" s="22"/>
      <c r="VT2" s="22"/>
      <c r="VU2" s="22"/>
      <c r="VV2" s="22"/>
      <c r="VW2" s="22"/>
      <c r="VX2" s="22"/>
      <c r="VY2" s="22"/>
      <c r="VZ2" s="22"/>
      <c r="WA2" s="22"/>
      <c r="WB2" s="22"/>
      <c r="WC2" s="22"/>
      <c r="WD2" s="22"/>
      <c r="WE2" s="22"/>
      <c r="WF2" s="22"/>
      <c r="WG2" s="22"/>
      <c r="WH2" s="22"/>
      <c r="WI2" s="22"/>
      <c r="WJ2" s="22"/>
      <c r="WK2" s="22"/>
      <c r="WL2" s="22"/>
      <c r="WM2" s="22"/>
      <c r="WN2" s="22"/>
      <c r="WO2" s="22"/>
      <c r="WP2" s="22"/>
      <c r="WQ2" s="22"/>
      <c r="WR2" s="22"/>
      <c r="WS2" s="22"/>
      <c r="WT2" s="22"/>
      <c r="WU2" s="22"/>
      <c r="WV2" s="22"/>
      <c r="WW2" s="22"/>
      <c r="WX2" s="22"/>
      <c r="WY2" s="22"/>
      <c r="WZ2" s="22"/>
      <c r="XA2" s="22"/>
      <c r="XB2" s="22"/>
      <c r="XC2" s="22"/>
      <c r="XD2" s="22"/>
      <c r="XE2" s="22"/>
      <c r="XF2" s="22"/>
      <c r="XG2" s="22"/>
      <c r="XH2" s="22"/>
      <c r="XI2" s="22"/>
      <c r="XJ2" s="22"/>
      <c r="XK2" s="22"/>
      <c r="XL2" s="22"/>
      <c r="XM2" s="22"/>
      <c r="XN2" s="22"/>
      <c r="XO2" s="22"/>
      <c r="XP2" s="22"/>
      <c r="XQ2" s="22"/>
      <c r="XR2" s="22"/>
      <c r="XS2" s="22"/>
      <c r="XT2" s="22"/>
      <c r="XU2" s="22"/>
      <c r="XV2" s="22"/>
      <c r="XW2" s="22"/>
      <c r="XX2" s="22"/>
      <c r="XY2" s="22"/>
      <c r="XZ2" s="22"/>
      <c r="YA2" s="22"/>
      <c r="YB2" s="22"/>
      <c r="YC2" s="22"/>
      <c r="YD2" s="22"/>
      <c r="YE2" s="22"/>
      <c r="YF2" s="22"/>
      <c r="YG2" s="22"/>
      <c r="YH2" s="22"/>
      <c r="YI2" s="22"/>
      <c r="YJ2" s="22"/>
      <c r="YK2" s="22"/>
      <c r="YL2" s="22"/>
      <c r="YM2" s="22"/>
      <c r="YN2" s="22"/>
      <c r="YO2" s="22"/>
      <c r="YP2" s="22"/>
      <c r="YQ2" s="22"/>
      <c r="YR2" s="22"/>
      <c r="YS2" s="22"/>
      <c r="YT2" s="22"/>
      <c r="YU2" s="22"/>
      <c r="YV2" s="22"/>
      <c r="YW2" s="22"/>
      <c r="YX2" s="22"/>
      <c r="YY2" s="22"/>
      <c r="YZ2" s="22"/>
      <c r="ZA2" s="22"/>
      <c r="ZB2" s="22"/>
      <c r="ZC2" s="22"/>
      <c r="ZD2" s="22"/>
      <c r="ZE2" s="22"/>
      <c r="ZF2" s="22"/>
      <c r="ZG2" s="22"/>
      <c r="ZH2" s="22"/>
      <c r="ZI2" s="22"/>
      <c r="ZJ2" s="22"/>
      <c r="ZK2" s="22"/>
      <c r="ZL2" s="22"/>
      <c r="ZM2" s="22"/>
      <c r="ZN2" s="22"/>
      <c r="ZO2" s="22"/>
      <c r="ZP2" s="22"/>
      <c r="ZQ2" s="22"/>
      <c r="ZR2" s="22"/>
      <c r="ZS2" s="22"/>
      <c r="ZT2" s="22"/>
      <c r="ZU2" s="22"/>
      <c r="ZV2" s="22"/>
      <c r="ZW2" s="22"/>
      <c r="ZX2" s="22"/>
      <c r="ZY2" s="22"/>
      <c r="ZZ2" s="22"/>
      <c r="AAA2" s="22"/>
      <c r="AAB2" s="22"/>
      <c r="AAC2" s="22"/>
      <c r="AAD2" s="22"/>
      <c r="AAE2" s="22"/>
      <c r="AAF2" s="22"/>
      <c r="AAG2" s="22"/>
      <c r="AAH2" s="22"/>
      <c r="AAI2" s="22"/>
      <c r="AAJ2" s="22"/>
      <c r="AAK2" s="22"/>
      <c r="AAL2" s="22"/>
      <c r="AAM2" s="22"/>
      <c r="AAN2" s="22"/>
      <c r="AAO2" s="22"/>
      <c r="AAP2" s="22"/>
      <c r="AAQ2" s="22"/>
      <c r="AAR2" s="22"/>
      <c r="AAS2" s="22"/>
      <c r="AAT2" s="22"/>
      <c r="AAU2" s="22"/>
      <c r="AAV2" s="22"/>
      <c r="AAW2" s="22"/>
      <c r="AAX2" s="22"/>
      <c r="AAY2" s="22"/>
      <c r="AAZ2" s="22"/>
      <c r="ABA2" s="22"/>
      <c r="ABB2" s="22"/>
      <c r="ABC2" s="22"/>
      <c r="ABD2" s="22"/>
      <c r="ABE2" s="22"/>
      <c r="ABF2" s="22"/>
      <c r="ABG2" s="22"/>
      <c r="ABH2" s="22"/>
      <c r="ABI2" s="22"/>
      <c r="ABJ2" s="22"/>
      <c r="ABK2" s="22"/>
      <c r="ABL2" s="22"/>
      <c r="ABM2" s="22"/>
      <c r="ABN2" s="22"/>
      <c r="ABO2" s="22"/>
      <c r="ABP2" s="22"/>
      <c r="ABQ2" s="22"/>
      <c r="ABR2" s="22"/>
      <c r="ABS2" s="22"/>
      <c r="ABT2" s="22"/>
      <c r="ABU2" s="22"/>
      <c r="ABV2" s="22"/>
      <c r="ABW2" s="22"/>
      <c r="ABX2" s="22"/>
      <c r="ABY2" s="22"/>
      <c r="ABZ2" s="22"/>
      <c r="ACA2" s="22"/>
      <c r="ACB2" s="22"/>
      <c r="ACC2" s="22"/>
      <c r="ACD2" s="22"/>
      <c r="ACE2" s="22"/>
      <c r="ACF2" s="22"/>
      <c r="ACG2" s="22"/>
      <c r="ACH2" s="22"/>
      <c r="ACI2" s="22"/>
      <c r="ACJ2" s="22"/>
      <c r="ACK2" s="22"/>
      <c r="ACL2" s="22"/>
      <c r="ACM2" s="22"/>
      <c r="ACN2" s="22"/>
      <c r="ACO2" s="22"/>
      <c r="ACP2" s="22"/>
      <c r="ACQ2" s="22"/>
      <c r="ACR2" s="22"/>
      <c r="ACS2" s="22"/>
      <c r="ACT2" s="22"/>
      <c r="ACU2" s="22"/>
      <c r="ACV2" s="22"/>
      <c r="ACW2" s="22"/>
      <c r="ACX2" s="22"/>
      <c r="ACY2" s="22"/>
      <c r="ACZ2" s="22"/>
      <c r="ADA2" s="22"/>
      <c r="ADB2" s="22"/>
      <c r="ADC2" s="22"/>
      <c r="ADD2" s="22"/>
      <c r="ADE2" s="22"/>
      <c r="ADF2" s="22"/>
      <c r="ADG2" s="22"/>
      <c r="ADH2" s="22"/>
      <c r="ADI2" s="22"/>
      <c r="ADJ2" s="22"/>
      <c r="ADK2" s="22"/>
      <c r="ADL2" s="22"/>
      <c r="ADM2" s="22"/>
      <c r="ADN2" s="22"/>
      <c r="ADO2" s="22"/>
      <c r="ADP2" s="22"/>
      <c r="ADQ2" s="22"/>
      <c r="ADR2" s="22"/>
      <c r="ADS2" s="22"/>
      <c r="ADT2" s="22"/>
      <c r="ADU2" s="22"/>
      <c r="ADV2" s="22"/>
      <c r="ADW2" s="22"/>
      <c r="ADX2" s="22"/>
      <c r="ADY2" s="22"/>
      <c r="ADZ2" s="22"/>
      <c r="AEA2" s="22"/>
      <c r="AEB2" s="22"/>
      <c r="AEC2" s="22"/>
      <c r="AED2" s="22"/>
      <c r="AEE2" s="22"/>
      <c r="AEF2" s="22"/>
      <c r="AEG2" s="22"/>
      <c r="AEH2" s="22"/>
      <c r="AEI2" s="22"/>
      <c r="AEJ2" s="22"/>
      <c r="AEK2" s="22"/>
      <c r="AEL2" s="22"/>
      <c r="AEM2" s="22"/>
      <c r="AEN2" s="22"/>
      <c r="AEO2" s="22"/>
      <c r="AEP2" s="22"/>
      <c r="AEQ2" s="22"/>
      <c r="AER2" s="22"/>
      <c r="AES2" s="22"/>
      <c r="AET2" s="22"/>
      <c r="AEU2" s="22"/>
      <c r="AEV2" s="22"/>
      <c r="AEW2" s="22"/>
      <c r="AEX2" s="22"/>
      <c r="AEY2" s="22"/>
      <c r="AEZ2" s="22"/>
      <c r="AFA2" s="22"/>
      <c r="AFB2" s="22"/>
      <c r="AFC2" s="22"/>
      <c r="AFD2" s="22"/>
      <c r="AFE2" s="22"/>
      <c r="AFF2" s="22"/>
      <c r="AFG2" s="22"/>
      <c r="AFH2" s="22"/>
      <c r="AFI2" s="22"/>
      <c r="AFJ2" s="22"/>
      <c r="AFK2" s="22"/>
      <c r="AFL2" s="22"/>
      <c r="AFM2" s="22"/>
      <c r="AFN2" s="22"/>
      <c r="AFO2" s="22"/>
      <c r="AFP2" s="22"/>
      <c r="AFQ2" s="22"/>
      <c r="AFR2" s="22"/>
      <c r="AFS2" s="22"/>
      <c r="AFT2" s="22"/>
      <c r="AFU2" s="22"/>
      <c r="AFV2" s="22"/>
      <c r="AFW2" s="22"/>
      <c r="AFX2" s="22"/>
      <c r="AFY2" s="22"/>
      <c r="AFZ2" s="22"/>
      <c r="AGA2" s="22"/>
      <c r="AGB2" s="22"/>
      <c r="AGC2" s="22"/>
      <c r="AGD2" s="22"/>
      <c r="AGE2" s="22"/>
      <c r="AGF2" s="22"/>
      <c r="AGG2" s="22"/>
      <c r="AGH2" s="22"/>
      <c r="AGI2" s="22"/>
      <c r="AGJ2" s="22"/>
      <c r="AGK2" s="22"/>
      <c r="AGL2" s="22"/>
      <c r="AGM2" s="22"/>
      <c r="AGN2" s="22"/>
      <c r="AGO2" s="22"/>
      <c r="AGP2" s="22"/>
      <c r="AGQ2" s="22"/>
      <c r="AGR2" s="22"/>
      <c r="AGS2" s="22"/>
      <c r="AGT2" s="22"/>
      <c r="AGU2" s="22"/>
      <c r="AGV2" s="22"/>
      <c r="AGW2" s="22"/>
      <c r="AGX2" s="22"/>
      <c r="AGY2" s="22"/>
      <c r="AGZ2" s="22"/>
      <c r="AHA2" s="22"/>
      <c r="AHB2" s="22"/>
      <c r="AHC2" s="22"/>
      <c r="AHD2" s="22"/>
      <c r="AHE2" s="22"/>
      <c r="AHF2" s="22"/>
      <c r="AHG2" s="22"/>
      <c r="AHH2" s="22"/>
      <c r="AHI2" s="22"/>
      <c r="AHJ2" s="22"/>
      <c r="AHK2" s="22"/>
      <c r="AHL2" s="22"/>
      <c r="AHM2" s="22"/>
      <c r="AHN2" s="22"/>
      <c r="AHO2" s="22"/>
      <c r="AHP2" s="22"/>
      <c r="AHQ2" s="22"/>
      <c r="AHR2" s="22"/>
      <c r="AHS2" s="22"/>
      <c r="AHT2" s="22"/>
      <c r="AHU2" s="22"/>
      <c r="AHV2" s="22"/>
      <c r="AHW2" s="22"/>
      <c r="AHX2" s="22"/>
      <c r="AHY2" s="22"/>
      <c r="AHZ2" s="22"/>
      <c r="AIA2" s="22"/>
      <c r="AIB2" s="22"/>
      <c r="AIC2" s="22"/>
      <c r="AID2" s="22"/>
      <c r="AIE2" s="22"/>
      <c r="AIF2" s="22"/>
      <c r="AIG2" s="22"/>
      <c r="AIH2" s="22"/>
      <c r="AII2" s="22"/>
      <c r="AIJ2" s="22"/>
      <c r="AIK2" s="22"/>
      <c r="AIL2" s="22"/>
      <c r="AIM2" s="22"/>
      <c r="AIN2" s="22"/>
      <c r="AIO2" s="22"/>
      <c r="AIP2" s="22"/>
      <c r="AIQ2" s="22"/>
      <c r="AIR2" s="22"/>
      <c r="AIS2" s="22"/>
      <c r="AIT2" s="22"/>
      <c r="AIU2" s="22"/>
      <c r="AIV2" s="22"/>
      <c r="AIW2" s="22"/>
      <c r="AIX2" s="22"/>
      <c r="AIY2" s="22"/>
      <c r="AIZ2" s="22"/>
      <c r="AJA2" s="22"/>
      <c r="AJB2" s="22"/>
      <c r="AJC2" s="22"/>
      <c r="AJD2" s="22"/>
      <c r="AJE2" s="22"/>
      <c r="AJF2" s="22"/>
      <c r="AJG2" s="22"/>
      <c r="AJH2" s="22"/>
      <c r="AJI2" s="22"/>
      <c r="AJJ2" s="22"/>
      <c r="AJK2" s="22"/>
      <c r="AJL2" s="22"/>
      <c r="AJM2" s="22"/>
      <c r="AJN2" s="22"/>
      <c r="AJO2" s="22"/>
      <c r="AJP2" s="22"/>
      <c r="AJQ2" s="22"/>
      <c r="AJR2" s="22"/>
      <c r="AJS2" s="22"/>
      <c r="AJT2" s="22"/>
      <c r="AJU2" s="22"/>
      <c r="AJV2" s="22"/>
      <c r="AJW2" s="22"/>
      <c r="AJX2" s="22"/>
      <c r="AJY2" s="22"/>
      <c r="AJZ2" s="22"/>
      <c r="AKA2" s="22"/>
      <c r="AKB2" s="22"/>
      <c r="AKC2" s="22"/>
      <c r="AKD2" s="22"/>
      <c r="AKE2" s="22"/>
      <c r="AKF2" s="22"/>
      <c r="AKG2" s="22"/>
      <c r="AKH2" s="22"/>
      <c r="AKI2" s="22"/>
      <c r="AKJ2" s="22"/>
      <c r="AKK2" s="22"/>
      <c r="AKL2" s="22"/>
      <c r="AKM2" s="22"/>
      <c r="AKN2" s="22"/>
      <c r="AKO2" s="22"/>
      <c r="AKP2" s="22"/>
      <c r="AKQ2" s="22"/>
      <c r="AKR2" s="22"/>
      <c r="AKS2" s="22"/>
      <c r="AKT2" s="22"/>
      <c r="AKU2" s="22"/>
      <c r="AKV2" s="22"/>
      <c r="AKW2" s="22"/>
      <c r="AKX2" s="22"/>
      <c r="AKY2" s="22"/>
      <c r="AKZ2" s="22"/>
      <c r="ALA2" s="22"/>
      <c r="ALB2" s="22"/>
      <c r="ALC2" s="22"/>
      <c r="ALD2" s="22"/>
      <c r="ALE2" s="22"/>
      <c r="ALF2" s="22"/>
      <c r="ALG2" s="22"/>
      <c r="ALH2" s="22"/>
      <c r="ALI2" s="22"/>
      <c r="ALJ2" s="22"/>
      <c r="ALK2" s="22"/>
      <c r="ALL2" s="22"/>
      <c r="ALM2" s="22"/>
      <c r="ALN2" s="22"/>
      <c r="ALO2" s="22"/>
      <c r="ALP2" s="22"/>
      <c r="ALQ2" s="22"/>
      <c r="ALR2" s="22"/>
      <c r="ALS2" s="22"/>
      <c r="ALT2" s="22"/>
      <c r="ALU2" s="22"/>
      <c r="ALV2" s="22"/>
      <c r="ALW2" s="22"/>
      <c r="ALX2" s="22"/>
      <c r="ALY2" s="22"/>
      <c r="ALZ2" s="22"/>
      <c r="AMA2" s="22"/>
      <c r="AMB2" s="22"/>
      <c r="AMC2" s="22"/>
      <c r="AMD2" s="22"/>
      <c r="AME2" s="22"/>
      <c r="AMF2" s="22"/>
      <c r="AMG2" s="22"/>
      <c r="AMH2" s="22"/>
      <c r="AMI2" s="22"/>
      <c r="AMJ2" s="22"/>
      <c r="AMK2" s="22"/>
      <c r="AML2" s="22"/>
      <c r="AMM2" s="22"/>
      <c r="AMN2" s="22"/>
      <c r="AMO2" s="22"/>
      <c r="AMP2" s="22"/>
      <c r="AMQ2" s="22"/>
      <c r="AMR2" s="22"/>
      <c r="AMS2" s="22"/>
      <c r="AMT2" s="22"/>
      <c r="AMU2" s="22"/>
      <c r="AMV2" s="22"/>
      <c r="AMW2" s="22"/>
      <c r="AMX2" s="22"/>
      <c r="AMY2" s="22"/>
      <c r="AMZ2" s="22"/>
      <c r="ANA2" s="22"/>
      <c r="ANB2" s="22"/>
      <c r="ANC2" s="22"/>
      <c r="AND2" s="22"/>
      <c r="ANE2" s="22"/>
      <c r="ANF2" s="22"/>
      <c r="ANG2" s="22"/>
      <c r="ANH2" s="22"/>
      <c r="ANI2" s="22"/>
      <c r="ANJ2" s="22"/>
      <c r="ANK2" s="22"/>
      <c r="ANL2" s="22"/>
      <c r="ANM2" s="22"/>
      <c r="ANN2" s="22"/>
      <c r="ANO2" s="22"/>
      <c r="ANP2" s="22"/>
      <c r="ANQ2" s="22"/>
      <c r="ANR2" s="22"/>
      <c r="ANS2" s="22"/>
      <c r="ANT2" s="22"/>
      <c r="ANU2" s="22"/>
      <c r="ANV2" s="22"/>
      <c r="ANW2" s="22"/>
      <c r="ANX2" s="22"/>
      <c r="ANY2" s="22"/>
      <c r="ANZ2" s="22"/>
      <c r="AOA2" s="22"/>
      <c r="AOB2" s="22"/>
      <c r="AOC2" s="22"/>
      <c r="AOD2" s="22"/>
      <c r="AOE2" s="22"/>
      <c r="AOF2" s="22"/>
      <c r="AOG2" s="22"/>
      <c r="AOH2" s="22"/>
      <c r="AOI2" s="22"/>
      <c r="AOJ2" s="22"/>
      <c r="AOK2" s="22"/>
      <c r="AOL2" s="22"/>
      <c r="AOM2" s="22"/>
      <c r="AON2" s="22"/>
      <c r="AOO2" s="22"/>
      <c r="AOP2" s="22"/>
      <c r="AOQ2" s="22"/>
      <c r="AOR2" s="22"/>
      <c r="AOS2" s="22"/>
      <c r="AOT2" s="22"/>
      <c r="AOU2" s="22"/>
      <c r="AOV2" s="22"/>
      <c r="AOW2" s="22"/>
      <c r="AOX2" s="22"/>
      <c r="AOY2" s="22"/>
      <c r="AOZ2" s="22"/>
      <c r="APA2" s="22"/>
      <c r="APB2" s="22"/>
      <c r="APC2" s="22"/>
      <c r="APD2" s="22"/>
      <c r="APE2" s="22"/>
      <c r="APF2" s="22"/>
      <c r="APG2" s="22"/>
      <c r="APH2" s="22"/>
      <c r="API2" s="22"/>
      <c r="APJ2" s="22"/>
      <c r="APK2" s="22"/>
      <c r="APL2" s="22"/>
      <c r="APM2" s="22"/>
      <c r="APN2" s="22"/>
      <c r="APO2" s="22"/>
      <c r="APP2" s="22"/>
      <c r="APQ2" s="22"/>
      <c r="APR2" s="22"/>
      <c r="APS2" s="22"/>
      <c r="APT2" s="22"/>
      <c r="APU2" s="22"/>
      <c r="APV2" s="22"/>
      <c r="APW2" s="22"/>
      <c r="APX2" s="22"/>
      <c r="APY2" s="22"/>
      <c r="APZ2" s="22"/>
      <c r="AQA2" s="22"/>
      <c r="AQB2" s="22"/>
      <c r="AQC2" s="22"/>
      <c r="AQD2" s="22"/>
      <c r="AQE2" s="22"/>
      <c r="AQF2" s="22"/>
      <c r="AQG2" s="22"/>
      <c r="AQH2" s="22"/>
      <c r="AQI2" s="22"/>
      <c r="AQJ2" s="22"/>
      <c r="AQK2" s="22"/>
      <c r="AQL2" s="22"/>
      <c r="AQM2" s="22"/>
      <c r="AQN2" s="22"/>
      <c r="AQO2" s="22"/>
      <c r="AQP2" s="22"/>
      <c r="AQQ2" s="22"/>
      <c r="AQR2" s="22"/>
      <c r="AQS2" s="22"/>
      <c r="AQT2" s="22"/>
      <c r="AQU2" s="22"/>
      <c r="AQV2" s="22"/>
      <c r="AQW2" s="22"/>
      <c r="AQX2" s="22"/>
      <c r="AQY2" s="22"/>
      <c r="AQZ2" s="22"/>
      <c r="ARA2" s="22"/>
      <c r="ARB2" s="22"/>
      <c r="ARC2" s="22"/>
      <c r="ARD2" s="22"/>
      <c r="ARE2" s="22"/>
      <c r="ARF2" s="22"/>
      <c r="ARG2" s="22"/>
      <c r="ARH2" s="22"/>
      <c r="ARI2" s="22"/>
      <c r="ARJ2" s="22"/>
      <c r="ARK2" s="22"/>
      <c r="ARL2" s="22"/>
      <c r="ARM2" s="22"/>
      <c r="ARN2" s="22"/>
      <c r="ARO2" s="22"/>
      <c r="ARP2" s="22"/>
      <c r="ARQ2" s="22"/>
      <c r="ARR2" s="22"/>
      <c r="ARS2" s="22"/>
      <c r="ART2" s="22"/>
      <c r="ARU2" s="22"/>
      <c r="ARV2" s="22"/>
      <c r="ARW2" s="22"/>
      <c r="ARX2" s="22"/>
      <c r="ARY2" s="22"/>
      <c r="ARZ2" s="22"/>
      <c r="ASA2" s="22"/>
      <c r="ASB2" s="22"/>
      <c r="ASC2" s="22"/>
      <c r="ASD2" s="22"/>
      <c r="ASE2" s="22"/>
      <c r="ASF2" s="22"/>
      <c r="ASG2" s="22"/>
      <c r="ASH2" s="22"/>
      <c r="ASI2" s="22"/>
      <c r="ASJ2" s="22"/>
      <c r="ASK2" s="22"/>
      <c r="ASL2" s="22"/>
      <c r="ASM2" s="22"/>
      <c r="ASN2" s="22"/>
      <c r="ASO2" s="22"/>
      <c r="ASP2" s="22"/>
      <c r="ASQ2" s="22"/>
      <c r="ASR2" s="22"/>
      <c r="ASS2" s="22"/>
      <c r="AST2" s="22"/>
      <c r="ASU2" s="22"/>
      <c r="ASV2" s="22"/>
      <c r="ASW2" s="22"/>
      <c r="ASX2" s="22"/>
      <c r="ASY2" s="22"/>
      <c r="ASZ2" s="22"/>
      <c r="ATA2" s="22"/>
      <c r="ATB2" s="22"/>
      <c r="ATC2" s="22"/>
      <c r="ATD2" s="22"/>
      <c r="ATE2" s="22"/>
      <c r="ATF2" s="22"/>
      <c r="ATG2" s="22"/>
      <c r="ATH2" s="22"/>
      <c r="ATI2" s="22"/>
      <c r="ATJ2" s="22"/>
      <c r="ATK2" s="22"/>
      <c r="ATL2" s="22"/>
      <c r="ATM2" s="22"/>
      <c r="ATN2" s="22"/>
      <c r="ATO2" s="22"/>
      <c r="ATP2" s="22"/>
      <c r="ATQ2" s="22"/>
      <c r="ATR2" s="22"/>
      <c r="ATS2" s="22"/>
      <c r="ATT2" s="22"/>
      <c r="ATU2" s="22"/>
      <c r="ATV2" s="22"/>
      <c r="ATW2" s="22"/>
      <c r="ATX2" s="22"/>
      <c r="ATY2" s="22"/>
      <c r="ATZ2" s="22"/>
      <c r="AUA2" s="22"/>
      <c r="AUB2" s="22"/>
      <c r="AUC2" s="22"/>
      <c r="AUD2" s="22"/>
      <c r="AUE2" s="22"/>
      <c r="AUF2" s="22"/>
      <c r="AUG2" s="22"/>
      <c r="AUH2" s="22"/>
      <c r="AUI2" s="22"/>
      <c r="AUJ2" s="22"/>
      <c r="AUK2" s="22"/>
      <c r="AUL2" s="22"/>
      <c r="AUM2" s="22"/>
      <c r="AUN2" s="22"/>
      <c r="AUO2" s="22"/>
      <c r="AUP2" s="22"/>
      <c r="AUQ2" s="22"/>
      <c r="AUR2" s="22"/>
      <c r="AUS2" s="22"/>
      <c r="AUT2" s="22"/>
      <c r="AUU2" s="22"/>
      <c r="AUV2" s="22"/>
      <c r="AUW2" s="22"/>
      <c r="AUX2" s="22"/>
      <c r="AUY2" s="22"/>
      <c r="AUZ2" s="22"/>
      <c r="AVA2" s="22"/>
      <c r="AVB2" s="22"/>
      <c r="AVC2" s="22"/>
      <c r="AVD2" s="22"/>
      <c r="AVE2" s="22"/>
      <c r="AVF2" s="22"/>
      <c r="AVG2" s="22"/>
      <c r="AVH2" s="22"/>
      <c r="AVI2" s="22"/>
      <c r="AVJ2" s="22"/>
      <c r="AVK2" s="22"/>
      <c r="AVL2" s="22"/>
      <c r="AVM2" s="22"/>
      <c r="AVN2" s="22"/>
      <c r="AVO2" s="22"/>
      <c r="AVP2" s="22"/>
      <c r="AVQ2" s="22"/>
      <c r="AVR2" s="22"/>
      <c r="AVS2" s="22"/>
      <c r="AVT2" s="22"/>
      <c r="AVU2" s="22"/>
      <c r="AVV2" s="22"/>
      <c r="AVW2" s="22"/>
      <c r="AVX2" s="22"/>
      <c r="AVY2" s="22"/>
      <c r="AVZ2" s="22"/>
      <c r="AWA2" s="22"/>
      <c r="AWB2" s="22"/>
      <c r="AWC2" s="22"/>
      <c r="AWD2" s="22"/>
      <c r="AWE2" s="22"/>
      <c r="AWF2" s="22"/>
      <c r="AWG2" s="22"/>
      <c r="AWH2" s="22"/>
      <c r="AWI2" s="22"/>
      <c r="AWJ2" s="22"/>
      <c r="AWK2" s="22"/>
      <c r="AWL2" s="22"/>
      <c r="AWM2" s="22"/>
      <c r="AWN2" s="22"/>
      <c r="AWO2" s="22"/>
      <c r="AWP2" s="22"/>
      <c r="AWQ2" s="22"/>
      <c r="AWR2" s="22"/>
      <c r="AWS2" s="22"/>
      <c r="AWT2" s="22"/>
      <c r="AWU2" s="22"/>
      <c r="AWV2" s="22"/>
      <c r="AWW2" s="22"/>
      <c r="AWX2" s="22"/>
      <c r="AWY2" s="22"/>
      <c r="AWZ2" s="22"/>
      <c r="AXA2" s="22"/>
      <c r="AXB2" s="22"/>
      <c r="AXC2" s="22"/>
      <c r="AXD2" s="22"/>
      <c r="AXE2" s="22"/>
      <c r="AXF2" s="22"/>
      <c r="AXG2" s="22"/>
      <c r="AXH2" s="22"/>
      <c r="AXI2" s="22"/>
      <c r="AXJ2" s="22"/>
      <c r="AXK2" s="22"/>
      <c r="AXL2" s="22"/>
      <c r="AXM2" s="22"/>
      <c r="AXN2" s="22"/>
      <c r="AXO2" s="22"/>
      <c r="AXP2" s="22"/>
      <c r="AXQ2" s="22"/>
      <c r="AXR2" s="22"/>
      <c r="AXS2" s="22"/>
      <c r="AXT2" s="22"/>
      <c r="AXU2" s="22"/>
      <c r="AXV2" s="22"/>
      <c r="AXW2" s="22"/>
      <c r="AXX2" s="22"/>
      <c r="AXY2" s="22"/>
      <c r="AXZ2" s="22"/>
      <c r="AYA2" s="22"/>
      <c r="AYB2" s="22"/>
      <c r="AYC2" s="22"/>
      <c r="AYD2" s="22"/>
      <c r="AYE2" s="22"/>
      <c r="AYF2" s="22"/>
      <c r="AYG2" s="22"/>
      <c r="AYH2" s="22"/>
      <c r="AYI2" s="22"/>
      <c r="AYJ2" s="22"/>
      <c r="AYK2" s="22"/>
      <c r="AYL2" s="22"/>
      <c r="AYM2" s="22"/>
      <c r="AYN2" s="22"/>
      <c r="AYO2" s="22"/>
      <c r="AYP2" s="22"/>
      <c r="AYQ2" s="22"/>
      <c r="AYR2" s="22"/>
      <c r="AYS2" s="22"/>
      <c r="AYT2" s="22"/>
      <c r="AYU2" s="22"/>
      <c r="AYV2" s="22"/>
      <c r="AYW2" s="22"/>
      <c r="AYX2" s="22"/>
      <c r="AYY2" s="22"/>
      <c r="AYZ2" s="22"/>
      <c r="AZA2" s="22"/>
      <c r="AZB2" s="22"/>
      <c r="AZC2" s="22"/>
      <c r="AZD2" s="22"/>
      <c r="AZE2" s="22"/>
      <c r="AZF2" s="22"/>
      <c r="AZG2" s="22"/>
      <c r="AZH2" s="22"/>
      <c r="AZI2" s="22"/>
      <c r="AZJ2" s="22"/>
      <c r="AZK2" s="22"/>
      <c r="AZL2" s="22"/>
      <c r="AZM2" s="22"/>
      <c r="AZN2" s="22"/>
      <c r="AZO2" s="22"/>
      <c r="AZP2" s="22"/>
      <c r="AZQ2" s="22"/>
      <c r="AZR2" s="22"/>
      <c r="AZS2" s="22"/>
      <c r="AZT2" s="22"/>
      <c r="AZU2" s="22"/>
      <c r="AZV2" s="22"/>
      <c r="AZW2" s="22"/>
      <c r="AZX2" s="22"/>
      <c r="AZY2" s="22"/>
      <c r="AZZ2" s="22"/>
      <c r="BAA2" s="22"/>
      <c r="BAB2" s="22"/>
      <c r="BAC2" s="22"/>
      <c r="BAD2" s="22"/>
      <c r="BAE2" s="22"/>
      <c r="BAF2" s="22"/>
      <c r="BAG2" s="22"/>
      <c r="BAH2" s="22"/>
      <c r="BAI2" s="22"/>
      <c r="BAJ2" s="22"/>
      <c r="BAK2" s="22"/>
      <c r="BAL2" s="22"/>
      <c r="BAM2" s="22"/>
      <c r="BAN2" s="22"/>
      <c r="BAO2" s="22"/>
      <c r="BAP2" s="22"/>
      <c r="BAQ2" s="22"/>
      <c r="BAR2" s="22"/>
      <c r="BAS2" s="22"/>
      <c r="BAT2" s="22"/>
      <c r="BAU2" s="22"/>
      <c r="BAV2" s="22"/>
      <c r="BAW2" s="22"/>
      <c r="BAX2" s="22"/>
      <c r="BAY2" s="22"/>
      <c r="BAZ2" s="22"/>
      <c r="BBA2" s="22"/>
      <c r="BBB2" s="22"/>
      <c r="BBC2" s="22"/>
      <c r="BBD2" s="22"/>
      <c r="BBE2" s="22"/>
      <c r="BBF2" s="22"/>
      <c r="BBG2" s="22"/>
      <c r="BBH2" s="22"/>
      <c r="BBI2" s="22"/>
      <c r="BBJ2" s="22"/>
      <c r="BBK2" s="22"/>
      <c r="BBL2" s="22"/>
      <c r="BBM2" s="22"/>
      <c r="BBN2" s="22"/>
      <c r="BBO2" s="22"/>
      <c r="BBP2" s="22"/>
      <c r="BBQ2" s="22"/>
      <c r="BBR2" s="22"/>
      <c r="BBS2" s="22"/>
      <c r="BBT2" s="22"/>
      <c r="BBU2" s="22"/>
      <c r="BBV2" s="22"/>
      <c r="BBW2" s="22"/>
      <c r="BBX2" s="22"/>
      <c r="BBY2" s="22"/>
      <c r="BBZ2" s="22"/>
      <c r="BCA2" s="22"/>
      <c r="BCB2" s="22"/>
      <c r="BCC2" s="22"/>
      <c r="BCD2" s="22"/>
      <c r="BCE2" s="22"/>
      <c r="BCF2" s="22"/>
      <c r="BCG2" s="22"/>
      <c r="BCH2" s="22"/>
      <c r="BCI2" s="22"/>
      <c r="BCJ2" s="22"/>
      <c r="BCK2" s="22"/>
      <c r="BCL2" s="22"/>
      <c r="BCM2" s="22"/>
      <c r="BCN2" s="22"/>
      <c r="BCO2" s="22"/>
      <c r="BCP2" s="22"/>
      <c r="BCQ2" s="22"/>
      <c r="BCR2" s="22"/>
      <c r="BCS2" s="22"/>
      <c r="BCT2" s="22"/>
      <c r="BCU2" s="22"/>
      <c r="BCV2" s="22"/>
      <c r="BCW2" s="22"/>
      <c r="BCX2" s="22"/>
      <c r="BCY2" s="22"/>
      <c r="BCZ2" s="22"/>
      <c r="BDA2" s="22"/>
      <c r="BDB2" s="22"/>
      <c r="BDC2" s="22"/>
      <c r="BDD2" s="22"/>
      <c r="BDE2" s="22"/>
      <c r="BDF2" s="22"/>
      <c r="BDG2" s="22"/>
      <c r="BDH2" s="22"/>
      <c r="BDI2" s="22"/>
      <c r="BDJ2" s="22"/>
      <c r="BDK2" s="22"/>
      <c r="BDL2" s="22"/>
      <c r="BDM2" s="22"/>
      <c r="BDN2" s="22"/>
      <c r="BDO2" s="22"/>
      <c r="BDP2" s="22"/>
      <c r="BDQ2" s="22"/>
      <c r="BDR2" s="22"/>
      <c r="BDS2" s="22"/>
      <c r="BDT2" s="22"/>
      <c r="BDU2" s="22"/>
      <c r="BDV2" s="22"/>
      <c r="BDW2" s="22"/>
      <c r="BDX2" s="22"/>
      <c r="BDY2" s="22"/>
      <c r="BDZ2" s="22"/>
      <c r="BEA2" s="22"/>
      <c r="BEB2" s="22"/>
      <c r="BEC2" s="22"/>
      <c r="BED2" s="22"/>
      <c r="BEE2" s="22"/>
      <c r="BEF2" s="22"/>
      <c r="BEG2" s="22"/>
      <c r="BEH2" s="22"/>
      <c r="BEI2" s="22"/>
      <c r="BEJ2" s="22"/>
      <c r="BEK2" s="22"/>
      <c r="BEL2" s="22"/>
      <c r="BEM2" s="22"/>
      <c r="BEN2" s="22"/>
      <c r="BEO2" s="22"/>
      <c r="BEP2" s="22"/>
      <c r="BEQ2" s="22"/>
      <c r="BER2" s="22"/>
      <c r="BES2" s="22"/>
      <c r="BET2" s="22"/>
      <c r="BEU2" s="22"/>
      <c r="BEV2" s="22"/>
      <c r="BEW2" s="22"/>
      <c r="BEX2" s="22"/>
      <c r="BEY2" s="22"/>
      <c r="BEZ2" s="22"/>
      <c r="BFA2" s="22"/>
      <c r="BFB2" s="22"/>
      <c r="BFC2" s="22"/>
      <c r="BFD2" s="22"/>
      <c r="BFE2" s="22"/>
      <c r="BFF2" s="22"/>
      <c r="BFG2" s="22"/>
      <c r="BFH2" s="22"/>
      <c r="BFI2" s="22"/>
      <c r="BFJ2" s="22"/>
      <c r="BFK2" s="22"/>
      <c r="BFL2" s="22"/>
      <c r="BFM2" s="22"/>
      <c r="BFN2" s="22"/>
      <c r="BFO2" s="22"/>
      <c r="BFP2" s="22"/>
      <c r="BFQ2" s="22"/>
      <c r="BFR2" s="22"/>
      <c r="BFS2" s="22"/>
      <c r="BFT2" s="22"/>
      <c r="BFU2" s="22"/>
      <c r="BFV2" s="22"/>
      <c r="BFW2" s="22"/>
      <c r="BFX2" s="22"/>
      <c r="BFY2" s="22"/>
      <c r="BFZ2" s="22"/>
      <c r="BGA2" s="22"/>
      <c r="BGB2" s="22"/>
      <c r="BGC2" s="22"/>
      <c r="BGD2" s="22"/>
      <c r="BGE2" s="22"/>
      <c r="BGF2" s="22"/>
      <c r="BGG2" s="22"/>
      <c r="BGH2" s="22"/>
      <c r="BGI2" s="22"/>
      <c r="BGJ2" s="22"/>
      <c r="BGK2" s="22"/>
      <c r="BGL2" s="22"/>
      <c r="BGM2" s="22"/>
      <c r="BGN2" s="22"/>
      <c r="BGO2" s="22"/>
      <c r="BGP2" s="22"/>
      <c r="BGQ2" s="22"/>
      <c r="BGR2" s="22"/>
      <c r="BGS2" s="22"/>
      <c r="BGT2" s="22"/>
      <c r="BGU2" s="22"/>
      <c r="BGV2" s="22"/>
      <c r="BGW2" s="22"/>
      <c r="BGX2" s="22"/>
      <c r="BGY2" s="22"/>
      <c r="BGZ2" s="22"/>
      <c r="BHA2" s="22"/>
      <c r="BHB2" s="22"/>
      <c r="BHC2" s="22"/>
      <c r="BHD2" s="22"/>
      <c r="BHE2" s="22"/>
      <c r="BHF2" s="22"/>
      <c r="BHG2" s="22"/>
      <c r="BHH2" s="22"/>
      <c r="BHI2" s="22"/>
      <c r="BHJ2" s="22"/>
      <c r="BHK2" s="22"/>
      <c r="BHL2" s="22"/>
      <c r="BHM2" s="22"/>
      <c r="BHN2" s="22"/>
      <c r="BHO2" s="22"/>
      <c r="BHP2" s="22"/>
      <c r="BHQ2" s="22"/>
      <c r="BHR2" s="22"/>
      <c r="BHS2" s="22"/>
      <c r="BHT2" s="22"/>
      <c r="BHU2" s="22"/>
      <c r="BHV2" s="22"/>
      <c r="BHW2" s="22"/>
      <c r="BHX2" s="22"/>
      <c r="BHY2" s="22"/>
      <c r="BHZ2" s="22"/>
      <c r="BIA2" s="22"/>
      <c r="BIB2" s="22"/>
      <c r="BIC2" s="22"/>
      <c r="BID2" s="22"/>
      <c r="BIE2" s="22"/>
      <c r="BIF2" s="22"/>
      <c r="BIG2" s="22"/>
      <c r="BIH2" s="22"/>
      <c r="BII2" s="22"/>
      <c r="BIJ2" s="22"/>
      <c r="BIK2" s="22"/>
      <c r="BIL2" s="22"/>
      <c r="BIM2" s="22"/>
      <c r="BIN2" s="22"/>
      <c r="BIO2" s="22"/>
      <c r="BIP2" s="22"/>
      <c r="BIQ2" s="22"/>
      <c r="BIR2" s="22"/>
      <c r="BIS2" s="22"/>
      <c r="BIT2" s="22"/>
      <c r="BIU2" s="22"/>
      <c r="BIV2" s="22"/>
      <c r="BIW2" s="22"/>
      <c r="BIX2" s="22"/>
      <c r="BIY2" s="22"/>
      <c r="BIZ2" s="22"/>
      <c r="BJA2" s="22"/>
      <c r="BJB2" s="22"/>
      <c r="BJC2" s="22"/>
      <c r="BJD2" s="22"/>
      <c r="BJE2" s="22"/>
      <c r="BJF2" s="22"/>
      <c r="BJG2" s="22"/>
      <c r="BJH2" s="22"/>
      <c r="BJI2" s="22"/>
      <c r="BJJ2" s="22"/>
      <c r="BJK2" s="22"/>
      <c r="BJL2" s="22"/>
      <c r="BJM2" s="22"/>
      <c r="BJN2" s="22"/>
      <c r="BJO2" s="22"/>
      <c r="BJP2" s="22"/>
      <c r="BJQ2" s="22"/>
      <c r="BJR2" s="22"/>
      <c r="BJS2" s="22"/>
      <c r="BJT2" s="22"/>
      <c r="BJU2" s="22"/>
      <c r="BJV2" s="22"/>
      <c r="BJW2" s="22"/>
      <c r="BJX2" s="22"/>
      <c r="BJY2" s="22"/>
      <c r="BJZ2" s="22"/>
      <c r="BKA2" s="22"/>
      <c r="BKB2" s="22"/>
      <c r="BKC2" s="22"/>
      <c r="BKD2" s="22"/>
      <c r="BKE2" s="22"/>
      <c r="BKF2" s="22"/>
      <c r="BKG2" s="22"/>
      <c r="BKH2" s="22"/>
      <c r="BKI2" s="22"/>
      <c r="BKJ2" s="22"/>
      <c r="BKK2" s="22"/>
      <c r="BKL2" s="22"/>
      <c r="BKM2" s="22"/>
      <c r="BKN2" s="22"/>
      <c r="BKO2" s="22"/>
      <c r="BKP2" s="22"/>
      <c r="BKQ2" s="22"/>
      <c r="BKR2" s="22"/>
      <c r="BKS2" s="22"/>
      <c r="BKT2" s="22"/>
      <c r="BKU2" s="22"/>
      <c r="BKV2" s="22"/>
      <c r="BKW2" s="22"/>
      <c r="BKX2" s="22"/>
      <c r="BKY2" s="22"/>
      <c r="BKZ2" s="22"/>
      <c r="BLA2" s="22"/>
      <c r="BLB2" s="22"/>
      <c r="BLC2" s="22"/>
      <c r="BLD2" s="22"/>
      <c r="BLE2" s="22"/>
      <c r="BLF2" s="22"/>
      <c r="BLG2" s="22"/>
      <c r="BLH2" s="22"/>
      <c r="BLI2" s="22"/>
      <c r="BLJ2" s="22"/>
      <c r="BLK2" s="22"/>
      <c r="BLL2" s="22"/>
      <c r="BLM2" s="22"/>
      <c r="BLN2" s="22"/>
      <c r="BLO2" s="22"/>
      <c r="BLP2" s="22"/>
      <c r="BLQ2" s="22"/>
      <c r="BLR2" s="22"/>
      <c r="BLS2" s="22"/>
      <c r="BLT2" s="22"/>
      <c r="BLU2" s="22"/>
      <c r="BLV2" s="22"/>
      <c r="BLW2" s="22"/>
      <c r="BLX2" s="22"/>
      <c r="BLY2" s="22"/>
      <c r="BLZ2" s="22"/>
      <c r="BMA2" s="22"/>
      <c r="BMB2" s="22"/>
      <c r="BMC2" s="22"/>
      <c r="BMD2" s="22"/>
      <c r="BME2" s="22"/>
      <c r="BMF2" s="22"/>
      <c r="BMG2" s="22"/>
      <c r="BMH2" s="22"/>
      <c r="BMI2" s="22"/>
      <c r="BMJ2" s="22"/>
      <c r="BMK2" s="22"/>
      <c r="BML2" s="22"/>
      <c r="BMM2" s="22"/>
      <c r="BMN2" s="22"/>
      <c r="BMO2" s="22"/>
      <c r="BMP2" s="22"/>
      <c r="BMQ2" s="22"/>
      <c r="BMR2" s="22"/>
      <c r="BMS2" s="22"/>
      <c r="BMT2" s="22"/>
      <c r="BMU2" s="22"/>
      <c r="BMV2" s="22"/>
      <c r="BMW2" s="22"/>
      <c r="BMX2" s="22"/>
      <c r="BMY2" s="22"/>
      <c r="BMZ2" s="22"/>
      <c r="BNA2" s="22"/>
      <c r="BNB2" s="22"/>
      <c r="BNC2" s="22"/>
      <c r="BND2" s="22"/>
      <c r="BNE2" s="22"/>
      <c r="BNF2" s="22"/>
      <c r="BNG2" s="22"/>
      <c r="BNH2" s="22"/>
      <c r="BNI2" s="22"/>
      <c r="BNJ2" s="22"/>
      <c r="BNK2" s="22"/>
      <c r="BNL2" s="22"/>
      <c r="BNM2" s="22"/>
      <c r="BNN2" s="22"/>
      <c r="BNO2" s="22"/>
      <c r="BNP2" s="22"/>
      <c r="BNQ2" s="22"/>
      <c r="BNR2" s="22"/>
      <c r="BNS2" s="22"/>
      <c r="BNT2" s="22"/>
      <c r="BNU2" s="22"/>
      <c r="BNV2" s="22"/>
      <c r="BNW2" s="22"/>
      <c r="BNX2" s="22"/>
      <c r="BNY2" s="22"/>
      <c r="BNZ2" s="22"/>
      <c r="BOA2" s="22"/>
      <c r="BOB2" s="22"/>
      <c r="BOC2" s="22"/>
      <c r="BOD2" s="22"/>
      <c r="BOE2" s="22"/>
      <c r="BOF2" s="22"/>
      <c r="BOG2" s="22"/>
      <c r="BOH2" s="22"/>
      <c r="BOI2" s="22"/>
      <c r="BOJ2" s="22"/>
      <c r="BOK2" s="22"/>
      <c r="BOL2" s="22"/>
      <c r="BOM2" s="22"/>
      <c r="BON2" s="22"/>
      <c r="BOO2" s="22"/>
      <c r="BOP2" s="22"/>
      <c r="BOQ2" s="22"/>
      <c r="BOR2" s="22"/>
      <c r="BOS2" s="22"/>
      <c r="BOT2" s="22"/>
      <c r="BOU2" s="22"/>
      <c r="BOV2" s="22"/>
      <c r="BOW2" s="22"/>
      <c r="BOX2" s="22"/>
      <c r="BOY2" s="22"/>
      <c r="BOZ2" s="22"/>
      <c r="BPA2" s="22"/>
      <c r="BPB2" s="22"/>
      <c r="BPC2" s="22"/>
      <c r="BPD2" s="22"/>
      <c r="BPE2" s="22"/>
      <c r="BPF2" s="22"/>
      <c r="BPG2" s="22"/>
      <c r="BPH2" s="22"/>
      <c r="BPI2" s="22"/>
      <c r="BPJ2" s="22"/>
      <c r="BPK2" s="22"/>
      <c r="BPL2" s="22"/>
      <c r="BPM2" s="22"/>
      <c r="BPN2" s="22"/>
      <c r="BPO2" s="22"/>
      <c r="BPP2" s="22"/>
      <c r="BPQ2" s="22"/>
      <c r="BPR2" s="22"/>
      <c r="BPS2" s="22"/>
      <c r="BPT2" s="22"/>
      <c r="BPU2" s="22"/>
      <c r="BPV2" s="22"/>
      <c r="BPW2" s="22"/>
      <c r="BPX2" s="22"/>
      <c r="BPY2" s="22"/>
      <c r="BPZ2" s="22"/>
      <c r="BQA2" s="22"/>
      <c r="BQB2" s="22"/>
      <c r="BQC2" s="22"/>
      <c r="BQD2" s="22"/>
      <c r="BQE2" s="22"/>
      <c r="BQF2" s="22"/>
      <c r="BQG2" s="22"/>
      <c r="BQH2" s="22"/>
      <c r="BQI2" s="22"/>
      <c r="BQJ2" s="22"/>
      <c r="BQK2" s="22"/>
      <c r="BQL2" s="22"/>
      <c r="BQM2" s="22"/>
      <c r="BQN2" s="22"/>
      <c r="BQO2" s="22"/>
      <c r="BQP2" s="22"/>
      <c r="BQQ2" s="22"/>
      <c r="BQR2" s="22"/>
      <c r="BQS2" s="22"/>
      <c r="BQT2" s="22"/>
      <c r="BQU2" s="22"/>
      <c r="BQV2" s="22"/>
      <c r="BQW2" s="22"/>
      <c r="BQX2" s="22"/>
      <c r="BQY2" s="22"/>
      <c r="BQZ2" s="22"/>
      <c r="BRA2" s="22"/>
      <c r="BRB2" s="22"/>
      <c r="BRC2" s="22"/>
      <c r="BRD2" s="22"/>
      <c r="BRE2" s="22"/>
      <c r="BRF2" s="22"/>
      <c r="BRG2" s="22"/>
      <c r="BRH2" s="22"/>
      <c r="BRI2" s="22"/>
      <c r="BRJ2" s="22"/>
      <c r="BRK2" s="22"/>
      <c r="BRL2" s="22"/>
      <c r="BRM2" s="22"/>
      <c r="BRN2" s="22"/>
      <c r="BRO2" s="22"/>
      <c r="BRP2" s="22"/>
      <c r="BRQ2" s="22"/>
      <c r="BRR2" s="22"/>
      <c r="BRS2" s="22"/>
      <c r="BRT2" s="22"/>
      <c r="BRU2" s="22"/>
      <c r="BRV2" s="22"/>
      <c r="BRW2" s="22"/>
      <c r="BRX2" s="22"/>
      <c r="BRY2" s="22"/>
      <c r="BRZ2" s="22"/>
      <c r="BSA2" s="22"/>
      <c r="BSB2" s="22"/>
      <c r="BSC2" s="22"/>
      <c r="BSD2" s="22"/>
      <c r="BSE2" s="22"/>
      <c r="BSF2" s="22"/>
      <c r="BSG2" s="22"/>
      <c r="BSH2" s="22"/>
      <c r="BSI2" s="22"/>
      <c r="BSJ2" s="22"/>
      <c r="BSK2" s="22"/>
      <c r="BSL2" s="22"/>
      <c r="BSM2" s="22"/>
      <c r="BSN2" s="22"/>
      <c r="BSO2" s="22"/>
      <c r="BSP2" s="22"/>
      <c r="BSQ2" s="22"/>
      <c r="BSR2" s="22"/>
      <c r="BSS2" s="22"/>
      <c r="BST2" s="22"/>
      <c r="BSU2" s="22"/>
      <c r="BSV2" s="22"/>
      <c r="BSW2" s="22"/>
      <c r="BSX2" s="22"/>
      <c r="BSY2" s="22"/>
      <c r="BSZ2" s="22"/>
      <c r="BTA2" s="22"/>
      <c r="BTB2" s="22"/>
      <c r="BTC2" s="22"/>
      <c r="BTD2" s="22"/>
      <c r="BTE2" s="22"/>
      <c r="BTF2" s="22"/>
      <c r="BTG2" s="22"/>
      <c r="BTH2" s="22"/>
      <c r="BTI2" s="22"/>
      <c r="BTJ2" s="22"/>
      <c r="BTK2" s="22"/>
      <c r="BTL2" s="22"/>
      <c r="BTM2" s="22"/>
      <c r="BTN2" s="22"/>
      <c r="BTO2" s="22"/>
      <c r="BTP2" s="22"/>
      <c r="BTQ2" s="22"/>
      <c r="BTR2" s="22"/>
      <c r="BTS2" s="22"/>
      <c r="BTT2" s="22"/>
      <c r="BTU2" s="22"/>
      <c r="BTV2" s="22"/>
      <c r="BTW2" s="22"/>
      <c r="BTX2" s="22"/>
      <c r="BTY2" s="22"/>
      <c r="BTZ2" s="22"/>
      <c r="BUA2" s="22"/>
      <c r="BUB2" s="22"/>
      <c r="BUC2" s="22"/>
      <c r="BUD2" s="22"/>
      <c r="BUE2" s="22"/>
      <c r="BUF2" s="22"/>
      <c r="BUG2" s="22"/>
      <c r="BUH2" s="22"/>
      <c r="BUI2" s="22"/>
      <c r="BUJ2" s="22"/>
      <c r="BUK2" s="22"/>
      <c r="BUL2" s="22"/>
      <c r="BUM2" s="22"/>
      <c r="BUN2" s="22"/>
      <c r="BUO2" s="22"/>
      <c r="BUP2" s="22"/>
      <c r="BUQ2" s="22"/>
      <c r="BUR2" s="22"/>
      <c r="BUS2" s="22"/>
      <c r="BUT2" s="22"/>
      <c r="BUU2" s="22"/>
      <c r="BUV2" s="22"/>
      <c r="BUW2" s="22"/>
      <c r="BUX2" s="22"/>
      <c r="BUY2" s="22"/>
      <c r="BUZ2" s="22"/>
      <c r="BVA2" s="22"/>
      <c r="BVB2" s="22"/>
      <c r="BVC2" s="22"/>
      <c r="BVD2" s="22"/>
      <c r="BVE2" s="22"/>
      <c r="BVF2" s="22"/>
      <c r="BVG2" s="22"/>
      <c r="BVH2" s="22"/>
      <c r="BVI2" s="22"/>
      <c r="BVJ2" s="22"/>
      <c r="BVK2" s="22"/>
      <c r="BVL2" s="22"/>
      <c r="BVM2" s="22"/>
      <c r="BVN2" s="22"/>
      <c r="BVO2" s="22"/>
      <c r="BVP2" s="22"/>
      <c r="BVQ2" s="22"/>
      <c r="BVR2" s="22"/>
      <c r="BVS2" s="22"/>
      <c r="BVT2" s="22"/>
      <c r="BVU2" s="22"/>
      <c r="BVV2" s="22"/>
      <c r="BVW2" s="22"/>
      <c r="BVX2" s="22"/>
      <c r="BVY2" s="22"/>
      <c r="BVZ2" s="22"/>
      <c r="BWA2" s="22"/>
      <c r="BWB2" s="22"/>
      <c r="BWC2" s="22"/>
      <c r="BWD2" s="22"/>
      <c r="BWE2" s="22"/>
      <c r="BWF2" s="22"/>
      <c r="BWG2" s="22"/>
      <c r="BWH2" s="22"/>
      <c r="BWI2" s="22"/>
      <c r="BWJ2" s="22"/>
      <c r="BWK2" s="22"/>
      <c r="BWL2" s="22"/>
      <c r="BWM2" s="22"/>
      <c r="BWN2" s="22"/>
      <c r="BWO2" s="22"/>
      <c r="BWP2" s="22"/>
      <c r="BWQ2" s="22"/>
      <c r="BWR2" s="22"/>
      <c r="BWS2" s="22"/>
      <c r="BWT2" s="22"/>
      <c r="BWU2" s="22"/>
      <c r="BWV2" s="22"/>
      <c r="BWW2" s="22"/>
      <c r="BWX2" s="22"/>
      <c r="BWY2" s="22"/>
      <c r="BWZ2" s="22"/>
      <c r="BXA2" s="22"/>
      <c r="BXB2" s="22"/>
      <c r="BXC2" s="22"/>
      <c r="BXD2" s="22"/>
      <c r="BXE2" s="22"/>
      <c r="BXF2" s="22"/>
      <c r="BXG2" s="22"/>
      <c r="BXH2" s="22"/>
      <c r="BXI2" s="22"/>
      <c r="BXJ2" s="22"/>
      <c r="BXK2" s="22"/>
      <c r="BXL2" s="22"/>
      <c r="BXM2" s="22"/>
      <c r="BXN2" s="22"/>
      <c r="BXO2" s="22"/>
      <c r="BXP2" s="22"/>
      <c r="BXQ2" s="22"/>
      <c r="BXR2" s="22"/>
      <c r="BXS2" s="22"/>
      <c r="BXT2" s="22"/>
      <c r="BXU2" s="22"/>
      <c r="BXV2" s="22"/>
      <c r="BXW2" s="22"/>
      <c r="BXX2" s="22"/>
      <c r="BXY2" s="22"/>
      <c r="BXZ2" s="22"/>
      <c r="BYA2" s="22"/>
      <c r="BYB2" s="22"/>
      <c r="BYC2" s="22"/>
      <c r="BYD2" s="22"/>
      <c r="BYE2" s="22"/>
      <c r="BYF2" s="22"/>
      <c r="BYG2" s="22"/>
      <c r="BYH2" s="22"/>
      <c r="BYI2" s="22"/>
      <c r="BYJ2" s="22"/>
      <c r="BYK2" s="22"/>
      <c r="BYL2" s="22"/>
      <c r="BYM2" s="22"/>
      <c r="BYN2" s="22"/>
      <c r="BYO2" s="22"/>
      <c r="BYP2" s="22"/>
      <c r="BYQ2" s="22"/>
      <c r="BYR2" s="22"/>
      <c r="BYS2" s="22"/>
      <c r="BYT2" s="22"/>
      <c r="BYU2" s="22"/>
      <c r="BYV2" s="22"/>
      <c r="BYW2" s="22"/>
      <c r="BYX2" s="22"/>
      <c r="BYY2" s="22"/>
      <c r="BYZ2" s="22"/>
      <c r="BZA2" s="22"/>
      <c r="BZB2" s="22"/>
      <c r="BZC2" s="22"/>
      <c r="BZD2" s="22"/>
      <c r="BZE2" s="22"/>
      <c r="BZF2" s="22"/>
      <c r="BZG2" s="22"/>
      <c r="BZH2" s="22"/>
      <c r="BZI2" s="22"/>
      <c r="BZJ2" s="22"/>
      <c r="BZK2" s="22"/>
      <c r="BZL2" s="22"/>
      <c r="BZM2" s="22"/>
      <c r="BZN2" s="22"/>
      <c r="BZO2" s="22"/>
      <c r="BZP2" s="22"/>
      <c r="BZQ2" s="22"/>
      <c r="BZR2" s="22"/>
      <c r="BZS2" s="22"/>
      <c r="BZT2" s="22"/>
      <c r="BZU2" s="22"/>
      <c r="BZV2" s="22"/>
      <c r="BZW2" s="22"/>
      <c r="BZX2" s="22"/>
      <c r="BZY2" s="22"/>
      <c r="BZZ2" s="22"/>
      <c r="CAA2" s="22"/>
      <c r="CAB2" s="22"/>
      <c r="CAC2" s="22"/>
      <c r="CAD2" s="22"/>
      <c r="CAE2" s="22"/>
      <c r="CAF2" s="22"/>
      <c r="CAG2" s="22"/>
      <c r="CAH2" s="22"/>
      <c r="CAI2" s="22"/>
      <c r="CAJ2" s="22"/>
      <c r="CAK2" s="22"/>
      <c r="CAL2" s="22"/>
      <c r="CAM2" s="22"/>
      <c r="CAN2" s="22"/>
      <c r="CAO2" s="22"/>
      <c r="CAP2" s="22"/>
      <c r="CAQ2" s="22"/>
      <c r="CAR2" s="22"/>
      <c r="CAS2" s="22"/>
      <c r="CAT2" s="22" t="s">
        <v>26640</v>
      </c>
      <c r="CAU2" s="22" t="s">
        <v>26639</v>
      </c>
      <c r="CAV2" s="22" t="s">
        <v>26638</v>
      </c>
      <c r="CAW2" s="22" t="s">
        <v>26637</v>
      </c>
      <c r="CAX2" s="22" t="s">
        <v>26613</v>
      </c>
      <c r="CAY2" s="22"/>
      <c r="CAZ2" s="22"/>
      <c r="CBA2" s="22"/>
      <c r="CBB2" s="22"/>
      <c r="CBC2" s="22"/>
      <c r="CBD2" s="22"/>
      <c r="CBE2" s="22" t="s">
        <v>26635</v>
      </c>
      <c r="CBF2" s="22"/>
      <c r="CBG2" s="22"/>
      <c r="CBH2" s="22"/>
      <c r="CBI2" s="22"/>
      <c r="CBJ2" s="22" t="s">
        <v>26636</v>
      </c>
      <c r="CBK2" s="22" t="s">
        <v>0</v>
      </c>
      <c r="CBL2" s="22" t="s">
        <v>2</v>
      </c>
      <c r="CBM2" s="22" t="s">
        <v>26613</v>
      </c>
      <c r="CBN2" s="22"/>
      <c r="CBO2" s="22"/>
      <c r="CBP2" s="22"/>
      <c r="CBQ2" s="22"/>
      <c r="CBR2" s="22"/>
      <c r="CBS2" s="22"/>
      <c r="CBT2" s="22"/>
      <c r="CBU2" s="22"/>
      <c r="CBV2" s="22"/>
      <c r="CBW2" s="22"/>
      <c r="CBX2" s="22"/>
      <c r="CBY2" s="22"/>
      <c r="CBZ2" s="22" t="s">
        <v>26635</v>
      </c>
      <c r="CCA2" s="22"/>
      <c r="CCB2" s="22"/>
      <c r="CCC2" s="22"/>
      <c r="CCD2" s="22" t="s">
        <v>13</v>
      </c>
      <c r="CCE2" s="22" t="s">
        <v>104</v>
      </c>
      <c r="CCF2" s="22" t="s">
        <v>1875</v>
      </c>
      <c r="CCG2" s="22" t="s">
        <v>380</v>
      </c>
      <c r="CCH2" s="22" t="s">
        <v>449</v>
      </c>
      <c r="CCI2" s="22" t="s">
        <v>762</v>
      </c>
      <c r="CCJ2" s="22" t="s">
        <v>52</v>
      </c>
      <c r="CCK2" s="22" t="s">
        <v>1190</v>
      </c>
      <c r="CCL2" s="22" t="s">
        <v>594</v>
      </c>
      <c r="CCM2" s="22" t="s">
        <v>168</v>
      </c>
      <c r="CCN2" s="22" t="s">
        <v>316</v>
      </c>
      <c r="CCO2" s="22" t="s">
        <v>20</v>
      </c>
      <c r="CCP2" s="22" t="s">
        <v>245</v>
      </c>
      <c r="CCQ2" s="22" t="s">
        <v>30</v>
      </c>
      <c r="CCR2" s="22"/>
    </row>
    <row r="3" spans="1:2124" x14ac:dyDescent="0.15">
      <c r="A3" s="22"/>
      <c r="B3" s="22"/>
      <c r="C3" s="22"/>
      <c r="D3" s="22"/>
      <c r="E3" s="22"/>
      <c r="F3" s="13" t="s">
        <v>26634</v>
      </c>
      <c r="G3" s="13" t="s">
        <v>6917</v>
      </c>
      <c r="H3" s="13" t="s">
        <v>26626</v>
      </c>
      <c r="I3" s="13" t="s">
        <v>26613</v>
      </c>
      <c r="J3" s="13" t="s">
        <v>26633</v>
      </c>
      <c r="K3" s="13" t="s">
        <v>26632</v>
      </c>
      <c r="L3" s="13" t="s">
        <v>26631</v>
      </c>
      <c r="M3" s="13" t="s">
        <v>26606</v>
      </c>
      <c r="N3" s="13" t="s">
        <v>5506</v>
      </c>
      <c r="O3" s="13" t="s">
        <v>26630</v>
      </c>
      <c r="P3" s="13" t="s">
        <v>5261</v>
      </c>
      <c r="Q3" s="13" t="s">
        <v>26629</v>
      </c>
      <c r="R3" s="13" t="s">
        <v>26628</v>
      </c>
      <c r="S3" s="22"/>
      <c r="T3" s="22"/>
      <c r="U3" s="13" t="s">
        <v>14226</v>
      </c>
      <c r="V3" s="13" t="s">
        <v>26512</v>
      </c>
      <c r="W3" s="13" t="s">
        <v>14217</v>
      </c>
      <c r="X3" s="13" t="s">
        <v>26498</v>
      </c>
      <c r="Y3" s="13" t="s">
        <v>10361</v>
      </c>
      <c r="Z3" s="13" t="s">
        <v>26533</v>
      </c>
      <c r="AA3" s="13" t="s">
        <v>14950</v>
      </c>
      <c r="AB3" s="13" t="s">
        <v>10652</v>
      </c>
      <c r="AC3" s="13" t="s">
        <v>11145</v>
      </c>
      <c r="AD3" s="13" t="s">
        <v>26604</v>
      </c>
      <c r="AE3" s="13" t="s">
        <v>11311</v>
      </c>
      <c r="AF3" s="13" t="s">
        <v>26581</v>
      </c>
      <c r="AG3" s="13" t="s">
        <v>11323</v>
      </c>
      <c r="AH3" s="13" t="s">
        <v>26575</v>
      </c>
      <c r="AI3" s="13" t="s">
        <v>11381</v>
      </c>
      <c r="AJ3" s="13" t="s">
        <v>26568</v>
      </c>
      <c r="AK3" s="13" t="s">
        <v>12451</v>
      </c>
      <c r="AL3" s="13" t="s">
        <v>26561</v>
      </c>
      <c r="AM3" s="13" t="s">
        <v>18832</v>
      </c>
      <c r="AN3" s="13" t="s">
        <v>26555</v>
      </c>
      <c r="AO3" s="13" t="s">
        <v>18842</v>
      </c>
      <c r="AP3" s="13" t="s">
        <v>26548</v>
      </c>
      <c r="AQ3" s="13" t="s">
        <v>18850</v>
      </c>
      <c r="AR3" s="13" t="s">
        <v>26539</v>
      </c>
      <c r="AS3" s="13" t="s">
        <v>18859</v>
      </c>
      <c r="AT3" s="13" t="s">
        <v>18867</v>
      </c>
      <c r="AU3" s="13" t="s">
        <v>26526</v>
      </c>
      <c r="AV3" s="13" t="s">
        <v>18878</v>
      </c>
      <c r="AW3" s="13" t="s">
        <v>26519</v>
      </c>
      <c r="AX3" s="13" t="s">
        <v>18910</v>
      </c>
      <c r="AY3" s="13" t="s">
        <v>18898</v>
      </c>
      <c r="AZ3" s="13" t="s">
        <v>26505</v>
      </c>
      <c r="BA3" s="13" t="s">
        <v>18889</v>
      </c>
      <c r="BB3" s="13" t="s">
        <v>6594</v>
      </c>
      <c r="BC3" s="13" t="s">
        <v>26491</v>
      </c>
      <c r="BD3" s="13" t="s">
        <v>6556</v>
      </c>
      <c r="BE3" s="13" t="s">
        <v>26484</v>
      </c>
      <c r="BF3" s="13" t="s">
        <v>6588</v>
      </c>
      <c r="BG3" s="13" t="s">
        <v>6545</v>
      </c>
      <c r="BH3" s="13" t="s">
        <v>6535</v>
      </c>
      <c r="BI3" s="13" t="s">
        <v>6582</v>
      </c>
      <c r="BJ3" s="13" t="s">
        <v>18187</v>
      </c>
      <c r="BK3" s="13" t="s">
        <v>18177</v>
      </c>
      <c r="BL3" s="13" t="s">
        <v>18165</v>
      </c>
      <c r="BM3" s="13" t="s">
        <v>26477</v>
      </c>
      <c r="BN3" s="13" t="s">
        <v>6577</v>
      </c>
      <c r="BO3" s="13" t="s">
        <v>6524</v>
      </c>
      <c r="BP3" s="13" t="s">
        <v>6511</v>
      </c>
      <c r="BQ3" s="13" t="s">
        <v>6573</v>
      </c>
      <c r="BR3" s="13" t="s">
        <v>6564</v>
      </c>
      <c r="BS3" s="13" t="s">
        <v>6493</v>
      </c>
      <c r="BT3" s="13" t="s">
        <v>6483</v>
      </c>
      <c r="BU3" s="13" t="s">
        <v>6560</v>
      </c>
      <c r="BV3" s="13" t="s">
        <v>26471</v>
      </c>
      <c r="BW3" s="13" t="s">
        <v>26465</v>
      </c>
      <c r="BX3" s="13" t="s">
        <v>26458</v>
      </c>
      <c r="BY3" s="13" t="s">
        <v>10747</v>
      </c>
      <c r="BZ3" s="13" t="s">
        <v>10730</v>
      </c>
      <c r="CA3" s="13" t="s">
        <v>26451</v>
      </c>
      <c r="CB3" s="13" t="s">
        <v>26444</v>
      </c>
      <c r="CC3" s="13" t="s">
        <v>10821</v>
      </c>
      <c r="CD3" s="13" t="s">
        <v>26437</v>
      </c>
      <c r="CE3" s="13" t="s">
        <v>18736</v>
      </c>
      <c r="CF3" s="13" t="s">
        <v>26430</v>
      </c>
      <c r="CG3" s="13" t="s">
        <v>18725</v>
      </c>
      <c r="CH3" s="13" t="s">
        <v>19734</v>
      </c>
      <c r="CI3" s="13" t="s">
        <v>14275</v>
      </c>
      <c r="CJ3" s="13" t="s">
        <v>19766</v>
      </c>
      <c r="CK3" s="13" t="s">
        <v>19751</v>
      </c>
      <c r="CL3" s="13" t="s">
        <v>26143</v>
      </c>
      <c r="CM3" s="13" t="s">
        <v>14622</v>
      </c>
      <c r="CN3" s="13" t="s">
        <v>26127</v>
      </c>
      <c r="CO3" s="13" t="s">
        <v>14603</v>
      </c>
      <c r="CP3" s="13" t="s">
        <v>26199</v>
      </c>
      <c r="CQ3" s="13" t="s">
        <v>26027</v>
      </c>
      <c r="CR3" s="13" t="s">
        <v>16027</v>
      </c>
      <c r="CS3" s="13" t="s">
        <v>15987</v>
      </c>
      <c r="CT3" s="13" t="s">
        <v>25858</v>
      </c>
      <c r="CU3" s="13" t="s">
        <v>26423</v>
      </c>
      <c r="CV3" s="13" t="s">
        <v>13429</v>
      </c>
      <c r="CW3" s="13" t="s">
        <v>13374</v>
      </c>
      <c r="CX3" s="13" t="s">
        <v>26394</v>
      </c>
      <c r="CY3" s="13" t="s">
        <v>25748</v>
      </c>
      <c r="CZ3" s="13" t="s">
        <v>23527</v>
      </c>
      <c r="DA3" s="13" t="s">
        <v>5070</v>
      </c>
      <c r="DB3" s="13" t="s">
        <v>17347</v>
      </c>
      <c r="DC3" s="13" t="s">
        <v>18781</v>
      </c>
      <c r="DD3" s="13" t="s">
        <v>16011</v>
      </c>
      <c r="DE3" s="13" t="s">
        <v>15969</v>
      </c>
      <c r="DF3" s="13" t="s">
        <v>25331</v>
      </c>
      <c r="DG3" s="13" t="s">
        <v>23511</v>
      </c>
      <c r="DH3" s="13" t="s">
        <v>18825</v>
      </c>
      <c r="DI3" s="13" t="s">
        <v>22414</v>
      </c>
      <c r="DJ3" s="13" t="s">
        <v>25349</v>
      </c>
      <c r="DK3" s="13" t="s">
        <v>15953</v>
      </c>
      <c r="DL3" s="13" t="s">
        <v>15922</v>
      </c>
      <c r="DM3" s="13" t="s">
        <v>25964</v>
      </c>
      <c r="DN3" s="13" t="s">
        <v>24905</v>
      </c>
      <c r="DO3" s="13" t="s">
        <v>22018</v>
      </c>
      <c r="DP3" s="13" t="s">
        <v>26381</v>
      </c>
      <c r="DQ3" s="13" t="s">
        <v>25224</v>
      </c>
      <c r="DR3" s="13" t="s">
        <v>22382</v>
      </c>
      <c r="DS3" s="13" t="s">
        <v>22266</v>
      </c>
      <c r="DT3" s="13" t="s">
        <v>24940</v>
      </c>
      <c r="DU3" s="13" t="s">
        <v>17830</v>
      </c>
      <c r="DV3" s="13" t="s">
        <v>24889</v>
      </c>
      <c r="DW3" s="13" t="s">
        <v>17363</v>
      </c>
      <c r="DX3" s="13" t="s">
        <v>25205</v>
      </c>
      <c r="DY3" s="13" t="s">
        <v>26086</v>
      </c>
      <c r="DZ3" s="13" t="s">
        <v>23085</v>
      </c>
      <c r="EA3" s="13" t="s">
        <v>21241</v>
      </c>
      <c r="EB3" s="13" t="s">
        <v>15031</v>
      </c>
      <c r="EC3" s="13" t="s">
        <v>15080</v>
      </c>
      <c r="ED3" s="13" t="s">
        <v>25078</v>
      </c>
      <c r="EE3" s="13" t="s">
        <v>25111</v>
      </c>
      <c r="EF3" s="13" t="s">
        <v>23818</v>
      </c>
      <c r="EG3" s="13" t="s">
        <v>16981</v>
      </c>
      <c r="EH3" s="13" t="s">
        <v>22090</v>
      </c>
      <c r="EI3" s="13" t="s">
        <v>18509</v>
      </c>
      <c r="EJ3" s="13" t="s">
        <v>24957</v>
      </c>
      <c r="EK3" s="13" t="s">
        <v>21451</v>
      </c>
      <c r="EL3" s="13" t="s">
        <v>15441</v>
      </c>
      <c r="EM3" s="13" t="s">
        <v>14863</v>
      </c>
      <c r="EN3" s="13" t="s">
        <v>26329</v>
      </c>
      <c r="EO3" s="13" t="s">
        <v>23866</v>
      </c>
      <c r="EP3" s="13" t="s">
        <v>22052</v>
      </c>
      <c r="EQ3" s="13" t="s">
        <v>26321</v>
      </c>
      <c r="ER3" s="13" t="s">
        <v>23856</v>
      </c>
      <c r="ES3" s="13" t="s">
        <v>22390</v>
      </c>
      <c r="ET3" s="13" t="s">
        <v>22784</v>
      </c>
      <c r="EU3" s="13" t="s">
        <v>15112</v>
      </c>
      <c r="EV3" s="13" t="s">
        <v>24738</v>
      </c>
      <c r="EW3" s="13" t="s">
        <v>24701</v>
      </c>
      <c r="EX3" s="13" t="s">
        <v>20804</v>
      </c>
      <c r="EY3" s="13" t="s">
        <v>24665</v>
      </c>
      <c r="EZ3" s="13" t="s">
        <v>18326</v>
      </c>
      <c r="FA3" s="13" t="s">
        <v>24682</v>
      </c>
      <c r="FB3" s="13" t="s">
        <v>19048</v>
      </c>
      <c r="FC3" s="13" t="s">
        <v>24720</v>
      </c>
      <c r="FD3" s="13" t="s">
        <v>21505</v>
      </c>
      <c r="FE3" s="13" t="s">
        <v>25142</v>
      </c>
      <c r="FF3" s="13" t="s">
        <v>19620</v>
      </c>
      <c r="FG3" s="13" t="s">
        <v>20905</v>
      </c>
      <c r="FH3" s="13" t="s">
        <v>24545</v>
      </c>
      <c r="FI3" s="13" t="s">
        <v>24529</v>
      </c>
      <c r="FJ3" s="13" t="s">
        <v>23096</v>
      </c>
      <c r="FK3" s="13" t="s">
        <v>24412</v>
      </c>
      <c r="FL3" s="13" t="s">
        <v>15945</v>
      </c>
      <c r="FM3" s="13" t="s">
        <v>15914</v>
      </c>
      <c r="FN3" s="13" t="s">
        <v>14127</v>
      </c>
      <c r="FO3" s="13" t="s">
        <v>21251</v>
      </c>
      <c r="FP3" s="13" t="s">
        <v>15040</v>
      </c>
      <c r="FQ3" s="13" t="s">
        <v>24428</v>
      </c>
      <c r="FR3" s="13" t="s">
        <v>17795</v>
      </c>
      <c r="FS3" s="13" t="s">
        <v>24446</v>
      </c>
      <c r="FT3" s="13" t="s">
        <v>25946</v>
      </c>
      <c r="FU3" s="13" t="s">
        <v>24273</v>
      </c>
      <c r="FV3" s="13" t="s">
        <v>15995</v>
      </c>
      <c r="FW3" s="13" t="s">
        <v>15962</v>
      </c>
      <c r="FX3" s="13" t="s">
        <v>25242</v>
      </c>
      <c r="FY3" s="13" t="s">
        <v>15415</v>
      </c>
      <c r="FZ3" s="13" t="s">
        <v>26344</v>
      </c>
      <c r="GA3" s="13" t="s">
        <v>24485</v>
      </c>
      <c r="GB3" s="13" t="s">
        <v>14462</v>
      </c>
      <c r="GC3" s="13" t="s">
        <v>14445</v>
      </c>
      <c r="GD3" s="13" t="s">
        <v>24396</v>
      </c>
      <c r="GE3" s="13" t="s">
        <v>18023</v>
      </c>
      <c r="GF3" s="13" t="s">
        <v>25196</v>
      </c>
      <c r="GG3" s="13" t="s">
        <v>24385</v>
      </c>
      <c r="GH3" s="13" t="s">
        <v>23607</v>
      </c>
      <c r="GI3" s="13" t="s">
        <v>13784</v>
      </c>
      <c r="GJ3" s="13" t="s">
        <v>25061</v>
      </c>
      <c r="GK3" s="13" t="s">
        <v>25934</v>
      </c>
      <c r="GL3" s="13" t="s">
        <v>23345</v>
      </c>
      <c r="GM3" s="13" t="s">
        <v>24206</v>
      </c>
      <c r="GN3" s="13" t="s">
        <v>24098</v>
      </c>
      <c r="GO3" s="13" t="s">
        <v>21602</v>
      </c>
      <c r="GP3" s="13" t="s">
        <v>17299</v>
      </c>
      <c r="GQ3" s="13" t="s">
        <v>24063</v>
      </c>
      <c r="GR3" s="13" t="s">
        <v>19541</v>
      </c>
      <c r="GS3" s="13" t="s">
        <v>13993</v>
      </c>
      <c r="GT3" s="13" t="s">
        <v>23905</v>
      </c>
      <c r="GU3" s="13" t="s">
        <v>24154</v>
      </c>
      <c r="GV3" s="13" t="s">
        <v>24000</v>
      </c>
      <c r="GW3" s="13" t="s">
        <v>16320</v>
      </c>
      <c r="GX3" s="13" t="s">
        <v>24168</v>
      </c>
      <c r="GY3" s="13" t="s">
        <v>22729</v>
      </c>
      <c r="GZ3" s="13" t="s">
        <v>22284</v>
      </c>
      <c r="HA3" s="13" t="s">
        <v>14385</v>
      </c>
      <c r="HB3" s="13" t="s">
        <v>23659</v>
      </c>
      <c r="HC3" s="13" t="s">
        <v>22851</v>
      </c>
      <c r="HD3" s="13" t="s">
        <v>21367</v>
      </c>
      <c r="HE3" s="13" t="s">
        <v>13339</v>
      </c>
      <c r="HF3" s="13" t="s">
        <v>13195</v>
      </c>
      <c r="HG3" s="13" t="s">
        <v>23695</v>
      </c>
      <c r="HH3" s="13" t="s">
        <v>23675</v>
      </c>
      <c r="HI3" s="13" t="s">
        <v>23379</v>
      </c>
      <c r="HJ3" s="13" t="s">
        <v>23615</v>
      </c>
      <c r="HK3" s="13" t="s">
        <v>23451</v>
      </c>
      <c r="HL3" s="13" t="s">
        <v>17239</v>
      </c>
      <c r="HM3" s="13" t="s">
        <v>13978</v>
      </c>
      <c r="HN3" s="13" t="s">
        <v>23433</v>
      </c>
      <c r="HO3" s="13" t="s">
        <v>23414</v>
      </c>
      <c r="HP3" s="13" t="s">
        <v>23643</v>
      </c>
      <c r="HQ3" s="13" t="s">
        <v>17156</v>
      </c>
      <c r="HR3" s="13" t="s">
        <v>13809</v>
      </c>
      <c r="HS3" s="13" t="s">
        <v>23363</v>
      </c>
      <c r="HT3" s="13" t="s">
        <v>14371</v>
      </c>
      <c r="HU3" s="13" t="s">
        <v>23544</v>
      </c>
      <c r="HV3" s="13" t="s">
        <v>23575</v>
      </c>
      <c r="HW3" s="13" t="s">
        <v>23257</v>
      </c>
      <c r="HX3" s="13" t="s">
        <v>23006</v>
      </c>
      <c r="HY3" s="13" t="s">
        <v>26254</v>
      </c>
      <c r="HZ3" s="13" t="s">
        <v>25258</v>
      </c>
      <c r="IA3" s="13" t="s">
        <v>15937</v>
      </c>
      <c r="IB3" s="13" t="s">
        <v>15906</v>
      </c>
      <c r="IC3" s="13" t="s">
        <v>12514</v>
      </c>
      <c r="ID3" s="13" t="s">
        <v>22904</v>
      </c>
      <c r="IE3" s="13" t="s">
        <v>22883</v>
      </c>
      <c r="IF3" s="13" t="s">
        <v>24296</v>
      </c>
      <c r="IG3" s="13" t="s">
        <v>22862</v>
      </c>
      <c r="IH3" s="13" t="s">
        <v>21431</v>
      </c>
      <c r="II3" s="13" t="s">
        <v>15289</v>
      </c>
      <c r="IJ3" s="13" t="s">
        <v>24317</v>
      </c>
      <c r="IK3" s="13" t="s">
        <v>13831</v>
      </c>
      <c r="IL3" s="13" t="s">
        <v>24284</v>
      </c>
      <c r="IM3" s="13" t="s">
        <v>16279</v>
      </c>
      <c r="IN3" s="13" t="s">
        <v>22925</v>
      </c>
      <c r="IO3" s="13" t="s">
        <v>22893</v>
      </c>
      <c r="IP3" s="13" t="s">
        <v>21486</v>
      </c>
      <c r="IQ3" s="13" t="s">
        <v>16622</v>
      </c>
      <c r="IR3" s="13" t="s">
        <v>24327</v>
      </c>
      <c r="IS3" s="13" t="s">
        <v>15546</v>
      </c>
      <c r="IT3" s="13" t="s">
        <v>24307</v>
      </c>
      <c r="IU3" s="13" t="s">
        <v>20636</v>
      </c>
      <c r="IV3" s="13" t="s">
        <v>22936</v>
      </c>
      <c r="IW3" s="13" t="s">
        <v>22873</v>
      </c>
      <c r="IX3" s="13" t="s">
        <v>22374</v>
      </c>
      <c r="IY3" s="13" t="s">
        <v>22255</v>
      </c>
      <c r="IZ3" s="13" t="s">
        <v>21440</v>
      </c>
      <c r="JA3" s="13" t="s">
        <v>20331</v>
      </c>
      <c r="JB3" s="13" t="s">
        <v>16106</v>
      </c>
      <c r="JC3" s="13" t="s">
        <v>16089</v>
      </c>
      <c r="JD3" s="13" t="s">
        <v>22708</v>
      </c>
      <c r="JE3" s="13" t="s">
        <v>19688</v>
      </c>
      <c r="JF3" s="13" t="s">
        <v>18804</v>
      </c>
      <c r="JG3" s="13" t="s">
        <v>15096</v>
      </c>
      <c r="JH3" s="13" t="s">
        <v>14558</v>
      </c>
      <c r="JI3" s="13" t="s">
        <v>26305</v>
      </c>
      <c r="JJ3" s="13" t="s">
        <v>25277</v>
      </c>
      <c r="JK3" s="13" t="s">
        <v>16237</v>
      </c>
      <c r="JL3" s="13" t="s">
        <v>24867</v>
      </c>
      <c r="JM3" s="13" t="s">
        <v>13653</v>
      </c>
      <c r="JN3" s="13" t="s">
        <v>18446</v>
      </c>
      <c r="JO3" s="13" t="s">
        <v>15381</v>
      </c>
      <c r="JP3" s="13" t="s">
        <v>13645</v>
      </c>
      <c r="JQ3" s="13" t="s">
        <v>13637</v>
      </c>
      <c r="JR3" s="13" t="s">
        <v>18632</v>
      </c>
      <c r="JS3" s="13" t="s">
        <v>18620</v>
      </c>
      <c r="JT3" s="13" t="s">
        <v>13628</v>
      </c>
      <c r="JU3" s="13" t="s">
        <v>14039</v>
      </c>
      <c r="JV3" s="13" t="s">
        <v>13619</v>
      </c>
      <c r="JW3" s="13" t="s">
        <v>18415</v>
      </c>
      <c r="JX3" s="13" t="s">
        <v>20364</v>
      </c>
      <c r="JY3" s="13" t="s">
        <v>14806</v>
      </c>
      <c r="JZ3" s="13" t="s">
        <v>22812</v>
      </c>
      <c r="KA3" s="13" t="s">
        <v>18218</v>
      </c>
      <c r="KB3" s="13" t="s">
        <v>14418</v>
      </c>
      <c r="KC3" s="13" t="s">
        <v>23066</v>
      </c>
      <c r="KD3" s="13" t="s">
        <v>14479</v>
      </c>
      <c r="KE3" s="13" t="s">
        <v>23209</v>
      </c>
      <c r="KF3" s="13" t="s">
        <v>19475</v>
      </c>
      <c r="KG3" s="13" t="s">
        <v>19008</v>
      </c>
      <c r="KH3" s="13" t="s">
        <v>23733</v>
      </c>
      <c r="KI3" s="13" t="s">
        <v>22673</v>
      </c>
      <c r="KJ3" s="13" t="s">
        <v>19582</v>
      </c>
      <c r="KK3" s="13" t="s">
        <v>22748</v>
      </c>
      <c r="KL3" s="13" t="s">
        <v>17588</v>
      </c>
      <c r="KM3" s="13" t="s">
        <v>19498</v>
      </c>
      <c r="KN3" s="13" t="s">
        <v>19019</v>
      </c>
      <c r="KO3" s="13" t="s">
        <v>23751</v>
      </c>
      <c r="KP3" s="13" t="s">
        <v>24629</v>
      </c>
      <c r="KQ3" s="13" t="s">
        <v>19086</v>
      </c>
      <c r="KR3" s="13" t="s">
        <v>17256</v>
      </c>
      <c r="KS3" s="13" t="s">
        <v>22654</v>
      </c>
      <c r="KT3" s="13" t="s">
        <v>12952</v>
      </c>
      <c r="KU3" s="13" t="s">
        <v>19921</v>
      </c>
      <c r="KV3" s="13" t="s">
        <v>21010</v>
      </c>
      <c r="KW3" s="13" t="s">
        <v>19208</v>
      </c>
      <c r="KX3" s="13" t="s">
        <v>22985</v>
      </c>
      <c r="KY3" s="13" t="s">
        <v>19902</v>
      </c>
      <c r="KZ3" s="13" t="s">
        <v>25025</v>
      </c>
      <c r="LA3" s="13" t="s">
        <v>25041</v>
      </c>
      <c r="LB3" s="13" t="s">
        <v>25001</v>
      </c>
      <c r="LC3" s="13" t="s">
        <v>24826</v>
      </c>
      <c r="LD3" s="13" t="s">
        <v>15140</v>
      </c>
      <c r="LE3" s="13" t="s">
        <v>24804</v>
      </c>
      <c r="LF3" s="13" t="s">
        <v>15126</v>
      </c>
      <c r="LG3" s="13" t="s">
        <v>18286</v>
      </c>
      <c r="LH3" s="13" t="s">
        <v>18255</v>
      </c>
      <c r="LI3" s="13" t="s">
        <v>24368</v>
      </c>
      <c r="LJ3" s="13" t="s">
        <v>18122</v>
      </c>
      <c r="LK3" s="13" t="s">
        <v>24345</v>
      </c>
      <c r="LL3" s="13" t="s">
        <v>18105</v>
      </c>
      <c r="LM3" s="13" t="s">
        <v>18089</v>
      </c>
      <c r="LN3" s="13" t="s">
        <v>18006</v>
      </c>
      <c r="LO3" s="13" t="s">
        <v>18069</v>
      </c>
      <c r="LP3" s="13" t="s">
        <v>18310</v>
      </c>
      <c r="LQ3" s="13" t="s">
        <v>13519</v>
      </c>
      <c r="LR3" s="13" t="s">
        <v>13501</v>
      </c>
      <c r="LS3" s="13" t="s">
        <v>23141</v>
      </c>
      <c r="LT3" s="13" t="s">
        <v>23184</v>
      </c>
      <c r="LU3" s="13" t="s">
        <v>22639</v>
      </c>
      <c r="LV3" s="13" t="s">
        <v>13211</v>
      </c>
      <c r="LW3" s="13" t="s">
        <v>13252</v>
      </c>
      <c r="LX3" s="13" t="s">
        <v>22610</v>
      </c>
      <c r="LY3" s="13" t="s">
        <v>13227</v>
      </c>
      <c r="LZ3" s="13" t="s">
        <v>19487</v>
      </c>
      <c r="MA3" s="13" t="s">
        <v>19428</v>
      </c>
      <c r="MB3" s="13" t="s">
        <v>22497</v>
      </c>
      <c r="MC3" s="13" t="s">
        <v>22188</v>
      </c>
      <c r="MD3" s="13" t="s">
        <v>21055</v>
      </c>
      <c r="ME3" s="13" t="s">
        <v>18746</v>
      </c>
      <c r="MF3" s="13" t="s">
        <v>13594</v>
      </c>
      <c r="MG3" s="13" t="s">
        <v>21027</v>
      </c>
      <c r="MH3" s="13" t="s">
        <v>22580</v>
      </c>
      <c r="MI3" s="13" t="s">
        <v>23985</v>
      </c>
      <c r="MJ3" s="13" t="s">
        <v>23966</v>
      </c>
      <c r="MK3" s="13" t="s">
        <v>22432</v>
      </c>
      <c r="ML3" s="13" t="s">
        <v>18480</v>
      </c>
      <c r="MM3" s="13" t="s">
        <v>16381</v>
      </c>
      <c r="MN3" s="13" t="s">
        <v>19518</v>
      </c>
      <c r="MO3" s="13" t="s">
        <v>24016</v>
      </c>
      <c r="MP3" s="13" t="s">
        <v>22355</v>
      </c>
      <c r="MQ3" s="13" t="s">
        <v>16168</v>
      </c>
      <c r="MR3" s="13" t="s">
        <v>15373</v>
      </c>
      <c r="MS3" s="13" t="s">
        <v>17655</v>
      </c>
      <c r="MT3" s="13" t="s">
        <v>15522</v>
      </c>
      <c r="MU3" s="13" t="s">
        <v>26270</v>
      </c>
      <c r="MV3" s="13" t="s">
        <v>17523</v>
      </c>
      <c r="MW3" s="13" t="s">
        <v>22338</v>
      </c>
      <c r="MX3" s="13" t="s">
        <v>12940</v>
      </c>
      <c r="MY3" s="13" t="s">
        <v>17630</v>
      </c>
      <c r="MZ3" s="13" t="s">
        <v>22323</v>
      </c>
      <c r="NA3" s="13" t="s">
        <v>12926</v>
      </c>
      <c r="NB3" s="13" t="s">
        <v>17615</v>
      </c>
      <c r="NC3" s="13" t="s">
        <v>22316</v>
      </c>
      <c r="ND3" s="13" t="s">
        <v>20342</v>
      </c>
      <c r="NE3" s="13" t="s">
        <v>12917</v>
      </c>
      <c r="NF3" s="13" t="s">
        <v>16058</v>
      </c>
      <c r="NG3" s="13" t="s">
        <v>22071</v>
      </c>
      <c r="NH3" s="13" t="s">
        <v>23801</v>
      </c>
      <c r="NI3" s="13" t="s">
        <v>15458</v>
      </c>
      <c r="NJ3" s="13" t="s">
        <v>24845</v>
      </c>
      <c r="NK3" s="13" t="s">
        <v>17564</v>
      </c>
      <c r="NL3" s="13" t="s">
        <v>17331</v>
      </c>
      <c r="NM3" s="13" t="s">
        <v>15432</v>
      </c>
      <c r="NN3" s="13" t="s">
        <v>17539</v>
      </c>
      <c r="NO3" s="13" t="s">
        <v>22299</v>
      </c>
      <c r="NP3" s="13" t="s">
        <v>12903</v>
      </c>
      <c r="NQ3" s="13" t="s">
        <v>23308</v>
      </c>
      <c r="NR3" s="13" t="s">
        <v>16204</v>
      </c>
      <c r="NS3" s="13" t="s">
        <v>19440</v>
      </c>
      <c r="NT3" s="13" t="s">
        <v>22199</v>
      </c>
      <c r="NU3" s="13" t="s">
        <v>22120</v>
      </c>
      <c r="NV3" s="13" t="s">
        <v>17492</v>
      </c>
      <c r="NW3" s="13" t="s">
        <v>10708</v>
      </c>
      <c r="NX3" s="13" t="s">
        <v>20544</v>
      </c>
      <c r="NY3" s="13" t="s">
        <v>10713</v>
      </c>
      <c r="NZ3" s="13" t="s">
        <v>10718</v>
      </c>
      <c r="OA3" s="13" t="s">
        <v>22109</v>
      </c>
      <c r="OB3" s="13" t="s">
        <v>25570</v>
      </c>
      <c r="OC3" s="13" t="s">
        <v>24187</v>
      </c>
      <c r="OD3" s="13" t="s">
        <v>20048</v>
      </c>
      <c r="OE3" s="13" t="s">
        <v>20029</v>
      </c>
      <c r="OF3" s="13" t="s">
        <v>12983</v>
      </c>
      <c r="OG3" s="13" t="s">
        <v>12968</v>
      </c>
      <c r="OH3" s="13" t="s">
        <v>24562</v>
      </c>
      <c r="OI3" s="13" t="s">
        <v>23769</v>
      </c>
      <c r="OJ3" s="13" t="s">
        <v>23785</v>
      </c>
      <c r="OK3" s="13" t="s">
        <v>13011</v>
      </c>
      <c r="OL3" s="13" t="s">
        <v>12997</v>
      </c>
      <c r="OM3" s="13" t="s">
        <v>20064</v>
      </c>
      <c r="ON3" s="13" t="s">
        <v>19787</v>
      </c>
      <c r="OO3" s="13" t="s">
        <v>19996</v>
      </c>
      <c r="OP3" s="13" t="s">
        <v>20040</v>
      </c>
      <c r="OQ3" s="13" t="s">
        <v>22169</v>
      </c>
      <c r="OR3" s="13" t="s">
        <v>15680</v>
      </c>
      <c r="OS3" s="13" t="s">
        <v>26184</v>
      </c>
      <c r="OT3" s="13" t="s">
        <v>15662</v>
      </c>
      <c r="OU3" s="13" t="s">
        <v>26159</v>
      </c>
      <c r="OV3" s="13" t="s">
        <v>18758</v>
      </c>
      <c r="OW3" s="13" t="s">
        <v>21945</v>
      </c>
      <c r="OX3" s="13" t="s">
        <v>21868</v>
      </c>
      <c r="OY3" s="13" t="s">
        <v>18815</v>
      </c>
      <c r="OZ3" s="13" t="s">
        <v>15406</v>
      </c>
      <c r="PA3" s="13" t="s">
        <v>21795</v>
      </c>
      <c r="PB3" s="13" t="s">
        <v>21907</v>
      </c>
      <c r="PC3" s="13" t="s">
        <v>21829</v>
      </c>
      <c r="PD3" s="13" t="s">
        <v>21779</v>
      </c>
      <c r="PE3" s="13" t="s">
        <v>21762</v>
      </c>
      <c r="PF3" s="13" t="s">
        <v>21748</v>
      </c>
      <c r="PG3" s="13" t="s">
        <v>21732</v>
      </c>
      <c r="PH3" s="13" t="s">
        <v>21717</v>
      </c>
      <c r="PI3" s="13" t="s">
        <v>22967</v>
      </c>
      <c r="PJ3" s="13" t="s">
        <v>21679</v>
      </c>
      <c r="PK3" s="13" t="s">
        <v>21690</v>
      </c>
      <c r="PL3" s="13" t="s">
        <v>13357</v>
      </c>
      <c r="PM3" s="13" t="s">
        <v>21650</v>
      </c>
      <c r="PN3" s="13" t="s">
        <v>21621</v>
      </c>
      <c r="PO3" s="13" t="s">
        <v>21964</v>
      </c>
      <c r="PP3" s="13" t="s">
        <v>21400</v>
      </c>
      <c r="PQ3" s="13" t="s">
        <v>14909</v>
      </c>
      <c r="PR3" s="13" t="s">
        <v>19805</v>
      </c>
      <c r="PS3" s="13" t="s">
        <v>19387</v>
      </c>
      <c r="PT3" s="13" t="s">
        <v>17940</v>
      </c>
      <c r="PU3" s="13" t="s">
        <v>20352</v>
      </c>
      <c r="PV3" s="13" t="s">
        <v>15218</v>
      </c>
      <c r="PW3" s="13" t="s">
        <v>18565</v>
      </c>
      <c r="PX3" s="13" t="s">
        <v>18673</v>
      </c>
      <c r="PY3" s="13" t="s">
        <v>15538</v>
      </c>
      <c r="PZ3" s="13" t="s">
        <v>15722</v>
      </c>
      <c r="QA3" s="13" t="s">
        <v>20626</v>
      </c>
      <c r="QB3" s="13" t="s">
        <v>13295</v>
      </c>
      <c r="QC3" s="13" t="s">
        <v>20274</v>
      </c>
      <c r="QD3" s="13" t="s">
        <v>13579</v>
      </c>
      <c r="QE3" s="13" t="s">
        <v>13822</v>
      </c>
      <c r="QF3" s="13" t="s">
        <v>15241</v>
      </c>
      <c r="QG3" s="13" t="s">
        <v>18580</v>
      </c>
      <c r="QH3" s="13" t="s">
        <v>18691</v>
      </c>
      <c r="QI3" s="13" t="s">
        <v>15590</v>
      </c>
      <c r="QJ3" s="13" t="s">
        <v>15747</v>
      </c>
      <c r="QK3" s="13" t="s">
        <v>18384</v>
      </c>
      <c r="QL3" s="13" t="s">
        <v>18708</v>
      </c>
      <c r="QM3" s="13" t="s">
        <v>20290</v>
      </c>
      <c r="QN3" s="13" t="s">
        <v>21534</v>
      </c>
      <c r="QO3" s="13" t="s">
        <v>21523</v>
      </c>
      <c r="QP3" s="13" t="s">
        <v>21419</v>
      </c>
      <c r="QQ3" s="13" t="s">
        <v>14829</v>
      </c>
      <c r="QR3" s="13" t="s">
        <v>13152</v>
      </c>
      <c r="QS3" s="13" t="s">
        <v>17508</v>
      </c>
      <c r="QT3" s="13" t="s">
        <v>16865</v>
      </c>
      <c r="QU3" s="13" t="s">
        <v>24914</v>
      </c>
      <c r="QV3" s="13" t="s">
        <v>15713</v>
      </c>
      <c r="QW3" s="13" t="s">
        <v>15696</v>
      </c>
      <c r="QX3" s="13" t="s">
        <v>18435</v>
      </c>
      <c r="QY3" s="13" t="s">
        <v>21383</v>
      </c>
      <c r="QZ3" s="13" t="s">
        <v>12889</v>
      </c>
      <c r="RA3" s="13" t="s">
        <v>16663</v>
      </c>
      <c r="RB3" s="13" t="s">
        <v>21337</v>
      </c>
      <c r="RC3" s="13" t="s">
        <v>13278</v>
      </c>
      <c r="RD3" s="13" t="s">
        <v>21309</v>
      </c>
      <c r="RE3" s="13" t="s">
        <v>20607</v>
      </c>
      <c r="RF3" s="13" t="s">
        <v>21298</v>
      </c>
      <c r="RG3" s="13" t="s">
        <v>20385</v>
      </c>
      <c r="RH3" s="13" t="s">
        <v>21177</v>
      </c>
      <c r="RI3" s="13" t="s">
        <v>21222</v>
      </c>
      <c r="RJ3" s="13" t="s">
        <v>21098</v>
      </c>
      <c r="RK3" s="13" t="s">
        <v>20728</v>
      </c>
      <c r="RL3" s="13" t="s">
        <v>20111</v>
      </c>
      <c r="RM3" s="13" t="s">
        <v>20710</v>
      </c>
      <c r="RN3" s="13" t="s">
        <v>20083</v>
      </c>
      <c r="RO3" s="13" t="s">
        <v>25476</v>
      </c>
      <c r="RP3" s="13" t="s">
        <v>25425</v>
      </c>
      <c r="RQ3" s="13" t="s">
        <v>20572</v>
      </c>
      <c r="RR3" s="13" t="s">
        <v>25399</v>
      </c>
      <c r="RS3" s="13" t="s">
        <v>20533</v>
      </c>
      <c r="RT3" s="13" t="s">
        <v>20503</v>
      </c>
      <c r="RU3" s="13" t="s">
        <v>13564</v>
      </c>
      <c r="RV3" s="13" t="s">
        <v>24024</v>
      </c>
      <c r="RW3" s="13" t="s">
        <v>13436</v>
      </c>
      <c r="RX3" s="13" t="s">
        <v>13443</v>
      </c>
      <c r="RY3" s="13" t="s">
        <v>14199</v>
      </c>
      <c r="RZ3" s="13" t="s">
        <v>25162</v>
      </c>
      <c r="SA3" s="13" t="s">
        <v>25179</v>
      </c>
      <c r="SB3" s="13" t="s">
        <v>20446</v>
      </c>
      <c r="SC3" s="13" t="s">
        <v>13792</v>
      </c>
      <c r="SD3" s="13" t="s">
        <v>20434</v>
      </c>
      <c r="SE3" s="13" t="s">
        <v>23124</v>
      </c>
      <c r="SF3" s="13" t="s">
        <v>23175</v>
      </c>
      <c r="SG3" s="13" t="s">
        <v>19102</v>
      </c>
      <c r="SH3" s="13" t="s">
        <v>23158</v>
      </c>
      <c r="SI3" s="13" t="s">
        <v>25896</v>
      </c>
      <c r="SJ3" s="13" t="s">
        <v>24042</v>
      </c>
      <c r="SK3" s="13" t="s">
        <v>23114</v>
      </c>
      <c r="SL3" s="13" t="s">
        <v>26351</v>
      </c>
      <c r="SM3" s="13" t="s">
        <v>25912</v>
      </c>
      <c r="SN3" s="13" t="s">
        <v>19163</v>
      </c>
      <c r="SO3" s="13" t="s">
        <v>14925</v>
      </c>
      <c r="SP3" s="13" t="s">
        <v>19408</v>
      </c>
      <c r="SQ3" s="13" t="s">
        <v>17948</v>
      </c>
      <c r="SR3" s="13" t="s">
        <v>25780</v>
      </c>
      <c r="SS3" s="13" t="s">
        <v>25368</v>
      </c>
      <c r="ST3" s="13" t="s">
        <v>16345</v>
      </c>
      <c r="SU3" s="13" t="s">
        <v>25313</v>
      </c>
      <c r="SV3" s="13" t="s">
        <v>25296</v>
      </c>
      <c r="SW3" s="13" t="s">
        <v>21987</v>
      </c>
      <c r="SX3" s="13" t="s">
        <v>20260</v>
      </c>
      <c r="SY3" s="13" t="s">
        <v>20227</v>
      </c>
      <c r="SZ3" s="13" t="s">
        <v>20244</v>
      </c>
      <c r="TA3" s="13" t="s">
        <v>20219</v>
      </c>
      <c r="TB3" s="13" t="s">
        <v>16465</v>
      </c>
      <c r="TC3" s="13" t="s">
        <v>20201</v>
      </c>
      <c r="TD3" s="13" t="s">
        <v>20183</v>
      </c>
      <c r="TE3" s="13" t="s">
        <v>21116</v>
      </c>
      <c r="TF3" s="13" t="s">
        <v>15257</v>
      </c>
      <c r="TG3" s="13" t="s">
        <v>24784</v>
      </c>
      <c r="TH3" s="13" t="s">
        <v>19894</v>
      </c>
      <c r="TI3" s="13" t="s">
        <v>15630</v>
      </c>
      <c r="TJ3" s="13" t="s">
        <v>19870</v>
      </c>
      <c r="TK3" s="13" t="s">
        <v>26407</v>
      </c>
      <c r="TL3" s="13" t="s">
        <v>21065</v>
      </c>
      <c r="TM3" s="13" t="s">
        <v>24757</v>
      </c>
      <c r="TN3" s="13" t="s">
        <v>24766</v>
      </c>
      <c r="TO3" s="13" t="s">
        <v>22363</v>
      </c>
      <c r="TP3" s="13" t="s">
        <v>22244</v>
      </c>
      <c r="TQ3" s="13" t="s">
        <v>20652</v>
      </c>
      <c r="TR3" s="13" t="s">
        <v>20320</v>
      </c>
      <c r="TS3" s="13" t="s">
        <v>16630</v>
      </c>
      <c r="TT3" s="13" t="s">
        <v>15340</v>
      </c>
      <c r="TU3" s="13" t="s">
        <v>15562</v>
      </c>
      <c r="TV3" s="13" t="s">
        <v>16287</v>
      </c>
      <c r="TW3" s="13" t="s">
        <v>18468</v>
      </c>
      <c r="TX3" s="13" t="s">
        <v>19847</v>
      </c>
      <c r="TY3" s="13" t="s">
        <v>19699</v>
      </c>
      <c r="TZ3" s="13" t="s">
        <v>14400</v>
      </c>
      <c r="UA3" s="13" t="s">
        <v>19629</v>
      </c>
      <c r="UB3" s="13" t="s">
        <v>19324</v>
      </c>
      <c r="UC3" s="13" t="s">
        <v>25588</v>
      </c>
      <c r="UD3" s="13" t="s">
        <v>19601</v>
      </c>
      <c r="UE3" s="13" t="s">
        <v>22217</v>
      </c>
      <c r="UF3" s="13" t="s">
        <v>21160</v>
      </c>
      <c r="UG3" s="13" t="s">
        <v>21195</v>
      </c>
      <c r="UH3" s="13" t="s">
        <v>19219</v>
      </c>
      <c r="UI3" s="13" t="s">
        <v>19561</v>
      </c>
      <c r="UJ3" s="13" t="s">
        <v>25806</v>
      </c>
      <c r="UK3" s="13" t="s">
        <v>25827</v>
      </c>
      <c r="UL3" s="13" t="s">
        <v>15489</v>
      </c>
      <c r="UM3" s="13" t="s">
        <v>14030</v>
      </c>
      <c r="UN3" s="13" t="s">
        <v>19827</v>
      </c>
      <c r="UO3" s="13" t="s">
        <v>17421</v>
      </c>
      <c r="UP3" s="13" t="s">
        <v>17477</v>
      </c>
      <c r="UQ3" s="13" t="s">
        <v>22562</v>
      </c>
      <c r="UR3" s="13" t="s">
        <v>21144</v>
      </c>
      <c r="US3" s="13" t="s">
        <v>13403</v>
      </c>
      <c r="UT3" s="13" t="s">
        <v>17404</v>
      </c>
      <c r="UU3" s="13" t="s">
        <v>15227</v>
      </c>
      <c r="UV3" s="13" t="s">
        <v>21073</v>
      </c>
      <c r="UW3" s="13" t="s">
        <v>19152</v>
      </c>
      <c r="UX3" s="13" t="s">
        <v>19140</v>
      </c>
      <c r="UY3" s="13" t="s">
        <v>22527</v>
      </c>
      <c r="UZ3" s="13" t="s">
        <v>23243</v>
      </c>
      <c r="VA3" s="13" t="s">
        <v>17437</v>
      </c>
      <c r="VB3" s="13" t="s">
        <v>17308</v>
      </c>
      <c r="VC3" s="13" t="s">
        <v>19368</v>
      </c>
      <c r="VD3" s="13" t="s">
        <v>12874</v>
      </c>
      <c r="VE3" s="13" t="s">
        <v>19353</v>
      </c>
      <c r="VF3" s="13" t="s">
        <v>12859</v>
      </c>
      <c r="VG3" s="13" t="s">
        <v>19340</v>
      </c>
      <c r="VH3" s="13" t="s">
        <v>12850</v>
      </c>
      <c r="VI3" s="13" t="s">
        <v>19275</v>
      </c>
      <c r="VJ3" s="13" t="s">
        <v>19252</v>
      </c>
      <c r="VK3" s="13" t="s">
        <v>19303</v>
      </c>
      <c r="VL3" s="13" t="s">
        <v>19187</v>
      </c>
      <c r="VM3" s="13" t="s">
        <v>20375</v>
      </c>
      <c r="VN3" s="13" t="s">
        <v>19838</v>
      </c>
      <c r="VO3" s="13" t="s">
        <v>19815</v>
      </c>
      <c r="VP3" s="13" t="s">
        <v>19175</v>
      </c>
      <c r="VQ3" s="13" t="s">
        <v>25598</v>
      </c>
      <c r="VR3" s="13" t="s">
        <v>23327</v>
      </c>
      <c r="VS3" s="13" t="s">
        <v>17847</v>
      </c>
      <c r="VT3" s="13" t="s">
        <v>22398</v>
      </c>
      <c r="VU3" s="13" t="s">
        <v>21044</v>
      </c>
      <c r="VV3" s="13" t="s">
        <v>19235</v>
      </c>
      <c r="VW3" s="13" t="s">
        <v>12836</v>
      </c>
      <c r="VX3" s="13" t="s">
        <v>13078</v>
      </c>
      <c r="VY3" s="13" t="s">
        <v>18989</v>
      </c>
      <c r="VZ3" s="13" t="s">
        <v>23037</v>
      </c>
      <c r="WA3" s="13" t="s">
        <v>20833</v>
      </c>
      <c r="WB3" s="13" t="s">
        <v>20775</v>
      </c>
      <c r="WC3" s="13" t="s">
        <v>15390</v>
      </c>
      <c r="WD3" s="13" t="s">
        <v>24748</v>
      </c>
      <c r="WE3" s="13" t="s">
        <v>20952</v>
      </c>
      <c r="WF3" s="13" t="s">
        <v>20992</v>
      </c>
      <c r="WG3" s="13" t="s">
        <v>17232</v>
      </c>
      <c r="WH3" s="13" t="s">
        <v>17189</v>
      </c>
      <c r="WI3" s="13" t="s">
        <v>17172</v>
      </c>
      <c r="WJ3" s="13" t="s">
        <v>24594</v>
      </c>
      <c r="WK3" s="13" t="s">
        <v>18536</v>
      </c>
      <c r="WL3" s="13" t="s">
        <v>12823</v>
      </c>
      <c r="WM3" s="13" t="s">
        <v>17215</v>
      </c>
      <c r="WN3" s="13" t="s">
        <v>18523</v>
      </c>
      <c r="WO3" s="13" t="s">
        <v>12813</v>
      </c>
      <c r="WP3" s="13" t="s">
        <v>16221</v>
      </c>
      <c r="WQ3" s="13" t="s">
        <v>18498</v>
      </c>
      <c r="WR3" s="13" t="s">
        <v>24930</v>
      </c>
      <c r="WS3" s="13" t="s">
        <v>17139</v>
      </c>
      <c r="WT3" s="13" t="s">
        <v>15646</v>
      </c>
      <c r="WU3" s="13" t="s">
        <v>12543</v>
      </c>
      <c r="WV3" s="13" t="s">
        <v>12561</v>
      </c>
      <c r="WW3" s="13" t="s">
        <v>26037</v>
      </c>
      <c r="WX3" s="13" t="s">
        <v>23561</v>
      </c>
      <c r="WY3" s="13" t="s">
        <v>23838</v>
      </c>
      <c r="WZ3" s="13" t="s">
        <v>14893</v>
      </c>
      <c r="XA3" s="13" t="s">
        <v>14965</v>
      </c>
      <c r="XB3" s="13" t="s">
        <v>24472</v>
      </c>
      <c r="XC3" s="13" t="s">
        <v>26112</v>
      </c>
      <c r="XD3" s="13" t="s">
        <v>22914</v>
      </c>
      <c r="XE3" s="13" t="s">
        <v>24464</v>
      </c>
      <c r="XF3" s="13" t="s">
        <v>24079</v>
      </c>
      <c r="XG3" s="13" t="s">
        <v>24117</v>
      </c>
      <c r="XH3" s="13" t="s">
        <v>21270</v>
      </c>
      <c r="XI3" s="13" t="s">
        <v>25764</v>
      </c>
      <c r="XJ3" s="13" t="s">
        <v>25691</v>
      </c>
      <c r="XK3" s="13" t="s">
        <v>18237</v>
      </c>
      <c r="XL3" s="13" t="s">
        <v>22699</v>
      </c>
      <c r="XM3" s="13" t="s">
        <v>16335</v>
      </c>
      <c r="XN3" s="13" t="s">
        <v>25562</v>
      </c>
      <c r="XO3" s="13" t="s">
        <v>25544</v>
      </c>
      <c r="XP3" s="13" t="s">
        <v>25525</v>
      </c>
      <c r="XQ3" s="13" t="s">
        <v>18147</v>
      </c>
      <c r="XR3" s="13" t="s">
        <v>18051</v>
      </c>
      <c r="XS3" s="13" t="s">
        <v>17976</v>
      </c>
      <c r="XT3" s="13" t="s">
        <v>17987</v>
      </c>
      <c r="XU3" s="13" t="s">
        <v>17116</v>
      </c>
      <c r="XV3" s="13" t="s">
        <v>17099</v>
      </c>
      <c r="XW3" s="13" t="s">
        <v>18351</v>
      </c>
      <c r="XX3" s="13" t="s">
        <v>12799</v>
      </c>
      <c r="XY3" s="13" t="s">
        <v>18340</v>
      </c>
      <c r="XZ3" s="13" t="s">
        <v>12790</v>
      </c>
      <c r="YA3" s="13" t="s">
        <v>17892</v>
      </c>
      <c r="YB3" s="13" t="s">
        <v>17912</v>
      </c>
      <c r="YC3" s="13" t="s">
        <v>17075</v>
      </c>
      <c r="YD3" s="13" t="s">
        <v>25642</v>
      </c>
      <c r="YE3" s="13" t="s">
        <v>19945</v>
      </c>
      <c r="YF3" s="13" t="s">
        <v>17814</v>
      </c>
      <c r="YG3" s="13" t="s">
        <v>17754</v>
      </c>
      <c r="YH3" s="13" t="s">
        <v>17738</v>
      </c>
      <c r="YI3" s="13" t="s">
        <v>23947</v>
      </c>
      <c r="YJ3" s="13" t="s">
        <v>19954</v>
      </c>
      <c r="YK3" s="13" t="s">
        <v>23923</v>
      </c>
      <c r="YL3" s="13" t="s">
        <v>19937</v>
      </c>
      <c r="YM3" s="13" t="s">
        <v>25652</v>
      </c>
      <c r="YN3" s="13" t="s">
        <v>6788</v>
      </c>
      <c r="YO3" s="13" t="s">
        <v>25878</v>
      </c>
      <c r="YP3" s="13" t="s">
        <v>17721</v>
      </c>
      <c r="YQ3" s="13" t="s">
        <v>17389</v>
      </c>
      <c r="YR3" s="13" t="s">
        <v>16832</v>
      </c>
      <c r="YS3" s="13" t="s">
        <v>16789</v>
      </c>
      <c r="YT3" s="13" t="s">
        <v>16042</v>
      </c>
      <c r="YU3" s="13" t="s">
        <v>16772</v>
      </c>
      <c r="YV3" s="13" t="s">
        <v>25995</v>
      </c>
      <c r="YW3" s="13" t="s">
        <v>17058</v>
      </c>
      <c r="YX3" s="13" t="s">
        <v>17042</v>
      </c>
      <c r="YY3" s="13" t="s">
        <v>16615</v>
      </c>
      <c r="YZ3" s="13" t="s">
        <v>12775</v>
      </c>
      <c r="ZA3" s="13" t="s">
        <v>26290</v>
      </c>
      <c r="ZB3" s="13" t="s">
        <v>16600</v>
      </c>
      <c r="ZC3" s="13" t="s">
        <v>26282</v>
      </c>
      <c r="ZD3" s="13" t="s">
        <v>18770</v>
      </c>
      <c r="ZE3" s="13" t="s">
        <v>16592</v>
      </c>
      <c r="ZF3" s="13" t="s">
        <v>20599</v>
      </c>
      <c r="ZG3" s="13" t="s">
        <v>20588</v>
      </c>
      <c r="ZH3" s="13" t="s">
        <v>16575</v>
      </c>
      <c r="ZI3" s="13" t="s">
        <v>16567</v>
      </c>
      <c r="ZJ3" s="13" t="s">
        <v>17018</v>
      </c>
      <c r="ZK3" s="13" t="s">
        <v>16521</v>
      </c>
      <c r="ZL3" s="13" t="s">
        <v>12761</v>
      </c>
      <c r="ZM3" s="13" t="s">
        <v>20970</v>
      </c>
      <c r="ZN3" s="13" t="s">
        <v>23635</v>
      </c>
      <c r="ZO3" s="13" t="s">
        <v>19715</v>
      </c>
      <c r="ZP3" s="13" t="s">
        <v>16414</v>
      </c>
      <c r="ZQ3" s="13" t="s">
        <v>16424</v>
      </c>
      <c r="ZR3" s="13" t="s">
        <v>12744</v>
      </c>
      <c r="ZS3" s="13" t="s">
        <v>16965</v>
      </c>
      <c r="ZT3" s="13" t="s">
        <v>12734</v>
      </c>
      <c r="ZU3" s="13" t="s">
        <v>14011</v>
      </c>
      <c r="ZV3" s="13" t="s">
        <v>26215</v>
      </c>
      <c r="ZW3" s="13" t="s">
        <v>26230</v>
      </c>
      <c r="ZX3" s="13" t="s">
        <v>16363</v>
      </c>
      <c r="ZY3" s="13" t="s">
        <v>25515</v>
      </c>
      <c r="ZZ3" s="13" t="s">
        <v>16122</v>
      </c>
      <c r="AAA3" s="13" t="s">
        <v>15764</v>
      </c>
      <c r="AAB3" s="13" t="s">
        <v>22681</v>
      </c>
      <c r="AAC3" s="13" t="s">
        <v>16003</v>
      </c>
      <c r="AAD3" s="13" t="s">
        <v>15883</v>
      </c>
      <c r="AAE3" s="13" t="s">
        <v>20692</v>
      </c>
      <c r="AAF3" s="13" t="s">
        <v>20684</v>
      </c>
      <c r="AAG3" s="13" t="s">
        <v>17281</v>
      </c>
      <c r="AAH3" s="13" t="s">
        <v>17339</v>
      </c>
      <c r="AAI3" s="13" t="s">
        <v>15851</v>
      </c>
      <c r="AAJ3" s="13" t="s">
        <v>15818</v>
      </c>
      <c r="AAK3" s="13" t="s">
        <v>15835</v>
      </c>
      <c r="AAL3" s="13" t="s">
        <v>15810</v>
      </c>
      <c r="AAM3" s="13" t="s">
        <v>14798</v>
      </c>
      <c r="AAN3" s="13" t="s">
        <v>15889</v>
      </c>
      <c r="AAO3" s="13" t="s">
        <v>25672</v>
      </c>
      <c r="AAP3" s="13" t="s">
        <v>14591</v>
      </c>
      <c r="AAQ3" s="13" t="s">
        <v>14583</v>
      </c>
      <c r="AAR3" s="13" t="s">
        <v>18793</v>
      </c>
      <c r="AAS3" s="13" t="s">
        <v>15088</v>
      </c>
      <c r="AAT3" s="13" t="s">
        <v>13421</v>
      </c>
      <c r="AAU3" s="13" t="s">
        <v>13330</v>
      </c>
      <c r="AAV3" s="13" t="s">
        <v>18370</v>
      </c>
      <c r="AAW3" s="13" t="s">
        <v>20755</v>
      </c>
      <c r="AAX3" s="13" t="s">
        <v>20478</v>
      </c>
      <c r="AAY3" s="13" t="s">
        <v>20167</v>
      </c>
      <c r="AAZ3" s="13" t="s">
        <v>17873</v>
      </c>
      <c r="ABA3" s="13" t="s">
        <v>20460</v>
      </c>
      <c r="ABB3" s="13" t="s">
        <v>20309</v>
      </c>
      <c r="ABC3" s="13" t="s">
        <v>20141</v>
      </c>
      <c r="ABD3" s="13" t="s">
        <v>19038</v>
      </c>
      <c r="ABE3" s="13" t="s">
        <v>16399</v>
      </c>
      <c r="ABF3" s="13" t="s">
        <v>15606</v>
      </c>
      <c r="ABG3" s="13" t="s">
        <v>14763</v>
      </c>
      <c r="ABH3" s="13" t="s">
        <v>15505</v>
      </c>
      <c r="ABI3" s="13" t="s">
        <v>15473</v>
      </c>
      <c r="ABJ3" s="13" t="s">
        <v>24647</v>
      </c>
      <c r="ABK3" s="13" t="s">
        <v>15281</v>
      </c>
      <c r="ABL3" s="13" t="s">
        <v>26246</v>
      </c>
      <c r="ABM3" s="13" t="s">
        <v>26068</v>
      </c>
      <c r="ABN3" s="13" t="s">
        <v>22234</v>
      </c>
      <c r="ABO3" s="13" t="s">
        <v>14050</v>
      </c>
      <c r="ABP3" s="13" t="s">
        <v>16947</v>
      </c>
      <c r="ABQ3" s="13" t="s">
        <v>17855</v>
      </c>
      <c r="ABR3" s="13" t="s">
        <v>15191</v>
      </c>
      <c r="ABS3" s="13" t="s">
        <v>12720</v>
      </c>
      <c r="ABT3" s="13" t="s">
        <v>16932</v>
      </c>
      <c r="ABU3" s="13" t="s">
        <v>15183</v>
      </c>
      <c r="ABV3" s="13" t="s">
        <v>12711</v>
      </c>
      <c r="ABW3" s="13" t="s">
        <v>23714</v>
      </c>
      <c r="ABX3" s="13" t="s">
        <v>16137</v>
      </c>
      <c r="ABY3" s="13" t="s">
        <v>13928</v>
      </c>
      <c r="ABZ3" s="13" t="s">
        <v>12555</v>
      </c>
      <c r="ACA3" s="13" t="s">
        <v>12575</v>
      </c>
      <c r="ACB3" s="13" t="s">
        <v>23226</v>
      </c>
      <c r="ACC3" s="13" t="s">
        <v>22546</v>
      </c>
      <c r="ACD3" s="13" t="s">
        <v>24225</v>
      </c>
      <c r="ACE3" s="13" t="s">
        <v>24262</v>
      </c>
      <c r="ACF3" s="13" t="s">
        <v>24135</v>
      </c>
      <c r="ACG3" s="13" t="s">
        <v>16153</v>
      </c>
      <c r="ACH3" s="13" t="s">
        <v>22479</v>
      </c>
      <c r="ACI3" s="13" t="s">
        <v>14530</v>
      </c>
      <c r="ACJ3" s="13" t="s">
        <v>15014</v>
      </c>
      <c r="ACK3" s="13" t="s">
        <v>25732</v>
      </c>
      <c r="ACL3" s="13" t="s">
        <v>23291</v>
      </c>
      <c r="ACM3" s="13" t="s">
        <v>24243</v>
      </c>
      <c r="ACN3" s="13" t="s">
        <v>15622</v>
      </c>
      <c r="ACO3" s="13" t="s">
        <v>25124</v>
      </c>
      <c r="ACP3" s="13" t="s">
        <v>14980</v>
      </c>
      <c r="ACQ3" s="13" t="s">
        <v>14996</v>
      </c>
      <c r="ACR3" s="13" t="s">
        <v>16271</v>
      </c>
      <c r="ACS3" s="13" t="s">
        <v>24578</v>
      </c>
      <c r="ACT3" s="13" t="s">
        <v>16074</v>
      </c>
      <c r="ACU3" s="13" t="s">
        <v>23474</v>
      </c>
      <c r="ACV3" s="13" t="s">
        <v>16254</v>
      </c>
      <c r="ACW3" s="13" t="s">
        <v>14162</v>
      </c>
      <c r="ACX3" s="13" t="s">
        <v>24612</v>
      </c>
      <c r="ACY3" s="13" t="s">
        <v>25616</v>
      </c>
      <c r="ACZ3" s="13" t="s">
        <v>16898</v>
      </c>
      <c r="ADA3" s="13" t="s">
        <v>16915</v>
      </c>
      <c r="ADB3" s="13" t="s">
        <v>14877</v>
      </c>
      <c r="ADC3" s="13" t="s">
        <v>12697</v>
      </c>
      <c r="ADD3" s="13" t="s">
        <v>14846</v>
      </c>
      <c r="ADE3" s="13" t="s">
        <v>14823</v>
      </c>
      <c r="ADF3" s="13" t="s">
        <v>15867</v>
      </c>
      <c r="ADG3" s="13" t="s">
        <v>18949</v>
      </c>
      <c r="ADH3" s="13" t="s">
        <v>18926</v>
      </c>
      <c r="ADI3" s="13" t="s">
        <v>18967</v>
      </c>
      <c r="ADJ3" s="13" t="s">
        <v>22468</v>
      </c>
      <c r="ADK3" s="13" t="s">
        <v>14699</v>
      </c>
      <c r="ADL3" s="13" t="s">
        <v>14725</v>
      </c>
      <c r="ADM3" s="13" t="s">
        <v>14680</v>
      </c>
      <c r="ADN3" s="13" t="s">
        <v>14708</v>
      </c>
      <c r="ADO3" s="13" t="s">
        <v>14638</v>
      </c>
      <c r="ADP3" s="13" t="s">
        <v>14663</v>
      </c>
      <c r="ADQ3" s="13" t="s">
        <v>25627</v>
      </c>
      <c r="ADR3" s="13" t="s">
        <v>14567</v>
      </c>
      <c r="ADS3" s="13" t="s">
        <v>19679</v>
      </c>
      <c r="ADT3" s="13" t="s">
        <v>14549</v>
      </c>
      <c r="ADU3" s="13" t="s">
        <v>23493</v>
      </c>
      <c r="ADV3" s="13" t="s">
        <v>23274</v>
      </c>
      <c r="ADW3" s="13" t="s">
        <v>20933</v>
      </c>
      <c r="ADX3" s="13" t="s">
        <v>20823</v>
      </c>
      <c r="ADY3" s="13" t="s">
        <v>12549</v>
      </c>
      <c r="ADZ3" s="13" t="s">
        <v>12567</v>
      </c>
      <c r="AEA3" s="13" t="s">
        <v>21976</v>
      </c>
      <c r="AEB3" s="13" t="s">
        <v>20744</v>
      </c>
      <c r="AEC3" s="13" t="s">
        <v>20522</v>
      </c>
      <c r="AED3" s="13" t="s">
        <v>19463</v>
      </c>
      <c r="AEE3" s="13" t="s">
        <v>15793</v>
      </c>
      <c r="AEF3" s="13" t="s">
        <v>20845</v>
      </c>
      <c r="AEG3" s="13" t="s">
        <v>13027</v>
      </c>
      <c r="AEH3" s="13" t="s">
        <v>16881</v>
      </c>
      <c r="AEI3" s="13" t="s">
        <v>14338</v>
      </c>
      <c r="AEJ3" s="13" t="s">
        <v>22040</v>
      </c>
      <c r="AEK3" s="13" t="s">
        <v>21474</v>
      </c>
      <c r="AEL3" s="13" t="s">
        <v>15298</v>
      </c>
      <c r="AEM3" s="13" t="s">
        <v>16856</v>
      </c>
      <c r="AEN3" s="13" t="s">
        <v>14305</v>
      </c>
      <c r="AEO3" s="13" t="s">
        <v>12682</v>
      </c>
      <c r="AEP3" s="13" t="s">
        <v>14292</v>
      </c>
      <c r="AEQ3" s="13" t="s">
        <v>14941</v>
      </c>
      <c r="AER3" s="13" t="s">
        <v>14258</v>
      </c>
      <c r="AES3" s="13" t="s">
        <v>18608</v>
      </c>
      <c r="AET3" s="13" t="s">
        <v>14111</v>
      </c>
      <c r="AEU3" s="13" t="s">
        <v>15104</v>
      </c>
      <c r="AEV3" s="13" t="s">
        <v>22719</v>
      </c>
      <c r="AEW3" s="13" t="s">
        <v>22274</v>
      </c>
      <c r="AEX3" s="13" t="s">
        <v>21574</v>
      </c>
      <c r="AEY3" s="13" t="s">
        <v>13671</v>
      </c>
      <c r="AEZ3" s="13" t="s">
        <v>21584</v>
      </c>
      <c r="AFA3" s="13" t="s">
        <v>13681</v>
      </c>
      <c r="AFB3" s="13" t="s">
        <v>25982</v>
      </c>
      <c r="AFC3" s="13" t="s">
        <v>16019</v>
      </c>
      <c r="AFD3" s="13" t="s">
        <v>15977</v>
      </c>
      <c r="AFE3" s="13" t="s">
        <v>14085</v>
      </c>
      <c r="AFF3" s="13" t="s">
        <v>14096</v>
      </c>
      <c r="AFG3" s="13" t="s">
        <v>21212</v>
      </c>
      <c r="AFH3" s="13" t="s">
        <v>13962</v>
      </c>
      <c r="AFI3" s="13" t="s">
        <v>13946</v>
      </c>
      <c r="AFJ3" s="13" t="s">
        <v>22451</v>
      </c>
      <c r="AFK3" s="13" t="s">
        <v>13902</v>
      </c>
      <c r="AFL3" s="13" t="s">
        <v>23590</v>
      </c>
      <c r="AFM3" s="13" t="s">
        <v>13768</v>
      </c>
      <c r="AFN3" s="13" t="s">
        <v>13875</v>
      </c>
      <c r="AFO3" s="13" t="s">
        <v>13484</v>
      </c>
      <c r="AFP3" s="13" t="s">
        <v>13706</v>
      </c>
      <c r="AFQ3" s="13" t="s">
        <v>18457</v>
      </c>
      <c r="AFR3" s="13" t="s">
        <v>16807</v>
      </c>
      <c r="AFS3" s="13" t="s">
        <v>13744</v>
      </c>
      <c r="AFT3" s="13" t="s">
        <v>12668</v>
      </c>
      <c r="AFU3" s="13" t="s">
        <v>26367</v>
      </c>
      <c r="AFV3" s="13" t="s">
        <v>17930</v>
      </c>
      <c r="AFW3" s="13" t="s">
        <v>15208</v>
      </c>
      <c r="AFX3" s="13" t="s">
        <v>18553</v>
      </c>
      <c r="AFY3" s="13" t="s">
        <v>14322</v>
      </c>
      <c r="AFZ3" s="13" t="s">
        <v>13610</v>
      </c>
      <c r="AGA3" s="13" t="s">
        <v>12652</v>
      </c>
      <c r="AGB3" s="13" t="s">
        <v>13545</v>
      </c>
      <c r="AGC3" s="13" t="s">
        <v>12641</v>
      </c>
      <c r="AGD3" s="13" t="s">
        <v>16756</v>
      </c>
      <c r="AGE3" s="13" t="s">
        <v>13535</v>
      </c>
      <c r="AGF3" s="13" t="s">
        <v>16741</v>
      </c>
      <c r="AGG3" s="13" t="s">
        <v>24602</v>
      </c>
      <c r="AGH3" s="13" t="s">
        <v>16718</v>
      </c>
      <c r="AGI3" s="13" t="s">
        <v>12627</v>
      </c>
      <c r="AGJ3" s="13" t="s">
        <v>13467</v>
      </c>
      <c r="AGK3" s="13" t="s">
        <v>12618</v>
      </c>
      <c r="AGL3" s="13" t="s">
        <v>16726</v>
      </c>
      <c r="AGM3" s="13" t="s">
        <v>13458</v>
      </c>
      <c r="AGN3" s="13" t="s">
        <v>19969</v>
      </c>
      <c r="AGO3" s="13" t="s">
        <v>20005</v>
      </c>
      <c r="AGP3" s="13" t="s">
        <v>13412</v>
      </c>
      <c r="AGQ3" s="13" t="s">
        <v>13312</v>
      </c>
      <c r="AGR3" s="13" t="s">
        <v>20130</v>
      </c>
      <c r="AGS3" s="13" t="s">
        <v>20099</v>
      </c>
      <c r="AGT3" s="13" t="s">
        <v>13170</v>
      </c>
      <c r="AGU3" s="13" t="s">
        <v>16694</v>
      </c>
      <c r="AGV3" s="13" t="s">
        <v>16678</v>
      </c>
      <c r="AGW3" s="13" t="s">
        <v>12603</v>
      </c>
      <c r="AGX3" s="13" t="s">
        <v>13126</v>
      </c>
      <c r="AGY3" s="13" t="s">
        <v>12592</v>
      </c>
      <c r="AGZ3" s="13" t="s">
        <v>13116</v>
      </c>
      <c r="AHA3" s="13" t="s">
        <v>20863</v>
      </c>
      <c r="AHB3" s="13" t="s">
        <v>14779</v>
      </c>
      <c r="AHC3" s="13" t="s">
        <v>26104</v>
      </c>
      <c r="AHD3" s="13" t="s">
        <v>26016</v>
      </c>
      <c r="AHE3" s="13" t="s">
        <v>24985</v>
      </c>
      <c r="AHF3" s="13" t="s">
        <v>24973</v>
      </c>
      <c r="AHG3" s="13" t="s">
        <v>19530</v>
      </c>
      <c r="AHH3" s="13" t="s">
        <v>23462</v>
      </c>
      <c r="AHI3" s="13" t="s">
        <v>23403</v>
      </c>
      <c r="AHJ3" s="13" t="s">
        <v>19859</v>
      </c>
      <c r="AHK3" s="13" t="s">
        <v>22840</v>
      </c>
      <c r="AHL3" s="13" t="s">
        <v>22802</v>
      </c>
      <c r="AHM3" s="13" t="s">
        <v>22689</v>
      </c>
      <c r="AHN3" s="13" t="s">
        <v>21555</v>
      </c>
      <c r="AHO3" s="13" t="s">
        <v>22628</v>
      </c>
      <c r="AHP3" s="13" t="s">
        <v>22599</v>
      </c>
      <c r="AHQ3" s="13" t="s">
        <v>22406</v>
      </c>
      <c r="AHR3" s="13" t="s">
        <v>17572</v>
      </c>
      <c r="AHS3" s="13" t="s">
        <v>15671</v>
      </c>
      <c r="AHT3" s="13" t="s">
        <v>26168</v>
      </c>
      <c r="AHU3" s="13" t="s">
        <v>21639</v>
      </c>
      <c r="AHV3" s="13" t="s">
        <v>21497</v>
      </c>
      <c r="AHW3" s="13" t="s">
        <v>21391</v>
      </c>
      <c r="AHX3" s="13" t="s">
        <v>21356</v>
      </c>
      <c r="AHY3" s="13" t="s">
        <v>21329</v>
      </c>
      <c r="AHZ3" s="13" t="s">
        <v>21135</v>
      </c>
      <c r="AIA3" s="13" t="s">
        <v>26135</v>
      </c>
      <c r="AIB3" s="13" t="s">
        <v>19886</v>
      </c>
      <c r="AIC3" s="13" t="s">
        <v>19646</v>
      </c>
      <c r="AID3" s="13" t="s">
        <v>19638</v>
      </c>
      <c r="AIE3" s="13" t="s">
        <v>19314</v>
      </c>
      <c r="AIF3" s="13" t="s">
        <v>19293</v>
      </c>
      <c r="AIG3" s="13" t="s">
        <v>25713</v>
      </c>
      <c r="AIH3" s="13" t="s">
        <v>25702</v>
      </c>
      <c r="AII3" s="13" t="s">
        <v>14242</v>
      </c>
      <c r="AIJ3" s="13" t="s">
        <v>14234</v>
      </c>
      <c r="AIK3" s="13" t="s">
        <v>19196</v>
      </c>
      <c r="AIL3" s="13" t="s">
        <v>17248</v>
      </c>
      <c r="AIM3" s="13" t="s">
        <v>18977</v>
      </c>
      <c r="AIN3" s="13" t="s">
        <v>16354</v>
      </c>
      <c r="AIO3" s="13" t="s">
        <v>18140</v>
      </c>
      <c r="AIP3" s="13" t="s">
        <v>18041</v>
      </c>
      <c r="AIQ3" s="13" t="s">
        <v>17785</v>
      </c>
      <c r="AIR3" s="13" t="s">
        <v>17646</v>
      </c>
      <c r="AIS3" s="13" t="s">
        <v>17606</v>
      </c>
      <c r="AIT3" s="13" t="s">
        <v>17556</v>
      </c>
      <c r="AIU3" s="13" t="s">
        <v>17580</v>
      </c>
      <c r="AIV3" s="13" t="s">
        <v>17485</v>
      </c>
      <c r="AIW3" s="13" t="s">
        <v>17461</v>
      </c>
      <c r="AIX3" s="13" t="s">
        <v>17453</v>
      </c>
      <c r="AIY3" s="13" t="s">
        <v>17322</v>
      </c>
      <c r="AIZ3" s="13" t="s">
        <v>17355</v>
      </c>
      <c r="AJA3" s="13" t="s">
        <v>17273</v>
      </c>
      <c r="AJB3" s="13" t="s">
        <v>17205</v>
      </c>
      <c r="AJC3" s="13" t="s">
        <v>17090</v>
      </c>
      <c r="AJD3" s="13" t="s">
        <v>25835</v>
      </c>
      <c r="AJE3" s="13" t="s">
        <v>25848</v>
      </c>
      <c r="AJF3" s="13" t="s">
        <v>17033</v>
      </c>
      <c r="AJG3" s="13" t="s">
        <v>16996</v>
      </c>
      <c r="AJH3" s="13" t="s">
        <v>17010</v>
      </c>
      <c r="AJI3" s="13" t="s">
        <v>16973</v>
      </c>
      <c r="AJJ3" s="13" t="s">
        <v>16939</v>
      </c>
      <c r="AJK3" s="13" t="s">
        <v>16906</v>
      </c>
      <c r="AJL3" s="13" t="s">
        <v>16847</v>
      </c>
      <c r="AJM3" s="13" t="s">
        <v>16709</v>
      </c>
      <c r="AJN3" s="13" t="s">
        <v>16686</v>
      </c>
      <c r="AJO3" s="13" t="s">
        <v>16499</v>
      </c>
      <c r="AJP3" s="13" t="s">
        <v>16490</v>
      </c>
      <c r="AJQ3" s="13" t="s">
        <v>16190</v>
      </c>
      <c r="AJR3" s="13" t="s">
        <v>16181</v>
      </c>
      <c r="AJS3" s="13" t="s">
        <v>20793</v>
      </c>
      <c r="AJT3" s="13" t="s">
        <v>20495</v>
      </c>
      <c r="AJU3" s="13" t="s">
        <v>15843</v>
      </c>
      <c r="AJV3" s="13" t="s">
        <v>15514</v>
      </c>
      <c r="AJW3" s="13" t="s">
        <v>26056</v>
      </c>
      <c r="AJX3" s="13" t="s">
        <v>15168</v>
      </c>
      <c r="AJY3" s="13" t="s">
        <v>15159</v>
      </c>
      <c r="AJZ3" s="13" t="s">
        <v>14751</v>
      </c>
      <c r="AKA3" s="13" t="s">
        <v>14740</v>
      </c>
      <c r="AKB3" s="13" t="s">
        <v>14612</v>
      </c>
      <c r="AKC3" s="13" t="s">
        <v>14428</v>
      </c>
      <c r="AKD3" s="13" t="s">
        <v>14190</v>
      </c>
      <c r="AKE3" s="13" t="s">
        <v>14179</v>
      </c>
      <c r="AKF3" s="13" t="s">
        <v>14153</v>
      </c>
      <c r="AKG3" s="13" t="s">
        <v>14143</v>
      </c>
      <c r="AKH3" s="13" t="s">
        <v>13936</v>
      </c>
      <c r="AKI3" s="13" t="s">
        <v>13919</v>
      </c>
      <c r="AKJ3" s="13" t="s">
        <v>13892</v>
      </c>
      <c r="AKK3" s="13" t="s">
        <v>13392</v>
      </c>
      <c r="AKL3" s="13" t="s">
        <v>13269</v>
      </c>
      <c r="AKM3" s="13" t="s">
        <v>13243</v>
      </c>
      <c r="AKN3" s="13" t="s">
        <v>13186</v>
      </c>
      <c r="AKO3" s="13" t="s">
        <v>13321</v>
      </c>
      <c r="AKP3" s="13" t="s">
        <v>13143</v>
      </c>
      <c r="AKQ3" s="13" t="s">
        <v>26415</v>
      </c>
      <c r="AKR3" s="13" t="s">
        <v>26176</v>
      </c>
      <c r="AKS3" s="13" t="s">
        <v>25923</v>
      </c>
      <c r="AKT3" s="13" t="s">
        <v>25817</v>
      </c>
      <c r="AKU3" s="13" t="s">
        <v>25504</v>
      </c>
      <c r="AKV3" s="13" t="s">
        <v>25467</v>
      </c>
      <c r="AKW3" s="13" t="s">
        <v>25442</v>
      </c>
      <c r="AKX3" s="13" t="s">
        <v>25416</v>
      </c>
      <c r="AKY3" s="13" t="s">
        <v>25389</v>
      </c>
      <c r="AKZ3" s="13" t="s">
        <v>25103</v>
      </c>
      <c r="ALA3" s="13" t="s">
        <v>25094</v>
      </c>
      <c r="ALB3" s="13" t="s">
        <v>25013</v>
      </c>
      <c r="ALC3" s="13" t="s">
        <v>25051</v>
      </c>
      <c r="ALD3" s="13" t="s">
        <v>18016</v>
      </c>
      <c r="ALE3" s="13" t="s">
        <v>24878</v>
      </c>
      <c r="ALF3" s="13" t="s">
        <v>24856</v>
      </c>
      <c r="ALG3" s="13" t="s">
        <v>24815</v>
      </c>
      <c r="ALH3" s="13" t="s">
        <v>24356</v>
      </c>
      <c r="ALI3" s="13" t="s">
        <v>24511</v>
      </c>
      <c r="ALJ3" s="13" t="s">
        <v>24502</v>
      </c>
      <c r="ALK3" s="13" t="s">
        <v>19123</v>
      </c>
      <c r="ALL3" s="13" t="s">
        <v>24052</v>
      </c>
      <c r="ALM3" s="13" t="s">
        <v>23936</v>
      </c>
      <c r="ALN3" s="13" t="s">
        <v>23888</v>
      </c>
      <c r="ALO3" s="13" t="s">
        <v>23876</v>
      </c>
      <c r="ALP3" s="13" t="s">
        <v>25451</v>
      </c>
      <c r="ALQ3" s="13" t="s">
        <v>13731</v>
      </c>
      <c r="ALR3" s="13" t="s">
        <v>13102</v>
      </c>
      <c r="ALS3" s="13" t="s">
        <v>23201</v>
      </c>
      <c r="ALT3" s="13" t="s">
        <v>23056</v>
      </c>
      <c r="ALU3" s="13" t="s">
        <v>23025</v>
      </c>
      <c r="ALV3" s="13" t="s">
        <v>22996</v>
      </c>
      <c r="ALW3" s="13" t="s">
        <v>22956</v>
      </c>
      <c r="ALX3" s="13" t="s">
        <v>22830</v>
      </c>
      <c r="ALY3" s="13" t="s">
        <v>22776</v>
      </c>
      <c r="ALZ3" s="13" t="s">
        <v>22766</v>
      </c>
      <c r="AMA3" s="13" t="s">
        <v>13601</v>
      </c>
      <c r="AMB3" s="13" t="s">
        <v>22514</v>
      </c>
      <c r="AMC3" s="13" t="s">
        <v>17639</v>
      </c>
      <c r="AMD3" s="13" t="s">
        <v>22159</v>
      </c>
      <c r="AME3" s="13" t="s">
        <v>22149</v>
      </c>
      <c r="AMF3" s="13" t="s">
        <v>22007</v>
      </c>
      <c r="AMG3" s="13" t="s">
        <v>22138</v>
      </c>
      <c r="AMH3" s="13" t="s">
        <v>22029</v>
      </c>
      <c r="AMI3" s="13" t="s">
        <v>21662</v>
      </c>
      <c r="AMJ3" s="13" t="s">
        <v>21544</v>
      </c>
      <c r="AMK3" s="13" t="s">
        <v>17967</v>
      </c>
      <c r="AML3" s="13" t="s">
        <v>25797</v>
      </c>
      <c r="AMM3" s="13" t="s">
        <v>21995</v>
      </c>
      <c r="AMN3" s="13" t="s">
        <v>21287</v>
      </c>
      <c r="AMO3" s="13" t="s">
        <v>21090</v>
      </c>
      <c r="AMP3" s="13" t="s">
        <v>20980</v>
      </c>
      <c r="AMQ3" s="13" t="s">
        <v>20923</v>
      </c>
      <c r="AMR3" s="13" t="s">
        <v>20880</v>
      </c>
      <c r="AMS3" s="13" t="s">
        <v>20889</v>
      </c>
      <c r="AMT3" s="13" t="s">
        <v>20660</v>
      </c>
      <c r="AMU3" s="13" t="s">
        <v>20561</v>
      </c>
      <c r="AMV3" s="13" t="s">
        <v>20156</v>
      </c>
      <c r="AMW3" s="13" t="s">
        <v>20056</v>
      </c>
      <c r="AMX3" s="13" t="s">
        <v>19987</v>
      </c>
      <c r="AMY3" s="13" t="s">
        <v>19978</v>
      </c>
      <c r="AMZ3" s="13" t="s">
        <v>20014</v>
      </c>
      <c r="ANA3" s="13" t="s">
        <v>19911</v>
      </c>
      <c r="ANB3" s="13" t="s">
        <v>20668</v>
      </c>
      <c r="ANC3" s="13" t="s">
        <v>16646</v>
      </c>
      <c r="AND3" s="13" t="s">
        <v>16304</v>
      </c>
      <c r="ANE3" s="13" t="s">
        <v>15577</v>
      </c>
      <c r="ANF3" s="13" t="s">
        <v>16295</v>
      </c>
      <c r="ANG3" s="13" t="s">
        <v>19776</v>
      </c>
      <c r="ANH3" s="13" t="s">
        <v>19610</v>
      </c>
      <c r="ANI3" s="13" t="s">
        <v>19571</v>
      </c>
      <c r="ANJ3" s="13" t="s">
        <v>19263</v>
      </c>
      <c r="ANK3" s="13" t="s">
        <v>19112</v>
      </c>
      <c r="ANL3" s="13" t="s">
        <v>19076</v>
      </c>
      <c r="ANM3" s="13" t="s">
        <v>19065</v>
      </c>
      <c r="ANN3" s="13" t="s">
        <v>18937</v>
      </c>
      <c r="ANO3" s="13" t="s">
        <v>18654</v>
      </c>
      <c r="ANP3" s="13" t="s">
        <v>18642</v>
      </c>
      <c r="ANQ3" s="13" t="s">
        <v>18598</v>
      </c>
      <c r="ANR3" s="13" t="s">
        <v>15357</v>
      </c>
      <c r="ANS3" s="13" t="s">
        <v>15347</v>
      </c>
      <c r="ANT3" s="13" t="s">
        <v>15332</v>
      </c>
      <c r="ANU3" s="13" t="s">
        <v>15323</v>
      </c>
      <c r="ANV3" s="13" t="s">
        <v>18403</v>
      </c>
      <c r="ANW3" s="13" t="s">
        <v>18298</v>
      </c>
      <c r="ANX3" s="13" t="s">
        <v>18267</v>
      </c>
      <c r="ANY3" s="13" t="s">
        <v>18207</v>
      </c>
      <c r="ANZ3" s="13" t="s">
        <v>16312</v>
      </c>
      <c r="AOA3" s="13" t="s">
        <v>18114</v>
      </c>
      <c r="AOB3" s="13" t="s">
        <v>18078</v>
      </c>
      <c r="AOC3" s="13" t="s">
        <v>17773</v>
      </c>
      <c r="AOD3" s="13" t="s">
        <v>17695</v>
      </c>
      <c r="AOE3" s="13" t="s">
        <v>17704</v>
      </c>
      <c r="AOF3" s="13" t="s">
        <v>17680</v>
      </c>
      <c r="AOG3" s="13" t="s">
        <v>17671</v>
      </c>
      <c r="AOH3" s="13" t="s">
        <v>17623</v>
      </c>
      <c r="AOI3" s="13" t="s">
        <v>17380</v>
      </c>
      <c r="AOJ3" s="13" t="s">
        <v>17290</v>
      </c>
      <c r="AOK3" s="13" t="s">
        <v>17223</v>
      </c>
      <c r="AOL3" s="13" t="s">
        <v>17131</v>
      </c>
      <c r="AOM3" s="13" t="s">
        <v>17109</v>
      </c>
      <c r="AON3" s="13" t="s">
        <v>17049</v>
      </c>
      <c r="AOO3" s="13" t="s">
        <v>16823</v>
      </c>
      <c r="AOP3" s="13" t="s">
        <v>16798</v>
      </c>
      <c r="AOQ3" s="13" t="s">
        <v>16764</v>
      </c>
      <c r="AOR3" s="13" t="s">
        <v>16734</v>
      </c>
      <c r="AOS3" s="13" t="s">
        <v>16654</v>
      </c>
      <c r="AOT3" s="13" t="s">
        <v>16639</v>
      </c>
      <c r="AOU3" s="13" t="s">
        <v>17003</v>
      </c>
      <c r="AOV3" s="13" t="s">
        <v>16474</v>
      </c>
      <c r="AOW3" s="13" t="s">
        <v>15784</v>
      </c>
      <c r="AOX3" s="13" t="s">
        <v>15775</v>
      </c>
      <c r="AOY3" s="13" t="s">
        <v>15398</v>
      </c>
      <c r="AOZ3" s="13" t="s">
        <v>14068</v>
      </c>
      <c r="APA3" s="13" t="s">
        <v>14059</v>
      </c>
      <c r="APB3" s="13" t="s">
        <v>15570</v>
      </c>
      <c r="APC3" s="13" t="s">
        <v>15450</v>
      </c>
      <c r="APD3" s="13" t="s">
        <v>15308</v>
      </c>
      <c r="APE3" s="13" t="s">
        <v>15273</v>
      </c>
      <c r="APF3" s="13" t="s">
        <v>15133</v>
      </c>
      <c r="APG3" s="13" t="s">
        <v>15072</v>
      </c>
      <c r="APH3" s="13" t="s">
        <v>14654</v>
      </c>
      <c r="API3" s="13" t="s">
        <v>14454</v>
      </c>
      <c r="APJ3" s="13" t="s">
        <v>14437</v>
      </c>
      <c r="APK3" s="13" t="s">
        <v>14355</v>
      </c>
      <c r="APL3" s="13" t="s">
        <v>16840</v>
      </c>
      <c r="APM3" s="13" t="s">
        <v>14020</v>
      </c>
      <c r="APN3" s="13" t="s">
        <v>13849</v>
      </c>
      <c r="APO3" s="13" t="s">
        <v>13839</v>
      </c>
      <c r="APP3" s="13" t="s">
        <v>13866</v>
      </c>
      <c r="APQ3" s="13" t="s">
        <v>13760</v>
      </c>
      <c r="APR3" s="13" t="s">
        <v>13698</v>
      </c>
      <c r="APS3" s="13" t="s">
        <v>13723</v>
      </c>
      <c r="APT3" s="13" t="s">
        <v>13511</v>
      </c>
      <c r="APU3" s="13" t="s">
        <v>13094</v>
      </c>
      <c r="APV3" s="13" t="s">
        <v>13052</v>
      </c>
      <c r="APW3" s="13" t="s">
        <v>13061</v>
      </c>
      <c r="APX3" s="13" t="s">
        <v>13019</v>
      </c>
      <c r="APY3" s="13" t="s">
        <v>13036</v>
      </c>
      <c r="APZ3" s="13" t="s">
        <v>12536</v>
      </c>
      <c r="AQA3" s="13" t="s">
        <v>21462</v>
      </c>
      <c r="AQB3" s="13" t="s">
        <v>12494</v>
      </c>
      <c r="AQC3" s="13" t="s">
        <v>12508</v>
      </c>
      <c r="AQD3" s="13" t="s">
        <v>12501</v>
      </c>
      <c r="AQE3" s="13" t="s">
        <v>12488</v>
      </c>
      <c r="AQF3" s="13" t="s">
        <v>12476</v>
      </c>
      <c r="AQG3" s="13" t="s">
        <v>12482</v>
      </c>
      <c r="AQH3" s="13" t="s">
        <v>12410</v>
      </c>
      <c r="AQI3" s="13" t="s">
        <v>12443</v>
      </c>
      <c r="AQJ3" s="13" t="s">
        <v>12433</v>
      </c>
      <c r="AQK3" s="13" t="s">
        <v>12461</v>
      </c>
      <c r="AQL3" s="13" t="s">
        <v>12416</v>
      </c>
      <c r="AQM3" s="13" t="s">
        <v>12398</v>
      </c>
      <c r="AQN3" s="13" t="s">
        <v>12404</v>
      </c>
      <c r="AQO3" s="13" t="s">
        <v>12387</v>
      </c>
      <c r="AQP3" s="13" t="s">
        <v>12393</v>
      </c>
      <c r="AQQ3" s="13" t="s">
        <v>12375</v>
      </c>
      <c r="AQR3" s="13" t="s">
        <v>12381</v>
      </c>
      <c r="AQS3" s="13" t="s">
        <v>12352</v>
      </c>
      <c r="AQT3" s="13" t="s">
        <v>12361</v>
      </c>
      <c r="AQU3" s="13" t="s">
        <v>12367</v>
      </c>
      <c r="AQV3" s="13" t="s">
        <v>12341</v>
      </c>
      <c r="AQW3" s="13" t="s">
        <v>12332</v>
      </c>
      <c r="AQX3" s="13" t="s">
        <v>12322</v>
      </c>
      <c r="AQY3" s="13" t="s">
        <v>12314</v>
      </c>
      <c r="AQZ3" s="13" t="s">
        <v>12308</v>
      </c>
      <c r="ARA3" s="13" t="s">
        <v>12302</v>
      </c>
      <c r="ARB3" s="13" t="s">
        <v>12296</v>
      </c>
      <c r="ARC3" s="13" t="s">
        <v>12290</v>
      </c>
      <c r="ARD3" s="13" t="s">
        <v>12278</v>
      </c>
      <c r="ARE3" s="13" t="s">
        <v>12244</v>
      </c>
      <c r="ARF3" s="13" t="s">
        <v>12239</v>
      </c>
      <c r="ARG3" s="13" t="s">
        <v>12258</v>
      </c>
      <c r="ARH3" s="13" t="s">
        <v>12272</v>
      </c>
      <c r="ARI3" s="13" t="s">
        <v>12421</v>
      </c>
      <c r="ARJ3" s="13" t="s">
        <v>12233</v>
      </c>
      <c r="ARK3" s="13" t="s">
        <v>12227</v>
      </c>
      <c r="ARL3" s="13" t="s">
        <v>12219</v>
      </c>
      <c r="ARM3" s="13" t="s">
        <v>12213</v>
      </c>
      <c r="ARN3" s="13" t="s">
        <v>12207</v>
      </c>
      <c r="ARO3" s="13" t="s">
        <v>12201</v>
      </c>
      <c r="ARP3" s="13" t="s">
        <v>12195</v>
      </c>
      <c r="ARQ3" s="13" t="s">
        <v>12177</v>
      </c>
      <c r="ARR3" s="13" t="s">
        <v>12189</v>
      </c>
      <c r="ARS3" s="13" t="s">
        <v>12183</v>
      </c>
      <c r="ART3" s="13" t="s">
        <v>12469</v>
      </c>
      <c r="ARU3" s="13" t="s">
        <v>12171</v>
      </c>
      <c r="ARV3" s="13" t="s">
        <v>12427</v>
      </c>
      <c r="ARW3" s="13" t="s">
        <v>12165</v>
      </c>
      <c r="ARX3" s="13" t="s">
        <v>12159</v>
      </c>
      <c r="ARY3" s="13" t="s">
        <v>12153</v>
      </c>
      <c r="ARZ3" s="13" t="s">
        <v>12148</v>
      </c>
      <c r="ASA3" s="13" t="s">
        <v>12140</v>
      </c>
      <c r="ASB3" s="13" t="s">
        <v>12112</v>
      </c>
      <c r="ASC3" s="13" t="s">
        <v>12132</v>
      </c>
      <c r="ASD3" s="13" t="s">
        <v>12126</v>
      </c>
      <c r="ASE3" s="13" t="s">
        <v>12106</v>
      </c>
      <c r="ASF3" s="13" t="s">
        <v>12084</v>
      </c>
      <c r="ASG3" s="13" t="s">
        <v>12098</v>
      </c>
      <c r="ASH3" s="13" t="s">
        <v>12078</v>
      </c>
      <c r="ASI3" s="13" t="s">
        <v>12072</v>
      </c>
      <c r="ASJ3" s="13" t="s">
        <v>12066</v>
      </c>
      <c r="ASK3" s="13" t="s">
        <v>12058</v>
      </c>
      <c r="ASL3" s="13" t="s">
        <v>12052</v>
      </c>
      <c r="ASM3" s="13" t="s">
        <v>12046</v>
      </c>
      <c r="ASN3" s="13" t="s">
        <v>12040</v>
      </c>
      <c r="ASO3" s="13" t="s">
        <v>12034</v>
      </c>
      <c r="ASP3" s="13" t="s">
        <v>15315</v>
      </c>
      <c r="ASQ3" s="13" t="s">
        <v>12028</v>
      </c>
      <c r="ASR3" s="13" t="s">
        <v>12023</v>
      </c>
      <c r="ASS3" s="13" t="s">
        <v>12017</v>
      </c>
      <c r="AST3" s="13" t="s">
        <v>11994</v>
      </c>
      <c r="ASU3" s="13" t="s">
        <v>12000</v>
      </c>
      <c r="ASV3" s="13" t="s">
        <v>12012</v>
      </c>
      <c r="ASW3" s="13" t="s">
        <v>12006</v>
      </c>
      <c r="ASX3" s="13" t="s">
        <v>11974</v>
      </c>
      <c r="ASY3" s="13" t="s">
        <v>11980</v>
      </c>
      <c r="ASZ3" s="13" t="s">
        <v>5642</v>
      </c>
      <c r="ATA3" s="13" t="s">
        <v>11968</v>
      </c>
      <c r="ATB3" s="13" t="s">
        <v>11963</v>
      </c>
      <c r="ATC3" s="13" t="s">
        <v>5639</v>
      </c>
      <c r="ATD3" s="13" t="s">
        <v>11958</v>
      </c>
      <c r="ATE3" s="13" t="s">
        <v>11953</v>
      </c>
      <c r="ATF3" s="13" t="s">
        <v>5729</v>
      </c>
      <c r="ATG3" s="13" t="s">
        <v>5706</v>
      </c>
      <c r="ATH3" s="13" t="s">
        <v>11948</v>
      </c>
      <c r="ATI3" s="13" t="s">
        <v>5721</v>
      </c>
      <c r="ATJ3" s="13" t="s">
        <v>11943</v>
      </c>
      <c r="ATK3" s="13" t="s">
        <v>11937</v>
      </c>
      <c r="ATL3" s="13" t="s">
        <v>5698</v>
      </c>
      <c r="ATM3" s="13" t="s">
        <v>11931</v>
      </c>
      <c r="ATN3" s="13" t="s">
        <v>11925</v>
      </c>
      <c r="ATO3" s="13" t="s">
        <v>11914</v>
      </c>
      <c r="ATP3" s="13" t="s">
        <v>11908</v>
      </c>
      <c r="ATQ3" s="13" t="s">
        <v>11902</v>
      </c>
      <c r="ATR3" s="13" t="s">
        <v>12521</v>
      </c>
      <c r="ATS3" s="13" t="s">
        <v>11896</v>
      </c>
      <c r="ATT3" s="13" t="s">
        <v>11891</v>
      </c>
      <c r="ATU3" s="13" t="s">
        <v>11882</v>
      </c>
      <c r="ATV3" s="13" t="s">
        <v>11875</v>
      </c>
      <c r="ATW3" s="13" t="s">
        <v>11865</v>
      </c>
      <c r="ATX3" s="13" t="s">
        <v>11858</v>
      </c>
      <c r="ATY3" s="13" t="s">
        <v>11845</v>
      </c>
      <c r="ATZ3" s="13" t="s">
        <v>11832</v>
      </c>
      <c r="AUA3" s="13" t="s">
        <v>11826</v>
      </c>
      <c r="AUB3" s="13" t="s">
        <v>11818</v>
      </c>
      <c r="AUC3" s="13" t="s">
        <v>11812</v>
      </c>
      <c r="AUD3" s="13" t="s">
        <v>11806</v>
      </c>
      <c r="AUE3" s="13" t="s">
        <v>11800</v>
      </c>
      <c r="AUF3" s="13" t="s">
        <v>11791</v>
      </c>
      <c r="AUG3" s="13" t="s">
        <v>11781</v>
      </c>
      <c r="AUH3" s="13" t="s">
        <v>11773</v>
      </c>
      <c r="AUI3" s="13" t="s">
        <v>11759</v>
      </c>
      <c r="AUJ3" s="13" t="s">
        <v>11767</v>
      </c>
      <c r="AUK3" s="13" t="s">
        <v>11747</v>
      </c>
      <c r="AUL3" s="13" t="s">
        <v>11753</v>
      </c>
      <c r="AUM3" s="13" t="s">
        <v>11741</v>
      </c>
      <c r="AUN3" s="13" t="s">
        <v>11728</v>
      </c>
      <c r="AUO3" s="13" t="s">
        <v>11734</v>
      </c>
      <c r="AUP3" s="13" t="s">
        <v>11716</v>
      </c>
      <c r="AUQ3" s="13" t="s">
        <v>11722</v>
      </c>
      <c r="AUR3" s="13" t="s">
        <v>11709</v>
      </c>
      <c r="AUS3" s="13" t="s">
        <v>11703</v>
      </c>
      <c r="AUT3" s="13" t="s">
        <v>11697</v>
      </c>
      <c r="AUU3" s="13" t="s">
        <v>11691</v>
      </c>
      <c r="AUV3" s="13" t="s">
        <v>11683</v>
      </c>
      <c r="AUW3" s="13" t="s">
        <v>11672</v>
      </c>
      <c r="AUX3" s="13" t="s">
        <v>11665</v>
      </c>
      <c r="AUY3" s="13" t="s">
        <v>11659</v>
      </c>
      <c r="AUZ3" s="13" t="s">
        <v>11653</v>
      </c>
      <c r="AVA3" s="13" t="s">
        <v>11643</v>
      </c>
      <c r="AVB3" s="13" t="s">
        <v>11633</v>
      </c>
      <c r="AVC3" s="13" t="s">
        <v>11623</v>
      </c>
      <c r="AVD3" s="13" t="s">
        <v>11617</v>
      </c>
      <c r="AVE3" s="13" t="s">
        <v>11612</v>
      </c>
      <c r="AVF3" s="13" t="s">
        <v>11607</v>
      </c>
      <c r="AVG3" s="13" t="s">
        <v>11601</v>
      </c>
      <c r="AVH3" s="13" t="s">
        <v>11595</v>
      </c>
      <c r="AVI3" s="13" t="s">
        <v>11590</v>
      </c>
      <c r="AVJ3" s="13" t="s">
        <v>11577</v>
      </c>
      <c r="AVK3" s="13" t="s">
        <v>11572</v>
      </c>
      <c r="AVL3" s="13" t="s">
        <v>11567</v>
      </c>
      <c r="AVM3" s="13" t="s">
        <v>11562</v>
      </c>
      <c r="AVN3" s="13" t="s">
        <v>11557</v>
      </c>
      <c r="AVO3" s="13" t="s">
        <v>11552</v>
      </c>
      <c r="AVP3" s="13" t="s">
        <v>11546</v>
      </c>
      <c r="AVQ3" s="13" t="s">
        <v>11540</v>
      </c>
      <c r="AVR3" s="13" t="s">
        <v>11535</v>
      </c>
      <c r="AVS3" s="13" t="s">
        <v>11530</v>
      </c>
      <c r="AVT3" s="13" t="s">
        <v>11525</v>
      </c>
      <c r="AVU3" s="13" t="s">
        <v>11519</v>
      </c>
      <c r="AVV3" s="13" t="s">
        <v>11513</v>
      </c>
      <c r="AVW3" s="13" t="s">
        <v>11507</v>
      </c>
      <c r="AVX3" s="13" t="s">
        <v>11501</v>
      </c>
      <c r="AVY3" s="13" t="s">
        <v>11495</v>
      </c>
      <c r="AVZ3" s="13" t="s">
        <v>11489</v>
      </c>
      <c r="AWA3" s="13" t="s">
        <v>11483</v>
      </c>
      <c r="AWB3" s="13" t="s">
        <v>15929</v>
      </c>
      <c r="AWC3" s="13" t="s">
        <v>15898</v>
      </c>
      <c r="AWD3" s="13" t="s">
        <v>11477</v>
      </c>
      <c r="AWE3" s="13" t="s">
        <v>11044</v>
      </c>
      <c r="AWF3" s="13" t="s">
        <v>11039</v>
      </c>
      <c r="AWG3" s="13" t="s">
        <v>10882</v>
      </c>
      <c r="AWH3" s="13" t="s">
        <v>11026</v>
      </c>
      <c r="AWI3" s="13" t="s">
        <v>10872</v>
      </c>
      <c r="AWJ3" s="13" t="s">
        <v>16507</v>
      </c>
      <c r="AWK3" s="13" t="s">
        <v>11471</v>
      </c>
      <c r="AWL3" s="13" t="s">
        <v>11466</v>
      </c>
      <c r="AWM3" s="13" t="s">
        <v>11431</v>
      </c>
      <c r="AWN3" s="13" t="s">
        <v>11401</v>
      </c>
      <c r="AWO3" s="13" t="s">
        <v>11263</v>
      </c>
      <c r="AWP3" s="13" t="s">
        <v>11347</v>
      </c>
      <c r="AWQ3" s="13" t="s">
        <v>21953</v>
      </c>
      <c r="AWR3" s="13" t="s">
        <v>11249</v>
      </c>
      <c r="AWS3" s="13" t="s">
        <v>11235</v>
      </c>
      <c r="AWT3" s="13" t="s">
        <v>11361</v>
      </c>
      <c r="AWU3" s="13" t="s">
        <v>11341</v>
      </c>
      <c r="AWV3" s="13" t="s">
        <v>11291</v>
      </c>
      <c r="AWW3" s="13" t="s">
        <v>11277</v>
      </c>
      <c r="AWX3" s="13" t="s">
        <v>11094</v>
      </c>
      <c r="AWY3" s="13" t="s">
        <v>11088</v>
      </c>
      <c r="AWZ3" s="13" t="s">
        <v>11083</v>
      </c>
      <c r="AXA3" s="13" t="s">
        <v>11078</v>
      </c>
      <c r="AXB3" s="13" t="s">
        <v>11065</v>
      </c>
      <c r="AXC3" s="13" t="s">
        <v>11049</v>
      </c>
      <c r="AXD3" s="13" t="s">
        <v>11461</v>
      </c>
      <c r="AXE3" s="13" t="s">
        <v>11456</v>
      </c>
      <c r="AXF3" s="13" t="s">
        <v>11451</v>
      </c>
      <c r="AXG3" s="13" t="s">
        <v>11437</v>
      </c>
      <c r="AXH3" s="13" t="s">
        <v>10958</v>
      </c>
      <c r="AXI3" s="13" t="s">
        <v>10857</v>
      </c>
      <c r="AXJ3" s="13" t="s">
        <v>11151</v>
      </c>
      <c r="AXK3" s="13" t="s">
        <v>10972</v>
      </c>
      <c r="AXL3" s="13" t="s">
        <v>11021</v>
      </c>
      <c r="AXM3" s="13" t="s">
        <v>11000</v>
      </c>
      <c r="AXN3" s="13" t="s">
        <v>11015</v>
      </c>
      <c r="AXO3" s="13" t="s">
        <v>11010</v>
      </c>
      <c r="AXP3" s="13" t="s">
        <v>11425</v>
      </c>
      <c r="AXQ3" s="13" t="s">
        <v>11419</v>
      </c>
      <c r="AXR3" s="13" t="s">
        <v>11132</v>
      </c>
      <c r="AXS3" s="13" t="s">
        <v>11127</v>
      </c>
      <c r="AXT3" s="13" t="s">
        <v>11305</v>
      </c>
      <c r="AXU3" s="13" t="s">
        <v>11413</v>
      </c>
      <c r="AXV3" s="13" t="s">
        <v>11407</v>
      </c>
      <c r="AXW3" s="13" t="s">
        <v>11317</v>
      </c>
      <c r="AXX3" s="13" t="s">
        <v>11122</v>
      </c>
      <c r="AXY3" s="13" t="s">
        <v>11108</v>
      </c>
      <c r="AXZ3" s="13" t="s">
        <v>11201</v>
      </c>
      <c r="AYA3" s="13" t="s">
        <v>11328</v>
      </c>
      <c r="AYB3" s="13" t="s">
        <v>11179</v>
      </c>
      <c r="AYC3" s="13" t="s">
        <v>11156</v>
      </c>
      <c r="AYD3" s="13" t="s">
        <v>11189</v>
      </c>
      <c r="AYE3" s="13" t="s">
        <v>11184</v>
      </c>
      <c r="AYF3" s="13" t="s">
        <v>11169</v>
      </c>
      <c r="AYG3" s="13" t="s">
        <v>10945</v>
      </c>
      <c r="AYH3" s="13" t="s">
        <v>10933</v>
      </c>
      <c r="AYI3" s="13" t="s">
        <v>10920</v>
      </c>
      <c r="AYJ3" s="13" t="s">
        <v>10902</v>
      </c>
      <c r="AYK3" s="13" t="s">
        <v>10907</v>
      </c>
      <c r="AYL3" s="13" t="s">
        <v>11055</v>
      </c>
      <c r="AYM3" s="13" t="s">
        <v>10889</v>
      </c>
      <c r="AYN3" s="13" t="s">
        <v>11060</v>
      </c>
      <c r="AYO3" s="13" t="s">
        <v>21701</v>
      </c>
      <c r="AYP3" s="13" t="s">
        <v>11221</v>
      </c>
      <c r="AYQ3" s="13" t="s">
        <v>11215</v>
      </c>
      <c r="AYR3" s="13" t="s">
        <v>11395</v>
      </c>
      <c r="AYS3" s="13" t="s">
        <v>11195</v>
      </c>
      <c r="AYT3" s="13" t="s">
        <v>11375</v>
      </c>
      <c r="AYU3" s="13" t="s">
        <v>6687</v>
      </c>
      <c r="AYV3" s="13" t="s">
        <v>10847</v>
      </c>
      <c r="AYW3" s="13" t="s">
        <v>10834</v>
      </c>
      <c r="AYX3" s="13" t="s">
        <v>10796</v>
      </c>
      <c r="AYY3" s="13" t="s">
        <v>10808</v>
      </c>
      <c r="AYZ3" s="13" t="s">
        <v>10755</v>
      </c>
      <c r="AZA3" s="13" t="s">
        <v>10775</v>
      </c>
      <c r="AZB3" s="13" t="s">
        <v>10767</v>
      </c>
      <c r="AZC3" s="13" t="s">
        <v>10785</v>
      </c>
      <c r="AZD3" s="13" t="s">
        <v>10742</v>
      </c>
      <c r="AZE3" s="13" t="s">
        <v>10704</v>
      </c>
      <c r="AZF3" s="13" t="s">
        <v>10690</v>
      </c>
      <c r="AZG3" s="13" t="s">
        <v>10678</v>
      </c>
      <c r="AZH3" s="13" t="s">
        <v>10665</v>
      </c>
      <c r="AZI3" s="13" t="s">
        <v>9884</v>
      </c>
      <c r="AZJ3" s="13" t="s">
        <v>9841</v>
      </c>
      <c r="AZK3" s="13" t="s">
        <v>10143</v>
      </c>
      <c r="AZL3" s="13" t="s">
        <v>10083</v>
      </c>
      <c r="AZM3" s="13" t="s">
        <v>10023</v>
      </c>
      <c r="AZN3" s="13" t="s">
        <v>10193</v>
      </c>
      <c r="AZO3" s="13" t="s">
        <v>10426</v>
      </c>
      <c r="AZP3" s="13" t="s">
        <v>10561</v>
      </c>
      <c r="AZQ3" s="13" t="s">
        <v>10622</v>
      </c>
      <c r="AZR3" s="13" t="s">
        <v>10117</v>
      </c>
      <c r="AZS3" s="13" t="s">
        <v>10131</v>
      </c>
      <c r="AZT3" s="13" t="s">
        <v>10587</v>
      </c>
      <c r="AZU3" s="13" t="s">
        <v>10631</v>
      </c>
      <c r="AZV3" s="13" t="s">
        <v>10100</v>
      </c>
      <c r="AZW3" s="13" t="s">
        <v>7295</v>
      </c>
      <c r="AZX3" s="13" t="s">
        <v>7259</v>
      </c>
      <c r="AZY3" s="13" t="s">
        <v>9987</v>
      </c>
      <c r="AZZ3" s="13" t="s">
        <v>7311</v>
      </c>
      <c r="BAA3" s="13" t="s">
        <v>7348</v>
      </c>
      <c r="BAB3" s="13" t="s">
        <v>7345</v>
      </c>
      <c r="BAC3" s="13" t="s">
        <v>10480</v>
      </c>
      <c r="BAD3" s="13" t="s">
        <v>9896</v>
      </c>
      <c r="BAE3" s="13" t="s">
        <v>7278</v>
      </c>
      <c r="BAF3" s="13" t="s">
        <v>7240</v>
      </c>
      <c r="BAG3" s="13" t="s">
        <v>9866</v>
      </c>
      <c r="BAH3" s="13" t="s">
        <v>7330</v>
      </c>
      <c r="BAI3" s="13" t="s">
        <v>7336</v>
      </c>
      <c r="BAJ3" s="13" t="s">
        <v>10160</v>
      </c>
      <c r="BAK3" s="13" t="s">
        <v>10040</v>
      </c>
      <c r="BAL3" s="13" t="s">
        <v>10316</v>
      </c>
      <c r="BAM3" s="13" t="s">
        <v>10347</v>
      </c>
      <c r="BAN3" s="13" t="s">
        <v>10986</v>
      </c>
      <c r="BAO3" s="13" t="s">
        <v>10380</v>
      </c>
      <c r="BAP3" s="13" t="s">
        <v>9570</v>
      </c>
      <c r="BAQ3" s="13" t="s">
        <v>9994</v>
      </c>
      <c r="BAR3" s="13" t="s">
        <v>10065</v>
      </c>
      <c r="BAS3" s="13" t="s">
        <v>10247</v>
      </c>
      <c r="BAT3" s="13" t="s">
        <v>9838</v>
      </c>
      <c r="BAU3" s="13" t="s">
        <v>10056</v>
      </c>
      <c r="BAV3" s="13" t="s">
        <v>9854</v>
      </c>
      <c r="BAW3" s="13" t="s">
        <v>7230</v>
      </c>
      <c r="BAX3" s="13" t="s">
        <v>10091</v>
      </c>
      <c r="BAY3" s="13" t="s">
        <v>9874</v>
      </c>
      <c r="BAZ3" s="13" t="s">
        <v>10642</v>
      </c>
      <c r="BBA3" s="13" t="s">
        <v>10013</v>
      </c>
      <c r="BBB3" s="13" t="s">
        <v>10238</v>
      </c>
      <c r="BBC3" s="13" t="s">
        <v>10251</v>
      </c>
      <c r="BBD3" s="13" t="s">
        <v>10183</v>
      </c>
      <c r="BBE3" s="13" t="s">
        <v>10408</v>
      </c>
      <c r="BBF3" s="13" t="s">
        <v>10420</v>
      </c>
      <c r="BBG3" s="13" t="s">
        <v>10053</v>
      </c>
      <c r="BBH3" s="13" t="s">
        <v>9904</v>
      </c>
      <c r="BBI3" s="13" t="s">
        <v>7268</v>
      </c>
      <c r="BBJ3" s="13" t="s">
        <v>10472</v>
      </c>
      <c r="BBK3" s="13" t="s">
        <v>9976</v>
      </c>
      <c r="BBL3" s="13" t="s">
        <v>10522</v>
      </c>
      <c r="BBM3" s="13" t="s">
        <v>10350</v>
      </c>
      <c r="BBN3" s="13" t="s">
        <v>10639</v>
      </c>
      <c r="BBO3" s="13" t="s">
        <v>10553</v>
      </c>
      <c r="BBP3" s="13" t="s">
        <v>10173</v>
      </c>
      <c r="BBQ3" s="13" t="s">
        <v>10152</v>
      </c>
      <c r="BBR3" s="13" t="s">
        <v>10389</v>
      </c>
      <c r="BBS3" s="13" t="s">
        <v>9918</v>
      </c>
      <c r="BBT3" s="13" t="s">
        <v>10545</v>
      </c>
      <c r="BBU3" s="13" t="s">
        <v>10454</v>
      </c>
      <c r="BBV3" s="13" t="s">
        <v>7305</v>
      </c>
      <c r="BBW3" s="13" t="s">
        <v>7320</v>
      </c>
      <c r="BBX3" s="13" t="s">
        <v>10259</v>
      </c>
      <c r="BBY3" s="13" t="s">
        <v>7287</v>
      </c>
      <c r="BBZ3" s="13" t="s">
        <v>7250</v>
      </c>
      <c r="BCA3" s="13" t="s">
        <v>10327</v>
      </c>
      <c r="BCB3" s="13" t="s">
        <v>10537</v>
      </c>
      <c r="BCC3" s="13" t="s">
        <v>15062</v>
      </c>
      <c r="BCD3" s="13" t="s">
        <v>10602</v>
      </c>
      <c r="BCE3" s="13" t="s">
        <v>7656</v>
      </c>
      <c r="BCF3" s="13" t="s">
        <v>10445</v>
      </c>
      <c r="BCG3" s="13" t="s">
        <v>10049</v>
      </c>
      <c r="BCH3" s="13" t="s">
        <v>10570</v>
      </c>
      <c r="BCI3" s="13" t="s">
        <v>10417</v>
      </c>
      <c r="BCJ3" s="13" t="s">
        <v>9862</v>
      </c>
      <c r="BCK3" s="13" t="s">
        <v>10289</v>
      </c>
      <c r="BCL3" s="13" t="s">
        <v>10530</v>
      </c>
      <c r="BCM3" s="13" t="s">
        <v>10526</v>
      </c>
      <c r="BCN3" s="13" t="s">
        <v>9809</v>
      </c>
      <c r="BCO3" s="13" t="s">
        <v>10279</v>
      </c>
      <c r="BCP3" s="13" t="s">
        <v>9828</v>
      </c>
      <c r="BCQ3" s="13" t="s">
        <v>9817</v>
      </c>
      <c r="BCR3" s="13" t="s">
        <v>9825</v>
      </c>
      <c r="BCS3" s="13" t="s">
        <v>10506</v>
      </c>
      <c r="BCT3" s="13" t="s">
        <v>9794</v>
      </c>
      <c r="BCU3" s="13" t="s">
        <v>9645</v>
      </c>
      <c r="BCV3" s="13" t="s">
        <v>9759</v>
      </c>
      <c r="BCW3" s="13" t="s">
        <v>9750</v>
      </c>
      <c r="BCX3" s="13" t="s">
        <v>9773</v>
      </c>
      <c r="BCY3" s="13" t="s">
        <v>9783</v>
      </c>
      <c r="BCZ3" s="13" t="s">
        <v>9763</v>
      </c>
      <c r="BDA3" s="13" t="s">
        <v>9737</v>
      </c>
      <c r="BDB3" s="13" t="s">
        <v>9684</v>
      </c>
      <c r="BDC3" s="13" t="s">
        <v>10206</v>
      </c>
      <c r="BDD3" s="13" t="s">
        <v>9797</v>
      </c>
      <c r="BDE3" s="13" t="s">
        <v>10202</v>
      </c>
      <c r="BDF3" s="13" t="s">
        <v>9704</v>
      </c>
      <c r="BDG3" s="13" t="s">
        <v>9720</v>
      </c>
      <c r="BDH3" s="13" t="s">
        <v>22946</v>
      </c>
      <c r="BDI3" s="13" t="s">
        <v>9695</v>
      </c>
      <c r="BDJ3" s="13" t="s">
        <v>9958</v>
      </c>
      <c r="BDK3" s="13" t="s">
        <v>9665</v>
      </c>
      <c r="BDL3" s="13" t="s">
        <v>9675</v>
      </c>
      <c r="BDM3" s="13" t="s">
        <v>9791</v>
      </c>
      <c r="BDN3" s="13" t="s">
        <v>9724</v>
      </c>
      <c r="BDO3" s="13" t="s">
        <v>9688</v>
      </c>
      <c r="BDP3" s="13" t="s">
        <v>9658</v>
      </c>
      <c r="BDQ3" s="13" t="s">
        <v>9888</v>
      </c>
      <c r="BDR3" s="13" t="s">
        <v>9801</v>
      </c>
      <c r="BDS3" s="13" t="s">
        <v>9598</v>
      </c>
      <c r="BDT3" s="13" t="s">
        <v>9593</v>
      </c>
      <c r="BDU3" s="13" t="s">
        <v>10124</v>
      </c>
      <c r="BDV3" s="13" t="s">
        <v>9979</v>
      </c>
      <c r="BDW3" s="13" t="s">
        <v>10401</v>
      </c>
      <c r="BDX3" s="13" t="s">
        <v>10271</v>
      </c>
      <c r="BDY3" s="13" t="s">
        <v>9564</v>
      </c>
      <c r="BDZ3" s="13" t="s">
        <v>9580</v>
      </c>
      <c r="BEA3" s="13" t="s">
        <v>10073</v>
      </c>
      <c r="BEB3" s="13" t="s">
        <v>10338</v>
      </c>
      <c r="BEC3" s="13" t="s">
        <v>10371</v>
      </c>
      <c r="BED3" s="13" t="s">
        <v>9952</v>
      </c>
      <c r="BEE3" s="13" t="s">
        <v>10110</v>
      </c>
      <c r="BEF3" s="13" t="s">
        <v>9604</v>
      </c>
      <c r="BEG3" s="13" t="s">
        <v>9929</v>
      </c>
      <c r="BEH3" s="13" t="s">
        <v>10218</v>
      </c>
      <c r="BEI3" s="13" t="s">
        <v>9613</v>
      </c>
      <c r="BEJ3" s="13" t="s">
        <v>10307</v>
      </c>
      <c r="BEK3" s="13" t="s">
        <v>9914</v>
      </c>
      <c r="BEL3" s="13" t="s">
        <v>9637</v>
      </c>
      <c r="BEM3" s="13" t="s">
        <v>9626</v>
      </c>
      <c r="BEN3" s="13" t="s">
        <v>6713</v>
      </c>
      <c r="BEO3" s="13" t="s">
        <v>9553</v>
      </c>
      <c r="BEP3" s="13" t="s">
        <v>9543</v>
      </c>
      <c r="BEQ3" s="13" t="s">
        <v>9531</v>
      </c>
      <c r="BER3" s="13" t="s">
        <v>9523</v>
      </c>
      <c r="BES3" s="13" t="s">
        <v>9513</v>
      </c>
      <c r="BET3" s="13" t="s">
        <v>9497</v>
      </c>
      <c r="BEU3" s="13" t="s">
        <v>9506</v>
      </c>
      <c r="BEV3" s="13" t="s">
        <v>9477</v>
      </c>
      <c r="BEW3" s="13" t="s">
        <v>9486</v>
      </c>
      <c r="BEX3" s="13" t="s">
        <v>9466</v>
      </c>
      <c r="BEY3" s="13" t="s">
        <v>9462</v>
      </c>
      <c r="BEZ3" s="13" t="s">
        <v>7937</v>
      </c>
      <c r="BFA3" s="13" t="s">
        <v>7947</v>
      </c>
      <c r="BFB3" s="13" t="s">
        <v>9450</v>
      </c>
      <c r="BFC3" s="13" t="s">
        <v>9429</v>
      </c>
      <c r="BFD3" s="13" t="s">
        <v>9440</v>
      </c>
      <c r="BFE3" s="13" t="s">
        <v>9417</v>
      </c>
      <c r="BFF3" s="13" t="s">
        <v>7907</v>
      </c>
      <c r="BFG3" s="13" t="s">
        <v>9403</v>
      </c>
      <c r="BFH3" s="13" t="s">
        <v>9369</v>
      </c>
      <c r="BFI3" s="13" t="s">
        <v>9348</v>
      </c>
      <c r="BFJ3" s="13" t="s">
        <v>9391</v>
      </c>
      <c r="BFK3" s="13" t="s">
        <v>9360</v>
      </c>
      <c r="BFL3" s="13" t="s">
        <v>9381</v>
      </c>
      <c r="BFM3" s="13" t="s">
        <v>9334</v>
      </c>
      <c r="BFN3" s="13" t="s">
        <v>9304</v>
      </c>
      <c r="BFO3" s="13" t="s">
        <v>8206</v>
      </c>
      <c r="BFP3" s="13" t="s">
        <v>8198</v>
      </c>
      <c r="BFQ3" s="13" t="s">
        <v>8190</v>
      </c>
      <c r="BFR3" s="13" t="s">
        <v>8179</v>
      </c>
      <c r="BFS3" s="13" t="s">
        <v>8171</v>
      </c>
      <c r="BFT3" s="13" t="s">
        <v>8163</v>
      </c>
      <c r="BFU3" s="13" t="s">
        <v>8152</v>
      </c>
      <c r="BFV3" s="13" t="s">
        <v>8147</v>
      </c>
      <c r="BFW3" s="13" t="s">
        <v>8139</v>
      </c>
      <c r="BFX3" s="13" t="s">
        <v>8131</v>
      </c>
      <c r="BFY3" s="13" t="s">
        <v>8121</v>
      </c>
      <c r="BFZ3" s="13" t="s">
        <v>8112</v>
      </c>
      <c r="BGA3" s="13" t="s">
        <v>8102</v>
      </c>
      <c r="BGB3" s="13" t="s">
        <v>7801</v>
      </c>
      <c r="BGC3" s="13" t="s">
        <v>8094</v>
      </c>
      <c r="BGD3" s="13" t="s">
        <v>8086</v>
      </c>
      <c r="BGE3" s="13" t="s">
        <v>8078</v>
      </c>
      <c r="BGF3" s="13" t="s">
        <v>7791</v>
      </c>
      <c r="BGG3" s="13" t="s">
        <v>8070</v>
      </c>
      <c r="BGH3" s="13" t="s">
        <v>7787</v>
      </c>
      <c r="BGI3" s="13" t="s">
        <v>8062</v>
      </c>
      <c r="BGJ3" s="13" t="s">
        <v>8054</v>
      </c>
      <c r="BGK3" s="13" t="s">
        <v>8047</v>
      </c>
      <c r="BGL3" s="13" t="s">
        <v>8039</v>
      </c>
      <c r="BGM3" s="13" t="s">
        <v>7775</v>
      </c>
      <c r="BGN3" s="13" t="s">
        <v>7984</v>
      </c>
      <c r="BGO3" s="13" t="s">
        <v>8031</v>
      </c>
      <c r="BGP3" s="13" t="s">
        <v>8023</v>
      </c>
      <c r="BGQ3" s="13" t="s">
        <v>7748</v>
      </c>
      <c r="BGR3" s="13" t="s">
        <v>7760</v>
      </c>
      <c r="BGS3" s="13" t="s">
        <v>9297</v>
      </c>
      <c r="BGT3" s="13" t="s">
        <v>9285</v>
      </c>
      <c r="BGU3" s="13" t="s">
        <v>9270</v>
      </c>
      <c r="BGV3" s="13" t="s">
        <v>7734</v>
      </c>
      <c r="BGW3" s="13" t="s">
        <v>9263</v>
      </c>
      <c r="BGX3" s="13" t="s">
        <v>9275</v>
      </c>
      <c r="BGY3" s="13" t="s">
        <v>7722</v>
      </c>
      <c r="BGZ3" s="13" t="s">
        <v>7703</v>
      </c>
      <c r="BHA3" s="13" t="s">
        <v>9250</v>
      </c>
      <c r="BHB3" s="13" t="s">
        <v>9226</v>
      </c>
      <c r="BHC3" s="13" t="s">
        <v>9238</v>
      </c>
      <c r="BHD3" s="13" t="s">
        <v>9215</v>
      </c>
      <c r="BHE3" s="13" t="s">
        <v>9205</v>
      </c>
      <c r="BHF3" s="13" t="s">
        <v>9181</v>
      </c>
      <c r="BHG3" s="13" t="s">
        <v>9193</v>
      </c>
      <c r="BHH3" s="13" t="s">
        <v>9407</v>
      </c>
      <c r="BHI3" s="13" t="s">
        <v>9177</v>
      </c>
      <c r="BHJ3" s="13" t="s">
        <v>9164</v>
      </c>
      <c r="BHK3" s="13" t="s">
        <v>9151</v>
      </c>
      <c r="BHL3" s="13" t="s">
        <v>9139</v>
      </c>
      <c r="BHM3" s="13" t="s">
        <v>9129</v>
      </c>
      <c r="BHN3" s="13" t="s">
        <v>10298</v>
      </c>
      <c r="BHO3" s="13" t="s">
        <v>9116</v>
      </c>
      <c r="BHP3" s="13" t="s">
        <v>9105</v>
      </c>
      <c r="BHQ3" s="13" t="s">
        <v>9099</v>
      </c>
      <c r="BHR3" s="13" t="s">
        <v>9088</v>
      </c>
      <c r="BHS3" s="13" t="s">
        <v>9076</v>
      </c>
      <c r="BHT3" s="13" t="s">
        <v>9054</v>
      </c>
      <c r="BHU3" s="13" t="s">
        <v>7894</v>
      </c>
      <c r="BHV3" s="13" t="s">
        <v>9063</v>
      </c>
      <c r="BHW3" s="13" t="s">
        <v>9034</v>
      </c>
      <c r="BHX3" s="13" t="s">
        <v>9044</v>
      </c>
      <c r="BHY3" s="13" t="s">
        <v>9010</v>
      </c>
      <c r="BHZ3" s="13" t="s">
        <v>9022</v>
      </c>
      <c r="BIA3" s="13" t="s">
        <v>9000</v>
      </c>
      <c r="BIB3" s="13" t="s">
        <v>7881</v>
      </c>
      <c r="BIC3" s="13" t="s">
        <v>7868</v>
      </c>
      <c r="BID3" s="13" t="s">
        <v>8978</v>
      </c>
      <c r="BIE3" s="13" t="s">
        <v>8987</v>
      </c>
      <c r="BIF3" s="13" t="s">
        <v>9317</v>
      </c>
      <c r="BIG3" s="13" t="s">
        <v>9328</v>
      </c>
      <c r="BIH3" s="13" t="s">
        <v>8968</v>
      </c>
      <c r="BII3" s="13" t="s">
        <v>8955</v>
      </c>
      <c r="BIJ3" s="13" t="s">
        <v>8943</v>
      </c>
      <c r="BIK3" s="13" t="s">
        <v>19663</v>
      </c>
      <c r="BIL3" s="13" t="s">
        <v>8922</v>
      </c>
      <c r="BIM3" s="13" t="s">
        <v>8933</v>
      </c>
      <c r="BIN3" s="13" t="s">
        <v>8912</v>
      </c>
      <c r="BIO3" s="13" t="s">
        <v>8899</v>
      </c>
      <c r="BIP3" s="13" t="s">
        <v>8886</v>
      </c>
      <c r="BIQ3" s="13" t="s">
        <v>9741</v>
      </c>
      <c r="BIR3" s="13" t="s">
        <v>8860</v>
      </c>
      <c r="BIS3" s="13" t="s">
        <v>8871</v>
      </c>
      <c r="BIT3" s="13" t="s">
        <v>8848</v>
      </c>
      <c r="BIU3" s="13" t="s">
        <v>8835</v>
      </c>
      <c r="BIV3" s="13" t="s">
        <v>8810</v>
      </c>
      <c r="BIW3" s="13" t="s">
        <v>8822</v>
      </c>
      <c r="BIX3" s="13" t="s">
        <v>8797</v>
      </c>
      <c r="BIY3" s="13" t="s">
        <v>7855</v>
      </c>
      <c r="BIZ3" s="13" t="s">
        <v>8791</v>
      </c>
      <c r="BJA3" s="13" t="s">
        <v>7850</v>
      </c>
      <c r="BJB3" s="13" t="s">
        <v>8761</v>
      </c>
      <c r="BJC3" s="13" t="s">
        <v>8778</v>
      </c>
      <c r="BJD3" s="13" t="s">
        <v>8754</v>
      </c>
      <c r="BJE3" s="13" t="s">
        <v>8771</v>
      </c>
      <c r="BJF3" s="13" t="s">
        <v>8742</v>
      </c>
      <c r="BJG3" s="13" t="s">
        <v>8730</v>
      </c>
      <c r="BJH3" s="13" t="s">
        <v>8721</v>
      </c>
      <c r="BJI3" s="13" t="s">
        <v>8695</v>
      </c>
      <c r="BJJ3" s="13" t="s">
        <v>8708</v>
      </c>
      <c r="BJK3" s="13" t="s">
        <v>8659</v>
      </c>
      <c r="BJL3" s="13" t="s">
        <v>8647</v>
      </c>
      <c r="BJM3" s="13" t="s">
        <v>8683</v>
      </c>
      <c r="BJN3" s="13" t="s">
        <v>8671</v>
      </c>
      <c r="BJO3" s="13" t="s">
        <v>10461</v>
      </c>
      <c r="BJP3" s="13" t="s">
        <v>10596</v>
      </c>
      <c r="BJQ3" s="13" t="s">
        <v>8635</v>
      </c>
      <c r="BJR3" s="13" t="s">
        <v>8625</v>
      </c>
      <c r="BJS3" s="13" t="s">
        <v>8615</v>
      </c>
      <c r="BJT3" s="13" t="s">
        <v>9471</v>
      </c>
      <c r="BJU3" s="13" t="s">
        <v>8605</v>
      </c>
      <c r="BJV3" s="13" t="s">
        <v>8590</v>
      </c>
      <c r="BJW3" s="13" t="s">
        <v>8578</v>
      </c>
      <c r="BJX3" s="13" t="s">
        <v>8565</v>
      </c>
      <c r="BJY3" s="13" t="s">
        <v>8541</v>
      </c>
      <c r="BJZ3" s="13" t="s">
        <v>8552</v>
      </c>
      <c r="BKA3" s="13" t="s">
        <v>8531</v>
      </c>
      <c r="BKB3" s="13" t="s">
        <v>8520</v>
      </c>
      <c r="BKC3" s="13" t="s">
        <v>8509</v>
      </c>
      <c r="BKD3" s="13" t="s">
        <v>8496</v>
      </c>
      <c r="BKE3" s="13" t="s">
        <v>8482</v>
      </c>
      <c r="BKF3" s="13" t="s">
        <v>8472</v>
      </c>
      <c r="BKG3" s="13" t="s">
        <v>8015</v>
      </c>
      <c r="BKH3" s="13" t="s">
        <v>8007</v>
      </c>
      <c r="BKI3" s="13" t="s">
        <v>7838</v>
      </c>
      <c r="BKJ3" s="13" t="s">
        <v>7991</v>
      </c>
      <c r="BKK3" s="13" t="s">
        <v>8001</v>
      </c>
      <c r="BKL3" s="13" t="s">
        <v>8458</v>
      </c>
      <c r="BKM3" s="13" t="s">
        <v>8447</v>
      </c>
      <c r="BKN3" s="13" t="s">
        <v>8437</v>
      </c>
      <c r="BKO3" s="13" t="s">
        <v>8424</v>
      </c>
      <c r="BKP3" s="13" t="s">
        <v>7978</v>
      </c>
      <c r="BKQ3" s="13" t="s">
        <v>7967</v>
      </c>
      <c r="BKR3" s="13" t="s">
        <v>9969</v>
      </c>
      <c r="BKS3" s="13" t="s">
        <v>9938</v>
      </c>
      <c r="BKT3" s="13" t="s">
        <v>8413</v>
      </c>
      <c r="BKU3" s="13" t="s">
        <v>8394</v>
      </c>
      <c r="BKV3" s="13" t="s">
        <v>8404</v>
      </c>
      <c r="BKW3" s="13" t="s">
        <v>7695</v>
      </c>
      <c r="BKX3" s="13" t="s">
        <v>8385</v>
      </c>
      <c r="BKY3" s="13" t="s">
        <v>10469</v>
      </c>
      <c r="BKZ3" s="13" t="s">
        <v>8373</v>
      </c>
      <c r="BLA3" s="13" t="s">
        <v>8361</v>
      </c>
      <c r="BLB3" s="13" t="s">
        <v>8350</v>
      </c>
      <c r="BLC3" s="13" t="s">
        <v>8339</v>
      </c>
      <c r="BLD3" s="13" t="s">
        <v>8326</v>
      </c>
      <c r="BLE3" s="13" t="s">
        <v>8315</v>
      </c>
      <c r="BLF3" s="13" t="s">
        <v>8305</v>
      </c>
      <c r="BLG3" s="13" t="s">
        <v>8295</v>
      </c>
      <c r="BLH3" s="13" t="s">
        <v>8282</v>
      </c>
      <c r="BLI3" s="13" t="s">
        <v>7668</v>
      </c>
      <c r="BLJ3" s="13" t="s">
        <v>8270</v>
      </c>
      <c r="BLK3" s="13" t="s">
        <v>8259</v>
      </c>
      <c r="BLL3" s="13" t="s">
        <v>7957</v>
      </c>
      <c r="BLM3" s="13" t="s">
        <v>10169</v>
      </c>
      <c r="BLN3" s="13" t="s">
        <v>8249</v>
      </c>
      <c r="BLO3" s="13" t="s">
        <v>8237</v>
      </c>
      <c r="BLP3" s="13" t="s">
        <v>8216</v>
      </c>
      <c r="BLQ3" s="13" t="s">
        <v>8227</v>
      </c>
      <c r="BLR3" s="13" t="s">
        <v>7645</v>
      </c>
      <c r="BLS3" s="13" t="s">
        <v>7631</v>
      </c>
      <c r="BLT3" s="13" t="s">
        <v>7620</v>
      </c>
      <c r="BLU3" s="13" t="s">
        <v>7607</v>
      </c>
      <c r="BLV3" s="13" t="s">
        <v>6815</v>
      </c>
      <c r="BLW3" s="13" t="s">
        <v>6808</v>
      </c>
      <c r="BLX3" s="13" t="s">
        <v>6801</v>
      </c>
      <c r="BLY3" s="13" t="s">
        <v>6795</v>
      </c>
      <c r="BLZ3" s="13" t="s">
        <v>7584</v>
      </c>
      <c r="BMA3" s="13" t="s">
        <v>7593</v>
      </c>
      <c r="BMB3" s="13" t="s">
        <v>7575</v>
      </c>
      <c r="BMC3" s="13" t="s">
        <v>7513</v>
      </c>
      <c r="BMD3" s="13" t="s">
        <v>7500</v>
      </c>
      <c r="BME3" s="13" t="s">
        <v>7540</v>
      </c>
      <c r="BMF3" s="13" t="s">
        <v>7526</v>
      </c>
      <c r="BMG3" s="13" t="s">
        <v>7916</v>
      </c>
      <c r="BMH3" s="13" t="s">
        <v>7925</v>
      </c>
      <c r="BMI3" s="13" t="s">
        <v>7711</v>
      </c>
      <c r="BMJ3" s="13" t="s">
        <v>5711</v>
      </c>
      <c r="BMK3" s="13" t="s">
        <v>5690</v>
      </c>
      <c r="BML3" s="13" t="s">
        <v>7708</v>
      </c>
      <c r="BMM3" s="13" t="s">
        <v>7487</v>
      </c>
      <c r="BMN3" s="13" t="s">
        <v>7478</v>
      </c>
      <c r="BMO3" s="13" t="s">
        <v>7466</v>
      </c>
      <c r="BMP3" s="13" t="s">
        <v>10647</v>
      </c>
      <c r="BMQ3" s="13" t="s">
        <v>7453</v>
      </c>
      <c r="BMR3" s="13" t="s">
        <v>10579</v>
      </c>
      <c r="BMS3" s="13" t="s">
        <v>6288</v>
      </c>
      <c r="BMT3" s="13" t="s">
        <v>7439</v>
      </c>
      <c r="BMU3" s="13" t="s">
        <v>7431</v>
      </c>
      <c r="BMV3" s="13" t="s">
        <v>7424</v>
      </c>
      <c r="BMW3" s="13" t="s">
        <v>7414</v>
      </c>
      <c r="BMX3" s="13" t="s">
        <v>5864</v>
      </c>
      <c r="BMY3" s="13" t="s">
        <v>5871</v>
      </c>
      <c r="BMZ3" s="13" t="s">
        <v>7405</v>
      </c>
      <c r="BNA3" s="13" t="s">
        <v>7396</v>
      </c>
      <c r="BNB3" s="13" t="s">
        <v>7387</v>
      </c>
      <c r="BNC3" s="13" t="s">
        <v>7379</v>
      </c>
      <c r="BND3" s="13" t="s">
        <v>7372</v>
      </c>
      <c r="BNE3" s="13" t="s">
        <v>7365</v>
      </c>
      <c r="BNF3" s="13" t="s">
        <v>7358</v>
      </c>
      <c r="BNG3" s="13" t="s">
        <v>15052</v>
      </c>
      <c r="BNH3" s="13" t="s">
        <v>7220</v>
      </c>
      <c r="BNI3" s="13" t="s">
        <v>9708</v>
      </c>
      <c r="BNJ3" s="13" t="s">
        <v>7216</v>
      </c>
      <c r="BNK3" s="13" t="s">
        <v>7210</v>
      </c>
      <c r="BNL3" s="13" t="s">
        <v>7199</v>
      </c>
      <c r="BNM3" s="13" t="s">
        <v>9851</v>
      </c>
      <c r="BNN3" s="13" t="s">
        <v>10614</v>
      </c>
      <c r="BNO3" s="13" t="s">
        <v>7180</v>
      </c>
      <c r="BNP3" s="13" t="s">
        <v>7193</v>
      </c>
      <c r="BNQ3" s="13" t="s">
        <v>10006</v>
      </c>
      <c r="BNR3" s="13" t="s">
        <v>10438</v>
      </c>
      <c r="BNS3" s="13" t="s">
        <v>7166</v>
      </c>
      <c r="BNT3" s="13" t="s">
        <v>10494</v>
      </c>
      <c r="BNU3" s="13" t="s">
        <v>10229</v>
      </c>
      <c r="BNV3" s="13" t="s">
        <v>7681</v>
      </c>
      <c r="BNW3" s="13" t="s">
        <v>10514</v>
      </c>
      <c r="BNX3" s="13" t="s">
        <v>10032</v>
      </c>
      <c r="BNY3" s="13" t="s">
        <v>7155</v>
      </c>
      <c r="BNZ3" s="13" t="s">
        <v>10483</v>
      </c>
      <c r="BOA3" s="13" t="s">
        <v>7130</v>
      </c>
      <c r="BOB3" s="13" t="s">
        <v>7143</v>
      </c>
      <c r="BOC3" s="13" t="s">
        <v>7118</v>
      </c>
      <c r="BOD3" s="13" t="s">
        <v>7107</v>
      </c>
      <c r="BOE3" s="13" t="s">
        <v>7097</v>
      </c>
      <c r="BOF3" s="13" t="s">
        <v>7101</v>
      </c>
      <c r="BOG3" s="13" t="s">
        <v>7088</v>
      </c>
      <c r="BOH3" s="13" t="s">
        <v>7093</v>
      </c>
      <c r="BOI3" s="13" t="s">
        <v>7082</v>
      </c>
      <c r="BOJ3" s="13" t="s">
        <v>7078</v>
      </c>
      <c r="BOK3" s="13" t="s">
        <v>7071</v>
      </c>
      <c r="BOL3" s="13" t="s">
        <v>7062</v>
      </c>
      <c r="BOM3" s="13" t="s">
        <v>7053</v>
      </c>
      <c r="BON3" s="13" t="s">
        <v>7046</v>
      </c>
      <c r="BOO3" s="13" t="s">
        <v>7037</v>
      </c>
      <c r="BOP3" s="13" t="s">
        <v>7028</v>
      </c>
      <c r="BOQ3" s="13" t="s">
        <v>7007</v>
      </c>
      <c r="BOR3" s="13" t="s">
        <v>7020</v>
      </c>
      <c r="BOS3" s="13" t="s">
        <v>6994</v>
      </c>
      <c r="BOT3" s="13" t="s">
        <v>6989</v>
      </c>
      <c r="BOU3" s="13" t="s">
        <v>6983</v>
      </c>
      <c r="BOV3" s="13" t="s">
        <v>6977</v>
      </c>
      <c r="BOW3" s="13" t="s">
        <v>6972</v>
      </c>
      <c r="BOX3" s="13" t="s">
        <v>6965</v>
      </c>
      <c r="BOY3" s="13" t="s">
        <v>6950</v>
      </c>
      <c r="BOZ3" s="13" t="s">
        <v>6957</v>
      </c>
      <c r="BPA3" s="13" t="s">
        <v>6935</v>
      </c>
      <c r="BPB3" s="13" t="s">
        <v>6943</v>
      </c>
      <c r="BPC3" s="13" t="s">
        <v>6928</v>
      </c>
      <c r="BPD3" s="13" t="s">
        <v>6920</v>
      </c>
      <c r="BPE3" s="13" t="s">
        <v>6912</v>
      </c>
      <c r="BPF3" s="13" t="s">
        <v>6710</v>
      </c>
      <c r="BPG3" s="13" t="s">
        <v>6900</v>
      </c>
      <c r="BPH3" s="13" t="s">
        <v>6886</v>
      </c>
      <c r="BPI3" s="13" t="s">
        <v>6875</v>
      </c>
      <c r="BPJ3" s="13" t="s">
        <v>6864</v>
      </c>
      <c r="BPK3" s="13" t="s">
        <v>6824</v>
      </c>
      <c r="BPL3" s="13" t="s">
        <v>6852</v>
      </c>
      <c r="BPM3" s="13" t="s">
        <v>6841</v>
      </c>
      <c r="BPN3" s="13" t="s">
        <v>6833</v>
      </c>
      <c r="BPO3" s="13" t="s">
        <v>6780</v>
      </c>
      <c r="BPP3" s="13" t="s">
        <v>6760</v>
      </c>
      <c r="BPQ3" s="13" t="s">
        <v>6769</v>
      </c>
      <c r="BPR3" s="13" t="s">
        <v>6750</v>
      </c>
      <c r="BPS3" s="13" t="s">
        <v>6732</v>
      </c>
      <c r="BPT3" s="13" t="s">
        <v>6737</v>
      </c>
      <c r="BPU3" s="13" t="s">
        <v>6721</v>
      </c>
      <c r="BPV3" s="13" t="s">
        <v>6679</v>
      </c>
      <c r="BPW3" s="13" t="s">
        <v>6673</v>
      </c>
      <c r="BPX3" s="13" t="s">
        <v>6668</v>
      </c>
      <c r="BPY3" s="13" t="s">
        <v>6663</v>
      </c>
      <c r="BPZ3" s="13" t="s">
        <v>6658</v>
      </c>
      <c r="BQA3" s="13" t="s">
        <v>6652</v>
      </c>
      <c r="BQB3" s="13" t="s">
        <v>6639</v>
      </c>
      <c r="BQC3" s="13" t="s">
        <v>6626</v>
      </c>
      <c r="BQD3" s="13" t="s">
        <v>6605</v>
      </c>
      <c r="BQE3" s="13" t="s">
        <v>6502</v>
      </c>
      <c r="BQF3" s="13" t="s">
        <v>6611</v>
      </c>
      <c r="BQG3" s="13" t="s">
        <v>6569</v>
      </c>
      <c r="BQH3" s="13" t="s">
        <v>6418</v>
      </c>
      <c r="BQI3" s="13" t="s">
        <v>6333</v>
      </c>
      <c r="BQJ3" s="13" t="s">
        <v>6428</v>
      </c>
      <c r="BQK3" s="13" t="s">
        <v>6330</v>
      </c>
      <c r="BQL3" s="13" t="s">
        <v>6378</v>
      </c>
      <c r="BQM3" s="13" t="s">
        <v>6375</v>
      </c>
      <c r="BQN3" s="13" t="s">
        <v>6322</v>
      </c>
      <c r="BQO3" s="13" t="s">
        <v>6319</v>
      </c>
      <c r="BQP3" s="13" t="s">
        <v>6151</v>
      </c>
      <c r="BQQ3" s="13" t="s">
        <v>6020</v>
      </c>
      <c r="BQR3" s="13" t="s">
        <v>5973</v>
      </c>
      <c r="BQS3" s="13" t="s">
        <v>6102</v>
      </c>
      <c r="BQT3" s="13" t="s">
        <v>6096</v>
      </c>
      <c r="BQU3" s="13" t="s">
        <v>6310</v>
      </c>
      <c r="BQV3" s="13" t="s">
        <v>6063</v>
      </c>
      <c r="BQW3" s="13" t="s">
        <v>6300</v>
      </c>
      <c r="BQX3" s="13" t="s">
        <v>5952</v>
      </c>
      <c r="BQY3" s="13" t="s">
        <v>5945</v>
      </c>
      <c r="BQZ3" s="13" t="s">
        <v>5937</v>
      </c>
      <c r="BRA3" s="13" t="s">
        <v>5929</v>
      </c>
      <c r="BRB3" s="13" t="s">
        <v>6394</v>
      </c>
      <c r="BRC3" s="13" t="s">
        <v>5925</v>
      </c>
      <c r="BRD3" s="13" t="s">
        <v>6362</v>
      </c>
      <c r="BRE3" s="13" t="s">
        <v>5971</v>
      </c>
      <c r="BRF3" s="13" t="s">
        <v>6146</v>
      </c>
      <c r="BRG3" s="13" t="s">
        <v>6316</v>
      </c>
      <c r="BRH3" s="13" t="s">
        <v>10852</v>
      </c>
      <c r="BRI3" s="13" t="s">
        <v>6137</v>
      </c>
      <c r="BRJ3" s="13" t="s">
        <v>6085</v>
      </c>
      <c r="BRK3" s="13" t="s">
        <v>6406</v>
      </c>
      <c r="BRL3" s="13" t="s">
        <v>6109</v>
      </c>
      <c r="BRM3" s="13" t="s">
        <v>6403</v>
      </c>
      <c r="BRN3" s="13" t="s">
        <v>6078</v>
      </c>
      <c r="BRO3" s="13" t="s">
        <v>6163</v>
      </c>
      <c r="BRP3" s="13" t="s">
        <v>6160</v>
      </c>
      <c r="BRQ3" s="13" t="s">
        <v>5920</v>
      </c>
      <c r="BRR3" s="13" t="s">
        <v>6372</v>
      </c>
      <c r="BRS3" s="13" t="s">
        <v>6168</v>
      </c>
      <c r="BRT3" s="13" t="s">
        <v>6349</v>
      </c>
      <c r="BRU3" s="13" t="s">
        <v>6365</v>
      </c>
      <c r="BRV3" s="13" t="s">
        <v>6015</v>
      </c>
      <c r="BRW3" s="13" t="s">
        <v>6058</v>
      </c>
      <c r="BRX3" s="13" t="s">
        <v>6009</v>
      </c>
      <c r="BRY3" s="13" t="s">
        <v>6051</v>
      </c>
      <c r="BRZ3" s="13" t="s">
        <v>6006</v>
      </c>
      <c r="BSA3" s="13" t="s">
        <v>6045</v>
      </c>
      <c r="BSB3" s="13" t="s">
        <v>5985</v>
      </c>
      <c r="BSC3" s="13" t="s">
        <v>5979</v>
      </c>
      <c r="BSD3" s="13" t="s">
        <v>6413</v>
      </c>
      <c r="BSE3" s="13" t="s">
        <v>6400</v>
      </c>
      <c r="BSF3" s="13" t="s">
        <v>6359</v>
      </c>
      <c r="BSG3" s="13" t="s">
        <v>6397</v>
      </c>
      <c r="BSH3" s="13" t="s">
        <v>5968</v>
      </c>
      <c r="BSI3" s="13" t="s">
        <v>6343</v>
      </c>
      <c r="BSJ3" s="13" t="s">
        <v>5998</v>
      </c>
      <c r="BSK3" s="13" t="s">
        <v>6346</v>
      </c>
      <c r="BSL3" s="13" t="s">
        <v>11005</v>
      </c>
      <c r="BSM3" s="13" t="s">
        <v>7825</v>
      </c>
      <c r="BSN3" s="13" t="s">
        <v>7812</v>
      </c>
      <c r="BSO3" s="13" t="s">
        <v>6391</v>
      </c>
      <c r="BSP3" s="13" t="s">
        <v>5915</v>
      </c>
      <c r="BSQ3" s="13" t="s">
        <v>6470</v>
      </c>
      <c r="BSR3" s="13" t="s">
        <v>16447</v>
      </c>
      <c r="BSS3" s="13" t="s">
        <v>5903</v>
      </c>
      <c r="BST3" s="13" t="s">
        <v>6385</v>
      </c>
      <c r="BSU3" s="13" t="s">
        <v>16456</v>
      </c>
      <c r="BSV3" s="13" t="s">
        <v>5886</v>
      </c>
      <c r="BSW3" s="13" t="s">
        <v>5909</v>
      </c>
      <c r="BSX3" s="13" t="s">
        <v>25487</v>
      </c>
      <c r="BSY3" s="13" t="s">
        <v>16438</v>
      </c>
      <c r="BSZ3" s="13" t="s">
        <v>5897</v>
      </c>
      <c r="BTA3" s="13" t="s">
        <v>6132</v>
      </c>
      <c r="BTB3" s="13" t="s">
        <v>6189</v>
      </c>
      <c r="BTC3" s="13" t="s">
        <v>6125</v>
      </c>
      <c r="BTD3" s="13" t="s">
        <v>6176</v>
      </c>
      <c r="BTE3" s="13" t="s">
        <v>6117</v>
      </c>
      <c r="BTF3" s="13" t="s">
        <v>6307</v>
      </c>
      <c r="BTG3" s="13" t="s">
        <v>6218</v>
      </c>
      <c r="BTH3" s="13" t="s">
        <v>6297</v>
      </c>
      <c r="BTI3" s="13" t="s">
        <v>6244</v>
      </c>
      <c r="BTJ3" s="13" t="s">
        <v>6235</v>
      </c>
      <c r="BTK3" s="13" t="s">
        <v>6222</v>
      </c>
      <c r="BTL3" s="13" t="s">
        <v>6291</v>
      </c>
      <c r="BTM3" s="13" t="s">
        <v>6254</v>
      </c>
      <c r="BTN3" s="13" t="s">
        <v>6272</v>
      </c>
      <c r="BTO3" s="13" t="s">
        <v>6269</v>
      </c>
      <c r="BTP3" s="13" t="s">
        <v>6263</v>
      </c>
      <c r="BTQ3" s="13" t="s">
        <v>6277</v>
      </c>
      <c r="BTR3" s="13" t="s">
        <v>6266</v>
      </c>
      <c r="BTS3" s="13" t="s">
        <v>6294</v>
      </c>
      <c r="BTT3" s="13" t="s">
        <v>6260</v>
      </c>
      <c r="BTU3" s="13" t="s">
        <v>6285</v>
      </c>
      <c r="BTV3" s="13" t="s">
        <v>6229</v>
      </c>
      <c r="BTW3" s="13" t="s">
        <v>6181</v>
      </c>
      <c r="BTX3" s="13" t="s">
        <v>6196</v>
      </c>
      <c r="BTY3" s="13" t="s">
        <v>6200</v>
      </c>
      <c r="BTZ3" s="13" t="s">
        <v>6207</v>
      </c>
      <c r="BUA3" s="13" t="s">
        <v>6388</v>
      </c>
      <c r="BUB3" s="13" t="s">
        <v>6141</v>
      </c>
      <c r="BUC3" s="13" t="s">
        <v>5912</v>
      </c>
      <c r="BUD3" s="13" t="s">
        <v>5900</v>
      </c>
      <c r="BUE3" s="13" t="s">
        <v>5889</v>
      </c>
      <c r="BUF3" s="13" t="s">
        <v>5878</v>
      </c>
      <c r="BUG3" s="13" t="s">
        <v>21925</v>
      </c>
      <c r="BUH3" s="13" t="s">
        <v>21885</v>
      </c>
      <c r="BUI3" s="13" t="s">
        <v>21844</v>
      </c>
      <c r="BUJ3" s="13" t="s">
        <v>21810</v>
      </c>
      <c r="BUK3" s="13" t="s">
        <v>21934</v>
      </c>
      <c r="BUL3" s="13" t="s">
        <v>21897</v>
      </c>
      <c r="BUM3" s="13" t="s">
        <v>21856</v>
      </c>
      <c r="BUN3" s="13" t="s">
        <v>21819</v>
      </c>
      <c r="BUO3" s="13" t="s">
        <v>6432</v>
      </c>
      <c r="BUP3" s="13" t="s">
        <v>5823</v>
      </c>
      <c r="BUQ3" s="13" t="s">
        <v>5797</v>
      </c>
      <c r="BUR3" s="13" t="s">
        <v>5820</v>
      </c>
      <c r="BUS3" s="13" t="s">
        <v>5792</v>
      </c>
      <c r="BUT3" s="13" t="s">
        <v>6424</v>
      </c>
      <c r="BUU3" s="13" t="s">
        <v>5765</v>
      </c>
      <c r="BUV3" s="13" t="s">
        <v>5684</v>
      </c>
      <c r="BUW3" s="13" t="s">
        <v>6459</v>
      </c>
      <c r="BUX3" s="13" t="s">
        <v>6421</v>
      </c>
      <c r="BUY3" s="13" t="s">
        <v>5671</v>
      </c>
      <c r="BUZ3" s="13" t="s">
        <v>5740</v>
      </c>
      <c r="BVA3" s="13" t="s">
        <v>5682</v>
      </c>
      <c r="BVB3" s="13" t="s">
        <v>6444</v>
      </c>
      <c r="BVC3" s="13" t="s">
        <v>6456</v>
      </c>
      <c r="BVD3" s="13" t="s">
        <v>5826</v>
      </c>
      <c r="BVE3" s="13" t="s">
        <v>5799</v>
      </c>
      <c r="BVF3" s="13" t="s">
        <v>6416</v>
      </c>
      <c r="BVG3" s="13" t="s">
        <v>5804</v>
      </c>
      <c r="BVH3" s="13" t="s">
        <v>5772</v>
      </c>
      <c r="BVI3" s="13" t="s">
        <v>5713</v>
      </c>
      <c r="BVJ3" s="13" t="s">
        <v>5755</v>
      </c>
      <c r="BVK3" s="13" t="s">
        <v>5659</v>
      </c>
      <c r="BVL3" s="13" t="s">
        <v>6699</v>
      </c>
      <c r="BVM3" s="13" t="s">
        <v>5692</v>
      </c>
      <c r="BVN3" s="13" t="s">
        <v>5719</v>
      </c>
      <c r="BVO3" s="13" t="s">
        <v>7562</v>
      </c>
      <c r="BVP3" s="13" t="s">
        <v>5750</v>
      </c>
      <c r="BVQ3" s="13" t="s">
        <v>5654</v>
      </c>
      <c r="BVR3" s="13" t="s">
        <v>7552</v>
      </c>
      <c r="BVS3" s="13" t="s">
        <v>10862</v>
      </c>
      <c r="BVT3" s="13" t="s">
        <v>5696</v>
      </c>
      <c r="BVU3" s="13" t="s">
        <v>5812</v>
      </c>
      <c r="BVV3" s="13" t="s">
        <v>5778</v>
      </c>
      <c r="BVW3" s="13" t="s">
        <v>5760</v>
      </c>
      <c r="BVX3" s="13" t="s">
        <v>5651</v>
      </c>
      <c r="BVY3" s="13" t="s">
        <v>6313</v>
      </c>
      <c r="BVZ3" s="13" t="s">
        <v>6073</v>
      </c>
      <c r="BWA3" s="13" t="s">
        <v>6340</v>
      </c>
      <c r="BWB3" s="13" t="s">
        <v>6356</v>
      </c>
      <c r="BWC3" s="13" t="s">
        <v>6034</v>
      </c>
      <c r="BWD3" s="13" t="s">
        <v>6029</v>
      </c>
      <c r="BWE3" s="13" t="s">
        <v>6038</v>
      </c>
      <c r="BWF3" s="13" t="s">
        <v>5964</v>
      </c>
      <c r="BWG3" s="13" t="s">
        <v>5961</v>
      </c>
      <c r="BWH3" s="13" t="s">
        <v>5993</v>
      </c>
      <c r="BWI3" s="13" t="s">
        <v>5987</v>
      </c>
      <c r="BWJ3" s="13" t="s">
        <v>6185</v>
      </c>
      <c r="BWK3" s="13" t="s">
        <v>5892</v>
      </c>
      <c r="BWL3" s="13" t="s">
        <v>5881</v>
      </c>
      <c r="BWM3" s="13" t="s">
        <v>5876</v>
      </c>
      <c r="BWN3" s="13" t="s">
        <v>5856</v>
      </c>
      <c r="BWO3" s="13" t="s">
        <v>5848</v>
      </c>
      <c r="BWP3" s="13" t="s">
        <v>5817</v>
      </c>
      <c r="BWQ3" s="13" t="s">
        <v>5814</v>
      </c>
      <c r="BWR3" s="13" t="s">
        <v>5807</v>
      </c>
      <c r="BWS3" s="13" t="s">
        <v>5789</v>
      </c>
      <c r="BWT3" s="13" t="s">
        <v>5783</v>
      </c>
      <c r="BWU3" s="13" t="s">
        <v>5770</v>
      </c>
      <c r="BWV3" s="13" t="s">
        <v>5637</v>
      </c>
      <c r="BWW3" s="13" t="s">
        <v>5626</v>
      </c>
      <c r="BWX3" s="13" t="s">
        <v>5837</v>
      </c>
      <c r="BWY3" s="13" t="s">
        <v>5614</v>
      </c>
      <c r="BWZ3" s="13" t="s">
        <v>5607</v>
      </c>
      <c r="BXA3" s="13" t="s">
        <v>5599</v>
      </c>
      <c r="BXB3" s="13" t="s">
        <v>5590</v>
      </c>
      <c r="BXC3" s="13" t="s">
        <v>5586</v>
      </c>
      <c r="BXD3" s="13" t="s">
        <v>5582</v>
      </c>
      <c r="BXE3" s="13" t="s">
        <v>15732</v>
      </c>
      <c r="BXF3" s="13" t="s">
        <v>5726</v>
      </c>
      <c r="BXG3" s="13" t="s">
        <v>5704</v>
      </c>
      <c r="BXH3" s="13" t="s">
        <v>5578</v>
      </c>
      <c r="BXI3" s="13" t="s">
        <v>5567</v>
      </c>
      <c r="BXJ3" s="13" t="s">
        <v>5554</v>
      </c>
      <c r="BXK3" s="13" t="s">
        <v>5544</v>
      </c>
      <c r="BXL3" s="13" t="s">
        <v>5542</v>
      </c>
      <c r="BXM3" s="13" t="s">
        <v>5534</v>
      </c>
      <c r="BXN3" s="13" t="s">
        <v>5525</v>
      </c>
      <c r="BXO3" s="13" t="s">
        <v>5516</v>
      </c>
      <c r="BXP3" s="13" t="s">
        <v>5509</v>
      </c>
      <c r="BXQ3" s="13" t="s">
        <v>5501</v>
      </c>
      <c r="BXR3" s="13" t="s">
        <v>5491</v>
      </c>
      <c r="BXS3" s="13" t="s">
        <v>5376</v>
      </c>
      <c r="BXT3" s="13" t="s">
        <v>5487</v>
      </c>
      <c r="BXU3" s="13" t="s">
        <v>5475</v>
      </c>
      <c r="BXV3" s="13" t="s">
        <v>5462</v>
      </c>
      <c r="BXW3" s="13" t="s">
        <v>5460</v>
      </c>
      <c r="BXX3" s="13" t="s">
        <v>5434</v>
      </c>
      <c r="BXY3" s="13" t="s">
        <v>5429</v>
      </c>
      <c r="BXZ3" s="13" t="s">
        <v>5449</v>
      </c>
      <c r="BYA3" s="13" t="s">
        <v>5445</v>
      </c>
      <c r="BYB3" s="13" t="s">
        <v>5439</v>
      </c>
      <c r="BYC3" s="13" t="s">
        <v>5437</v>
      </c>
      <c r="BYD3" s="13" t="s">
        <v>5418</v>
      </c>
      <c r="BYE3" s="13" t="s">
        <v>5420</v>
      </c>
      <c r="BYF3" s="13" t="s">
        <v>5409</v>
      </c>
      <c r="BYG3" s="13" t="s">
        <v>5411</v>
      </c>
      <c r="BYH3" s="13" t="s">
        <v>5396</v>
      </c>
      <c r="BYI3" s="13" t="s">
        <v>5400</v>
      </c>
      <c r="BYJ3" s="13" t="s">
        <v>5385</v>
      </c>
      <c r="BYK3" s="13" t="s">
        <v>5387</v>
      </c>
      <c r="BYL3" s="13" t="s">
        <v>10320</v>
      </c>
      <c r="BYM3" s="13" t="s">
        <v>10498</v>
      </c>
      <c r="BYN3" s="13" t="s">
        <v>9966</v>
      </c>
      <c r="BYO3" s="13" t="s">
        <v>9942</v>
      </c>
      <c r="BYP3" s="13" t="s">
        <v>5366</v>
      </c>
      <c r="BYQ3" s="13" t="s">
        <v>5354</v>
      </c>
      <c r="BYR3" s="13" t="s">
        <v>5352</v>
      </c>
      <c r="BYS3" s="13" t="s">
        <v>5347</v>
      </c>
      <c r="BYT3" s="13" t="s">
        <v>5341</v>
      </c>
      <c r="BYU3" s="13" t="s">
        <v>5327</v>
      </c>
      <c r="BYV3" s="13" t="s">
        <v>5322</v>
      </c>
      <c r="BYW3" s="13" t="s">
        <v>5313</v>
      </c>
      <c r="BYX3" s="13" t="s">
        <v>5302</v>
      </c>
      <c r="BYY3" s="13" t="s">
        <v>5287</v>
      </c>
      <c r="BYZ3" s="13" t="s">
        <v>5276</v>
      </c>
      <c r="BZA3" s="13" t="s">
        <v>5264</v>
      </c>
      <c r="BZB3" s="13" t="s">
        <v>5250</v>
      </c>
      <c r="BZC3" s="13" t="s">
        <v>5243</v>
      </c>
      <c r="BZD3" s="13" t="s">
        <v>5239</v>
      </c>
      <c r="BZE3" s="13" t="s">
        <v>5235</v>
      </c>
      <c r="BZF3" s="13" t="s">
        <v>5230</v>
      </c>
      <c r="BZG3" s="13" t="s">
        <v>5226</v>
      </c>
      <c r="BZH3" s="13" t="s">
        <v>5222</v>
      </c>
      <c r="BZI3" s="13" t="s">
        <v>5218</v>
      </c>
      <c r="BZJ3" s="13" t="s">
        <v>5214</v>
      </c>
      <c r="BZK3" s="13" t="s">
        <v>5210</v>
      </c>
      <c r="BZL3" s="13" t="s">
        <v>5206</v>
      </c>
      <c r="BZM3" s="13" t="s">
        <v>5202</v>
      </c>
      <c r="BZN3" s="13" t="s">
        <v>5199</v>
      </c>
      <c r="BZO3" s="13" t="s">
        <v>5195</v>
      </c>
      <c r="BZP3" s="13" t="s">
        <v>5191</v>
      </c>
      <c r="BZQ3" s="13" t="s">
        <v>5187</v>
      </c>
      <c r="BZR3" s="13" t="s">
        <v>5183</v>
      </c>
      <c r="BZS3" s="13" t="s">
        <v>5179</v>
      </c>
      <c r="BZT3" s="13" t="s">
        <v>5175</v>
      </c>
      <c r="BZU3" s="13" t="s">
        <v>5171</v>
      </c>
      <c r="BZV3" s="13" t="s">
        <v>5167</v>
      </c>
      <c r="BZW3" s="13" t="s">
        <v>5163</v>
      </c>
      <c r="BZX3" s="13" t="s">
        <v>5159</v>
      </c>
      <c r="BZY3" s="13" t="s">
        <v>5155</v>
      </c>
      <c r="BZZ3" s="13" t="s">
        <v>5151</v>
      </c>
      <c r="CAA3" s="13" t="s">
        <v>5146</v>
      </c>
      <c r="CAB3" s="13" t="s">
        <v>5142</v>
      </c>
      <c r="CAC3" s="13" t="s">
        <v>5138</v>
      </c>
      <c r="CAD3" s="13" t="s">
        <v>5134</v>
      </c>
      <c r="CAE3" s="13" t="s">
        <v>5130</v>
      </c>
      <c r="CAF3" s="13" t="s">
        <v>5126</v>
      </c>
      <c r="CAG3" s="13" t="s">
        <v>5122</v>
      </c>
      <c r="CAH3" s="13" t="s">
        <v>5118</v>
      </c>
      <c r="CAI3" s="13" t="s">
        <v>5113</v>
      </c>
      <c r="CAJ3" s="13" t="s">
        <v>5109</v>
      </c>
      <c r="CAK3" s="13" t="s">
        <v>5104</v>
      </c>
      <c r="CAL3" s="13" t="s">
        <v>5101</v>
      </c>
      <c r="CAM3" s="13" t="s">
        <v>5097</v>
      </c>
      <c r="CAN3" s="13" t="s">
        <v>5093</v>
      </c>
      <c r="CAO3" s="13" t="s">
        <v>5089</v>
      </c>
      <c r="CAP3" s="13" t="s">
        <v>5085</v>
      </c>
      <c r="CAQ3" s="13" t="s">
        <v>5082</v>
      </c>
      <c r="CAR3" s="13" t="s">
        <v>5079</v>
      </c>
      <c r="CAS3" s="13" t="s">
        <v>5075</v>
      </c>
      <c r="CAT3" s="22"/>
      <c r="CAU3" s="22"/>
      <c r="CAV3" s="22"/>
      <c r="CAW3" s="22"/>
      <c r="CAX3" s="13" t="s">
        <v>26627</v>
      </c>
      <c r="CAY3" s="13" t="s">
        <v>26626</v>
      </c>
      <c r="CAZ3" s="13" t="s">
        <v>26613</v>
      </c>
      <c r="CBA3" s="13" t="s">
        <v>26625</v>
      </c>
      <c r="CBB3" s="13" t="s">
        <v>26607</v>
      </c>
      <c r="CBC3" s="13" t="s">
        <v>26624</v>
      </c>
      <c r="CBD3" s="13" t="s">
        <v>26623</v>
      </c>
      <c r="CBE3" s="13" t="s">
        <v>26622</v>
      </c>
      <c r="CBF3" s="13" t="s">
        <v>26621</v>
      </c>
      <c r="CBG3" s="13" t="s">
        <v>26606</v>
      </c>
      <c r="CBH3" s="13" t="s">
        <v>26607</v>
      </c>
      <c r="CBI3" s="13" t="s">
        <v>26620</v>
      </c>
      <c r="CBJ3" s="22"/>
      <c r="CBK3" s="22"/>
      <c r="CBL3" s="22"/>
      <c r="CBM3" s="13" t="s">
        <v>26619</v>
      </c>
      <c r="CBN3" s="13" t="s">
        <v>26618</v>
      </c>
      <c r="CBO3" s="13" t="s">
        <v>26617</v>
      </c>
      <c r="CBP3" s="13" t="s">
        <v>26616</v>
      </c>
      <c r="CBQ3" s="13" t="s">
        <v>26615</v>
      </c>
      <c r="CBR3" s="13" t="s">
        <v>26614</v>
      </c>
      <c r="CBS3" s="13" t="s">
        <v>26613</v>
      </c>
      <c r="CBT3" s="13" t="s">
        <v>26612</v>
      </c>
      <c r="CBU3" s="13" t="s">
        <v>26611</v>
      </c>
      <c r="CBV3" s="13" t="s">
        <v>26610</v>
      </c>
      <c r="CBW3" s="13" t="s">
        <v>26609</v>
      </c>
      <c r="CBX3" s="13" t="s">
        <v>26608</v>
      </c>
      <c r="CBY3" s="13" t="s">
        <v>26607</v>
      </c>
      <c r="CBZ3" s="13" t="s">
        <v>26606</v>
      </c>
      <c r="CCA3" s="13" t="s">
        <v>26605</v>
      </c>
      <c r="CCB3" s="22"/>
      <c r="CCC3" s="22"/>
      <c r="CCD3" s="22"/>
      <c r="CCE3" s="22"/>
      <c r="CCF3" s="22"/>
      <c r="CCG3" s="22"/>
      <c r="CCH3" s="22"/>
      <c r="CCI3" s="22"/>
      <c r="CCJ3" s="22"/>
      <c r="CCK3" s="22"/>
      <c r="CCL3" s="22"/>
      <c r="CCM3" s="22"/>
      <c r="CCN3" s="22"/>
      <c r="CCO3" s="22"/>
      <c r="CCP3" s="22"/>
      <c r="CCQ3" s="22"/>
      <c r="CCR3" s="22"/>
    </row>
    <row r="4" spans="1:2124" x14ac:dyDescent="0.15">
      <c r="A4" s="13" t="s">
        <v>26604</v>
      </c>
      <c r="B4" s="13" t="s">
        <v>26603</v>
      </c>
      <c r="C4" s="13" t="s">
        <v>1875</v>
      </c>
      <c r="D4" s="13">
        <v>0</v>
      </c>
      <c r="E4" s="13" t="s">
        <v>14</v>
      </c>
      <c r="F4" s="13" t="s">
        <v>5072</v>
      </c>
      <c r="G4" s="13" t="s">
        <v>14</v>
      </c>
      <c r="H4" s="13" t="s">
        <v>14</v>
      </c>
      <c r="J4" s="13" t="s">
        <v>26428</v>
      </c>
      <c r="K4" s="13" t="s">
        <v>14</v>
      </c>
      <c r="L4" s="13" t="s">
        <v>14</v>
      </c>
      <c r="M4" s="13" t="s">
        <v>14</v>
      </c>
      <c r="N4" s="13" t="s">
        <v>14</v>
      </c>
      <c r="S4" s="13" t="s">
        <v>26602</v>
      </c>
      <c r="T4" s="13" t="s">
        <v>26601</v>
      </c>
      <c r="U4" s="14">
        <v>-1</v>
      </c>
      <c r="V4" s="14">
        <v>1</v>
      </c>
      <c r="CAT4" s="15">
        <v>0</v>
      </c>
      <c r="CAU4" s="14">
        <v>1000</v>
      </c>
      <c r="CAV4" s="13" t="s">
        <v>14</v>
      </c>
      <c r="CAW4" s="13" t="s">
        <v>14</v>
      </c>
      <c r="CAX4" s="13" t="s">
        <v>14</v>
      </c>
      <c r="CAY4" s="13" t="s">
        <v>14</v>
      </c>
      <c r="CBE4" s="13" t="s">
        <v>14</v>
      </c>
      <c r="CBF4" s="13" t="s">
        <v>14</v>
      </c>
      <c r="CBG4" s="13" t="s">
        <v>14</v>
      </c>
      <c r="CBK4" s="13" t="s">
        <v>295</v>
      </c>
      <c r="CBL4" s="13" t="s">
        <v>296</v>
      </c>
      <c r="CBM4" s="13" t="s">
        <v>12878</v>
      </c>
      <c r="CBN4" s="13" t="s">
        <v>26600</v>
      </c>
      <c r="CBO4" s="13" t="s">
        <v>26599</v>
      </c>
      <c r="CBZ4" s="13" t="s">
        <v>12576</v>
      </c>
      <c r="CCA4" s="13" t="s">
        <v>26598</v>
      </c>
      <c r="CCB4" s="13" t="s">
        <v>26597</v>
      </c>
      <c r="CCC4" s="13" t="s">
        <v>26597</v>
      </c>
      <c r="CCD4" s="13" t="s">
        <v>26596</v>
      </c>
      <c r="CCE4" s="13" t="s">
        <v>26595</v>
      </c>
      <c r="CCF4" s="13" t="s">
        <v>26594</v>
      </c>
      <c r="CCG4" s="13" t="s">
        <v>26593</v>
      </c>
      <c r="CCH4" s="13" t="s">
        <v>26592</v>
      </c>
      <c r="CCI4" s="13" t="s">
        <v>26591</v>
      </c>
      <c r="CCJ4" s="13" t="s">
        <v>26590</v>
      </c>
      <c r="CCK4" s="13" t="s">
        <v>26589</v>
      </c>
      <c r="CCL4" s="13" t="s">
        <v>26588</v>
      </c>
      <c r="CCM4" s="13" t="s">
        <v>26587</v>
      </c>
      <c r="CCN4" s="13" t="s">
        <v>26586</v>
      </c>
      <c r="CCO4" s="13" t="s">
        <v>26585</v>
      </c>
      <c r="CCP4" s="13" t="s">
        <v>26584</v>
      </c>
      <c r="CCQ4" s="13" t="s">
        <v>26583</v>
      </c>
      <c r="CCR4" s="13" t="s">
        <v>26582</v>
      </c>
    </row>
    <row r="5" spans="1:2124" x14ac:dyDescent="0.15">
      <c r="A5" s="13" t="s">
        <v>26581</v>
      </c>
      <c r="B5" s="13" t="s">
        <v>26580</v>
      </c>
      <c r="C5" s="13" t="s">
        <v>245</v>
      </c>
      <c r="D5" s="13">
        <v>0</v>
      </c>
      <c r="E5" s="13" t="s">
        <v>14</v>
      </c>
      <c r="F5" s="13" t="s">
        <v>5072</v>
      </c>
      <c r="G5" s="13" t="s">
        <v>14</v>
      </c>
      <c r="H5" s="13" t="s">
        <v>14</v>
      </c>
      <c r="J5" s="13" t="s">
        <v>26428</v>
      </c>
      <c r="K5" s="13" t="s">
        <v>14</v>
      </c>
      <c r="L5" s="13" t="s">
        <v>14</v>
      </c>
      <c r="M5" s="13" t="s">
        <v>14</v>
      </c>
      <c r="N5" s="13" t="s">
        <v>14</v>
      </c>
      <c r="S5" s="13" t="s">
        <v>26579</v>
      </c>
      <c r="T5" s="13" t="s">
        <v>26578</v>
      </c>
      <c r="W5" s="14">
        <v>-1</v>
      </c>
      <c r="X5" s="14">
        <v>1</v>
      </c>
      <c r="CAT5" s="15">
        <v>0</v>
      </c>
      <c r="CAU5" s="14">
        <v>1000</v>
      </c>
      <c r="CAV5" s="13" t="s">
        <v>14</v>
      </c>
      <c r="CAW5" s="13" t="s">
        <v>14</v>
      </c>
      <c r="CAX5" s="13" t="s">
        <v>14</v>
      </c>
      <c r="CAY5" s="13" t="s">
        <v>14</v>
      </c>
      <c r="CBE5" s="13" t="s">
        <v>14</v>
      </c>
      <c r="CBF5" s="13" t="s">
        <v>14</v>
      </c>
      <c r="CBG5" s="13" t="s">
        <v>14</v>
      </c>
      <c r="CBK5" s="13" t="s">
        <v>2601</v>
      </c>
      <c r="CBL5" s="13" t="s">
        <v>2602</v>
      </c>
      <c r="CBM5" s="13" t="s">
        <v>12878</v>
      </c>
      <c r="CBN5" s="13" t="s">
        <v>26577</v>
      </c>
      <c r="CBO5" s="13" t="s">
        <v>26576</v>
      </c>
      <c r="CBZ5" s="13" t="s">
        <v>12576</v>
      </c>
      <c r="CCA5" s="13" t="s">
        <v>14592</v>
      </c>
    </row>
    <row r="6" spans="1:2124" x14ac:dyDescent="0.15">
      <c r="A6" s="13" t="s">
        <v>26575</v>
      </c>
      <c r="B6" s="13" t="s">
        <v>26574</v>
      </c>
      <c r="C6" s="13" t="s">
        <v>449</v>
      </c>
      <c r="D6" s="13">
        <v>0</v>
      </c>
      <c r="E6" s="13" t="s">
        <v>14</v>
      </c>
      <c r="F6" s="13" t="s">
        <v>5072</v>
      </c>
      <c r="G6" s="13" t="s">
        <v>14</v>
      </c>
      <c r="H6" s="13" t="s">
        <v>14</v>
      </c>
      <c r="J6" s="13" t="s">
        <v>26428</v>
      </c>
      <c r="K6" s="13" t="s">
        <v>14</v>
      </c>
      <c r="L6" s="13" t="s">
        <v>14</v>
      </c>
      <c r="M6" s="13" t="s">
        <v>14</v>
      </c>
      <c r="N6" s="13" t="s">
        <v>14</v>
      </c>
      <c r="S6" s="13" t="s">
        <v>26573</v>
      </c>
      <c r="T6" s="13" t="s">
        <v>26572</v>
      </c>
      <c r="Y6" s="14">
        <v>-1</v>
      </c>
      <c r="Z6" s="14">
        <v>1</v>
      </c>
      <c r="CAT6" s="15">
        <v>0</v>
      </c>
      <c r="CAU6" s="14">
        <v>1000</v>
      </c>
      <c r="CAV6" s="13" t="s">
        <v>14</v>
      </c>
      <c r="CAW6" s="13" t="s">
        <v>14</v>
      </c>
      <c r="CAX6" s="13" t="s">
        <v>14</v>
      </c>
      <c r="CAY6" s="13" t="s">
        <v>14</v>
      </c>
      <c r="CBE6" s="13" t="s">
        <v>14</v>
      </c>
      <c r="CBF6" s="13" t="s">
        <v>14</v>
      </c>
      <c r="CBG6" s="13" t="s">
        <v>14</v>
      </c>
      <c r="CBK6" s="13" t="s">
        <v>4279</v>
      </c>
      <c r="CBL6" s="13" t="s">
        <v>4280</v>
      </c>
      <c r="CBM6" s="13" t="s">
        <v>12878</v>
      </c>
      <c r="CBN6" s="13" t="s">
        <v>26571</v>
      </c>
      <c r="CBO6" s="13" t="s">
        <v>26570</v>
      </c>
      <c r="CBZ6" s="13" t="s">
        <v>12576</v>
      </c>
      <c r="CCA6" s="13" t="s">
        <v>26569</v>
      </c>
    </row>
    <row r="7" spans="1:2124" x14ac:dyDescent="0.15">
      <c r="A7" s="13" t="s">
        <v>26568</v>
      </c>
      <c r="B7" s="13" t="s">
        <v>26567</v>
      </c>
      <c r="C7" s="13" t="s">
        <v>1190</v>
      </c>
      <c r="D7" s="13">
        <v>0</v>
      </c>
      <c r="E7" s="13" t="s">
        <v>14</v>
      </c>
      <c r="F7" s="13" t="s">
        <v>5072</v>
      </c>
      <c r="G7" s="13" t="s">
        <v>14</v>
      </c>
      <c r="H7" s="13" t="s">
        <v>14</v>
      </c>
      <c r="J7" s="13" t="s">
        <v>26428</v>
      </c>
      <c r="K7" s="13" t="s">
        <v>14</v>
      </c>
      <c r="L7" s="13" t="s">
        <v>14</v>
      </c>
      <c r="M7" s="13" t="s">
        <v>14</v>
      </c>
      <c r="N7" s="13" t="s">
        <v>14</v>
      </c>
      <c r="S7" s="13" t="s">
        <v>26566</v>
      </c>
      <c r="T7" s="13" t="s">
        <v>26565</v>
      </c>
      <c r="X7" s="14">
        <v>1</v>
      </c>
      <c r="AA7" s="14">
        <v>-1</v>
      </c>
      <c r="CAT7" s="15">
        <v>0</v>
      </c>
      <c r="CAU7" s="14">
        <v>1000</v>
      </c>
      <c r="CAV7" s="13" t="s">
        <v>14</v>
      </c>
      <c r="CAW7" s="13" t="s">
        <v>14</v>
      </c>
      <c r="CAX7" s="13" t="s">
        <v>14</v>
      </c>
      <c r="CAY7" s="13" t="s">
        <v>14</v>
      </c>
      <c r="CBE7" s="13" t="s">
        <v>14</v>
      </c>
      <c r="CBF7" s="13" t="s">
        <v>14</v>
      </c>
      <c r="CBG7" s="13" t="s">
        <v>14</v>
      </c>
      <c r="CBK7" s="13" t="s">
        <v>2766</v>
      </c>
      <c r="CBL7" s="13" t="s">
        <v>2767</v>
      </c>
      <c r="CBM7" s="13" t="s">
        <v>13189</v>
      </c>
      <c r="CBN7" s="13" t="s">
        <v>26564</v>
      </c>
      <c r="CBO7" s="13" t="s">
        <v>26563</v>
      </c>
      <c r="CBZ7" s="13" t="s">
        <v>12576</v>
      </c>
      <c r="CCA7" s="13" t="s">
        <v>26562</v>
      </c>
    </row>
    <row r="8" spans="1:2124" x14ac:dyDescent="0.15">
      <c r="A8" s="13" t="s">
        <v>26561</v>
      </c>
      <c r="B8" s="13" t="s">
        <v>26560</v>
      </c>
      <c r="C8" s="13" t="s">
        <v>316</v>
      </c>
      <c r="D8" s="13">
        <v>0</v>
      </c>
      <c r="E8" s="13" t="s">
        <v>14</v>
      </c>
      <c r="F8" s="13" t="s">
        <v>5072</v>
      </c>
      <c r="G8" s="13" t="s">
        <v>14</v>
      </c>
      <c r="H8" s="13" t="s">
        <v>14</v>
      </c>
      <c r="J8" s="13" t="s">
        <v>26428</v>
      </c>
      <c r="K8" s="13" t="s">
        <v>14</v>
      </c>
      <c r="L8" s="13" t="s">
        <v>14</v>
      </c>
      <c r="M8" s="13" t="s">
        <v>14</v>
      </c>
      <c r="N8" s="13" t="s">
        <v>14</v>
      </c>
      <c r="S8" s="13" t="s">
        <v>26559</v>
      </c>
      <c r="T8" s="13" t="s">
        <v>26558</v>
      </c>
      <c r="V8" s="14">
        <v>1</v>
      </c>
      <c r="AB8" s="14">
        <v>-1</v>
      </c>
      <c r="CAT8" s="15">
        <v>0</v>
      </c>
      <c r="CAU8" s="14">
        <v>1000</v>
      </c>
      <c r="CAV8" s="13" t="s">
        <v>14</v>
      </c>
      <c r="CAW8" s="13" t="s">
        <v>14</v>
      </c>
      <c r="CAX8" s="13" t="s">
        <v>14</v>
      </c>
      <c r="CAY8" s="13" t="s">
        <v>14</v>
      </c>
      <c r="CBE8" s="13" t="s">
        <v>14</v>
      </c>
      <c r="CBF8" s="13" t="s">
        <v>14</v>
      </c>
      <c r="CBG8" s="13" t="s">
        <v>14</v>
      </c>
      <c r="CBK8" s="13" t="s">
        <v>4245</v>
      </c>
      <c r="CBL8" s="13" t="s">
        <v>4246</v>
      </c>
      <c r="CBM8" s="13" t="s">
        <v>12878</v>
      </c>
      <c r="CBN8" s="13" t="s">
        <v>26557</v>
      </c>
      <c r="CBO8" s="13" t="s">
        <v>26556</v>
      </c>
      <c r="CBZ8" s="13" t="s">
        <v>12576</v>
      </c>
      <c r="CCA8" s="13" t="s">
        <v>14463</v>
      </c>
    </row>
    <row r="9" spans="1:2124" x14ac:dyDescent="0.15">
      <c r="A9" s="13" t="s">
        <v>26555</v>
      </c>
      <c r="B9" s="13" t="s">
        <v>26554</v>
      </c>
      <c r="C9" s="13" t="s">
        <v>20</v>
      </c>
      <c r="D9" s="13">
        <v>0</v>
      </c>
      <c r="E9" s="13" t="s">
        <v>14</v>
      </c>
      <c r="F9" s="13" t="s">
        <v>5072</v>
      </c>
      <c r="G9" s="13" t="s">
        <v>14</v>
      </c>
      <c r="H9" s="13" t="s">
        <v>14</v>
      </c>
      <c r="J9" s="13" t="s">
        <v>26428</v>
      </c>
      <c r="K9" s="13" t="s">
        <v>14</v>
      </c>
      <c r="L9" s="13" t="s">
        <v>14</v>
      </c>
      <c r="M9" s="13" t="s">
        <v>14</v>
      </c>
      <c r="N9" s="13" t="s">
        <v>14</v>
      </c>
      <c r="S9" s="13" t="s">
        <v>26553</v>
      </c>
      <c r="T9" s="13" t="s">
        <v>26552</v>
      </c>
      <c r="AC9" s="14">
        <v>-1</v>
      </c>
      <c r="AD9" s="14">
        <v>1</v>
      </c>
      <c r="CAT9" s="15">
        <v>0</v>
      </c>
      <c r="CAU9" s="14">
        <v>1000</v>
      </c>
      <c r="CAV9" s="13" t="s">
        <v>14</v>
      </c>
      <c r="CAW9" s="13" t="s">
        <v>14</v>
      </c>
      <c r="CAX9" s="13" t="s">
        <v>14</v>
      </c>
      <c r="CAY9" s="13" t="s">
        <v>14</v>
      </c>
      <c r="CBE9" s="13" t="s">
        <v>14</v>
      </c>
      <c r="CBF9" s="13" t="s">
        <v>14</v>
      </c>
      <c r="CBG9" s="13" t="s">
        <v>14</v>
      </c>
      <c r="CBK9" s="13" t="s">
        <v>3927</v>
      </c>
      <c r="CBL9" s="13" t="s">
        <v>3928</v>
      </c>
      <c r="CBM9" s="13" t="s">
        <v>14422</v>
      </c>
      <c r="CBN9" s="13" t="s">
        <v>26551</v>
      </c>
      <c r="CBO9" s="13" t="s">
        <v>26550</v>
      </c>
      <c r="CBZ9" s="13" t="s">
        <v>12576</v>
      </c>
      <c r="CCA9" s="13" t="s">
        <v>26549</v>
      </c>
    </row>
    <row r="10" spans="1:2124" x14ac:dyDescent="0.15">
      <c r="A10" s="13" t="s">
        <v>26548</v>
      </c>
      <c r="B10" s="13" t="s">
        <v>26547</v>
      </c>
      <c r="C10" s="13" t="s">
        <v>30</v>
      </c>
      <c r="D10" s="13">
        <v>0</v>
      </c>
      <c r="E10" s="13" t="s">
        <v>14</v>
      </c>
      <c r="F10" s="13" t="s">
        <v>5072</v>
      </c>
      <c r="G10" s="13" t="s">
        <v>14</v>
      </c>
      <c r="H10" s="13" t="s">
        <v>14</v>
      </c>
      <c r="J10" s="13" t="s">
        <v>26428</v>
      </c>
      <c r="K10" s="13" t="s">
        <v>14</v>
      </c>
      <c r="L10" s="13" t="s">
        <v>14</v>
      </c>
      <c r="M10" s="13" t="s">
        <v>14</v>
      </c>
      <c r="N10" s="13" t="s">
        <v>14</v>
      </c>
      <c r="S10" s="13" t="s">
        <v>26546</v>
      </c>
      <c r="T10" s="13" t="s">
        <v>26545</v>
      </c>
      <c r="AE10" s="14">
        <v>-1</v>
      </c>
      <c r="AF10" s="14">
        <v>1</v>
      </c>
      <c r="CAT10" s="15">
        <v>0</v>
      </c>
      <c r="CAU10" s="14">
        <v>1000</v>
      </c>
      <c r="CAV10" s="13" t="s">
        <v>14</v>
      </c>
      <c r="CAW10" s="13" t="s">
        <v>14</v>
      </c>
      <c r="CAX10" s="13" t="s">
        <v>14</v>
      </c>
      <c r="CAY10" s="13" t="s">
        <v>14</v>
      </c>
      <c r="CBE10" s="13" t="s">
        <v>14</v>
      </c>
      <c r="CBF10" s="13" t="s">
        <v>14</v>
      </c>
      <c r="CBG10" s="13" t="s">
        <v>14</v>
      </c>
      <c r="CBK10" s="13" t="s">
        <v>4283</v>
      </c>
      <c r="CBL10" s="13" t="s">
        <v>4284</v>
      </c>
      <c r="CBM10" s="13" t="s">
        <v>13524</v>
      </c>
      <c r="CBN10" s="13" t="s">
        <v>26544</v>
      </c>
      <c r="CBO10" s="13" t="s">
        <v>26543</v>
      </c>
      <c r="CBP10" s="13" t="s">
        <v>26542</v>
      </c>
      <c r="CBQ10" s="13" t="s">
        <v>26541</v>
      </c>
      <c r="CBZ10" s="13" t="s">
        <v>12576</v>
      </c>
      <c r="CCA10" s="13" t="s">
        <v>26540</v>
      </c>
    </row>
    <row r="11" spans="1:2124" x14ac:dyDescent="0.15">
      <c r="A11" s="13" t="s">
        <v>26539</v>
      </c>
      <c r="B11" s="13" t="s">
        <v>26538</v>
      </c>
      <c r="C11" s="13" t="s">
        <v>594</v>
      </c>
      <c r="D11" s="13">
        <v>0</v>
      </c>
      <c r="E11" s="13" t="s">
        <v>14</v>
      </c>
      <c r="F11" s="13" t="s">
        <v>5072</v>
      </c>
      <c r="G11" s="13" t="s">
        <v>14</v>
      </c>
      <c r="H11" s="13" t="s">
        <v>14</v>
      </c>
      <c r="J11" s="13" t="s">
        <v>26428</v>
      </c>
      <c r="K11" s="13" t="s">
        <v>14</v>
      </c>
      <c r="L11" s="13" t="s">
        <v>14</v>
      </c>
      <c r="M11" s="13" t="s">
        <v>14</v>
      </c>
      <c r="N11" s="13" t="s">
        <v>14</v>
      </c>
      <c r="S11" s="13" t="s">
        <v>26537</v>
      </c>
      <c r="T11" s="13" t="s">
        <v>26536</v>
      </c>
      <c r="AG11" s="14">
        <v>-1</v>
      </c>
      <c r="AH11" s="14">
        <v>1</v>
      </c>
      <c r="CAT11" s="15">
        <v>0</v>
      </c>
      <c r="CAU11" s="14">
        <v>1000</v>
      </c>
      <c r="CAV11" s="13" t="s">
        <v>14</v>
      </c>
      <c r="CAW11" s="13" t="s">
        <v>14</v>
      </c>
      <c r="CAX11" s="13" t="s">
        <v>14</v>
      </c>
      <c r="CAY11" s="13" t="s">
        <v>14</v>
      </c>
      <c r="CBE11" s="13" t="s">
        <v>14</v>
      </c>
      <c r="CBF11" s="13" t="s">
        <v>14</v>
      </c>
      <c r="CBG11" s="13" t="s">
        <v>14</v>
      </c>
      <c r="CBK11" s="13" t="s">
        <v>1719</v>
      </c>
      <c r="CBL11" s="13" t="s">
        <v>1720</v>
      </c>
      <c r="CBM11" s="13" t="s">
        <v>4849</v>
      </c>
      <c r="CBN11" s="13" t="s">
        <v>26535</v>
      </c>
      <c r="CBO11" s="13" t="s">
        <v>26534</v>
      </c>
      <c r="CBZ11" s="13" t="s">
        <v>12576</v>
      </c>
      <c r="CCA11" s="13" t="s">
        <v>12927</v>
      </c>
    </row>
    <row r="12" spans="1:2124" x14ac:dyDescent="0.15">
      <c r="A12" s="13" t="s">
        <v>26533</v>
      </c>
      <c r="B12" s="13" t="s">
        <v>26532</v>
      </c>
      <c r="C12" s="13" t="s">
        <v>52</v>
      </c>
      <c r="D12" s="13">
        <v>0</v>
      </c>
      <c r="E12" s="13" t="s">
        <v>14</v>
      </c>
      <c r="F12" s="13" t="s">
        <v>5072</v>
      </c>
      <c r="G12" s="13" t="s">
        <v>14</v>
      </c>
      <c r="H12" s="13" t="s">
        <v>14</v>
      </c>
      <c r="J12" s="13" t="s">
        <v>26428</v>
      </c>
      <c r="K12" s="13" t="s">
        <v>14</v>
      </c>
      <c r="L12" s="13" t="s">
        <v>14</v>
      </c>
      <c r="M12" s="13" t="s">
        <v>14</v>
      </c>
      <c r="N12" s="13" t="s">
        <v>14</v>
      </c>
      <c r="S12" s="13" t="s">
        <v>26531</v>
      </c>
      <c r="T12" s="13" t="s">
        <v>26530</v>
      </c>
      <c r="AI12" s="14">
        <v>-1</v>
      </c>
      <c r="AJ12" s="14">
        <v>1</v>
      </c>
      <c r="CAT12" s="15">
        <v>0</v>
      </c>
      <c r="CAU12" s="14">
        <v>1000</v>
      </c>
      <c r="CAV12" s="13" t="s">
        <v>14</v>
      </c>
      <c r="CAW12" s="13" t="s">
        <v>14</v>
      </c>
      <c r="CAX12" s="13" t="s">
        <v>14</v>
      </c>
      <c r="CAY12" s="13" t="s">
        <v>14</v>
      </c>
      <c r="CBE12" s="13" t="s">
        <v>14</v>
      </c>
      <c r="CBF12" s="13" t="s">
        <v>14</v>
      </c>
      <c r="CBG12" s="13" t="s">
        <v>14</v>
      </c>
      <c r="CBK12" s="13" t="s">
        <v>1685</v>
      </c>
      <c r="CBL12" s="13" t="s">
        <v>1686</v>
      </c>
      <c r="CBM12" s="13" t="s">
        <v>13120</v>
      </c>
      <c r="CBN12" s="13" t="s">
        <v>26529</v>
      </c>
      <c r="CBO12" s="13" t="s">
        <v>26528</v>
      </c>
      <c r="CBZ12" s="13" t="s">
        <v>12576</v>
      </c>
      <c r="CCA12" s="13" t="s">
        <v>26527</v>
      </c>
    </row>
    <row r="13" spans="1:2124" x14ac:dyDescent="0.15">
      <c r="A13" s="13" t="s">
        <v>26526</v>
      </c>
      <c r="B13" s="13" t="s">
        <v>26525</v>
      </c>
      <c r="C13" s="13" t="s">
        <v>762</v>
      </c>
      <c r="D13" s="13">
        <v>0</v>
      </c>
      <c r="E13" s="13" t="s">
        <v>14</v>
      </c>
      <c r="F13" s="13" t="s">
        <v>5072</v>
      </c>
      <c r="G13" s="13" t="s">
        <v>14</v>
      </c>
      <c r="H13" s="13" t="s">
        <v>14</v>
      </c>
      <c r="J13" s="13" t="s">
        <v>26428</v>
      </c>
      <c r="K13" s="13" t="s">
        <v>14</v>
      </c>
      <c r="L13" s="13" t="s">
        <v>14</v>
      </c>
      <c r="M13" s="13" t="s">
        <v>14</v>
      </c>
      <c r="N13" s="13" t="s">
        <v>14</v>
      </c>
      <c r="S13" s="13" t="s">
        <v>26524</v>
      </c>
      <c r="T13" s="13" t="s">
        <v>26523</v>
      </c>
      <c r="AK13" s="14">
        <v>-1</v>
      </c>
      <c r="AL13" s="14">
        <v>1</v>
      </c>
      <c r="CAT13" s="15">
        <v>0</v>
      </c>
      <c r="CAU13" s="14">
        <v>1000</v>
      </c>
      <c r="CAV13" s="13" t="s">
        <v>14</v>
      </c>
      <c r="CAW13" s="13" t="s">
        <v>14</v>
      </c>
      <c r="CAX13" s="13" t="s">
        <v>14</v>
      </c>
      <c r="CAY13" s="13" t="s">
        <v>14</v>
      </c>
      <c r="CBE13" s="13" t="s">
        <v>14</v>
      </c>
      <c r="CBF13" s="13" t="s">
        <v>14</v>
      </c>
      <c r="CBG13" s="13" t="s">
        <v>14</v>
      </c>
      <c r="CBK13" s="13" t="s">
        <v>121</v>
      </c>
      <c r="CBL13" s="13" t="s">
        <v>122</v>
      </c>
      <c r="CBM13" s="13" t="s">
        <v>13120</v>
      </c>
      <c r="CBN13" s="13" t="s">
        <v>26522</v>
      </c>
      <c r="CBO13" s="13" t="s">
        <v>26521</v>
      </c>
      <c r="CBZ13" s="13" t="s">
        <v>12576</v>
      </c>
      <c r="CCA13" s="13" t="s">
        <v>26520</v>
      </c>
    </row>
    <row r="14" spans="1:2124" x14ac:dyDescent="0.15">
      <c r="A14" s="13" t="s">
        <v>26519</v>
      </c>
      <c r="B14" s="13" t="s">
        <v>26518</v>
      </c>
      <c r="C14" s="13" t="s">
        <v>380</v>
      </c>
      <c r="D14" s="13">
        <v>0</v>
      </c>
      <c r="E14" s="13" t="s">
        <v>14</v>
      </c>
      <c r="F14" s="13" t="s">
        <v>5072</v>
      </c>
      <c r="G14" s="13" t="s">
        <v>14</v>
      </c>
      <c r="H14" s="13" t="s">
        <v>14</v>
      </c>
      <c r="J14" s="13" t="s">
        <v>26428</v>
      </c>
      <c r="K14" s="13" t="s">
        <v>14</v>
      </c>
      <c r="L14" s="13" t="s">
        <v>14</v>
      </c>
      <c r="M14" s="13" t="s">
        <v>14</v>
      </c>
      <c r="N14" s="13" t="s">
        <v>14</v>
      </c>
      <c r="S14" s="13" t="s">
        <v>26517</v>
      </c>
      <c r="T14" s="13" t="s">
        <v>26516</v>
      </c>
      <c r="AM14" s="14">
        <v>-1</v>
      </c>
      <c r="AN14" s="14">
        <v>1</v>
      </c>
      <c r="CAT14" s="15">
        <v>0</v>
      </c>
      <c r="CAU14" s="14">
        <v>1000</v>
      </c>
      <c r="CAV14" s="13" t="s">
        <v>14</v>
      </c>
      <c r="CAW14" s="13" t="s">
        <v>14</v>
      </c>
      <c r="CAX14" s="13" t="s">
        <v>14</v>
      </c>
      <c r="CAY14" s="13" t="s">
        <v>14</v>
      </c>
      <c r="CBE14" s="13" t="s">
        <v>14</v>
      </c>
      <c r="CBF14" s="13" t="s">
        <v>14</v>
      </c>
      <c r="CBG14" s="13" t="s">
        <v>14</v>
      </c>
      <c r="CBK14" s="13" t="s">
        <v>4115</v>
      </c>
      <c r="CBL14" s="13" t="s">
        <v>4116</v>
      </c>
      <c r="CBM14" s="13" t="s">
        <v>12715</v>
      </c>
      <c r="CBN14" s="13" t="s">
        <v>26515</v>
      </c>
      <c r="CBO14" s="13" t="s">
        <v>26514</v>
      </c>
      <c r="CBZ14" s="13" t="s">
        <v>12576</v>
      </c>
      <c r="CCA14" s="13" t="s">
        <v>26513</v>
      </c>
    </row>
    <row r="15" spans="1:2124" x14ac:dyDescent="0.15">
      <c r="A15" s="13" t="s">
        <v>26512</v>
      </c>
      <c r="B15" s="13" t="s">
        <v>26511</v>
      </c>
      <c r="C15" s="13" t="s">
        <v>13</v>
      </c>
      <c r="D15" s="13">
        <v>0</v>
      </c>
      <c r="E15" s="13" t="s">
        <v>14</v>
      </c>
      <c r="F15" s="13" t="s">
        <v>5072</v>
      </c>
      <c r="G15" s="13" t="s">
        <v>14</v>
      </c>
      <c r="H15" s="13" t="s">
        <v>14</v>
      </c>
      <c r="J15" s="13" t="s">
        <v>26428</v>
      </c>
      <c r="K15" s="13" t="s">
        <v>14</v>
      </c>
      <c r="L15" s="13" t="s">
        <v>14</v>
      </c>
      <c r="M15" s="13" t="s">
        <v>14</v>
      </c>
      <c r="N15" s="13" t="s">
        <v>14</v>
      </c>
      <c r="S15" s="13" t="s">
        <v>26510</v>
      </c>
      <c r="T15" s="13" t="s">
        <v>26509</v>
      </c>
      <c r="AO15" s="14">
        <v>-1</v>
      </c>
      <c r="AP15" s="14">
        <v>1</v>
      </c>
      <c r="CAT15" s="15">
        <v>0</v>
      </c>
      <c r="CAU15" s="14">
        <v>1000</v>
      </c>
      <c r="CAV15" s="13" t="s">
        <v>14</v>
      </c>
      <c r="CAW15" s="13" t="s">
        <v>14</v>
      </c>
      <c r="CAX15" s="13" t="s">
        <v>14</v>
      </c>
      <c r="CAY15" s="13" t="s">
        <v>14</v>
      </c>
      <c r="CBE15" s="13" t="s">
        <v>14</v>
      </c>
      <c r="CBF15" s="13" t="s">
        <v>14</v>
      </c>
      <c r="CBG15" s="13" t="s">
        <v>14</v>
      </c>
      <c r="CBK15" s="13" t="s">
        <v>3678</v>
      </c>
      <c r="CBL15" s="13" t="s">
        <v>3679</v>
      </c>
      <c r="CBM15" s="13" t="s">
        <v>12863</v>
      </c>
      <c r="CBN15" s="13" t="s">
        <v>26508</v>
      </c>
      <c r="CBO15" s="13" t="s">
        <v>26507</v>
      </c>
      <c r="CBZ15" s="13" t="s">
        <v>12576</v>
      </c>
      <c r="CCA15" s="13" t="s">
        <v>26506</v>
      </c>
    </row>
    <row r="16" spans="1:2124" x14ac:dyDescent="0.15">
      <c r="A16" s="13" t="s">
        <v>26505</v>
      </c>
      <c r="B16" s="13" t="s">
        <v>26504</v>
      </c>
      <c r="C16" s="13" t="s">
        <v>168</v>
      </c>
      <c r="D16" s="13">
        <v>0</v>
      </c>
      <c r="E16" s="13" t="s">
        <v>14</v>
      </c>
      <c r="F16" s="13" t="s">
        <v>5072</v>
      </c>
      <c r="G16" s="13" t="s">
        <v>14</v>
      </c>
      <c r="H16" s="13" t="s">
        <v>14</v>
      </c>
      <c r="J16" s="13" t="s">
        <v>26428</v>
      </c>
      <c r="K16" s="13" t="s">
        <v>14</v>
      </c>
      <c r="L16" s="13" t="s">
        <v>14</v>
      </c>
      <c r="M16" s="13" t="s">
        <v>14</v>
      </c>
      <c r="N16" s="13" t="s">
        <v>14</v>
      </c>
      <c r="S16" s="13" t="s">
        <v>26503</v>
      </c>
      <c r="T16" s="13" t="s">
        <v>26502</v>
      </c>
      <c r="AQ16" s="14">
        <v>-1</v>
      </c>
      <c r="AR16" s="14">
        <v>1</v>
      </c>
      <c r="CAT16" s="15">
        <v>0</v>
      </c>
      <c r="CAU16" s="14">
        <v>1000</v>
      </c>
      <c r="CAV16" s="13" t="s">
        <v>14</v>
      </c>
      <c r="CAW16" s="13" t="s">
        <v>14</v>
      </c>
      <c r="CAX16" s="13" t="s">
        <v>14</v>
      </c>
      <c r="CAY16" s="13" t="s">
        <v>14</v>
      </c>
      <c r="CBE16" s="13" t="s">
        <v>14</v>
      </c>
      <c r="CBF16" s="13" t="s">
        <v>14</v>
      </c>
      <c r="CBG16" s="13" t="s">
        <v>14</v>
      </c>
      <c r="CBK16" s="13" t="s">
        <v>4363</v>
      </c>
      <c r="CBL16" s="13" t="s">
        <v>4364</v>
      </c>
      <c r="CBM16" s="13" t="s">
        <v>12863</v>
      </c>
      <c r="CBN16" s="13" t="s">
        <v>26501</v>
      </c>
      <c r="CBO16" s="13" t="s">
        <v>26500</v>
      </c>
      <c r="CBZ16" s="13" t="s">
        <v>12576</v>
      </c>
      <c r="CCA16" s="13" t="s">
        <v>26499</v>
      </c>
    </row>
    <row r="17" spans="1:66 2074:2107" x14ac:dyDescent="0.15">
      <c r="A17" s="13" t="s">
        <v>26498</v>
      </c>
      <c r="B17" s="13" t="s">
        <v>26497</v>
      </c>
      <c r="C17" s="13" t="s">
        <v>104</v>
      </c>
      <c r="D17" s="13">
        <v>0</v>
      </c>
      <c r="E17" s="13" t="s">
        <v>14</v>
      </c>
      <c r="F17" s="13" t="s">
        <v>5072</v>
      </c>
      <c r="G17" s="13" t="s">
        <v>14</v>
      </c>
      <c r="H17" s="13" t="s">
        <v>14</v>
      </c>
      <c r="J17" s="13" t="s">
        <v>26428</v>
      </c>
      <c r="K17" s="13" t="s">
        <v>14</v>
      </c>
      <c r="L17" s="13" t="s">
        <v>14</v>
      </c>
      <c r="M17" s="13" t="s">
        <v>14</v>
      </c>
      <c r="N17" s="13" t="s">
        <v>14</v>
      </c>
      <c r="S17" s="13" t="s">
        <v>26496</v>
      </c>
      <c r="T17" s="13" t="s">
        <v>26495</v>
      </c>
      <c r="Z17" s="14">
        <v>1</v>
      </c>
      <c r="AS17" s="14">
        <v>-1</v>
      </c>
      <c r="CAT17" s="15">
        <v>0</v>
      </c>
      <c r="CAU17" s="14">
        <v>1000</v>
      </c>
      <c r="CAV17" s="13" t="s">
        <v>14</v>
      </c>
      <c r="CAW17" s="13" t="s">
        <v>14</v>
      </c>
      <c r="CAX17" s="13" t="s">
        <v>14</v>
      </c>
      <c r="CAY17" s="13" t="s">
        <v>14</v>
      </c>
      <c r="CBE17" s="13" t="s">
        <v>14</v>
      </c>
      <c r="CBF17" s="13" t="s">
        <v>14</v>
      </c>
      <c r="CBG17" s="13" t="s">
        <v>14</v>
      </c>
      <c r="CBK17" s="13" t="s">
        <v>810</v>
      </c>
      <c r="CBL17" s="13" t="s">
        <v>811</v>
      </c>
      <c r="CBM17" s="13" t="s">
        <v>13120</v>
      </c>
      <c r="CBN17" s="13" t="s">
        <v>26494</v>
      </c>
      <c r="CBO17" s="13" t="s">
        <v>26493</v>
      </c>
      <c r="CBZ17" s="13" t="s">
        <v>12576</v>
      </c>
      <c r="CCA17" s="13" t="s">
        <v>26492</v>
      </c>
    </row>
    <row r="18" spans="1:66 2074:2107" x14ac:dyDescent="0.15">
      <c r="A18" s="13" t="s">
        <v>26491</v>
      </c>
      <c r="B18" s="13" t="s">
        <v>26490</v>
      </c>
      <c r="C18" s="13" t="s">
        <v>13</v>
      </c>
      <c r="D18" s="13">
        <v>0</v>
      </c>
      <c r="E18" s="13" t="s">
        <v>14</v>
      </c>
      <c r="F18" s="13" t="s">
        <v>5072</v>
      </c>
      <c r="G18" s="13" t="s">
        <v>14</v>
      </c>
      <c r="H18" s="13" t="s">
        <v>14</v>
      </c>
      <c r="J18" s="13" t="s">
        <v>26428</v>
      </c>
      <c r="K18" s="13" t="s">
        <v>14</v>
      </c>
      <c r="L18" s="13" t="s">
        <v>14</v>
      </c>
      <c r="M18" s="13" t="s">
        <v>14</v>
      </c>
      <c r="N18" s="13" t="s">
        <v>14</v>
      </c>
      <c r="S18" s="13" t="s">
        <v>26489</v>
      </c>
      <c r="T18" s="13" t="s">
        <v>26488</v>
      </c>
      <c r="AT18" s="14">
        <v>-1</v>
      </c>
      <c r="AU18" s="14">
        <v>1</v>
      </c>
      <c r="CAT18" s="15">
        <v>0</v>
      </c>
      <c r="CAU18" s="14">
        <v>1000</v>
      </c>
      <c r="CAV18" s="13" t="s">
        <v>14</v>
      </c>
      <c r="CAW18" s="13" t="s">
        <v>14</v>
      </c>
      <c r="CAX18" s="13" t="s">
        <v>14</v>
      </c>
      <c r="CAY18" s="13" t="s">
        <v>14</v>
      </c>
      <c r="CBE18" s="13" t="s">
        <v>14</v>
      </c>
      <c r="CBF18" s="13" t="s">
        <v>14</v>
      </c>
      <c r="CBG18" s="13" t="s">
        <v>14</v>
      </c>
      <c r="CBK18" s="13" t="s">
        <v>3742</v>
      </c>
      <c r="CBL18" s="13" t="s">
        <v>3743</v>
      </c>
      <c r="CBM18" s="13" t="s">
        <v>21371</v>
      </c>
      <c r="CBN18" s="13" t="s">
        <v>26487</v>
      </c>
      <c r="CBO18" s="13" t="s">
        <v>26486</v>
      </c>
      <c r="CBZ18" s="13" t="s">
        <v>12576</v>
      </c>
      <c r="CCA18" s="13" t="s">
        <v>26485</v>
      </c>
    </row>
    <row r="19" spans="1:66 2074:2107" x14ac:dyDescent="0.15">
      <c r="A19" s="13" t="s">
        <v>26484</v>
      </c>
      <c r="B19" s="13" t="s">
        <v>26483</v>
      </c>
      <c r="C19" s="13" t="s">
        <v>104</v>
      </c>
      <c r="D19" s="13">
        <v>0</v>
      </c>
      <c r="E19" s="13" t="s">
        <v>14</v>
      </c>
      <c r="F19" s="13" t="s">
        <v>5072</v>
      </c>
      <c r="G19" s="13" t="s">
        <v>14</v>
      </c>
      <c r="H19" s="13" t="s">
        <v>14</v>
      </c>
      <c r="J19" s="13" t="s">
        <v>26428</v>
      </c>
      <c r="K19" s="13" t="s">
        <v>14</v>
      </c>
      <c r="L19" s="13" t="s">
        <v>14</v>
      </c>
      <c r="M19" s="13" t="s">
        <v>14</v>
      </c>
      <c r="N19" s="13" t="s">
        <v>14</v>
      </c>
      <c r="S19" s="13" t="s">
        <v>26482</v>
      </c>
      <c r="T19" s="13" t="s">
        <v>26481</v>
      </c>
      <c r="AV19" s="14">
        <v>-1</v>
      </c>
      <c r="AW19" s="14">
        <v>1</v>
      </c>
      <c r="CAT19" s="15">
        <v>0</v>
      </c>
      <c r="CAU19" s="14">
        <v>1000</v>
      </c>
      <c r="CAV19" s="13" t="s">
        <v>14</v>
      </c>
      <c r="CAW19" s="13" t="s">
        <v>14</v>
      </c>
      <c r="CAX19" s="13" t="s">
        <v>14</v>
      </c>
      <c r="CAY19" s="13" t="s">
        <v>14</v>
      </c>
      <c r="CBE19" s="13" t="s">
        <v>14</v>
      </c>
      <c r="CBF19" s="13" t="s">
        <v>14</v>
      </c>
      <c r="CBG19" s="13" t="s">
        <v>14</v>
      </c>
      <c r="CBK19" s="13" t="s">
        <v>3161</v>
      </c>
      <c r="CBL19" s="13" t="s">
        <v>3162</v>
      </c>
      <c r="CBM19" s="13" t="s">
        <v>13156</v>
      </c>
      <c r="CBN19" s="13" t="s">
        <v>26480</v>
      </c>
      <c r="CBO19" s="13" t="s">
        <v>26479</v>
      </c>
      <c r="CBZ19" s="13" t="s">
        <v>12576</v>
      </c>
      <c r="CCA19" s="13" t="s">
        <v>26478</v>
      </c>
    </row>
    <row r="20" spans="1:66 2074:2107" x14ac:dyDescent="0.15">
      <c r="A20" s="13" t="s">
        <v>26477</v>
      </c>
      <c r="B20" s="13" t="s">
        <v>26476</v>
      </c>
      <c r="C20" s="13" t="s">
        <v>52</v>
      </c>
      <c r="D20" s="13">
        <v>0</v>
      </c>
      <c r="E20" s="13" t="s">
        <v>14</v>
      </c>
      <c r="F20" s="13" t="s">
        <v>5072</v>
      </c>
      <c r="G20" s="13" t="s">
        <v>14</v>
      </c>
      <c r="H20" s="13" t="s">
        <v>14</v>
      </c>
      <c r="J20" s="13" t="s">
        <v>26428</v>
      </c>
      <c r="K20" s="13" t="s">
        <v>14</v>
      </c>
      <c r="L20" s="13" t="s">
        <v>14</v>
      </c>
      <c r="M20" s="13" t="s">
        <v>14</v>
      </c>
      <c r="N20" s="13" t="s">
        <v>14</v>
      </c>
      <c r="S20" s="13" t="s">
        <v>26475</v>
      </c>
      <c r="T20" s="13" t="s">
        <v>26474</v>
      </c>
      <c r="V20" s="14">
        <v>1</v>
      </c>
      <c r="AX20" s="14">
        <v>-1</v>
      </c>
      <c r="CAT20" s="15">
        <v>0</v>
      </c>
      <c r="CAU20" s="14">
        <v>1000</v>
      </c>
      <c r="CAV20" s="13" t="s">
        <v>14</v>
      </c>
      <c r="CAW20" s="13" t="s">
        <v>14</v>
      </c>
      <c r="CAX20" s="13" t="s">
        <v>14</v>
      </c>
      <c r="CAY20" s="13" t="s">
        <v>14</v>
      </c>
      <c r="CBE20" s="13" t="s">
        <v>14</v>
      </c>
      <c r="CBF20" s="13" t="s">
        <v>14</v>
      </c>
      <c r="CBG20" s="13" t="s">
        <v>14</v>
      </c>
      <c r="CBK20" s="13" t="s">
        <v>3842</v>
      </c>
      <c r="CBL20" s="13" t="s">
        <v>3843</v>
      </c>
      <c r="CBM20" s="13" t="s">
        <v>13120</v>
      </c>
      <c r="CBN20" s="13" t="s">
        <v>26473</v>
      </c>
      <c r="CBO20" s="13" t="s">
        <v>26472</v>
      </c>
      <c r="CBZ20" s="13" t="s">
        <v>12576</v>
      </c>
      <c r="CCA20" s="13" t="s">
        <v>14664</v>
      </c>
    </row>
    <row r="21" spans="1:66 2074:2107" x14ac:dyDescent="0.15">
      <c r="A21" s="13" t="s">
        <v>26471</v>
      </c>
      <c r="B21" s="13" t="s">
        <v>26470</v>
      </c>
      <c r="C21" s="13" t="s">
        <v>13</v>
      </c>
      <c r="D21" s="13">
        <v>0</v>
      </c>
      <c r="E21" s="13" t="s">
        <v>14</v>
      </c>
      <c r="F21" s="13" t="s">
        <v>5072</v>
      </c>
      <c r="G21" s="13" t="s">
        <v>14</v>
      </c>
      <c r="H21" s="13" t="s">
        <v>14</v>
      </c>
      <c r="J21" s="13" t="s">
        <v>26428</v>
      </c>
      <c r="K21" s="13" t="s">
        <v>14</v>
      </c>
      <c r="L21" s="13" t="s">
        <v>14</v>
      </c>
      <c r="M21" s="13" t="s">
        <v>14</v>
      </c>
      <c r="N21" s="13" t="s">
        <v>14</v>
      </c>
      <c r="S21" s="13" t="s">
        <v>26469</v>
      </c>
      <c r="T21" s="13" t="s">
        <v>26468</v>
      </c>
      <c r="AY21" s="14">
        <v>-1</v>
      </c>
      <c r="AZ21" s="14">
        <v>1</v>
      </c>
      <c r="CAT21" s="15">
        <v>0</v>
      </c>
      <c r="CAU21" s="14">
        <v>1000</v>
      </c>
      <c r="CAV21" s="13" t="s">
        <v>14</v>
      </c>
      <c r="CAW21" s="13" t="s">
        <v>14</v>
      </c>
      <c r="CAX21" s="13" t="s">
        <v>14</v>
      </c>
      <c r="CAY21" s="13" t="s">
        <v>14</v>
      </c>
      <c r="CBE21" s="13" t="s">
        <v>14</v>
      </c>
      <c r="CBF21" s="13" t="s">
        <v>14</v>
      </c>
      <c r="CBG21" s="13" t="s">
        <v>14</v>
      </c>
      <c r="CBK21" s="13" t="s">
        <v>110</v>
      </c>
      <c r="CBL21" s="13" t="s">
        <v>111</v>
      </c>
      <c r="CBM21" s="13" t="s">
        <v>13120</v>
      </c>
      <c r="CBN21" s="13" t="s">
        <v>26467</v>
      </c>
      <c r="CBO21" s="13" t="s">
        <v>26466</v>
      </c>
      <c r="CBZ21" s="13" t="s">
        <v>12576</v>
      </c>
      <c r="CCA21" s="13" t="s">
        <v>15105</v>
      </c>
    </row>
    <row r="22" spans="1:66 2074:2107" x14ac:dyDescent="0.15">
      <c r="A22" s="13" t="s">
        <v>26465</v>
      </c>
      <c r="B22" s="13" t="s">
        <v>26464</v>
      </c>
      <c r="C22" s="13" t="s">
        <v>104</v>
      </c>
      <c r="D22" s="13">
        <v>0</v>
      </c>
      <c r="E22" s="13" t="s">
        <v>14</v>
      </c>
      <c r="F22" s="13" t="s">
        <v>5072</v>
      </c>
      <c r="G22" s="13" t="s">
        <v>14</v>
      </c>
      <c r="H22" s="13" t="s">
        <v>14</v>
      </c>
      <c r="J22" s="13" t="s">
        <v>26428</v>
      </c>
      <c r="K22" s="13" t="s">
        <v>14</v>
      </c>
      <c r="L22" s="13" t="s">
        <v>14</v>
      </c>
      <c r="M22" s="13" t="s">
        <v>14</v>
      </c>
      <c r="N22" s="13" t="s">
        <v>14</v>
      </c>
      <c r="S22" s="13" t="s">
        <v>26463</v>
      </c>
      <c r="T22" s="13" t="s">
        <v>26462</v>
      </c>
      <c r="X22" s="14">
        <v>1</v>
      </c>
      <c r="BA22" s="14">
        <v>-1</v>
      </c>
      <c r="CAT22" s="15">
        <v>0</v>
      </c>
      <c r="CAU22" s="14">
        <v>1000</v>
      </c>
      <c r="CAV22" s="13" t="s">
        <v>14</v>
      </c>
      <c r="CAW22" s="13" t="s">
        <v>14</v>
      </c>
      <c r="CAX22" s="13" t="s">
        <v>14</v>
      </c>
      <c r="CAY22" s="13" t="s">
        <v>14</v>
      </c>
      <c r="CBE22" s="13" t="s">
        <v>14</v>
      </c>
      <c r="CBF22" s="13" t="s">
        <v>14</v>
      </c>
      <c r="CBG22" s="13" t="s">
        <v>14</v>
      </c>
      <c r="CBK22" s="13" t="s">
        <v>3128</v>
      </c>
      <c r="CBL22" s="13" t="s">
        <v>3129</v>
      </c>
      <c r="CBM22" s="13" t="s">
        <v>4849</v>
      </c>
      <c r="CBN22" s="13" t="s">
        <v>26461</v>
      </c>
      <c r="CBO22" s="13" t="s">
        <v>26460</v>
      </c>
      <c r="CBZ22" s="13" t="s">
        <v>12576</v>
      </c>
      <c r="CCA22" s="13" t="s">
        <v>26459</v>
      </c>
    </row>
    <row r="23" spans="1:66 2074:2107" x14ac:dyDescent="0.15">
      <c r="A23" s="13" t="s">
        <v>26458</v>
      </c>
      <c r="B23" s="13" t="s">
        <v>26457</v>
      </c>
      <c r="C23" s="13" t="s">
        <v>52</v>
      </c>
      <c r="D23" s="13">
        <v>0</v>
      </c>
      <c r="E23" s="13" t="s">
        <v>14</v>
      </c>
      <c r="F23" s="13" t="s">
        <v>5072</v>
      </c>
      <c r="G23" s="13" t="s">
        <v>14</v>
      </c>
      <c r="H23" s="13" t="s">
        <v>14</v>
      </c>
      <c r="J23" s="13" t="s">
        <v>26428</v>
      </c>
      <c r="K23" s="13" t="s">
        <v>14</v>
      </c>
      <c r="L23" s="13" t="s">
        <v>14</v>
      </c>
      <c r="M23" s="13" t="s">
        <v>14</v>
      </c>
      <c r="N23" s="13" t="s">
        <v>14</v>
      </c>
      <c r="S23" s="13" t="s">
        <v>26456</v>
      </c>
      <c r="T23" s="13" t="s">
        <v>26455</v>
      </c>
      <c r="BB23" s="14">
        <v>-1</v>
      </c>
      <c r="BC23" s="14">
        <v>1</v>
      </c>
      <c r="CAT23" s="15">
        <v>0</v>
      </c>
      <c r="CAU23" s="14">
        <v>1000</v>
      </c>
      <c r="CAV23" s="13" t="s">
        <v>14</v>
      </c>
      <c r="CAW23" s="13" t="s">
        <v>14</v>
      </c>
      <c r="CAX23" s="13" t="s">
        <v>14</v>
      </c>
      <c r="CAY23" s="13" t="s">
        <v>14</v>
      </c>
      <c r="CBE23" s="13" t="s">
        <v>14</v>
      </c>
      <c r="CBF23" s="13" t="s">
        <v>14</v>
      </c>
      <c r="CBG23" s="13" t="s">
        <v>14</v>
      </c>
      <c r="CBK23" s="13" t="s">
        <v>2041</v>
      </c>
      <c r="CBL23" s="13" t="s">
        <v>2042</v>
      </c>
      <c r="CBM23" s="13" t="s">
        <v>4849</v>
      </c>
      <c r="CBN23" s="13" t="s">
        <v>26454</v>
      </c>
      <c r="CBO23" s="13" t="s">
        <v>26453</v>
      </c>
      <c r="CBZ23" s="13" t="s">
        <v>12576</v>
      </c>
      <c r="CCA23" s="13" t="s">
        <v>26452</v>
      </c>
    </row>
    <row r="24" spans="1:66 2074:2107" x14ac:dyDescent="0.15">
      <c r="A24" s="13" t="s">
        <v>26451</v>
      </c>
      <c r="B24" s="13" t="s">
        <v>26450</v>
      </c>
      <c r="C24" s="13" t="s">
        <v>13</v>
      </c>
      <c r="D24" s="13">
        <v>0</v>
      </c>
      <c r="E24" s="13" t="s">
        <v>14</v>
      </c>
      <c r="F24" s="13" t="s">
        <v>5072</v>
      </c>
      <c r="G24" s="13" t="s">
        <v>14</v>
      </c>
      <c r="H24" s="13" t="s">
        <v>14</v>
      </c>
      <c r="J24" s="13" t="s">
        <v>26428</v>
      </c>
      <c r="K24" s="13" t="s">
        <v>14</v>
      </c>
      <c r="L24" s="13" t="s">
        <v>14</v>
      </c>
      <c r="M24" s="13" t="s">
        <v>14</v>
      </c>
      <c r="N24" s="13" t="s">
        <v>14</v>
      </c>
      <c r="S24" s="13" t="s">
        <v>26449</v>
      </c>
      <c r="T24" s="13" t="s">
        <v>26448</v>
      </c>
      <c r="BD24" s="14">
        <v>-1</v>
      </c>
      <c r="BE24" s="14">
        <v>1</v>
      </c>
      <c r="CAT24" s="15">
        <v>0</v>
      </c>
      <c r="CAU24" s="14">
        <v>1000</v>
      </c>
      <c r="CAV24" s="13" t="s">
        <v>14</v>
      </c>
      <c r="CAW24" s="13" t="s">
        <v>14</v>
      </c>
      <c r="CAX24" s="13" t="s">
        <v>14</v>
      </c>
      <c r="CAY24" s="13" t="s">
        <v>14</v>
      </c>
      <c r="CBE24" s="13" t="s">
        <v>14</v>
      </c>
      <c r="CBF24" s="13" t="s">
        <v>14</v>
      </c>
      <c r="CBG24" s="13" t="s">
        <v>14</v>
      </c>
      <c r="CBK24" s="13" t="s">
        <v>1235</v>
      </c>
      <c r="CBL24" s="13" t="s">
        <v>1236</v>
      </c>
      <c r="CBM24" s="13" t="s">
        <v>4849</v>
      </c>
      <c r="CBN24" s="13" t="s">
        <v>26447</v>
      </c>
      <c r="CBO24" s="13" t="s">
        <v>26446</v>
      </c>
      <c r="CBR24" s="13" t="s">
        <v>2041</v>
      </c>
      <c r="CBZ24" s="13" t="s">
        <v>12576</v>
      </c>
      <c r="CCA24" s="13" t="s">
        <v>26445</v>
      </c>
    </row>
    <row r="25" spans="1:66 2074:2107" x14ac:dyDescent="0.15">
      <c r="A25" s="13" t="s">
        <v>26444</v>
      </c>
      <c r="B25" s="13" t="s">
        <v>26443</v>
      </c>
      <c r="C25" s="13" t="s">
        <v>104</v>
      </c>
      <c r="D25" s="13">
        <v>0</v>
      </c>
      <c r="E25" s="13" t="s">
        <v>14</v>
      </c>
      <c r="F25" s="13" t="s">
        <v>5072</v>
      </c>
      <c r="G25" s="13" t="s">
        <v>14</v>
      </c>
      <c r="H25" s="13" t="s">
        <v>14</v>
      </c>
      <c r="J25" s="13" t="s">
        <v>26428</v>
      </c>
      <c r="K25" s="13" t="s">
        <v>14</v>
      </c>
      <c r="L25" s="13" t="s">
        <v>14</v>
      </c>
      <c r="M25" s="13" t="s">
        <v>14</v>
      </c>
      <c r="N25" s="13" t="s">
        <v>14</v>
      </c>
      <c r="S25" s="13" t="s">
        <v>26442</v>
      </c>
      <c r="T25" s="13" t="s">
        <v>26441</v>
      </c>
      <c r="BC25" s="14">
        <v>1</v>
      </c>
      <c r="BF25" s="14">
        <v>-1</v>
      </c>
      <c r="CAT25" s="15">
        <v>0</v>
      </c>
      <c r="CAU25" s="14">
        <v>1000</v>
      </c>
      <c r="CAV25" s="13" t="s">
        <v>14</v>
      </c>
      <c r="CAW25" s="13" t="s">
        <v>14</v>
      </c>
      <c r="CAX25" s="13" t="s">
        <v>14</v>
      </c>
      <c r="CAY25" s="13" t="s">
        <v>14</v>
      </c>
      <c r="CBE25" s="13" t="s">
        <v>14</v>
      </c>
      <c r="CBF25" s="13" t="s">
        <v>14</v>
      </c>
      <c r="CBG25" s="13" t="s">
        <v>14</v>
      </c>
      <c r="CBK25" s="13" t="s">
        <v>3384</v>
      </c>
      <c r="CBL25" s="13" t="s">
        <v>3385</v>
      </c>
      <c r="CBM25" s="13" t="s">
        <v>13120</v>
      </c>
      <c r="CBN25" s="13" t="s">
        <v>26440</v>
      </c>
      <c r="CBO25" s="13" t="s">
        <v>26439</v>
      </c>
      <c r="CBZ25" s="13" t="s">
        <v>12576</v>
      </c>
      <c r="CCA25" s="13" t="s">
        <v>26438</v>
      </c>
    </row>
    <row r="26" spans="1:66 2074:2107" x14ac:dyDescent="0.15">
      <c r="A26" s="13" t="s">
        <v>26437</v>
      </c>
      <c r="B26" s="13" t="s">
        <v>26436</v>
      </c>
      <c r="C26" s="13" t="s">
        <v>13</v>
      </c>
      <c r="D26" s="13">
        <v>0</v>
      </c>
      <c r="E26" s="13" t="s">
        <v>14</v>
      </c>
      <c r="F26" s="13" t="s">
        <v>5072</v>
      </c>
      <c r="G26" s="13" t="s">
        <v>14</v>
      </c>
      <c r="H26" s="13" t="s">
        <v>14</v>
      </c>
      <c r="J26" s="13" t="s">
        <v>26428</v>
      </c>
      <c r="K26" s="13" t="s">
        <v>14</v>
      </c>
      <c r="L26" s="13" t="s">
        <v>14</v>
      </c>
      <c r="M26" s="13" t="s">
        <v>14</v>
      </c>
      <c r="N26" s="13" t="s">
        <v>14</v>
      </c>
      <c r="S26" s="13" t="s">
        <v>26435</v>
      </c>
      <c r="T26" s="13" t="s">
        <v>26434</v>
      </c>
      <c r="BE26" s="14">
        <v>1</v>
      </c>
      <c r="BG26" s="14">
        <v>-1</v>
      </c>
      <c r="CAT26" s="15">
        <v>0</v>
      </c>
      <c r="CAU26" s="14">
        <v>1000</v>
      </c>
      <c r="CAV26" s="13" t="s">
        <v>14</v>
      </c>
      <c r="CAW26" s="13" t="s">
        <v>14</v>
      </c>
      <c r="CAX26" s="13" t="s">
        <v>14</v>
      </c>
      <c r="CAY26" s="13" t="s">
        <v>14</v>
      </c>
      <c r="CBE26" s="13" t="s">
        <v>14</v>
      </c>
      <c r="CBF26" s="13" t="s">
        <v>14</v>
      </c>
      <c r="CBG26" s="13" t="s">
        <v>14</v>
      </c>
      <c r="CBK26" s="13" t="s">
        <v>3247</v>
      </c>
      <c r="CBL26" s="13" t="s">
        <v>3248</v>
      </c>
      <c r="CBM26" s="13" t="s">
        <v>13120</v>
      </c>
      <c r="CBN26" s="13" t="s">
        <v>26433</v>
      </c>
      <c r="CBO26" s="13" t="s">
        <v>26432</v>
      </c>
      <c r="CBZ26" s="13" t="s">
        <v>12576</v>
      </c>
      <c r="CCA26" s="13" t="s">
        <v>26431</v>
      </c>
    </row>
    <row r="27" spans="1:66 2074:2107" x14ac:dyDescent="0.15">
      <c r="A27" s="13" t="s">
        <v>26430</v>
      </c>
      <c r="B27" s="13" t="s">
        <v>26429</v>
      </c>
      <c r="C27" s="13" t="s">
        <v>52</v>
      </c>
      <c r="D27" s="13">
        <v>0</v>
      </c>
      <c r="E27" s="13" t="s">
        <v>14</v>
      </c>
      <c r="F27" s="13" t="s">
        <v>5072</v>
      </c>
      <c r="G27" s="13" t="s">
        <v>14</v>
      </c>
      <c r="H27" s="13" t="s">
        <v>14</v>
      </c>
      <c r="J27" s="13" t="s">
        <v>26428</v>
      </c>
      <c r="K27" s="13" t="s">
        <v>14</v>
      </c>
      <c r="L27" s="13" t="s">
        <v>14</v>
      </c>
      <c r="M27" s="13" t="s">
        <v>14</v>
      </c>
      <c r="N27" s="13" t="s">
        <v>14</v>
      </c>
      <c r="S27" s="13" t="s">
        <v>26427</v>
      </c>
      <c r="T27" s="13" t="s">
        <v>26426</v>
      </c>
      <c r="BE27" s="14">
        <v>1</v>
      </c>
      <c r="BH27" s="14">
        <v>-1</v>
      </c>
      <c r="CAT27" s="15">
        <v>0</v>
      </c>
      <c r="CAU27" s="14">
        <v>1000</v>
      </c>
      <c r="CAV27" s="13" t="s">
        <v>14</v>
      </c>
      <c r="CAW27" s="13" t="s">
        <v>14</v>
      </c>
      <c r="CAX27" s="13" t="s">
        <v>14</v>
      </c>
      <c r="CAY27" s="13" t="s">
        <v>14</v>
      </c>
      <c r="CBE27" s="13" t="s">
        <v>14</v>
      </c>
      <c r="CBF27" s="13" t="s">
        <v>14</v>
      </c>
      <c r="CBG27" s="13" t="s">
        <v>14</v>
      </c>
      <c r="CBK27" s="13" t="s">
        <v>2966</v>
      </c>
      <c r="CBL27" s="13" t="s">
        <v>2967</v>
      </c>
      <c r="CBM27" s="13" t="s">
        <v>13120</v>
      </c>
      <c r="CBN27" s="13" t="s">
        <v>26425</v>
      </c>
      <c r="CBO27" s="13" t="s">
        <v>26424</v>
      </c>
      <c r="CBZ27" s="13" t="s">
        <v>12576</v>
      </c>
      <c r="CCA27" s="13" t="s">
        <v>14496</v>
      </c>
    </row>
    <row r="28" spans="1:66 2074:2107" x14ac:dyDescent="0.15">
      <c r="A28" s="13" t="s">
        <v>26423</v>
      </c>
      <c r="B28" s="13" t="s">
        <v>26406</v>
      </c>
      <c r="C28" s="13" t="s">
        <v>1875</v>
      </c>
      <c r="D28" s="13">
        <v>0</v>
      </c>
      <c r="E28" s="13" t="s">
        <v>6677</v>
      </c>
      <c r="F28" s="13" t="s">
        <v>5072</v>
      </c>
      <c r="G28" s="13" t="s">
        <v>26422</v>
      </c>
      <c r="H28" s="13" t="s">
        <v>26421</v>
      </c>
      <c r="J28" s="13" t="s">
        <v>26403</v>
      </c>
      <c r="K28" s="13" t="s">
        <v>26402</v>
      </c>
      <c r="L28" s="13" t="s">
        <v>10199</v>
      </c>
      <c r="M28" s="13" t="s">
        <v>5054</v>
      </c>
      <c r="N28" s="13" t="s">
        <v>26401</v>
      </c>
      <c r="S28" s="13" t="s">
        <v>26420</v>
      </c>
      <c r="T28" s="13" t="s">
        <v>26419</v>
      </c>
      <c r="BC28" s="14">
        <v>1</v>
      </c>
      <c r="BI28" s="14">
        <v>-1</v>
      </c>
      <c r="CAT28" s="15">
        <v>0</v>
      </c>
      <c r="CAU28" s="14">
        <v>1000</v>
      </c>
      <c r="CAV28" s="13" t="s">
        <v>14</v>
      </c>
      <c r="CAW28" s="13" t="s">
        <v>14</v>
      </c>
      <c r="CAX28" s="13" t="s">
        <v>14</v>
      </c>
      <c r="CAY28" s="13" t="s">
        <v>14</v>
      </c>
      <c r="CBE28" s="13" t="s">
        <v>14</v>
      </c>
      <c r="CBF28" s="13" t="s">
        <v>14</v>
      </c>
      <c r="CBG28" s="13" t="s">
        <v>14</v>
      </c>
      <c r="CBK28" s="13" t="s">
        <v>3944</v>
      </c>
      <c r="CBL28" s="13" t="s">
        <v>3945</v>
      </c>
      <c r="CBM28" s="13" t="s">
        <v>15044</v>
      </c>
      <c r="CBN28" s="13" t="s">
        <v>26418</v>
      </c>
      <c r="CBO28" s="13" t="s">
        <v>26417</v>
      </c>
      <c r="CBZ28" s="13" t="s">
        <v>12576</v>
      </c>
      <c r="CCA28" s="13" t="s">
        <v>26416</v>
      </c>
    </row>
    <row r="29" spans="1:66 2074:2107" x14ac:dyDescent="0.15">
      <c r="A29" s="13" t="s">
        <v>26415</v>
      </c>
      <c r="B29" s="13" t="s">
        <v>26406</v>
      </c>
      <c r="C29" s="13" t="s">
        <v>13</v>
      </c>
      <c r="D29" s="13">
        <v>0</v>
      </c>
      <c r="E29" s="13" t="s">
        <v>6677</v>
      </c>
      <c r="F29" s="13" t="s">
        <v>5072</v>
      </c>
      <c r="G29" s="13" t="s">
        <v>26414</v>
      </c>
      <c r="H29" s="13" t="s">
        <v>26413</v>
      </c>
      <c r="J29" s="13" t="s">
        <v>26403</v>
      </c>
      <c r="K29" s="13" t="s">
        <v>26402</v>
      </c>
      <c r="L29" s="13" t="s">
        <v>10199</v>
      </c>
      <c r="M29" s="13" t="s">
        <v>5054</v>
      </c>
      <c r="N29" s="13" t="s">
        <v>26401</v>
      </c>
      <c r="S29" s="13" t="s">
        <v>26412</v>
      </c>
      <c r="T29" s="13" t="s">
        <v>26411</v>
      </c>
      <c r="BC29" s="14">
        <v>1</v>
      </c>
      <c r="BJ29" s="14">
        <v>-1</v>
      </c>
      <c r="CAT29" s="15">
        <v>0</v>
      </c>
      <c r="CAU29" s="14">
        <v>1000</v>
      </c>
      <c r="CAV29" s="13" t="s">
        <v>14</v>
      </c>
      <c r="CAW29" s="13" t="s">
        <v>14</v>
      </c>
      <c r="CAX29" s="13" t="s">
        <v>14</v>
      </c>
      <c r="CAY29" s="13" t="s">
        <v>14</v>
      </c>
      <c r="CBE29" s="13" t="s">
        <v>14</v>
      </c>
      <c r="CBF29" s="13" t="s">
        <v>14</v>
      </c>
      <c r="CBG29" s="13" t="s">
        <v>14</v>
      </c>
      <c r="CBK29" s="13" t="s">
        <v>1562</v>
      </c>
      <c r="CBL29" s="13" t="s">
        <v>1563</v>
      </c>
      <c r="CBM29" s="13" t="s">
        <v>12878</v>
      </c>
      <c r="CBN29" s="13" t="s">
        <v>26410</v>
      </c>
      <c r="CBO29" s="13" t="s">
        <v>26409</v>
      </c>
      <c r="CBZ29" s="13" t="s">
        <v>12576</v>
      </c>
      <c r="CCA29" s="13" t="s">
        <v>26408</v>
      </c>
    </row>
    <row r="30" spans="1:66 2074:2107" x14ac:dyDescent="0.15">
      <c r="A30" s="13" t="s">
        <v>26407</v>
      </c>
      <c r="B30" s="13" t="s">
        <v>26406</v>
      </c>
      <c r="C30" s="13" t="s">
        <v>104</v>
      </c>
      <c r="D30" s="13">
        <v>0</v>
      </c>
      <c r="E30" s="13" t="s">
        <v>6677</v>
      </c>
      <c r="F30" s="13" t="s">
        <v>5072</v>
      </c>
      <c r="G30" s="13" t="s">
        <v>26405</v>
      </c>
      <c r="H30" s="13" t="s">
        <v>26404</v>
      </c>
      <c r="J30" s="13" t="s">
        <v>26403</v>
      </c>
      <c r="K30" s="13" t="s">
        <v>26402</v>
      </c>
      <c r="L30" s="13" t="s">
        <v>10199</v>
      </c>
      <c r="M30" s="13" t="s">
        <v>5054</v>
      </c>
      <c r="N30" s="13" t="s">
        <v>26401</v>
      </c>
      <c r="S30" s="13" t="s">
        <v>26400</v>
      </c>
      <c r="T30" s="13" t="s">
        <v>26399</v>
      </c>
      <c r="BE30" s="14">
        <v>1</v>
      </c>
      <c r="BK30" s="14">
        <v>-1</v>
      </c>
      <c r="CAT30" s="15">
        <v>0</v>
      </c>
      <c r="CAU30" s="14">
        <v>1000</v>
      </c>
      <c r="CAV30" s="13" t="s">
        <v>14</v>
      </c>
      <c r="CAW30" s="13" t="s">
        <v>14</v>
      </c>
      <c r="CAX30" s="13" t="s">
        <v>14</v>
      </c>
      <c r="CAY30" s="13" t="s">
        <v>14</v>
      </c>
      <c r="CBE30" s="13" t="s">
        <v>14</v>
      </c>
      <c r="CBF30" s="13" t="s">
        <v>14</v>
      </c>
      <c r="CBG30" s="13" t="s">
        <v>14</v>
      </c>
      <c r="CBK30" s="13" t="s">
        <v>1267</v>
      </c>
      <c r="CBL30" s="13" t="s">
        <v>1268</v>
      </c>
      <c r="CBM30" s="13" t="s">
        <v>26398</v>
      </c>
      <c r="CBN30" s="13" t="s">
        <v>26397</v>
      </c>
      <c r="CBO30" s="13" t="s">
        <v>26396</v>
      </c>
      <c r="CBZ30" s="13" t="s">
        <v>12576</v>
      </c>
      <c r="CCA30" s="13" t="s">
        <v>26395</v>
      </c>
    </row>
    <row r="31" spans="1:66 2074:2107" x14ac:dyDescent="0.15">
      <c r="A31" s="13" t="s">
        <v>26394</v>
      </c>
      <c r="B31" s="13" t="s">
        <v>26393</v>
      </c>
      <c r="C31" s="13" t="s">
        <v>1875</v>
      </c>
      <c r="D31" s="13">
        <v>0</v>
      </c>
      <c r="E31" s="13" t="s">
        <v>6677</v>
      </c>
      <c r="F31" s="13" t="s">
        <v>5072</v>
      </c>
      <c r="G31" s="13" t="s">
        <v>26392</v>
      </c>
      <c r="H31" s="13" t="s">
        <v>26391</v>
      </c>
      <c r="J31" s="13" t="s">
        <v>26390</v>
      </c>
      <c r="K31" s="13" t="s">
        <v>26389</v>
      </c>
      <c r="L31" s="13" t="s">
        <v>26388</v>
      </c>
      <c r="M31" s="13" t="s">
        <v>5054</v>
      </c>
      <c r="N31" s="13" t="s">
        <v>26387</v>
      </c>
      <c r="S31" s="13" t="s">
        <v>26386</v>
      </c>
      <c r="T31" s="13" t="s">
        <v>26385</v>
      </c>
      <c r="BL31" s="14">
        <v>-1</v>
      </c>
      <c r="BM31" s="14">
        <v>1</v>
      </c>
      <c r="CAT31" s="15">
        <v>0</v>
      </c>
      <c r="CAU31" s="14">
        <v>1000</v>
      </c>
      <c r="CAV31" s="13" t="s">
        <v>14</v>
      </c>
      <c r="CAW31" s="13" t="s">
        <v>14</v>
      </c>
      <c r="CAX31" s="13" t="s">
        <v>14</v>
      </c>
      <c r="CAY31" s="13" t="s">
        <v>14</v>
      </c>
      <c r="CBE31" s="13" t="s">
        <v>14</v>
      </c>
      <c r="CBF31" s="13" t="s">
        <v>14</v>
      </c>
      <c r="CBG31" s="13" t="s">
        <v>14</v>
      </c>
      <c r="CBK31" s="13" t="s">
        <v>2785</v>
      </c>
      <c r="CBL31" s="13" t="s">
        <v>2786</v>
      </c>
      <c r="CBM31" s="13" t="s">
        <v>4849</v>
      </c>
      <c r="CBN31" s="13" t="s">
        <v>26384</v>
      </c>
      <c r="CBO31" s="13" t="s">
        <v>26383</v>
      </c>
      <c r="CBZ31" s="13" t="s">
        <v>12576</v>
      </c>
      <c r="CCA31" s="13" t="s">
        <v>26382</v>
      </c>
    </row>
    <row r="32" spans="1:66 2074:2107" x14ac:dyDescent="0.15">
      <c r="A32" s="13" t="s">
        <v>26381</v>
      </c>
      <c r="B32" s="13" t="s">
        <v>26380</v>
      </c>
      <c r="C32" s="13" t="s">
        <v>52</v>
      </c>
      <c r="D32" s="13">
        <v>-3</v>
      </c>
      <c r="E32" s="13" t="s">
        <v>26379</v>
      </c>
      <c r="F32" s="13" t="s">
        <v>5506</v>
      </c>
      <c r="G32" s="13" t="s">
        <v>26378</v>
      </c>
      <c r="H32" s="13" t="s">
        <v>26377</v>
      </c>
      <c r="I32" s="13" t="s">
        <v>10344</v>
      </c>
      <c r="J32" s="13" t="s">
        <v>26376</v>
      </c>
      <c r="K32" s="13" t="s">
        <v>26375</v>
      </c>
      <c r="L32" s="13" t="s">
        <v>26374</v>
      </c>
      <c r="M32" s="13" t="s">
        <v>5054</v>
      </c>
      <c r="N32" s="13" t="s">
        <v>26373</v>
      </c>
      <c r="O32" s="13" t="s">
        <v>26372</v>
      </c>
      <c r="S32" s="13" t="s">
        <v>26371</v>
      </c>
      <c r="T32" s="13" t="s">
        <v>26370</v>
      </c>
      <c r="BC32" s="14">
        <v>1</v>
      </c>
      <c r="BN32" s="14">
        <v>-1</v>
      </c>
      <c r="CAT32" s="15">
        <v>0</v>
      </c>
      <c r="CAU32" s="14">
        <v>1000</v>
      </c>
      <c r="CAV32" s="13" t="s">
        <v>14</v>
      </c>
      <c r="CAW32" s="13" t="s">
        <v>14</v>
      </c>
      <c r="CAX32" s="13" t="s">
        <v>14</v>
      </c>
      <c r="CAY32" s="13" t="s">
        <v>14</v>
      </c>
      <c r="CBE32" s="13" t="s">
        <v>14</v>
      </c>
      <c r="CBF32" s="13" t="s">
        <v>14</v>
      </c>
      <c r="CBG32" s="13" t="s">
        <v>14</v>
      </c>
      <c r="CBK32" s="13" t="s">
        <v>1806</v>
      </c>
      <c r="CBL32" s="13" t="s">
        <v>1807</v>
      </c>
      <c r="CBM32" s="13" t="s">
        <v>14054</v>
      </c>
      <c r="CBN32" s="13" t="s">
        <v>26369</v>
      </c>
      <c r="CBO32" s="13" t="s">
        <v>8420</v>
      </c>
      <c r="CBZ32" s="13" t="s">
        <v>12576</v>
      </c>
      <c r="CCA32" s="13" t="s">
        <v>26368</v>
      </c>
    </row>
    <row r="33" spans="1:80 2074:2107" x14ac:dyDescent="0.15">
      <c r="A33" s="13" t="s">
        <v>26367</v>
      </c>
      <c r="B33" s="13" t="s">
        <v>26366</v>
      </c>
      <c r="C33" s="13" t="s">
        <v>13</v>
      </c>
      <c r="D33" s="13">
        <v>-2</v>
      </c>
      <c r="E33" s="13" t="s">
        <v>26365</v>
      </c>
      <c r="F33" s="13" t="s">
        <v>5261</v>
      </c>
      <c r="G33" s="13" t="s">
        <v>26364</v>
      </c>
      <c r="H33" s="13" t="s">
        <v>26363</v>
      </c>
      <c r="J33" s="13" t="s">
        <v>26362</v>
      </c>
      <c r="K33" s="13" t="s">
        <v>26361</v>
      </c>
      <c r="L33" s="13" t="s">
        <v>26360</v>
      </c>
      <c r="M33" s="13" t="s">
        <v>5054</v>
      </c>
      <c r="N33" s="13" t="s">
        <v>26359</v>
      </c>
      <c r="O33" s="13" t="s">
        <v>26358</v>
      </c>
      <c r="P33" s="13" t="s">
        <v>26357</v>
      </c>
      <c r="S33" s="13" t="s">
        <v>26356</v>
      </c>
      <c r="T33" s="13" t="s">
        <v>26355</v>
      </c>
      <c r="BE33" s="14">
        <v>1</v>
      </c>
      <c r="BO33" s="14">
        <v>-1</v>
      </c>
      <c r="CAT33" s="15">
        <v>0</v>
      </c>
      <c r="CAU33" s="14">
        <v>1000</v>
      </c>
      <c r="CAV33" s="13" t="s">
        <v>14</v>
      </c>
      <c r="CAW33" s="13" t="s">
        <v>14</v>
      </c>
      <c r="CAX33" s="13" t="s">
        <v>14</v>
      </c>
      <c r="CAY33" s="13" t="s">
        <v>14</v>
      </c>
      <c r="CBE33" s="13" t="s">
        <v>14</v>
      </c>
      <c r="CBF33" s="13" t="s">
        <v>14</v>
      </c>
      <c r="CBG33" s="13" t="s">
        <v>14</v>
      </c>
      <c r="CBK33" s="13" t="s">
        <v>4290</v>
      </c>
      <c r="CBL33" s="13" t="s">
        <v>4291</v>
      </c>
      <c r="CBM33" s="13" t="s">
        <v>13156</v>
      </c>
      <c r="CBN33" s="13" t="s">
        <v>26354</v>
      </c>
      <c r="CBO33" s="13" t="s">
        <v>26353</v>
      </c>
      <c r="CBZ33" s="13" t="s">
        <v>12576</v>
      </c>
      <c r="CCA33" s="13" t="s">
        <v>26352</v>
      </c>
    </row>
    <row r="34" spans="1:80 2074:2107" x14ac:dyDescent="0.15">
      <c r="A34" s="13" t="s">
        <v>26351</v>
      </c>
      <c r="B34" s="13" t="s">
        <v>5553</v>
      </c>
      <c r="C34" s="13" t="s">
        <v>52</v>
      </c>
      <c r="D34" s="13">
        <v>-1</v>
      </c>
      <c r="E34" s="13" t="s">
        <v>5552</v>
      </c>
      <c r="F34" s="13" t="s">
        <v>5261</v>
      </c>
      <c r="G34" s="13" t="s">
        <v>26350</v>
      </c>
      <c r="H34" s="13" t="s">
        <v>26349</v>
      </c>
      <c r="J34" s="13" t="s">
        <v>5551</v>
      </c>
      <c r="K34" s="13" t="s">
        <v>5550</v>
      </c>
      <c r="L34" s="13" t="s">
        <v>5549</v>
      </c>
      <c r="M34" s="13" t="s">
        <v>5054</v>
      </c>
      <c r="N34" s="13" t="s">
        <v>5548</v>
      </c>
      <c r="O34" s="13" t="s">
        <v>5547</v>
      </c>
      <c r="P34" s="13" t="s">
        <v>5546</v>
      </c>
      <c r="S34" s="13" t="s">
        <v>26348</v>
      </c>
      <c r="T34" s="13" t="s">
        <v>26347</v>
      </c>
      <c r="BE34" s="14">
        <v>1</v>
      </c>
      <c r="BP34" s="14">
        <v>-1</v>
      </c>
      <c r="CAT34" s="15">
        <v>0</v>
      </c>
      <c r="CAU34" s="14">
        <v>1000</v>
      </c>
      <c r="CAV34" s="13" t="s">
        <v>14</v>
      </c>
      <c r="CAW34" s="13" t="s">
        <v>14</v>
      </c>
      <c r="CAX34" s="13" t="s">
        <v>14</v>
      </c>
      <c r="CAY34" s="13" t="s">
        <v>14</v>
      </c>
      <c r="CBE34" s="13" t="s">
        <v>14</v>
      </c>
      <c r="CBF34" s="13" t="s">
        <v>14</v>
      </c>
      <c r="CBG34" s="13" t="s">
        <v>14</v>
      </c>
      <c r="CBK34" s="13" t="s">
        <v>3106</v>
      </c>
      <c r="CBL34" s="13" t="s">
        <v>3107</v>
      </c>
      <c r="CBM34" s="13" t="s">
        <v>13120</v>
      </c>
      <c r="CBN34" s="13" t="s">
        <v>26346</v>
      </c>
      <c r="CBO34" s="13" t="s">
        <v>26345</v>
      </c>
      <c r="CBZ34" s="13" t="s">
        <v>12576</v>
      </c>
      <c r="CCA34" s="13" t="s">
        <v>14681</v>
      </c>
    </row>
    <row r="35" spans="1:80 2074:2107" x14ac:dyDescent="0.15">
      <c r="A35" s="13" t="s">
        <v>26344</v>
      </c>
      <c r="B35" s="13" t="s">
        <v>26343</v>
      </c>
      <c r="C35" s="13" t="s">
        <v>13</v>
      </c>
      <c r="D35" s="13">
        <v>-2</v>
      </c>
      <c r="E35" s="13" t="s">
        <v>25092</v>
      </c>
      <c r="F35" s="13" t="s">
        <v>5261</v>
      </c>
      <c r="G35" s="13" t="s">
        <v>26342</v>
      </c>
      <c r="H35" s="13" t="s">
        <v>26341</v>
      </c>
      <c r="J35" s="13" t="s">
        <v>26340</v>
      </c>
      <c r="K35" s="13" t="s">
        <v>26339</v>
      </c>
      <c r="L35" s="13" t="s">
        <v>26338</v>
      </c>
      <c r="M35" s="13" t="s">
        <v>5054</v>
      </c>
      <c r="N35" s="13" t="s">
        <v>26337</v>
      </c>
      <c r="O35" s="13" t="s">
        <v>26336</v>
      </c>
      <c r="P35" s="13" t="s">
        <v>26335</v>
      </c>
      <c r="S35" s="13" t="s">
        <v>26334</v>
      </c>
      <c r="T35" s="13" t="s">
        <v>26333</v>
      </c>
      <c r="BC35" s="14">
        <v>1</v>
      </c>
      <c r="BQ35" s="14">
        <v>-1</v>
      </c>
      <c r="CAT35" s="15">
        <v>0</v>
      </c>
      <c r="CAU35" s="14">
        <v>1000</v>
      </c>
      <c r="CAV35" s="13" t="s">
        <v>14</v>
      </c>
      <c r="CAW35" s="13" t="s">
        <v>14</v>
      </c>
      <c r="CAX35" s="13" t="s">
        <v>14</v>
      </c>
      <c r="CAY35" s="13" t="s">
        <v>14</v>
      </c>
      <c r="CBE35" s="13" t="s">
        <v>14</v>
      </c>
      <c r="CBF35" s="13" t="s">
        <v>14</v>
      </c>
      <c r="CBG35" s="13" t="s">
        <v>14</v>
      </c>
      <c r="CBK35" s="13" t="s">
        <v>902</v>
      </c>
      <c r="CBL35" s="13" t="s">
        <v>903</v>
      </c>
      <c r="CBM35" s="13" t="s">
        <v>13189</v>
      </c>
      <c r="CBN35" s="13" t="s">
        <v>26332</v>
      </c>
      <c r="CBO35" s="13" t="s">
        <v>26331</v>
      </c>
      <c r="CBZ35" s="13" t="s">
        <v>12576</v>
      </c>
      <c r="CCA35" s="13" t="s">
        <v>26330</v>
      </c>
    </row>
    <row r="36" spans="1:80 2074:2107" x14ac:dyDescent="0.15">
      <c r="A36" s="13" t="s">
        <v>26329</v>
      </c>
      <c r="B36" s="13" t="s">
        <v>26320</v>
      </c>
      <c r="C36" s="13" t="s">
        <v>13</v>
      </c>
      <c r="D36" s="13">
        <v>-2</v>
      </c>
      <c r="E36" s="13" t="s">
        <v>26319</v>
      </c>
      <c r="F36" s="13" t="s">
        <v>5261</v>
      </c>
      <c r="G36" s="13" t="s">
        <v>26328</v>
      </c>
      <c r="H36" s="13" t="s">
        <v>26327</v>
      </c>
      <c r="J36" s="13" t="s">
        <v>26316</v>
      </c>
      <c r="K36" s="13" t="s">
        <v>26315</v>
      </c>
      <c r="L36" s="13" t="s">
        <v>26314</v>
      </c>
      <c r="M36" s="13" t="s">
        <v>5054</v>
      </c>
      <c r="N36" s="13" t="s">
        <v>26313</v>
      </c>
      <c r="O36" s="13" t="s">
        <v>26312</v>
      </c>
      <c r="P36" s="13" t="s">
        <v>26311</v>
      </c>
      <c r="S36" s="13" t="s">
        <v>26326</v>
      </c>
      <c r="T36" s="13" t="s">
        <v>26325</v>
      </c>
      <c r="BC36" s="14">
        <v>1</v>
      </c>
      <c r="BR36" s="14">
        <v>-1</v>
      </c>
      <c r="CAT36" s="15">
        <v>0</v>
      </c>
      <c r="CAU36" s="14">
        <v>1000</v>
      </c>
      <c r="CAV36" s="13" t="s">
        <v>14</v>
      </c>
      <c r="CAW36" s="13" t="s">
        <v>14</v>
      </c>
      <c r="CAX36" s="13" t="s">
        <v>14</v>
      </c>
      <c r="CAY36" s="13" t="s">
        <v>14</v>
      </c>
      <c r="CBE36" s="13" t="s">
        <v>14</v>
      </c>
      <c r="CBF36" s="13" t="s">
        <v>14</v>
      </c>
      <c r="CBG36" s="13" t="s">
        <v>14</v>
      </c>
      <c r="CBK36" s="13" t="s">
        <v>4340</v>
      </c>
      <c r="CBL36" s="13" t="s">
        <v>4341</v>
      </c>
      <c r="CBM36" s="13" t="s">
        <v>12863</v>
      </c>
      <c r="CBN36" s="13" t="s">
        <v>26324</v>
      </c>
      <c r="CBO36" s="13" t="s">
        <v>26323</v>
      </c>
      <c r="CBZ36" s="13" t="s">
        <v>12576</v>
      </c>
      <c r="CCA36" s="13" t="s">
        <v>26322</v>
      </c>
    </row>
    <row r="37" spans="1:80 2074:2107" x14ac:dyDescent="0.15">
      <c r="A37" s="13" t="s">
        <v>26321</v>
      </c>
      <c r="B37" s="13" t="s">
        <v>26320</v>
      </c>
      <c r="C37" s="13" t="s">
        <v>52</v>
      </c>
      <c r="D37" s="13">
        <v>-2</v>
      </c>
      <c r="E37" s="13" t="s">
        <v>26319</v>
      </c>
      <c r="F37" s="13" t="s">
        <v>5261</v>
      </c>
      <c r="G37" s="13" t="s">
        <v>26318</v>
      </c>
      <c r="H37" s="13" t="s">
        <v>26317</v>
      </c>
      <c r="J37" s="13" t="s">
        <v>26316</v>
      </c>
      <c r="K37" s="13" t="s">
        <v>26315</v>
      </c>
      <c r="L37" s="13" t="s">
        <v>26314</v>
      </c>
      <c r="M37" s="13" t="s">
        <v>5054</v>
      </c>
      <c r="N37" s="13" t="s">
        <v>26313</v>
      </c>
      <c r="O37" s="13" t="s">
        <v>26312</v>
      </c>
      <c r="P37" s="13" t="s">
        <v>26311</v>
      </c>
      <c r="S37" s="13" t="s">
        <v>26310</v>
      </c>
      <c r="T37" s="13" t="s">
        <v>26309</v>
      </c>
      <c r="BE37" s="14">
        <v>1</v>
      </c>
      <c r="BS37" s="14">
        <v>-1</v>
      </c>
      <c r="CAT37" s="15">
        <v>0</v>
      </c>
      <c r="CAU37" s="14">
        <v>1000</v>
      </c>
      <c r="CAV37" s="13" t="s">
        <v>14</v>
      </c>
      <c r="CAW37" s="13" t="s">
        <v>14</v>
      </c>
      <c r="CAX37" s="13" t="s">
        <v>14</v>
      </c>
      <c r="CAY37" s="13" t="s">
        <v>14</v>
      </c>
      <c r="CBE37" s="13" t="s">
        <v>14</v>
      </c>
      <c r="CBF37" s="13" t="s">
        <v>14</v>
      </c>
      <c r="CBG37" s="13" t="s">
        <v>14</v>
      </c>
      <c r="CBK37" s="13" t="s">
        <v>3710</v>
      </c>
      <c r="CBL37" s="13" t="s">
        <v>3711</v>
      </c>
      <c r="CBM37" s="13" t="s">
        <v>12878</v>
      </c>
      <c r="CBN37" s="13" t="s">
        <v>26308</v>
      </c>
      <c r="CBO37" s="13" t="s">
        <v>26307</v>
      </c>
      <c r="CBZ37" s="13" t="s">
        <v>12576</v>
      </c>
      <c r="CCA37" s="13" t="s">
        <v>26306</v>
      </c>
    </row>
    <row r="38" spans="1:80 2074:2107" x14ac:dyDescent="0.15">
      <c r="A38" s="13" t="s">
        <v>26305</v>
      </c>
      <c r="B38" s="13" t="s">
        <v>26304</v>
      </c>
      <c r="C38" s="13" t="s">
        <v>52</v>
      </c>
      <c r="D38" s="13">
        <v>-3</v>
      </c>
      <c r="E38" s="13" t="s">
        <v>10663</v>
      </c>
      <c r="F38" s="13" t="s">
        <v>5261</v>
      </c>
      <c r="G38" s="13" t="s">
        <v>26303</v>
      </c>
      <c r="H38" s="13" t="s">
        <v>26302</v>
      </c>
      <c r="J38" s="13" t="s">
        <v>26301</v>
      </c>
      <c r="K38" s="13" t="s">
        <v>26300</v>
      </c>
      <c r="L38" s="13" t="s">
        <v>26299</v>
      </c>
      <c r="M38" s="13" t="s">
        <v>5054</v>
      </c>
      <c r="N38" s="13" t="s">
        <v>26298</v>
      </c>
      <c r="O38" s="13" t="s">
        <v>26297</v>
      </c>
      <c r="P38" s="13" t="s">
        <v>26296</v>
      </c>
      <c r="S38" s="13" t="s">
        <v>26295</v>
      </c>
      <c r="T38" s="13" t="s">
        <v>26294</v>
      </c>
      <c r="BE38" s="14">
        <v>1</v>
      </c>
      <c r="BT38" s="14">
        <v>-1</v>
      </c>
      <c r="CAT38" s="15">
        <v>0</v>
      </c>
      <c r="CAU38" s="14">
        <v>1000</v>
      </c>
      <c r="CAV38" s="13" t="s">
        <v>14</v>
      </c>
      <c r="CAW38" s="13" t="s">
        <v>14</v>
      </c>
      <c r="CAX38" s="13" t="s">
        <v>14</v>
      </c>
      <c r="CAY38" s="13" t="s">
        <v>14</v>
      </c>
      <c r="CBE38" s="13" t="s">
        <v>14</v>
      </c>
      <c r="CBF38" s="13" t="s">
        <v>14</v>
      </c>
      <c r="CBG38" s="13" t="s">
        <v>14</v>
      </c>
      <c r="CBK38" s="13" t="s">
        <v>251</v>
      </c>
      <c r="CBL38" s="13" t="s">
        <v>252</v>
      </c>
      <c r="CBM38" s="13" t="s">
        <v>13120</v>
      </c>
      <c r="CBN38" s="13" t="s">
        <v>26293</v>
      </c>
      <c r="CBO38" s="13" t="s">
        <v>26292</v>
      </c>
      <c r="CBZ38" s="13" t="s">
        <v>12576</v>
      </c>
      <c r="CCA38" s="13" t="s">
        <v>26291</v>
      </c>
    </row>
    <row r="39" spans="1:80 2074:2107" x14ac:dyDescent="0.15">
      <c r="A39" s="13" t="s">
        <v>26290</v>
      </c>
      <c r="B39" s="13" t="s">
        <v>26281</v>
      </c>
      <c r="C39" s="13" t="s">
        <v>13</v>
      </c>
      <c r="D39" s="13">
        <v>0</v>
      </c>
      <c r="E39" s="13" t="s">
        <v>20586</v>
      </c>
      <c r="F39" s="13" t="s">
        <v>6917</v>
      </c>
      <c r="G39" s="13" t="s">
        <v>26289</v>
      </c>
      <c r="H39" s="13" t="s">
        <v>26288</v>
      </c>
      <c r="J39" s="13" t="s">
        <v>26278</v>
      </c>
      <c r="L39" s="13" t="s">
        <v>26277</v>
      </c>
      <c r="M39" s="13" t="s">
        <v>5054</v>
      </c>
      <c r="O39" s="13" t="s">
        <v>26276</v>
      </c>
      <c r="S39" s="13" t="s">
        <v>26287</v>
      </c>
      <c r="T39" s="13" t="s">
        <v>26286</v>
      </c>
      <c r="BC39" s="14">
        <v>1</v>
      </c>
      <c r="BU39" s="14">
        <v>-1</v>
      </c>
      <c r="CAT39" s="15">
        <v>0</v>
      </c>
      <c r="CAU39" s="14">
        <v>1000</v>
      </c>
      <c r="CAV39" s="13" t="s">
        <v>14</v>
      </c>
      <c r="CAW39" s="13" t="s">
        <v>14</v>
      </c>
      <c r="CAX39" s="13" t="s">
        <v>14</v>
      </c>
      <c r="CAY39" s="13" t="s">
        <v>14</v>
      </c>
      <c r="CBE39" s="13" t="s">
        <v>14</v>
      </c>
      <c r="CBF39" s="13" t="s">
        <v>14</v>
      </c>
      <c r="CBG39" s="13" t="s">
        <v>14</v>
      </c>
      <c r="CBK39" s="13" t="s">
        <v>1595</v>
      </c>
      <c r="CBL39" s="13" t="s">
        <v>1596</v>
      </c>
      <c r="CBM39" s="13" t="s">
        <v>13524</v>
      </c>
      <c r="CBN39" s="13" t="s">
        <v>26285</v>
      </c>
      <c r="CBO39" s="13" t="s">
        <v>26284</v>
      </c>
      <c r="CBP39" s="13" t="s">
        <v>26283</v>
      </c>
      <c r="CBZ39" s="13" t="s">
        <v>12576</v>
      </c>
      <c r="CCA39" s="13" t="s">
        <v>17050</v>
      </c>
    </row>
    <row r="40" spans="1:80 2074:2107" x14ac:dyDescent="0.15">
      <c r="A40" s="13" t="s">
        <v>26282</v>
      </c>
      <c r="B40" s="13" t="s">
        <v>26281</v>
      </c>
      <c r="C40" s="13" t="s">
        <v>594</v>
      </c>
      <c r="D40" s="13">
        <v>0</v>
      </c>
      <c r="E40" s="13" t="s">
        <v>20586</v>
      </c>
      <c r="F40" s="13" t="s">
        <v>6917</v>
      </c>
      <c r="G40" s="13" t="s">
        <v>26280</v>
      </c>
      <c r="H40" s="13" t="s">
        <v>26279</v>
      </c>
      <c r="J40" s="13" t="s">
        <v>26278</v>
      </c>
      <c r="L40" s="13" t="s">
        <v>26277</v>
      </c>
      <c r="M40" s="13" t="s">
        <v>5054</v>
      </c>
      <c r="O40" s="13" t="s">
        <v>26276</v>
      </c>
      <c r="S40" s="13" t="s">
        <v>26275</v>
      </c>
      <c r="T40" s="13" t="s">
        <v>26274</v>
      </c>
      <c r="BJ40" s="14">
        <v>-1</v>
      </c>
      <c r="BV40" s="14">
        <v>1</v>
      </c>
      <c r="CAT40" s="15">
        <v>0</v>
      </c>
      <c r="CAU40" s="14">
        <v>1000</v>
      </c>
      <c r="CAV40" s="13" t="s">
        <v>14</v>
      </c>
      <c r="CAW40" s="13" t="s">
        <v>14</v>
      </c>
      <c r="CAX40" s="13" t="s">
        <v>14</v>
      </c>
      <c r="CAY40" s="13" t="s">
        <v>14</v>
      </c>
      <c r="CBE40" s="13" t="s">
        <v>14</v>
      </c>
      <c r="CBF40" s="13" t="s">
        <v>14</v>
      </c>
      <c r="CBG40" s="13" t="s">
        <v>14</v>
      </c>
      <c r="CBK40" s="13" t="s">
        <v>157</v>
      </c>
      <c r="CBL40" s="13" t="s">
        <v>158</v>
      </c>
      <c r="CBM40" s="13" t="s">
        <v>13120</v>
      </c>
      <c r="CBN40" s="13" t="s">
        <v>26273</v>
      </c>
      <c r="CBO40" s="13" t="s">
        <v>26272</v>
      </c>
      <c r="CBZ40" s="13" t="s">
        <v>12576</v>
      </c>
      <c r="CCA40" s="13" t="s">
        <v>26271</v>
      </c>
    </row>
    <row r="41" spans="1:80 2074:2107" x14ac:dyDescent="0.15">
      <c r="A41" s="13" t="s">
        <v>26270</v>
      </c>
      <c r="B41" s="13" t="s">
        <v>26269</v>
      </c>
      <c r="C41" s="13" t="s">
        <v>13</v>
      </c>
      <c r="D41" s="13">
        <v>-1</v>
      </c>
      <c r="E41" s="13" t="s">
        <v>26268</v>
      </c>
      <c r="F41" s="13" t="s">
        <v>5261</v>
      </c>
      <c r="G41" s="13" t="s">
        <v>26267</v>
      </c>
      <c r="H41" s="13" t="s">
        <v>26266</v>
      </c>
      <c r="J41" s="13" t="s">
        <v>26265</v>
      </c>
      <c r="K41" s="13" t="s">
        <v>26264</v>
      </c>
      <c r="L41" s="13" t="s">
        <v>26263</v>
      </c>
      <c r="M41" s="13" t="s">
        <v>5054</v>
      </c>
      <c r="N41" s="13" t="s">
        <v>26262</v>
      </c>
      <c r="O41" s="13" t="s">
        <v>26261</v>
      </c>
      <c r="P41" s="13" t="s">
        <v>26260</v>
      </c>
      <c r="S41" s="13" t="s">
        <v>26259</v>
      </c>
      <c r="T41" s="13" t="s">
        <v>26258</v>
      </c>
      <c r="BK41" s="14">
        <v>-1</v>
      </c>
      <c r="BW41" s="14">
        <v>1</v>
      </c>
      <c r="CAT41" s="15">
        <v>0</v>
      </c>
      <c r="CAU41" s="14">
        <v>1000</v>
      </c>
      <c r="CAV41" s="13" t="s">
        <v>14</v>
      </c>
      <c r="CAW41" s="13" t="s">
        <v>14</v>
      </c>
      <c r="CAX41" s="13" t="s">
        <v>14</v>
      </c>
      <c r="CAY41" s="13" t="s">
        <v>14</v>
      </c>
      <c r="CBE41" s="13" t="s">
        <v>14</v>
      </c>
      <c r="CBF41" s="13" t="s">
        <v>14</v>
      </c>
      <c r="CBG41" s="13" t="s">
        <v>14</v>
      </c>
      <c r="CBK41" s="13" t="s">
        <v>3435</v>
      </c>
      <c r="CBL41" s="13" t="s">
        <v>3436</v>
      </c>
      <c r="CBM41" s="13" t="s">
        <v>12607</v>
      </c>
      <c r="CBN41" s="13" t="s">
        <v>26257</v>
      </c>
      <c r="CBO41" s="13" t="s">
        <v>26256</v>
      </c>
      <c r="CBZ41" s="13" t="s">
        <v>12576</v>
      </c>
      <c r="CCA41" s="13" t="s">
        <v>26255</v>
      </c>
    </row>
    <row r="42" spans="1:80 2074:2107" x14ac:dyDescent="0.15">
      <c r="A42" s="13" t="s">
        <v>26254</v>
      </c>
      <c r="B42" s="13" t="s">
        <v>5566</v>
      </c>
      <c r="C42" s="13" t="s">
        <v>52</v>
      </c>
      <c r="D42" s="13">
        <v>-1</v>
      </c>
      <c r="E42" s="13" t="s">
        <v>5565</v>
      </c>
      <c r="F42" s="13" t="s">
        <v>5261</v>
      </c>
      <c r="G42" s="13" t="s">
        <v>26253</v>
      </c>
      <c r="H42" s="13" t="s">
        <v>26252</v>
      </c>
      <c r="J42" s="13" t="s">
        <v>5564</v>
      </c>
      <c r="K42" s="13" t="s">
        <v>5563</v>
      </c>
      <c r="L42" s="13" t="s">
        <v>5562</v>
      </c>
      <c r="M42" s="13" t="s">
        <v>5054</v>
      </c>
      <c r="N42" s="13" t="s">
        <v>5561</v>
      </c>
      <c r="O42" s="13" t="s">
        <v>5560</v>
      </c>
      <c r="P42" s="13" t="s">
        <v>5559</v>
      </c>
      <c r="S42" s="13" t="s">
        <v>26251</v>
      </c>
      <c r="T42" s="13" t="s">
        <v>26250</v>
      </c>
      <c r="BL42" s="14">
        <v>-1</v>
      </c>
      <c r="BX42" s="14">
        <v>1</v>
      </c>
      <c r="CAT42" s="15">
        <v>0</v>
      </c>
      <c r="CAU42" s="14">
        <v>1000</v>
      </c>
      <c r="CAV42" s="13" t="s">
        <v>14</v>
      </c>
      <c r="CAW42" s="13" t="s">
        <v>14</v>
      </c>
      <c r="CAX42" s="13" t="s">
        <v>14</v>
      </c>
      <c r="CAY42" s="13" t="s">
        <v>14</v>
      </c>
      <c r="CBE42" s="13" t="s">
        <v>14</v>
      </c>
      <c r="CBF42" s="13" t="s">
        <v>14</v>
      </c>
      <c r="CBG42" s="13" t="s">
        <v>14</v>
      </c>
      <c r="CBK42" s="13" t="s">
        <v>2904</v>
      </c>
      <c r="CBL42" s="13" t="s">
        <v>2905</v>
      </c>
      <c r="CBM42" s="13" t="s">
        <v>13120</v>
      </c>
      <c r="CBN42" s="13" t="s">
        <v>26249</v>
      </c>
      <c r="CBO42" s="13" t="s">
        <v>26248</v>
      </c>
      <c r="CBZ42" s="13" t="s">
        <v>12576</v>
      </c>
      <c r="CCA42" s="13" t="s">
        <v>26247</v>
      </c>
    </row>
    <row r="43" spans="1:80 2074:2107" x14ac:dyDescent="0.15">
      <c r="A43" s="13" t="s">
        <v>26246</v>
      </c>
      <c r="B43" s="13" t="s">
        <v>26245</v>
      </c>
      <c r="C43" s="13" t="s">
        <v>13</v>
      </c>
      <c r="D43" s="13">
        <v>-3</v>
      </c>
      <c r="E43" s="13" t="s">
        <v>26244</v>
      </c>
      <c r="F43" s="13" t="s">
        <v>5261</v>
      </c>
      <c r="G43" s="13" t="s">
        <v>26243</v>
      </c>
      <c r="H43" s="13" t="s">
        <v>26242</v>
      </c>
      <c r="J43" s="13" t="s">
        <v>26241</v>
      </c>
      <c r="K43" s="13" t="s">
        <v>26240</v>
      </c>
      <c r="L43" s="13" t="s">
        <v>26239</v>
      </c>
      <c r="M43" s="13" t="s">
        <v>5054</v>
      </c>
      <c r="N43" s="13" t="s">
        <v>26238</v>
      </c>
      <c r="O43" s="13" t="s">
        <v>26237</v>
      </c>
      <c r="P43" s="13" t="s">
        <v>26236</v>
      </c>
      <c r="S43" s="13" t="s">
        <v>26235</v>
      </c>
      <c r="T43" s="13" t="s">
        <v>26234</v>
      </c>
      <c r="BV43" s="14">
        <v>1</v>
      </c>
      <c r="BY43" s="14">
        <v>-1</v>
      </c>
      <c r="CAT43" s="15">
        <v>0</v>
      </c>
      <c r="CAU43" s="14">
        <v>1000</v>
      </c>
      <c r="CAV43" s="13" t="s">
        <v>14</v>
      </c>
      <c r="CAW43" s="13" t="s">
        <v>14</v>
      </c>
      <c r="CAX43" s="13" t="s">
        <v>14</v>
      </c>
      <c r="CAY43" s="13" t="s">
        <v>14</v>
      </c>
      <c r="CBE43" s="13" t="s">
        <v>14</v>
      </c>
      <c r="CBF43" s="13" t="s">
        <v>14</v>
      </c>
      <c r="CBG43" s="13" t="s">
        <v>14</v>
      </c>
      <c r="CBK43" s="13" t="s">
        <v>3819</v>
      </c>
      <c r="CBL43" s="13" t="s">
        <v>3820</v>
      </c>
      <c r="CBM43" s="13" t="s">
        <v>21371</v>
      </c>
      <c r="CBN43" s="13" t="s">
        <v>26233</v>
      </c>
      <c r="CBO43" s="13" t="s">
        <v>26232</v>
      </c>
      <c r="CBZ43" s="13" t="s">
        <v>12576</v>
      </c>
      <c r="CCA43" s="13" t="s">
        <v>26231</v>
      </c>
    </row>
    <row r="44" spans="1:80 2074:2107" x14ac:dyDescent="0.15">
      <c r="A44" s="13" t="s">
        <v>26230</v>
      </c>
      <c r="B44" s="13" t="s">
        <v>26229</v>
      </c>
      <c r="C44" s="13" t="s">
        <v>13</v>
      </c>
      <c r="D44" s="13">
        <v>-4</v>
      </c>
      <c r="E44" s="13" t="s">
        <v>26228</v>
      </c>
      <c r="F44" s="13" t="s">
        <v>5261</v>
      </c>
      <c r="G44" s="13" t="s">
        <v>26227</v>
      </c>
      <c r="H44" s="13" t="s">
        <v>26226</v>
      </c>
      <c r="J44" s="13" t="s">
        <v>26225</v>
      </c>
      <c r="K44" s="13" t="s">
        <v>26224</v>
      </c>
      <c r="L44" s="13" t="s">
        <v>26223</v>
      </c>
      <c r="M44" s="13" t="s">
        <v>5054</v>
      </c>
      <c r="N44" s="13" t="s">
        <v>26222</v>
      </c>
      <c r="P44" s="13" t="s">
        <v>26221</v>
      </c>
      <c r="S44" s="13" t="s">
        <v>26220</v>
      </c>
      <c r="T44" s="13" t="s">
        <v>26219</v>
      </c>
      <c r="BW44" s="14">
        <v>1</v>
      </c>
      <c r="BZ44" s="14">
        <v>-1</v>
      </c>
      <c r="CAT44" s="15">
        <v>0</v>
      </c>
      <c r="CAU44" s="14">
        <v>1000</v>
      </c>
      <c r="CAV44" s="13" t="s">
        <v>14</v>
      </c>
      <c r="CAW44" s="13" t="s">
        <v>14</v>
      </c>
      <c r="CAX44" s="13" t="s">
        <v>14</v>
      </c>
      <c r="CAY44" s="13" t="s">
        <v>14</v>
      </c>
      <c r="CBE44" s="13" t="s">
        <v>14</v>
      </c>
      <c r="CBF44" s="13" t="s">
        <v>14</v>
      </c>
      <c r="CBG44" s="13" t="s">
        <v>14</v>
      </c>
      <c r="CBK44" s="13" t="s">
        <v>58</v>
      </c>
      <c r="CBL44" s="13" t="s">
        <v>59</v>
      </c>
      <c r="CBM44" s="13" t="s">
        <v>13156</v>
      </c>
      <c r="CBN44" s="13" t="s">
        <v>26218</v>
      </c>
      <c r="CBO44" s="13" t="s">
        <v>26217</v>
      </c>
      <c r="CBZ44" s="13" t="s">
        <v>12576</v>
      </c>
      <c r="CCA44" s="13" t="s">
        <v>26216</v>
      </c>
    </row>
    <row r="45" spans="1:80 2074:2107" x14ac:dyDescent="0.15">
      <c r="A45" s="13" t="s">
        <v>26215</v>
      </c>
      <c r="B45" s="13" t="s">
        <v>26214</v>
      </c>
      <c r="C45" s="13" t="s">
        <v>13</v>
      </c>
      <c r="D45" s="13">
        <v>-3</v>
      </c>
      <c r="E45" s="13" t="s">
        <v>26213</v>
      </c>
      <c r="F45" s="13" t="s">
        <v>5261</v>
      </c>
      <c r="G45" s="13" t="s">
        <v>26212</v>
      </c>
      <c r="H45" s="13" t="s">
        <v>26211</v>
      </c>
      <c r="J45" s="13" t="s">
        <v>26210</v>
      </c>
      <c r="K45" s="13" t="s">
        <v>26209</v>
      </c>
      <c r="L45" s="13" t="s">
        <v>26208</v>
      </c>
      <c r="M45" s="13" t="s">
        <v>5054</v>
      </c>
      <c r="N45" s="13" t="s">
        <v>26207</v>
      </c>
      <c r="O45" s="13" t="s">
        <v>26206</v>
      </c>
      <c r="P45" s="13" t="s">
        <v>26205</v>
      </c>
      <c r="S45" s="13" t="s">
        <v>26204</v>
      </c>
      <c r="T45" s="13" t="s">
        <v>26203</v>
      </c>
      <c r="BN45" s="14">
        <v>-1</v>
      </c>
      <c r="CA45" s="14">
        <v>1</v>
      </c>
      <c r="CAT45" s="15">
        <v>0</v>
      </c>
      <c r="CAU45" s="14">
        <v>1000</v>
      </c>
      <c r="CAV45" s="13" t="s">
        <v>14</v>
      </c>
      <c r="CAW45" s="13" t="s">
        <v>14</v>
      </c>
      <c r="CAX45" s="13" t="s">
        <v>14</v>
      </c>
      <c r="CAY45" s="13" t="s">
        <v>14</v>
      </c>
      <c r="CBE45" s="13" t="s">
        <v>14</v>
      </c>
      <c r="CBF45" s="13" t="s">
        <v>14</v>
      </c>
      <c r="CBG45" s="13" t="s">
        <v>14</v>
      </c>
      <c r="CBK45" s="13" t="s">
        <v>2774</v>
      </c>
      <c r="CBL45" s="13" t="s">
        <v>2775</v>
      </c>
      <c r="CBM45" s="13" t="s">
        <v>12657</v>
      </c>
      <c r="CBN45" s="13" t="s">
        <v>26202</v>
      </c>
      <c r="CBO45" s="13" t="s">
        <v>26201</v>
      </c>
      <c r="CBZ45" s="13" t="s">
        <v>12576</v>
      </c>
      <c r="CCA45" s="13" t="s">
        <v>26200</v>
      </c>
    </row>
    <row r="46" spans="1:80 2074:2107" x14ac:dyDescent="0.15">
      <c r="A46" s="13" t="s">
        <v>26199</v>
      </c>
      <c r="B46" s="13" t="s">
        <v>26198</v>
      </c>
      <c r="C46" s="13" t="s">
        <v>13</v>
      </c>
      <c r="D46" s="13">
        <v>0</v>
      </c>
      <c r="E46" s="13" t="s">
        <v>6708</v>
      </c>
      <c r="F46" s="13" t="s">
        <v>5261</v>
      </c>
      <c r="G46" s="13" t="s">
        <v>26197</v>
      </c>
      <c r="H46" s="13" t="s">
        <v>26196</v>
      </c>
      <c r="J46" s="13" t="s">
        <v>26195</v>
      </c>
      <c r="K46" s="13" t="s">
        <v>26194</v>
      </c>
      <c r="L46" s="13" t="s">
        <v>26193</v>
      </c>
      <c r="M46" s="13" t="s">
        <v>5054</v>
      </c>
      <c r="N46" s="13" t="s">
        <v>26192</v>
      </c>
      <c r="O46" s="13" t="s">
        <v>26191</v>
      </c>
      <c r="P46" s="13" t="s">
        <v>26190</v>
      </c>
      <c r="S46" s="13" t="s">
        <v>26189</v>
      </c>
      <c r="T46" s="13" t="s">
        <v>26188</v>
      </c>
      <c r="BO46" s="14">
        <v>-1</v>
      </c>
      <c r="CB46" s="14">
        <v>1</v>
      </c>
      <c r="CAT46" s="15">
        <v>0</v>
      </c>
      <c r="CAU46" s="14">
        <v>1000</v>
      </c>
      <c r="CAV46" s="13" t="s">
        <v>14</v>
      </c>
      <c r="CAW46" s="13" t="s">
        <v>14</v>
      </c>
      <c r="CAX46" s="13" t="s">
        <v>14</v>
      </c>
      <c r="CAY46" s="13" t="s">
        <v>14</v>
      </c>
      <c r="CBE46" s="13" t="s">
        <v>14</v>
      </c>
      <c r="CBF46" s="13" t="s">
        <v>14</v>
      </c>
      <c r="CBG46" s="13" t="s">
        <v>14</v>
      </c>
      <c r="CBK46" s="13" t="s">
        <v>2174</v>
      </c>
      <c r="CBL46" s="13" t="s">
        <v>2175</v>
      </c>
      <c r="CBM46" s="13" t="s">
        <v>4849</v>
      </c>
      <c r="CBN46" s="13" t="s">
        <v>26187</v>
      </c>
      <c r="CBO46" s="13" t="s">
        <v>26186</v>
      </c>
      <c r="CBZ46" s="13" t="s">
        <v>12576</v>
      </c>
      <c r="CCA46" s="13" t="s">
        <v>26185</v>
      </c>
    </row>
    <row r="47" spans="1:80 2074:2107" x14ac:dyDescent="0.15">
      <c r="A47" s="13" t="s">
        <v>26184</v>
      </c>
      <c r="B47" s="13" t="s">
        <v>26158</v>
      </c>
      <c r="C47" s="13" t="s">
        <v>13</v>
      </c>
      <c r="D47" s="13">
        <v>0</v>
      </c>
      <c r="E47" s="13" t="s">
        <v>26157</v>
      </c>
      <c r="F47" s="13" t="s">
        <v>5261</v>
      </c>
      <c r="G47" s="13" t="s">
        <v>26183</v>
      </c>
      <c r="H47" s="13" t="s">
        <v>26182</v>
      </c>
      <c r="J47" s="13" t="s">
        <v>26154</v>
      </c>
      <c r="K47" s="13" t="s">
        <v>26153</v>
      </c>
      <c r="L47" s="13" t="s">
        <v>26152</v>
      </c>
      <c r="M47" s="13" t="s">
        <v>5054</v>
      </c>
      <c r="N47" s="13" t="s">
        <v>26151</v>
      </c>
      <c r="O47" s="13" t="s">
        <v>26150</v>
      </c>
      <c r="P47" s="13" t="s">
        <v>26149</v>
      </c>
      <c r="S47" s="13" t="s">
        <v>26181</v>
      </c>
      <c r="T47" s="13" t="s">
        <v>26180</v>
      </c>
      <c r="BQ47" s="14">
        <v>-1</v>
      </c>
      <c r="CA47" s="14">
        <v>1</v>
      </c>
      <c r="CAT47" s="15">
        <v>0</v>
      </c>
      <c r="CAU47" s="14">
        <v>1000</v>
      </c>
      <c r="CAV47" s="13" t="s">
        <v>14</v>
      </c>
      <c r="CAW47" s="13" t="s">
        <v>14</v>
      </c>
      <c r="CAX47" s="13" t="s">
        <v>14</v>
      </c>
      <c r="CAY47" s="13" t="s">
        <v>14</v>
      </c>
      <c r="CBE47" s="13" t="s">
        <v>14</v>
      </c>
      <c r="CBF47" s="13" t="s">
        <v>14</v>
      </c>
      <c r="CBG47" s="13" t="s">
        <v>14</v>
      </c>
      <c r="CBK47" s="13" t="s">
        <v>3878</v>
      </c>
      <c r="CBL47" s="13" t="s">
        <v>3879</v>
      </c>
      <c r="CBM47" s="13" t="s">
        <v>13120</v>
      </c>
      <c r="CBN47" s="13" t="s">
        <v>26179</v>
      </c>
      <c r="CBO47" s="13" t="s">
        <v>26178</v>
      </c>
      <c r="CBZ47" s="13" t="s">
        <v>12576</v>
      </c>
      <c r="CCA47" s="13" t="s">
        <v>26177</v>
      </c>
    </row>
    <row r="48" spans="1:80 2074:2107" x14ac:dyDescent="0.15">
      <c r="A48" s="13" t="s">
        <v>26176</v>
      </c>
      <c r="B48" s="13" t="s">
        <v>26158</v>
      </c>
      <c r="C48" s="13" t="s">
        <v>104</v>
      </c>
      <c r="D48" s="13">
        <v>0</v>
      </c>
      <c r="E48" s="13" t="s">
        <v>26157</v>
      </c>
      <c r="F48" s="13" t="s">
        <v>5261</v>
      </c>
      <c r="G48" s="13" t="s">
        <v>26175</v>
      </c>
      <c r="H48" s="13" t="s">
        <v>26174</v>
      </c>
      <c r="J48" s="13" t="s">
        <v>26154</v>
      </c>
      <c r="K48" s="13" t="s">
        <v>26153</v>
      </c>
      <c r="L48" s="13" t="s">
        <v>26152</v>
      </c>
      <c r="M48" s="13" t="s">
        <v>5054</v>
      </c>
      <c r="N48" s="13" t="s">
        <v>26151</v>
      </c>
      <c r="O48" s="13" t="s">
        <v>26150</v>
      </c>
      <c r="P48" s="13" t="s">
        <v>26149</v>
      </c>
      <c r="S48" s="13" t="s">
        <v>26173</v>
      </c>
      <c r="T48" s="13" t="s">
        <v>26172</v>
      </c>
      <c r="BP48" s="14">
        <v>-1</v>
      </c>
      <c r="CB48" s="14">
        <v>1</v>
      </c>
      <c r="CAT48" s="15">
        <v>0</v>
      </c>
      <c r="CAU48" s="14">
        <v>1000</v>
      </c>
      <c r="CAV48" s="13" t="s">
        <v>14</v>
      </c>
      <c r="CAW48" s="13" t="s">
        <v>14</v>
      </c>
      <c r="CAX48" s="13" t="s">
        <v>14</v>
      </c>
      <c r="CAY48" s="13" t="s">
        <v>14</v>
      </c>
      <c r="CBE48" s="13" t="s">
        <v>14</v>
      </c>
      <c r="CBF48" s="13" t="s">
        <v>14</v>
      </c>
      <c r="CBG48" s="13" t="s">
        <v>14</v>
      </c>
      <c r="CBK48" s="13" t="s">
        <v>772</v>
      </c>
      <c r="CBL48" s="13" t="s">
        <v>773</v>
      </c>
      <c r="CBM48" s="13" t="s">
        <v>13120</v>
      </c>
      <c r="CBN48" s="13" t="s">
        <v>26171</v>
      </c>
      <c r="CBO48" s="13" t="s">
        <v>26170</v>
      </c>
      <c r="CBZ48" s="13" t="s">
        <v>12576</v>
      </c>
      <c r="CCA48" s="13" t="s">
        <v>26169</v>
      </c>
    </row>
    <row r="49" spans="1:119 2074:2107" x14ac:dyDescent="0.15">
      <c r="A49" s="13" t="s">
        <v>26168</v>
      </c>
      <c r="B49" s="13" t="s">
        <v>26158</v>
      </c>
      <c r="C49" s="13" t="s">
        <v>52</v>
      </c>
      <c r="D49" s="13">
        <v>0</v>
      </c>
      <c r="E49" s="13" t="s">
        <v>26157</v>
      </c>
      <c r="F49" s="13" t="s">
        <v>5261</v>
      </c>
      <c r="G49" s="13" t="s">
        <v>26167</v>
      </c>
      <c r="H49" s="13" t="s">
        <v>26166</v>
      </c>
      <c r="J49" s="13" t="s">
        <v>26154</v>
      </c>
      <c r="K49" s="13" t="s">
        <v>26153</v>
      </c>
      <c r="L49" s="13" t="s">
        <v>26152</v>
      </c>
      <c r="M49" s="13" t="s">
        <v>5054</v>
      </c>
      <c r="N49" s="13" t="s">
        <v>26151</v>
      </c>
      <c r="O49" s="13" t="s">
        <v>26150</v>
      </c>
      <c r="P49" s="13" t="s">
        <v>26149</v>
      </c>
      <c r="S49" s="13" t="s">
        <v>26165</v>
      </c>
      <c r="T49" s="13" t="s">
        <v>26164</v>
      </c>
      <c r="CC49" s="14">
        <v>-1</v>
      </c>
      <c r="CD49" s="14">
        <v>1</v>
      </c>
      <c r="CAT49" s="15">
        <v>0</v>
      </c>
      <c r="CAU49" s="14">
        <v>1000</v>
      </c>
      <c r="CAV49" s="13" t="s">
        <v>14</v>
      </c>
      <c r="CAW49" s="13" t="s">
        <v>14</v>
      </c>
      <c r="CAX49" s="13" t="s">
        <v>14</v>
      </c>
      <c r="CAY49" s="13" t="s">
        <v>14</v>
      </c>
      <c r="CBE49" s="13" t="s">
        <v>14</v>
      </c>
      <c r="CBF49" s="13" t="s">
        <v>14</v>
      </c>
      <c r="CBG49" s="13" t="s">
        <v>14</v>
      </c>
      <c r="CBK49" s="13" t="s">
        <v>1122</v>
      </c>
      <c r="CBL49" s="13" t="s">
        <v>1123</v>
      </c>
      <c r="CBM49" s="13" t="s">
        <v>26163</v>
      </c>
      <c r="CBN49" s="13" t="s">
        <v>26162</v>
      </c>
      <c r="CBO49" s="13" t="s">
        <v>26161</v>
      </c>
      <c r="CBZ49" s="13" t="s">
        <v>12576</v>
      </c>
      <c r="CCA49" s="13" t="s">
        <v>26160</v>
      </c>
    </row>
    <row r="50" spans="1:119 2074:2107" x14ac:dyDescent="0.15">
      <c r="A50" s="13" t="s">
        <v>26159</v>
      </c>
      <c r="B50" s="13" t="s">
        <v>26158</v>
      </c>
      <c r="C50" s="13" t="s">
        <v>30</v>
      </c>
      <c r="D50" s="13">
        <v>0</v>
      </c>
      <c r="E50" s="13" t="s">
        <v>26157</v>
      </c>
      <c r="F50" s="13" t="s">
        <v>5261</v>
      </c>
      <c r="G50" s="13" t="s">
        <v>26156</v>
      </c>
      <c r="H50" s="13" t="s">
        <v>26155</v>
      </c>
      <c r="J50" s="13" t="s">
        <v>26154</v>
      </c>
      <c r="K50" s="13" t="s">
        <v>26153</v>
      </c>
      <c r="L50" s="13" t="s">
        <v>26152</v>
      </c>
      <c r="M50" s="13" t="s">
        <v>5054</v>
      </c>
      <c r="N50" s="13" t="s">
        <v>26151</v>
      </c>
      <c r="O50" s="13" t="s">
        <v>26150</v>
      </c>
      <c r="P50" s="13" t="s">
        <v>26149</v>
      </c>
      <c r="S50" s="13" t="s">
        <v>26148</v>
      </c>
      <c r="T50" s="13" t="s">
        <v>26147</v>
      </c>
      <c r="CE50" s="14">
        <v>-1</v>
      </c>
      <c r="CF50" s="14">
        <v>1</v>
      </c>
      <c r="CAT50" s="15">
        <v>0</v>
      </c>
      <c r="CAU50" s="14">
        <v>1000</v>
      </c>
      <c r="CAV50" s="13" t="s">
        <v>14</v>
      </c>
      <c r="CAW50" s="13" t="s">
        <v>14</v>
      </c>
      <c r="CAX50" s="13" t="s">
        <v>14</v>
      </c>
      <c r="CAY50" s="13" t="s">
        <v>14</v>
      </c>
      <c r="CBE50" s="13" t="s">
        <v>14</v>
      </c>
      <c r="CBF50" s="13" t="s">
        <v>14</v>
      </c>
      <c r="CBG50" s="13" t="s">
        <v>14</v>
      </c>
      <c r="CBK50" s="13" t="s">
        <v>795</v>
      </c>
      <c r="CBL50" s="13" t="s">
        <v>796</v>
      </c>
      <c r="CBM50" s="13" t="s">
        <v>22455</v>
      </c>
      <c r="CBN50" s="13" t="s">
        <v>26146</v>
      </c>
      <c r="CBO50" s="13" t="s">
        <v>26145</v>
      </c>
      <c r="CBZ50" s="13" t="s">
        <v>12576</v>
      </c>
      <c r="CCA50" s="13" t="s">
        <v>26144</v>
      </c>
    </row>
    <row r="51" spans="1:119 2074:2107" x14ac:dyDescent="0.15">
      <c r="A51" s="13" t="s">
        <v>26143</v>
      </c>
      <c r="B51" s="13" t="s">
        <v>26126</v>
      </c>
      <c r="C51" s="13" t="s">
        <v>13</v>
      </c>
      <c r="D51" s="13">
        <v>-1</v>
      </c>
      <c r="E51" s="13" t="s">
        <v>5285</v>
      </c>
      <c r="F51" s="13" t="s">
        <v>5261</v>
      </c>
      <c r="G51" s="13" t="s">
        <v>26142</v>
      </c>
      <c r="H51" s="13" t="s">
        <v>26141</v>
      </c>
      <c r="J51" s="13" t="s">
        <v>26123</v>
      </c>
      <c r="K51" s="13" t="s">
        <v>26122</v>
      </c>
      <c r="L51" s="13" t="s">
        <v>26121</v>
      </c>
      <c r="M51" s="13" t="s">
        <v>5054</v>
      </c>
      <c r="N51" s="13" t="s">
        <v>26120</v>
      </c>
      <c r="O51" s="13" t="s">
        <v>26119</v>
      </c>
      <c r="P51" s="13" t="s">
        <v>26118</v>
      </c>
      <c r="S51" s="13" t="s">
        <v>26140</v>
      </c>
      <c r="T51" s="13" t="s">
        <v>26139</v>
      </c>
      <c r="CF51" s="14">
        <v>1</v>
      </c>
      <c r="CG51" s="14">
        <v>-1</v>
      </c>
      <c r="CAT51" s="15">
        <v>0</v>
      </c>
      <c r="CAU51" s="14">
        <v>1000</v>
      </c>
      <c r="CAV51" s="13" t="s">
        <v>14</v>
      </c>
      <c r="CAW51" s="13" t="s">
        <v>14</v>
      </c>
      <c r="CAX51" s="13" t="s">
        <v>14</v>
      </c>
      <c r="CAY51" s="13" t="s">
        <v>14</v>
      </c>
      <c r="CBE51" s="13" t="s">
        <v>14</v>
      </c>
      <c r="CBF51" s="13" t="s">
        <v>14</v>
      </c>
      <c r="CBG51" s="13" t="s">
        <v>14</v>
      </c>
      <c r="CBK51" s="13" t="s">
        <v>10</v>
      </c>
      <c r="CBL51" s="13" t="s">
        <v>11</v>
      </c>
      <c r="CBM51" s="13" t="s">
        <v>12863</v>
      </c>
      <c r="CBN51" s="13" t="s">
        <v>26138</v>
      </c>
      <c r="CBO51" s="13" t="s">
        <v>26137</v>
      </c>
      <c r="CBZ51" s="13" t="s">
        <v>12576</v>
      </c>
      <c r="CCA51" s="13" t="s">
        <v>26136</v>
      </c>
    </row>
    <row r="52" spans="1:119 2074:2107" x14ac:dyDescent="0.15">
      <c r="A52" s="13" t="s">
        <v>26135</v>
      </c>
      <c r="B52" s="13" t="s">
        <v>26126</v>
      </c>
      <c r="C52" s="13" t="s">
        <v>104</v>
      </c>
      <c r="D52" s="13">
        <v>-1</v>
      </c>
      <c r="E52" s="13" t="s">
        <v>5285</v>
      </c>
      <c r="F52" s="13" t="s">
        <v>5261</v>
      </c>
      <c r="G52" s="13" t="s">
        <v>26134</v>
      </c>
      <c r="H52" s="13" t="s">
        <v>26133</v>
      </c>
      <c r="J52" s="13" t="s">
        <v>26123</v>
      </c>
      <c r="K52" s="13" t="s">
        <v>26122</v>
      </c>
      <c r="L52" s="13" t="s">
        <v>26121</v>
      </c>
      <c r="M52" s="13" t="s">
        <v>5054</v>
      </c>
      <c r="N52" s="13" t="s">
        <v>26120</v>
      </c>
      <c r="O52" s="13" t="s">
        <v>26119</v>
      </c>
      <c r="P52" s="13" t="s">
        <v>26118</v>
      </c>
      <c r="S52" s="13" t="s">
        <v>26132</v>
      </c>
      <c r="T52" s="13" t="s">
        <v>26131</v>
      </c>
      <c r="CF52" s="14">
        <v>1</v>
      </c>
      <c r="CH52" s="14">
        <v>-1</v>
      </c>
      <c r="CAT52" s="15">
        <v>0</v>
      </c>
      <c r="CAU52" s="14">
        <v>1000</v>
      </c>
      <c r="CAV52" s="13" t="s">
        <v>14</v>
      </c>
      <c r="CAW52" s="13" t="s">
        <v>14</v>
      </c>
      <c r="CAX52" s="13" t="s">
        <v>14</v>
      </c>
      <c r="CAY52" s="13" t="s">
        <v>14</v>
      </c>
      <c r="CBE52" s="13" t="s">
        <v>14</v>
      </c>
      <c r="CBF52" s="13" t="s">
        <v>14</v>
      </c>
      <c r="CBG52" s="13" t="s">
        <v>14</v>
      </c>
      <c r="CBK52" s="13" t="s">
        <v>914</v>
      </c>
      <c r="CBL52" s="13" t="s">
        <v>915</v>
      </c>
      <c r="CBM52" s="13" t="s">
        <v>12607</v>
      </c>
      <c r="CBN52" s="13" t="s">
        <v>26130</v>
      </c>
      <c r="CBO52" s="13" t="s">
        <v>26129</v>
      </c>
      <c r="CBZ52" s="13" t="s">
        <v>12576</v>
      </c>
      <c r="CCA52" s="13" t="s">
        <v>26128</v>
      </c>
    </row>
    <row r="53" spans="1:119 2074:2107" x14ac:dyDescent="0.15">
      <c r="A53" s="13" t="s">
        <v>26127</v>
      </c>
      <c r="B53" s="13" t="s">
        <v>26126</v>
      </c>
      <c r="C53" s="13" t="s">
        <v>52</v>
      </c>
      <c r="D53" s="13">
        <v>-1</v>
      </c>
      <c r="E53" s="13" t="s">
        <v>5285</v>
      </c>
      <c r="F53" s="13" t="s">
        <v>5261</v>
      </c>
      <c r="G53" s="13" t="s">
        <v>26125</v>
      </c>
      <c r="H53" s="13" t="s">
        <v>26124</v>
      </c>
      <c r="J53" s="13" t="s">
        <v>26123</v>
      </c>
      <c r="K53" s="13" t="s">
        <v>26122</v>
      </c>
      <c r="L53" s="13" t="s">
        <v>26121</v>
      </c>
      <c r="M53" s="13" t="s">
        <v>5054</v>
      </c>
      <c r="N53" s="13" t="s">
        <v>26120</v>
      </c>
      <c r="O53" s="13" t="s">
        <v>26119</v>
      </c>
      <c r="P53" s="13" t="s">
        <v>26118</v>
      </c>
      <c r="S53" s="13" t="s">
        <v>26117</v>
      </c>
      <c r="T53" s="13" t="s">
        <v>26116</v>
      </c>
      <c r="CD53" s="14">
        <v>1</v>
      </c>
      <c r="CI53" s="14">
        <v>-1</v>
      </c>
      <c r="CAT53" s="15">
        <v>0</v>
      </c>
      <c r="CAU53" s="14">
        <v>1000</v>
      </c>
      <c r="CAV53" s="13" t="s">
        <v>14</v>
      </c>
      <c r="CAW53" s="13" t="s">
        <v>14</v>
      </c>
      <c r="CAX53" s="13" t="s">
        <v>14</v>
      </c>
      <c r="CAY53" s="13" t="s">
        <v>14</v>
      </c>
      <c r="CBE53" s="13" t="s">
        <v>14</v>
      </c>
      <c r="CBF53" s="13" t="s">
        <v>14</v>
      </c>
      <c r="CBG53" s="13" t="s">
        <v>14</v>
      </c>
      <c r="CBK53" s="13" t="s">
        <v>3427</v>
      </c>
      <c r="CBL53" s="13" t="s">
        <v>3428</v>
      </c>
      <c r="CBM53" s="13" t="s">
        <v>12863</v>
      </c>
      <c r="CBN53" s="13" t="s">
        <v>26115</v>
      </c>
      <c r="CBO53" s="13" t="s">
        <v>26114</v>
      </c>
      <c r="CBZ53" s="13" t="s">
        <v>12576</v>
      </c>
      <c r="CCA53" s="13" t="s">
        <v>26113</v>
      </c>
    </row>
    <row r="54" spans="1:119 2074:2107" x14ac:dyDescent="0.15">
      <c r="A54" s="13" t="s">
        <v>26112</v>
      </c>
      <c r="B54" s="13" t="s">
        <v>26103</v>
      </c>
      <c r="C54" s="13" t="s">
        <v>13</v>
      </c>
      <c r="D54" s="13">
        <v>-1</v>
      </c>
      <c r="E54" s="13" t="s">
        <v>5552</v>
      </c>
      <c r="F54" s="13" t="s">
        <v>5261</v>
      </c>
      <c r="G54" s="13" t="s">
        <v>26111</v>
      </c>
      <c r="H54" s="13" t="s">
        <v>26110</v>
      </c>
      <c r="J54" s="13" t="s">
        <v>26100</v>
      </c>
      <c r="K54" s="13" t="s">
        <v>26099</v>
      </c>
      <c r="L54" s="13" t="s">
        <v>26098</v>
      </c>
      <c r="M54" s="13" t="s">
        <v>5054</v>
      </c>
      <c r="N54" s="13" t="s">
        <v>26097</v>
      </c>
      <c r="O54" s="13" t="s">
        <v>26096</v>
      </c>
      <c r="P54" s="13" t="s">
        <v>26095</v>
      </c>
      <c r="S54" s="13" t="s">
        <v>26109</v>
      </c>
      <c r="T54" s="13" t="s">
        <v>26093</v>
      </c>
      <c r="AX54" s="14">
        <v>2</v>
      </c>
      <c r="CJ54" s="14">
        <v>-2</v>
      </c>
      <c r="CK54" s="14">
        <v>2</v>
      </c>
      <c r="CL54" s="13">
        <v>-1</v>
      </c>
      <c r="CM54" s="13">
        <v>1</v>
      </c>
      <c r="CAT54" s="15">
        <v>0</v>
      </c>
      <c r="CAU54" s="14">
        <v>1000</v>
      </c>
      <c r="CAV54" s="13" t="s">
        <v>26108</v>
      </c>
      <c r="CAW54" s="13" t="s">
        <v>12751</v>
      </c>
      <c r="CAX54" s="13" t="s">
        <v>26107</v>
      </c>
      <c r="CAY54" s="13" t="s">
        <v>26107</v>
      </c>
      <c r="CBE54" s="13" t="s">
        <v>26090</v>
      </c>
      <c r="CBF54" s="13" t="s">
        <v>11846</v>
      </c>
      <c r="CBG54" s="13" t="s">
        <v>4431</v>
      </c>
      <c r="CBK54" s="13" t="s">
        <v>562</v>
      </c>
      <c r="CBL54" s="13" t="s">
        <v>563</v>
      </c>
      <c r="CBM54" s="13" t="s">
        <v>13120</v>
      </c>
      <c r="CBN54" s="13" t="s">
        <v>26106</v>
      </c>
      <c r="CBO54" s="13" t="s">
        <v>26105</v>
      </c>
      <c r="CBZ54" s="13" t="s">
        <v>12576</v>
      </c>
      <c r="CCA54" s="13" t="s">
        <v>13444</v>
      </c>
    </row>
    <row r="55" spans="1:119 2074:2107" x14ac:dyDescent="0.15">
      <c r="A55" s="13" t="s">
        <v>26104</v>
      </c>
      <c r="B55" s="13" t="s">
        <v>26103</v>
      </c>
      <c r="C55" s="13" t="s">
        <v>104</v>
      </c>
      <c r="D55" s="13">
        <v>-1</v>
      </c>
      <c r="E55" s="13" t="s">
        <v>5552</v>
      </c>
      <c r="F55" s="13" t="s">
        <v>5261</v>
      </c>
      <c r="G55" s="13" t="s">
        <v>26102</v>
      </c>
      <c r="H55" s="13" t="s">
        <v>26101</v>
      </c>
      <c r="J55" s="13" t="s">
        <v>26100</v>
      </c>
      <c r="K55" s="13" t="s">
        <v>26099</v>
      </c>
      <c r="L55" s="13" t="s">
        <v>26098</v>
      </c>
      <c r="M55" s="13" t="s">
        <v>5054</v>
      </c>
      <c r="N55" s="13" t="s">
        <v>26097</v>
      </c>
      <c r="O55" s="13" t="s">
        <v>26096</v>
      </c>
      <c r="P55" s="13" t="s">
        <v>26095</v>
      </c>
      <c r="S55" s="13" t="s">
        <v>26094</v>
      </c>
      <c r="T55" s="13" t="s">
        <v>26093</v>
      </c>
      <c r="AS55" s="14">
        <v>2</v>
      </c>
      <c r="CJ55" s="14">
        <v>-2</v>
      </c>
      <c r="CK55" s="14">
        <v>2</v>
      </c>
      <c r="CN55" s="13">
        <v>-1</v>
      </c>
      <c r="CO55" s="13">
        <v>1</v>
      </c>
      <c r="CAT55" s="15">
        <v>0</v>
      </c>
      <c r="CAU55" s="14">
        <v>1000</v>
      </c>
      <c r="CAV55" s="13" t="s">
        <v>26092</v>
      </c>
      <c r="CAW55" s="13" t="s">
        <v>4453</v>
      </c>
      <c r="CAX55" s="13" t="s">
        <v>26091</v>
      </c>
      <c r="CAY55" s="13" t="s">
        <v>26091</v>
      </c>
      <c r="CBE55" s="13" t="s">
        <v>26090</v>
      </c>
      <c r="CBF55" s="13" t="s">
        <v>11846</v>
      </c>
      <c r="CBG55" s="13" t="s">
        <v>4431</v>
      </c>
      <c r="CBK55" s="13" t="s">
        <v>212</v>
      </c>
      <c r="CBL55" s="13" t="s">
        <v>213</v>
      </c>
      <c r="CBM55" s="13" t="s">
        <v>13156</v>
      </c>
      <c r="CBN55" s="13" t="s">
        <v>26089</v>
      </c>
      <c r="CBO55" s="13" t="s">
        <v>26088</v>
      </c>
      <c r="CBZ55" s="13" t="s">
        <v>12576</v>
      </c>
      <c r="CCA55" s="13" t="s">
        <v>26087</v>
      </c>
    </row>
    <row r="56" spans="1:119 2074:2107" x14ac:dyDescent="0.15">
      <c r="A56" s="13" t="s">
        <v>26086</v>
      </c>
      <c r="B56" s="13" t="s">
        <v>26085</v>
      </c>
      <c r="C56" s="13" t="s">
        <v>13</v>
      </c>
      <c r="D56" s="13">
        <v>-1</v>
      </c>
      <c r="E56" s="13" t="s">
        <v>5552</v>
      </c>
      <c r="F56" s="13" t="s">
        <v>5261</v>
      </c>
      <c r="G56" s="13" t="s">
        <v>26084</v>
      </c>
      <c r="H56" s="13" t="s">
        <v>26083</v>
      </c>
      <c r="J56" s="13" t="s">
        <v>26082</v>
      </c>
      <c r="K56" s="13" t="s">
        <v>26081</v>
      </c>
      <c r="L56" s="13" t="s">
        <v>26080</v>
      </c>
      <c r="M56" s="13" t="s">
        <v>5054</v>
      </c>
      <c r="N56" s="13" t="s">
        <v>26079</v>
      </c>
      <c r="O56" s="13" t="s">
        <v>26078</v>
      </c>
      <c r="P56" s="13" t="s">
        <v>26077</v>
      </c>
      <c r="S56" s="13" t="s">
        <v>26076</v>
      </c>
      <c r="T56" s="13" t="s">
        <v>26075</v>
      </c>
      <c r="AX56" s="13">
        <v>1</v>
      </c>
      <c r="CP56" s="13">
        <v>1</v>
      </c>
      <c r="CQ56" s="13">
        <v>-1</v>
      </c>
      <c r="CR56" s="13">
        <v>-1</v>
      </c>
      <c r="CS56" s="13">
        <v>1</v>
      </c>
      <c r="CAT56" s="14">
        <v>-1000</v>
      </c>
      <c r="CAU56" s="14">
        <v>1000</v>
      </c>
      <c r="CAV56" s="13" t="s">
        <v>2766</v>
      </c>
      <c r="CAW56" s="13" t="s">
        <v>4670</v>
      </c>
      <c r="CAX56" s="13" t="s">
        <v>26074</v>
      </c>
      <c r="CAY56" s="13" t="s">
        <v>26074</v>
      </c>
      <c r="CBE56" s="13" t="s">
        <v>26073</v>
      </c>
      <c r="CBF56" s="13" t="s">
        <v>26072</v>
      </c>
      <c r="CBG56" s="13" t="s">
        <v>4431</v>
      </c>
      <c r="CBK56" s="13" t="s">
        <v>2225</v>
      </c>
      <c r="CBL56" s="13" t="s">
        <v>2226</v>
      </c>
      <c r="CBM56" s="13" t="s">
        <v>13156</v>
      </c>
      <c r="CBN56" s="13" t="s">
        <v>26071</v>
      </c>
      <c r="CBO56" s="13" t="s">
        <v>26070</v>
      </c>
      <c r="CBZ56" s="13" t="s">
        <v>12576</v>
      </c>
      <c r="CCA56" s="13" t="s">
        <v>26069</v>
      </c>
    </row>
    <row r="57" spans="1:119 2074:2107" x14ac:dyDescent="0.15">
      <c r="A57" s="13" t="s">
        <v>26068</v>
      </c>
      <c r="B57" s="13" t="s">
        <v>26055</v>
      </c>
      <c r="C57" s="13" t="s">
        <v>13</v>
      </c>
      <c r="D57" s="13">
        <v>-1</v>
      </c>
      <c r="E57" s="13" t="s">
        <v>26054</v>
      </c>
      <c r="F57" s="13" t="s">
        <v>5261</v>
      </c>
      <c r="G57" s="13" t="s">
        <v>26067</v>
      </c>
      <c r="H57" s="13" t="s">
        <v>26066</v>
      </c>
      <c r="J57" s="13" t="s">
        <v>26051</v>
      </c>
      <c r="K57" s="13" t="s">
        <v>26050</v>
      </c>
      <c r="L57" s="13" t="s">
        <v>26049</v>
      </c>
      <c r="M57" s="13" t="s">
        <v>5054</v>
      </c>
      <c r="N57" s="13" t="s">
        <v>26048</v>
      </c>
      <c r="O57" s="13" t="s">
        <v>26047</v>
      </c>
      <c r="P57" s="13" t="s">
        <v>26046</v>
      </c>
      <c r="S57" s="13" t="s">
        <v>26065</v>
      </c>
      <c r="T57" s="13" t="s">
        <v>26064</v>
      </c>
      <c r="AX57" s="14">
        <v>2</v>
      </c>
      <c r="CJ57" s="14">
        <v>-2</v>
      </c>
      <c r="CK57" s="14">
        <v>2</v>
      </c>
      <c r="CM57" s="13">
        <v>1</v>
      </c>
      <c r="CT57" s="13">
        <v>-1</v>
      </c>
      <c r="CAT57" s="15">
        <v>0</v>
      </c>
      <c r="CAU57" s="14">
        <v>1000</v>
      </c>
      <c r="CAV57" s="13" t="s">
        <v>26063</v>
      </c>
      <c r="CAW57" s="13" t="s">
        <v>12751</v>
      </c>
      <c r="CAX57" s="13" t="s">
        <v>26062</v>
      </c>
      <c r="CAY57" s="13" t="s">
        <v>26062</v>
      </c>
      <c r="CBE57" s="13" t="s">
        <v>26061</v>
      </c>
      <c r="CBF57" s="13" t="s">
        <v>26060</v>
      </c>
      <c r="CBG57" s="13" t="s">
        <v>4431</v>
      </c>
      <c r="CBK57" s="13" t="s">
        <v>825</v>
      </c>
      <c r="CBL57" s="13" t="s">
        <v>826</v>
      </c>
      <c r="CBM57" s="13" t="s">
        <v>13120</v>
      </c>
      <c r="CBN57" s="13" t="s">
        <v>26059</v>
      </c>
      <c r="CBO57" s="13" t="s">
        <v>26058</v>
      </c>
      <c r="CBZ57" s="13" t="s">
        <v>12576</v>
      </c>
      <c r="CCA57" s="13" t="s">
        <v>26057</v>
      </c>
    </row>
    <row r="58" spans="1:119 2074:2107" x14ac:dyDescent="0.15">
      <c r="A58" s="13" t="s">
        <v>26056</v>
      </c>
      <c r="B58" s="13" t="s">
        <v>26055</v>
      </c>
      <c r="C58" s="13" t="s">
        <v>104</v>
      </c>
      <c r="D58" s="13">
        <v>-1</v>
      </c>
      <c r="E58" s="13" t="s">
        <v>26054</v>
      </c>
      <c r="F58" s="13" t="s">
        <v>5261</v>
      </c>
      <c r="G58" s="13" t="s">
        <v>26053</v>
      </c>
      <c r="H58" s="13" t="s">
        <v>26052</v>
      </c>
      <c r="J58" s="13" t="s">
        <v>26051</v>
      </c>
      <c r="K58" s="13" t="s">
        <v>26050</v>
      </c>
      <c r="L58" s="13" t="s">
        <v>26049</v>
      </c>
      <c r="M58" s="13" t="s">
        <v>5054</v>
      </c>
      <c r="N58" s="13" t="s">
        <v>26048</v>
      </c>
      <c r="O58" s="13" t="s">
        <v>26047</v>
      </c>
      <c r="P58" s="13" t="s">
        <v>26046</v>
      </c>
      <c r="S58" s="13" t="s">
        <v>26045</v>
      </c>
      <c r="T58" s="13" t="s">
        <v>26044</v>
      </c>
      <c r="AX58" s="13">
        <v>1</v>
      </c>
      <c r="CU58" s="13">
        <v>1</v>
      </c>
      <c r="CV58" s="13">
        <v>1</v>
      </c>
      <c r="CW58" s="13">
        <v>-1</v>
      </c>
      <c r="CAT58" s="15">
        <v>0</v>
      </c>
      <c r="CAU58" s="14">
        <v>1000</v>
      </c>
      <c r="CAV58" s="13" t="s">
        <v>3927</v>
      </c>
      <c r="CAW58" s="13" t="s">
        <v>18193</v>
      </c>
      <c r="CAX58" s="13" t="s">
        <v>26043</v>
      </c>
      <c r="CAY58" s="13" t="s">
        <v>26043</v>
      </c>
      <c r="CBE58" s="13" t="s">
        <v>26042</v>
      </c>
      <c r="CBF58" s="13" t="s">
        <v>26041</v>
      </c>
      <c r="CBG58" s="13" t="s">
        <v>4431</v>
      </c>
      <c r="CBK58" s="13" t="s">
        <v>3837</v>
      </c>
      <c r="CBL58" s="13" t="s">
        <v>3838</v>
      </c>
      <c r="CBM58" s="13" t="s">
        <v>12686</v>
      </c>
      <c r="CBN58" s="13" t="s">
        <v>26040</v>
      </c>
      <c r="CBO58" s="13" t="s">
        <v>26039</v>
      </c>
      <c r="CBZ58" s="13" t="s">
        <v>12576</v>
      </c>
      <c r="CCA58" s="13" t="s">
        <v>26038</v>
      </c>
    </row>
    <row r="59" spans="1:119 2074:2107" x14ac:dyDescent="0.15">
      <c r="A59" s="13" t="s">
        <v>26037</v>
      </c>
      <c r="B59" s="13" t="s">
        <v>10689</v>
      </c>
      <c r="C59" s="13" t="s">
        <v>13</v>
      </c>
      <c r="D59" s="13">
        <v>-1</v>
      </c>
      <c r="E59" s="13" t="s">
        <v>10688</v>
      </c>
      <c r="F59" s="13" t="s">
        <v>5261</v>
      </c>
      <c r="G59" s="13" t="s">
        <v>26036</v>
      </c>
      <c r="H59" s="13" t="s">
        <v>26035</v>
      </c>
      <c r="J59" s="13" t="s">
        <v>10685</v>
      </c>
      <c r="K59" s="13" t="s">
        <v>10684</v>
      </c>
      <c r="L59" s="13" t="s">
        <v>10683</v>
      </c>
      <c r="M59" s="13" t="s">
        <v>5054</v>
      </c>
      <c r="N59" s="13" t="s">
        <v>10682</v>
      </c>
      <c r="P59" s="13" t="s">
        <v>10681</v>
      </c>
      <c r="S59" s="13" t="s">
        <v>26034</v>
      </c>
      <c r="T59" s="13" t="s">
        <v>26033</v>
      </c>
      <c r="AX59" s="13">
        <v>1</v>
      </c>
      <c r="CV59" s="13">
        <v>1</v>
      </c>
      <c r="CW59" s="13">
        <v>-1</v>
      </c>
      <c r="CX59" s="13">
        <v>1</v>
      </c>
      <c r="CAT59" s="15">
        <v>0</v>
      </c>
      <c r="CAU59" s="14">
        <v>1000</v>
      </c>
      <c r="CAV59" s="13" t="s">
        <v>26032</v>
      </c>
      <c r="CAW59" s="13" t="s">
        <v>6248</v>
      </c>
      <c r="CAX59" s="13" t="s">
        <v>26031</v>
      </c>
      <c r="CAY59" s="13" t="s">
        <v>26031</v>
      </c>
      <c r="CBE59" s="13" t="s">
        <v>6547</v>
      </c>
      <c r="CBG59" s="13" t="s">
        <v>4431</v>
      </c>
      <c r="CBK59" s="13" t="s">
        <v>2625</v>
      </c>
      <c r="CBL59" s="13" t="s">
        <v>2626</v>
      </c>
      <c r="CBM59" s="13" t="s">
        <v>12657</v>
      </c>
      <c r="CBN59" s="13" t="s">
        <v>26030</v>
      </c>
      <c r="CBO59" s="13" t="s">
        <v>26029</v>
      </c>
      <c r="CBZ59" s="13" t="s">
        <v>12576</v>
      </c>
      <c r="CCA59" s="13" t="s">
        <v>26028</v>
      </c>
    </row>
    <row r="60" spans="1:119 2074:2107" x14ac:dyDescent="0.15">
      <c r="A60" s="13" t="s">
        <v>26027</v>
      </c>
      <c r="B60" s="13" t="s">
        <v>26015</v>
      </c>
      <c r="C60" s="13" t="s">
        <v>13</v>
      </c>
      <c r="D60" s="13">
        <v>0</v>
      </c>
      <c r="E60" s="13" t="s">
        <v>26014</v>
      </c>
      <c r="F60" s="13" t="s">
        <v>5261</v>
      </c>
      <c r="G60" s="13" t="s">
        <v>26026</v>
      </c>
      <c r="H60" s="13" t="s">
        <v>26025</v>
      </c>
      <c r="J60" s="13" t="s">
        <v>26011</v>
      </c>
      <c r="K60" s="13" t="s">
        <v>26010</v>
      </c>
      <c r="L60" s="13" t="s">
        <v>26009</v>
      </c>
      <c r="M60" s="13" t="s">
        <v>5054</v>
      </c>
      <c r="N60" s="13" t="s">
        <v>26008</v>
      </c>
      <c r="O60" s="13" t="s">
        <v>26007</v>
      </c>
      <c r="P60" s="13" t="s">
        <v>26006</v>
      </c>
      <c r="S60" s="13" t="s">
        <v>26024</v>
      </c>
      <c r="T60" s="13" t="s">
        <v>26023</v>
      </c>
      <c r="CY60" s="13">
        <v>-1</v>
      </c>
      <c r="CZ60" s="13">
        <v>1</v>
      </c>
      <c r="CAT60" s="15">
        <v>0</v>
      </c>
      <c r="CAU60" s="14">
        <v>1000</v>
      </c>
      <c r="CAV60" s="13" t="s">
        <v>1685</v>
      </c>
      <c r="CAW60" s="13" t="s">
        <v>6113</v>
      </c>
      <c r="CAX60" s="13" t="s">
        <v>26022</v>
      </c>
      <c r="CAY60" s="13" t="s">
        <v>26022</v>
      </c>
      <c r="CBE60" s="13" t="s">
        <v>26021</v>
      </c>
      <c r="CBF60" s="13" t="s">
        <v>26020</v>
      </c>
      <c r="CBG60" s="13" t="s">
        <v>4431</v>
      </c>
      <c r="CBK60" s="13" t="s">
        <v>519</v>
      </c>
      <c r="CBL60" s="13" t="s">
        <v>520</v>
      </c>
      <c r="CBM60" s="13" t="s">
        <v>4849</v>
      </c>
      <c r="CBN60" s="13" t="s">
        <v>26019</v>
      </c>
      <c r="CBO60" s="13" t="s">
        <v>26018</v>
      </c>
      <c r="CBZ60" s="13" t="s">
        <v>12576</v>
      </c>
      <c r="CCA60" s="13" t="s">
        <v>26017</v>
      </c>
    </row>
    <row r="61" spans="1:119 2074:2107" x14ac:dyDescent="0.15">
      <c r="A61" s="13" t="s">
        <v>26016</v>
      </c>
      <c r="B61" s="13" t="s">
        <v>26015</v>
      </c>
      <c r="C61" s="13" t="s">
        <v>104</v>
      </c>
      <c r="D61" s="13">
        <v>0</v>
      </c>
      <c r="E61" s="13" t="s">
        <v>26014</v>
      </c>
      <c r="F61" s="13" t="s">
        <v>5261</v>
      </c>
      <c r="G61" s="13" t="s">
        <v>26013</v>
      </c>
      <c r="H61" s="13" t="s">
        <v>26012</v>
      </c>
      <c r="J61" s="13" t="s">
        <v>26011</v>
      </c>
      <c r="K61" s="13" t="s">
        <v>26010</v>
      </c>
      <c r="L61" s="13" t="s">
        <v>26009</v>
      </c>
      <c r="M61" s="13" t="s">
        <v>5054</v>
      </c>
      <c r="N61" s="13" t="s">
        <v>26008</v>
      </c>
      <c r="O61" s="13" t="s">
        <v>26007</v>
      </c>
      <c r="P61" s="13" t="s">
        <v>26006</v>
      </c>
      <c r="S61" s="13" t="s">
        <v>26005</v>
      </c>
      <c r="T61" s="13" t="s">
        <v>26004</v>
      </c>
      <c r="AS61" s="14">
        <v>2</v>
      </c>
      <c r="DA61" s="13">
        <v>-1</v>
      </c>
      <c r="DB61" s="13">
        <v>1</v>
      </c>
      <c r="DC61" s="13">
        <v>-1</v>
      </c>
      <c r="DD61" s="13">
        <v>-1</v>
      </c>
      <c r="DE61" s="13">
        <v>1</v>
      </c>
      <c r="CAT61" s="15">
        <v>0</v>
      </c>
      <c r="CAU61" s="14">
        <v>1000</v>
      </c>
      <c r="CAV61" s="13" t="s">
        <v>121</v>
      </c>
      <c r="CAW61" s="13" t="s">
        <v>4843</v>
      </c>
      <c r="CAX61" s="13" t="s">
        <v>26003</v>
      </c>
      <c r="CAY61" s="13" t="s">
        <v>26003</v>
      </c>
      <c r="CBE61" s="13" t="s">
        <v>20957</v>
      </c>
      <c r="CBF61" s="13" t="s">
        <v>26002</v>
      </c>
      <c r="CBG61" s="13" t="s">
        <v>4431</v>
      </c>
      <c r="CBK61" s="13" t="s">
        <v>3124</v>
      </c>
      <c r="CBL61" s="13" t="s">
        <v>3125</v>
      </c>
      <c r="CBM61" s="13" t="s">
        <v>26001</v>
      </c>
      <c r="CBN61" s="13" t="s">
        <v>26000</v>
      </c>
      <c r="CBO61" s="13" t="s">
        <v>25999</v>
      </c>
      <c r="CBP61" s="13" t="s">
        <v>25998</v>
      </c>
      <c r="CBQ61" s="13" t="s">
        <v>25997</v>
      </c>
      <c r="CBZ61" s="13" t="s">
        <v>12576</v>
      </c>
      <c r="CCA61" s="13" t="s">
        <v>25996</v>
      </c>
    </row>
    <row r="62" spans="1:119 2074:2107" x14ac:dyDescent="0.15">
      <c r="A62" s="13" t="s">
        <v>25995</v>
      </c>
      <c r="B62" s="13" t="s">
        <v>25981</v>
      </c>
      <c r="C62" s="13" t="s">
        <v>13</v>
      </c>
      <c r="D62" s="13">
        <v>0</v>
      </c>
      <c r="E62" s="13" t="s">
        <v>10918</v>
      </c>
      <c r="F62" s="13" t="s">
        <v>5261</v>
      </c>
      <c r="G62" s="13" t="s">
        <v>25994</v>
      </c>
      <c r="H62" s="13" t="s">
        <v>25993</v>
      </c>
      <c r="J62" s="13" t="s">
        <v>25978</v>
      </c>
      <c r="K62" s="13" t="s">
        <v>25977</v>
      </c>
      <c r="L62" s="13" t="s">
        <v>25976</v>
      </c>
      <c r="M62" s="13" t="s">
        <v>5054</v>
      </c>
      <c r="N62" s="13" t="s">
        <v>25975</v>
      </c>
      <c r="O62" s="13" t="s">
        <v>25974</v>
      </c>
      <c r="P62" s="13" t="s">
        <v>25973</v>
      </c>
      <c r="S62" s="13" t="s">
        <v>25992</v>
      </c>
      <c r="T62" s="13" t="s">
        <v>25991</v>
      </c>
      <c r="AX62" s="13">
        <v>-1</v>
      </c>
      <c r="DF62" s="13">
        <v>-1</v>
      </c>
      <c r="DG62" s="13">
        <v>1</v>
      </c>
      <c r="DH62" s="13">
        <v>-1</v>
      </c>
      <c r="DI62" s="13">
        <v>1</v>
      </c>
      <c r="CAT62" s="15">
        <v>0</v>
      </c>
      <c r="CAU62" s="14">
        <v>1000</v>
      </c>
      <c r="CAV62" s="13" t="s">
        <v>3678</v>
      </c>
      <c r="CAW62" s="13" t="s">
        <v>12356</v>
      </c>
      <c r="CAX62" s="13" t="s">
        <v>25990</v>
      </c>
      <c r="CAY62" s="13" t="s">
        <v>25990</v>
      </c>
      <c r="CBE62" s="13" t="s">
        <v>25989</v>
      </c>
      <c r="CBF62" s="13" t="s">
        <v>25988</v>
      </c>
      <c r="CBG62" s="13" t="s">
        <v>4431</v>
      </c>
      <c r="CBK62" s="13" t="s">
        <v>2881</v>
      </c>
      <c r="CBL62" s="13" t="s">
        <v>2882</v>
      </c>
      <c r="CBM62" s="13" t="s">
        <v>13524</v>
      </c>
      <c r="CBN62" s="13" t="s">
        <v>25987</v>
      </c>
      <c r="CBO62" s="13" t="s">
        <v>25986</v>
      </c>
      <c r="CBP62" s="13" t="s">
        <v>25985</v>
      </c>
      <c r="CBQ62" s="13" t="s">
        <v>25984</v>
      </c>
      <c r="CBZ62" s="13" t="s">
        <v>12576</v>
      </c>
      <c r="CCA62" s="13" t="s">
        <v>25983</v>
      </c>
    </row>
    <row r="63" spans="1:119 2074:2107" x14ac:dyDescent="0.15">
      <c r="A63" s="13" t="s">
        <v>25982</v>
      </c>
      <c r="B63" s="13" t="s">
        <v>25981</v>
      </c>
      <c r="C63" s="13" t="s">
        <v>168</v>
      </c>
      <c r="D63" s="13">
        <v>0</v>
      </c>
      <c r="E63" s="13" t="s">
        <v>10918</v>
      </c>
      <c r="F63" s="13" t="s">
        <v>5261</v>
      </c>
      <c r="G63" s="13" t="s">
        <v>25980</v>
      </c>
      <c r="H63" s="13" t="s">
        <v>25979</v>
      </c>
      <c r="J63" s="13" t="s">
        <v>25978</v>
      </c>
      <c r="K63" s="13" t="s">
        <v>25977</v>
      </c>
      <c r="L63" s="13" t="s">
        <v>25976</v>
      </c>
      <c r="M63" s="13" t="s">
        <v>5054</v>
      </c>
      <c r="N63" s="13" t="s">
        <v>25975</v>
      </c>
      <c r="O63" s="13" t="s">
        <v>25974</v>
      </c>
      <c r="P63" s="13" t="s">
        <v>25973</v>
      </c>
      <c r="S63" s="13" t="s">
        <v>25972</v>
      </c>
      <c r="T63" s="13" t="s">
        <v>25971</v>
      </c>
      <c r="AX63" s="13">
        <v>-1</v>
      </c>
      <c r="DF63" s="13">
        <v>1</v>
      </c>
      <c r="DJ63" s="13">
        <v>-1</v>
      </c>
      <c r="DK63" s="13">
        <v>1</v>
      </c>
      <c r="DL63" s="13">
        <v>-1</v>
      </c>
      <c r="CAT63" s="15">
        <v>0</v>
      </c>
      <c r="CAU63" s="14">
        <v>1000</v>
      </c>
      <c r="CAV63" s="13" t="s">
        <v>4363</v>
      </c>
      <c r="CAW63" s="13" t="s">
        <v>12356</v>
      </c>
      <c r="CAX63" s="13" t="s">
        <v>25970</v>
      </c>
      <c r="CAY63" s="13" t="s">
        <v>25970</v>
      </c>
      <c r="CBE63" s="13" t="s">
        <v>25969</v>
      </c>
      <c r="CBF63" s="13" t="s">
        <v>25968</v>
      </c>
      <c r="CBG63" s="13" t="s">
        <v>4431</v>
      </c>
      <c r="CBK63" s="13" t="s">
        <v>218</v>
      </c>
      <c r="CBL63" s="13" t="s">
        <v>219</v>
      </c>
      <c r="CBM63" s="13" t="s">
        <v>13524</v>
      </c>
      <c r="CBN63" s="13" t="s">
        <v>25967</v>
      </c>
      <c r="CBO63" s="13" t="s">
        <v>25966</v>
      </c>
      <c r="CBZ63" s="13" t="s">
        <v>12576</v>
      </c>
      <c r="CCA63" s="13" t="s">
        <v>25965</v>
      </c>
    </row>
    <row r="64" spans="1:119 2074:2107" x14ac:dyDescent="0.15">
      <c r="A64" s="13" t="s">
        <v>25964</v>
      </c>
      <c r="B64" s="13" t="s">
        <v>25963</v>
      </c>
      <c r="C64" s="13" t="s">
        <v>52</v>
      </c>
      <c r="D64" s="13">
        <v>-1</v>
      </c>
      <c r="E64" s="13" t="s">
        <v>25194</v>
      </c>
      <c r="F64" s="13" t="s">
        <v>5261</v>
      </c>
      <c r="G64" s="13" t="s">
        <v>25962</v>
      </c>
      <c r="H64" s="13" t="s">
        <v>25961</v>
      </c>
      <c r="J64" s="13" t="s">
        <v>25960</v>
      </c>
      <c r="K64" s="13" t="s">
        <v>25959</v>
      </c>
      <c r="L64" s="13" t="s">
        <v>25958</v>
      </c>
      <c r="M64" s="13" t="s">
        <v>5054</v>
      </c>
      <c r="N64" s="13" t="s">
        <v>25957</v>
      </c>
      <c r="O64" s="13" t="s">
        <v>25956</v>
      </c>
      <c r="P64" s="13" t="s">
        <v>25955</v>
      </c>
      <c r="S64" s="13" t="s">
        <v>25954</v>
      </c>
      <c r="T64" s="13" t="s">
        <v>25953</v>
      </c>
      <c r="AS64" s="13">
        <v>-1</v>
      </c>
      <c r="CO64" s="13">
        <v>-1</v>
      </c>
      <c r="DM64" s="13">
        <v>1</v>
      </c>
      <c r="DN64" s="13">
        <v>-1</v>
      </c>
      <c r="DO64" s="13">
        <v>1</v>
      </c>
      <c r="CAT64" s="15">
        <v>0</v>
      </c>
      <c r="CAU64" s="14">
        <v>1000</v>
      </c>
      <c r="CAV64" s="13" t="s">
        <v>25149</v>
      </c>
      <c r="CAW64" s="13" t="s">
        <v>4666</v>
      </c>
      <c r="CAX64" s="13" t="s">
        <v>25952</v>
      </c>
      <c r="CAY64" s="13" t="s">
        <v>25952</v>
      </c>
      <c r="CBE64" s="13" t="s">
        <v>25147</v>
      </c>
      <c r="CBF64" s="13" t="s">
        <v>25951</v>
      </c>
      <c r="CBG64" s="13" t="s">
        <v>4431</v>
      </c>
      <c r="CBK64" s="13" t="s">
        <v>4133</v>
      </c>
      <c r="CBL64" s="13" t="s">
        <v>4134</v>
      </c>
      <c r="CBM64" s="13" t="s">
        <v>13156</v>
      </c>
      <c r="CBN64" s="13" t="s">
        <v>25950</v>
      </c>
      <c r="CBO64" s="13" t="s">
        <v>25949</v>
      </c>
      <c r="CBP64" s="13" t="s">
        <v>25948</v>
      </c>
      <c r="CBQ64" s="13" t="s">
        <v>7512</v>
      </c>
      <c r="CBZ64" s="13" t="s">
        <v>12576</v>
      </c>
      <c r="CCA64" s="13" t="s">
        <v>25947</v>
      </c>
    </row>
    <row r="65" spans="1:160 2074:2107" x14ac:dyDescent="0.15">
      <c r="A65" s="13" t="s">
        <v>25946</v>
      </c>
      <c r="B65" s="13" t="s">
        <v>10400</v>
      </c>
      <c r="C65" s="13" t="s">
        <v>30</v>
      </c>
      <c r="D65" s="13">
        <v>-4</v>
      </c>
      <c r="E65" s="13" t="s">
        <v>10399</v>
      </c>
      <c r="F65" s="13" t="s">
        <v>5261</v>
      </c>
      <c r="G65" s="13" t="s">
        <v>25945</v>
      </c>
      <c r="H65" s="13" t="s">
        <v>25944</v>
      </c>
      <c r="J65" s="13" t="s">
        <v>10398</v>
      </c>
      <c r="K65" s="13" t="s">
        <v>10397</v>
      </c>
      <c r="L65" s="13" t="s">
        <v>10396</v>
      </c>
      <c r="M65" s="13" t="s">
        <v>5054</v>
      </c>
      <c r="N65" s="13" t="s">
        <v>10395</v>
      </c>
      <c r="O65" s="13" t="s">
        <v>10394</v>
      </c>
      <c r="P65" s="13" t="s">
        <v>10393</v>
      </c>
      <c r="S65" s="13" t="s">
        <v>25943</v>
      </c>
      <c r="T65" s="13" t="s">
        <v>25942</v>
      </c>
      <c r="AS65" s="13">
        <v>1</v>
      </c>
      <c r="DP65" s="13">
        <v>1</v>
      </c>
      <c r="DQ65" s="13">
        <v>-1</v>
      </c>
      <c r="DR65" s="13">
        <v>1</v>
      </c>
      <c r="DS65" s="13">
        <v>-1</v>
      </c>
      <c r="CAT65" s="15">
        <v>0</v>
      </c>
      <c r="CAU65" s="14">
        <v>1000</v>
      </c>
      <c r="CAV65" s="13" t="s">
        <v>3161</v>
      </c>
      <c r="CAW65" s="13" t="s">
        <v>4895</v>
      </c>
      <c r="CAX65" s="13" t="s">
        <v>25941</v>
      </c>
      <c r="CAY65" s="13" t="s">
        <v>25941</v>
      </c>
      <c r="CBE65" s="13" t="s">
        <v>25940</v>
      </c>
      <c r="CBF65" s="13" t="s">
        <v>25939</v>
      </c>
      <c r="CBG65" s="13" t="s">
        <v>4431</v>
      </c>
      <c r="CBK65" s="13" t="s">
        <v>2877</v>
      </c>
      <c r="CBL65" s="13" t="s">
        <v>2878</v>
      </c>
      <c r="CBM65" s="13" t="s">
        <v>12878</v>
      </c>
      <c r="CBN65" s="13" t="s">
        <v>25938</v>
      </c>
      <c r="CBO65" s="13" t="s">
        <v>25937</v>
      </c>
      <c r="CBP65" s="13" t="s">
        <v>14022</v>
      </c>
      <c r="CBS65" s="13" t="s">
        <v>25936</v>
      </c>
      <c r="CBZ65" s="13" t="s">
        <v>12576</v>
      </c>
      <c r="CCA65" s="13" t="s">
        <v>25935</v>
      </c>
    </row>
    <row r="66" spans="1:160 2074:2107" x14ac:dyDescent="0.15">
      <c r="A66" s="13" t="s">
        <v>25934</v>
      </c>
      <c r="B66" s="13" t="s">
        <v>25911</v>
      </c>
      <c r="C66" s="13" t="s">
        <v>13</v>
      </c>
      <c r="D66" s="13">
        <v>-1</v>
      </c>
      <c r="E66" s="13" t="s">
        <v>23854</v>
      </c>
      <c r="F66" s="13" t="s">
        <v>5261</v>
      </c>
      <c r="G66" s="13" t="s">
        <v>25933</v>
      </c>
      <c r="H66" s="13" t="s">
        <v>25932</v>
      </c>
      <c r="J66" s="13" t="s">
        <v>25908</v>
      </c>
      <c r="K66" s="13" t="s">
        <v>25907</v>
      </c>
      <c r="L66" s="13" t="s">
        <v>25906</v>
      </c>
      <c r="M66" s="13" t="s">
        <v>5054</v>
      </c>
      <c r="N66" s="13" t="s">
        <v>25905</v>
      </c>
      <c r="O66" s="13" t="s">
        <v>25904</v>
      </c>
      <c r="P66" s="13" t="s">
        <v>25903</v>
      </c>
      <c r="S66" s="13" t="s">
        <v>25931</v>
      </c>
      <c r="T66" s="13" t="s">
        <v>25930</v>
      </c>
      <c r="DT66" s="13">
        <v>-1</v>
      </c>
      <c r="DU66" s="13">
        <v>1</v>
      </c>
      <c r="DV66" s="13">
        <v>1</v>
      </c>
      <c r="DW66" s="13">
        <v>-1</v>
      </c>
      <c r="CAT66" s="14">
        <v>-1000</v>
      </c>
      <c r="CAU66" s="14">
        <v>1000</v>
      </c>
      <c r="CAV66" s="13" t="s">
        <v>25929</v>
      </c>
      <c r="CAW66" s="13" t="s">
        <v>6973</v>
      </c>
      <c r="CAX66" s="13" t="s">
        <v>25928</v>
      </c>
      <c r="CAY66" s="13" t="s">
        <v>25928</v>
      </c>
      <c r="CBE66" s="13" t="s">
        <v>25927</v>
      </c>
      <c r="CBF66" s="13" t="s">
        <v>25926</v>
      </c>
      <c r="CBG66" s="13" t="s">
        <v>4431</v>
      </c>
      <c r="CBK66" s="13" t="s">
        <v>3874</v>
      </c>
      <c r="CBL66" s="13" t="s">
        <v>3875</v>
      </c>
      <c r="CBM66" s="13" t="s">
        <v>13524</v>
      </c>
      <c r="CBN66" s="13" t="s">
        <v>25925</v>
      </c>
      <c r="CBO66" s="13" t="s">
        <v>25924</v>
      </c>
      <c r="CBZ66" s="13" t="s">
        <v>12576</v>
      </c>
    </row>
    <row r="67" spans="1:160 2074:2107" x14ac:dyDescent="0.15">
      <c r="A67" s="13" t="s">
        <v>25923</v>
      </c>
      <c r="B67" s="13" t="s">
        <v>25911</v>
      </c>
      <c r="C67" s="13" t="s">
        <v>104</v>
      </c>
      <c r="D67" s="13">
        <v>-1</v>
      </c>
      <c r="E67" s="13" t="s">
        <v>23854</v>
      </c>
      <c r="F67" s="13" t="s">
        <v>5261</v>
      </c>
      <c r="G67" s="13" t="s">
        <v>25922</v>
      </c>
      <c r="H67" s="13" t="s">
        <v>25921</v>
      </c>
      <c r="J67" s="13" t="s">
        <v>25908</v>
      </c>
      <c r="K67" s="13" t="s">
        <v>25907</v>
      </c>
      <c r="L67" s="13" t="s">
        <v>25906</v>
      </c>
      <c r="M67" s="13" t="s">
        <v>5054</v>
      </c>
      <c r="N67" s="13" t="s">
        <v>25905</v>
      </c>
      <c r="O67" s="13" t="s">
        <v>25904</v>
      </c>
      <c r="P67" s="13" t="s">
        <v>25903</v>
      </c>
      <c r="S67" s="13" t="s">
        <v>25920</v>
      </c>
      <c r="T67" s="13" t="s">
        <v>25919</v>
      </c>
      <c r="AX67" s="13">
        <v>-1</v>
      </c>
      <c r="DK67" s="13">
        <v>1</v>
      </c>
      <c r="DL67" s="13">
        <v>-1</v>
      </c>
      <c r="DX67" s="13">
        <v>-1</v>
      </c>
      <c r="DY67" s="13">
        <v>1</v>
      </c>
      <c r="CAT67" s="15">
        <v>0</v>
      </c>
      <c r="CAU67" s="14">
        <v>1000</v>
      </c>
      <c r="CAV67" s="13" t="s">
        <v>25918</v>
      </c>
      <c r="CAW67" s="13" t="s">
        <v>14598</v>
      </c>
      <c r="CAX67" s="13" t="s">
        <v>25917</v>
      </c>
      <c r="CAY67" s="13" t="s">
        <v>25917</v>
      </c>
      <c r="CBE67" s="13" t="s">
        <v>25916</v>
      </c>
      <c r="CBF67" s="13" t="s">
        <v>25915</v>
      </c>
      <c r="CBG67" s="13" t="s">
        <v>4431</v>
      </c>
      <c r="CBK67" s="13" t="s">
        <v>3550</v>
      </c>
      <c r="CBL67" s="13" t="s">
        <v>3551</v>
      </c>
      <c r="CBM67" s="13" t="s">
        <v>13524</v>
      </c>
      <c r="CBN67" s="13" t="s">
        <v>25914</v>
      </c>
      <c r="CBO67" s="13" t="s">
        <v>25913</v>
      </c>
      <c r="CBZ67" s="13" t="s">
        <v>12576</v>
      </c>
    </row>
    <row r="68" spans="1:160 2074:2107" x14ac:dyDescent="0.15">
      <c r="A68" s="13" t="s">
        <v>25912</v>
      </c>
      <c r="B68" s="13" t="s">
        <v>25911</v>
      </c>
      <c r="C68" s="13" t="s">
        <v>52</v>
      </c>
      <c r="D68" s="13">
        <v>-1</v>
      </c>
      <c r="E68" s="13" t="s">
        <v>23854</v>
      </c>
      <c r="F68" s="13" t="s">
        <v>5261</v>
      </c>
      <c r="G68" s="13" t="s">
        <v>25910</v>
      </c>
      <c r="H68" s="13" t="s">
        <v>25909</v>
      </c>
      <c r="J68" s="13" t="s">
        <v>25908</v>
      </c>
      <c r="K68" s="13" t="s">
        <v>25907</v>
      </c>
      <c r="L68" s="13" t="s">
        <v>25906</v>
      </c>
      <c r="M68" s="13" t="s">
        <v>5054</v>
      </c>
      <c r="N68" s="13" t="s">
        <v>25905</v>
      </c>
      <c r="O68" s="13" t="s">
        <v>25904</v>
      </c>
      <c r="P68" s="13" t="s">
        <v>25903</v>
      </c>
      <c r="S68" s="13" t="s">
        <v>25902</v>
      </c>
      <c r="T68" s="13" t="s">
        <v>25660</v>
      </c>
      <c r="DC68" s="13">
        <v>-1</v>
      </c>
      <c r="DZ68" s="13">
        <v>1</v>
      </c>
      <c r="EA68" s="13">
        <v>-1</v>
      </c>
      <c r="EB68" s="13">
        <v>-1</v>
      </c>
      <c r="EC68" s="13">
        <v>1</v>
      </c>
      <c r="CAT68" s="15">
        <v>0</v>
      </c>
      <c r="CAU68" s="15">
        <v>0</v>
      </c>
      <c r="CAV68" s="13" t="s">
        <v>25659</v>
      </c>
      <c r="CAW68" s="13" t="s">
        <v>6122</v>
      </c>
      <c r="CAX68" s="13" t="s">
        <v>25901</v>
      </c>
      <c r="CAY68" s="13" t="s">
        <v>25901</v>
      </c>
      <c r="CAZ68" s="13" t="s">
        <v>25900</v>
      </c>
      <c r="CBE68" s="13" t="s">
        <v>25657</v>
      </c>
      <c r="CBF68" s="13" t="s">
        <v>25656</v>
      </c>
      <c r="CBG68" s="13" t="s">
        <v>4431</v>
      </c>
      <c r="CBK68" s="13" t="s">
        <v>623</v>
      </c>
      <c r="CBL68" s="13" t="s">
        <v>624</v>
      </c>
      <c r="CBM68" s="13" t="s">
        <v>13120</v>
      </c>
      <c r="CBN68" s="13" t="s">
        <v>25899</v>
      </c>
      <c r="CBO68" s="13" t="s">
        <v>25898</v>
      </c>
      <c r="CBZ68" s="13" t="s">
        <v>12576</v>
      </c>
      <c r="CCA68" s="13" t="s">
        <v>25897</v>
      </c>
    </row>
    <row r="69" spans="1:160 2074:2107" x14ac:dyDescent="0.15">
      <c r="A69" s="13" t="s">
        <v>25896</v>
      </c>
      <c r="B69" s="13" t="s">
        <v>25895</v>
      </c>
      <c r="C69" s="13" t="s">
        <v>13</v>
      </c>
      <c r="D69" s="13">
        <v>-1</v>
      </c>
      <c r="E69" s="13" t="s">
        <v>25894</v>
      </c>
      <c r="F69" s="13" t="s">
        <v>5261</v>
      </c>
      <c r="G69" s="13" t="s">
        <v>25893</v>
      </c>
      <c r="H69" s="13" t="s">
        <v>25892</v>
      </c>
      <c r="J69" s="13" t="s">
        <v>25891</v>
      </c>
      <c r="K69" s="13" t="s">
        <v>25890</v>
      </c>
      <c r="L69" s="13" t="s">
        <v>25889</v>
      </c>
      <c r="M69" s="13" t="s">
        <v>5054</v>
      </c>
      <c r="N69" s="13" t="s">
        <v>25888</v>
      </c>
      <c r="O69" s="13" t="s">
        <v>25887</v>
      </c>
      <c r="P69" s="13" t="s">
        <v>25886</v>
      </c>
      <c r="S69" s="13" t="s">
        <v>25885</v>
      </c>
      <c r="T69" s="13" t="s">
        <v>25884</v>
      </c>
      <c r="DH69" s="13">
        <v>-1</v>
      </c>
      <c r="ED69" s="13">
        <v>-1</v>
      </c>
      <c r="EE69" s="13">
        <v>1</v>
      </c>
      <c r="CAT69" s="14">
        <v>-1000</v>
      </c>
      <c r="CAU69" s="14">
        <v>1000</v>
      </c>
      <c r="CAV69" s="13" t="s">
        <v>3384</v>
      </c>
      <c r="CAW69" s="13" t="s">
        <v>4666</v>
      </c>
      <c r="CAX69" s="13" t="s">
        <v>25883</v>
      </c>
      <c r="CAY69" s="13" t="s">
        <v>25883</v>
      </c>
      <c r="CBE69" s="13" t="s">
        <v>25592</v>
      </c>
      <c r="CBF69" s="13" t="s">
        <v>25882</v>
      </c>
      <c r="CBG69" s="13" t="s">
        <v>4431</v>
      </c>
      <c r="CBK69" s="13" t="s">
        <v>2654</v>
      </c>
      <c r="CBL69" s="13" t="s">
        <v>2655</v>
      </c>
      <c r="CBM69" s="13" t="s">
        <v>12607</v>
      </c>
      <c r="CBN69" s="13" t="s">
        <v>25881</v>
      </c>
      <c r="CBO69" s="13" t="s">
        <v>25880</v>
      </c>
      <c r="CBZ69" s="13" t="s">
        <v>12576</v>
      </c>
      <c r="CCA69" s="13" t="s">
        <v>25879</v>
      </c>
    </row>
    <row r="70" spans="1:160 2074:2107" x14ac:dyDescent="0.15">
      <c r="A70" s="13" t="s">
        <v>25878</v>
      </c>
      <c r="B70" s="13" t="s">
        <v>25877</v>
      </c>
      <c r="C70" s="13" t="s">
        <v>13</v>
      </c>
      <c r="D70" s="13">
        <v>0</v>
      </c>
      <c r="E70" s="13" t="s">
        <v>25876</v>
      </c>
      <c r="F70" s="13" t="s">
        <v>5261</v>
      </c>
      <c r="G70" s="13" t="s">
        <v>25875</v>
      </c>
      <c r="H70" s="13" t="s">
        <v>25874</v>
      </c>
      <c r="J70" s="13" t="s">
        <v>25873</v>
      </c>
      <c r="K70" s="13" t="s">
        <v>25872</v>
      </c>
      <c r="L70" s="13" t="s">
        <v>25871</v>
      </c>
      <c r="M70" s="13" t="s">
        <v>5054</v>
      </c>
      <c r="N70" s="13" t="s">
        <v>25870</v>
      </c>
      <c r="O70" s="13" t="s">
        <v>25869</v>
      </c>
      <c r="P70" s="13" t="s">
        <v>25868</v>
      </c>
      <c r="S70" s="13" t="s">
        <v>25867</v>
      </c>
      <c r="T70" s="13" t="s">
        <v>25866</v>
      </c>
      <c r="DV70" s="13">
        <v>1</v>
      </c>
      <c r="DW70" s="13">
        <v>-1</v>
      </c>
      <c r="EF70" s="13">
        <v>-1</v>
      </c>
      <c r="EG70" s="13">
        <v>1</v>
      </c>
      <c r="CAT70" s="15">
        <v>0</v>
      </c>
      <c r="CAU70" s="14">
        <v>1000</v>
      </c>
      <c r="CAV70" s="13" t="s">
        <v>25865</v>
      </c>
      <c r="CAW70" s="13" t="s">
        <v>5990</v>
      </c>
      <c r="CAX70" s="13" t="s">
        <v>25864</v>
      </c>
      <c r="CAY70" s="13" t="s">
        <v>25864</v>
      </c>
      <c r="CBE70" s="13" t="s">
        <v>25863</v>
      </c>
      <c r="CBF70" s="13" t="s">
        <v>25862</v>
      </c>
      <c r="CBG70" s="13" t="s">
        <v>4431</v>
      </c>
      <c r="CBK70" s="13" t="s">
        <v>2274</v>
      </c>
      <c r="CBL70" s="13" t="s">
        <v>2275</v>
      </c>
      <c r="CBM70" s="13" t="s">
        <v>4849</v>
      </c>
      <c r="CBN70" s="13" t="s">
        <v>25861</v>
      </c>
      <c r="CBO70" s="13" t="s">
        <v>25860</v>
      </c>
      <c r="CBZ70" s="13" t="s">
        <v>12576</v>
      </c>
      <c r="CCA70" s="13" t="s">
        <v>25859</v>
      </c>
    </row>
    <row r="71" spans="1:160 2074:2107" x14ac:dyDescent="0.15">
      <c r="A71" s="13" t="s">
        <v>25858</v>
      </c>
      <c r="B71" s="13" t="s">
        <v>5286</v>
      </c>
      <c r="C71" s="13" t="s">
        <v>13</v>
      </c>
      <c r="D71" s="13">
        <v>-1</v>
      </c>
      <c r="E71" s="13" t="s">
        <v>5285</v>
      </c>
      <c r="F71" s="13" t="s">
        <v>5261</v>
      </c>
      <c r="G71" s="13" t="s">
        <v>25857</v>
      </c>
      <c r="H71" s="13" t="s">
        <v>25856</v>
      </c>
      <c r="J71" s="13" t="s">
        <v>5284</v>
      </c>
      <c r="K71" s="13" t="s">
        <v>5283</v>
      </c>
      <c r="L71" s="13" t="s">
        <v>5282</v>
      </c>
      <c r="M71" s="13" t="s">
        <v>5054</v>
      </c>
      <c r="N71" s="13" t="s">
        <v>5281</v>
      </c>
      <c r="O71" s="13" t="s">
        <v>5280</v>
      </c>
      <c r="P71" s="13" t="s">
        <v>5279</v>
      </c>
      <c r="S71" s="13" t="s">
        <v>25855</v>
      </c>
      <c r="T71" s="13" t="s">
        <v>25854</v>
      </c>
      <c r="DC71" s="13">
        <v>1</v>
      </c>
      <c r="EH71" s="13">
        <v>1</v>
      </c>
      <c r="EI71" s="13">
        <v>-1</v>
      </c>
      <c r="CAT71" s="14">
        <v>-1000</v>
      </c>
      <c r="CAU71" s="14">
        <v>1000</v>
      </c>
      <c r="CAV71" s="13" t="s">
        <v>3944</v>
      </c>
      <c r="CAW71" s="13" t="s">
        <v>6973</v>
      </c>
      <c r="CAX71" s="13" t="s">
        <v>25853</v>
      </c>
      <c r="CAY71" s="13" t="s">
        <v>25853</v>
      </c>
      <c r="CBE71" s="13" t="s">
        <v>25852</v>
      </c>
      <c r="CBF71" s="13" t="s">
        <v>25851</v>
      </c>
      <c r="CBG71" s="13" t="s">
        <v>4431</v>
      </c>
      <c r="CBK71" s="13" t="s">
        <v>3365</v>
      </c>
      <c r="CBL71" s="13" t="s">
        <v>3366</v>
      </c>
      <c r="CBM71" s="13" t="s">
        <v>13120</v>
      </c>
      <c r="CBN71" s="13" t="s">
        <v>25850</v>
      </c>
      <c r="CBO71" s="13" t="s">
        <v>25849</v>
      </c>
      <c r="CBZ71" s="13" t="s">
        <v>12576</v>
      </c>
      <c r="CCA71" s="13" t="s">
        <v>14847</v>
      </c>
    </row>
    <row r="72" spans="1:160 2074:2107" x14ac:dyDescent="0.15">
      <c r="A72" s="13" t="s">
        <v>25848</v>
      </c>
      <c r="B72" s="13" t="s">
        <v>5286</v>
      </c>
      <c r="C72" s="13" t="s">
        <v>104</v>
      </c>
      <c r="D72" s="13">
        <v>-1</v>
      </c>
      <c r="E72" s="13" t="s">
        <v>5285</v>
      </c>
      <c r="F72" s="13" t="s">
        <v>5261</v>
      </c>
      <c r="G72" s="13" t="s">
        <v>25847</v>
      </c>
      <c r="H72" s="13" t="s">
        <v>25846</v>
      </c>
      <c r="J72" s="13" t="s">
        <v>5284</v>
      </c>
      <c r="K72" s="13" t="s">
        <v>5283</v>
      </c>
      <c r="L72" s="13" t="s">
        <v>5282</v>
      </c>
      <c r="M72" s="13" t="s">
        <v>5054</v>
      </c>
      <c r="N72" s="13" t="s">
        <v>5281</v>
      </c>
      <c r="O72" s="13" t="s">
        <v>5280</v>
      </c>
      <c r="P72" s="13" t="s">
        <v>5279</v>
      </c>
      <c r="S72" s="13" t="s">
        <v>25845</v>
      </c>
      <c r="T72" s="13" t="s">
        <v>25844</v>
      </c>
      <c r="AS72" s="13">
        <v>1</v>
      </c>
      <c r="DC72" s="13">
        <v>-1</v>
      </c>
      <c r="EJ72" s="13">
        <v>1</v>
      </c>
      <c r="EK72" s="13">
        <v>1</v>
      </c>
      <c r="EL72" s="13">
        <v>-1</v>
      </c>
      <c r="EM72" s="13">
        <v>-1</v>
      </c>
      <c r="CAT72" s="15">
        <v>0</v>
      </c>
      <c r="CAU72" s="14">
        <v>1000</v>
      </c>
      <c r="CAV72" s="13" t="s">
        <v>25843</v>
      </c>
      <c r="CAW72" s="13" t="s">
        <v>4464</v>
      </c>
      <c r="CAX72" s="13" t="s">
        <v>25842</v>
      </c>
      <c r="CAY72" s="13" t="s">
        <v>25842</v>
      </c>
      <c r="CBE72" s="13" t="s">
        <v>23090</v>
      </c>
      <c r="CBF72" s="13" t="s">
        <v>25841</v>
      </c>
      <c r="CBG72" s="13" t="s">
        <v>4431</v>
      </c>
      <c r="CBK72" s="13" t="s">
        <v>737</v>
      </c>
      <c r="CBL72" s="13" t="s">
        <v>738</v>
      </c>
      <c r="CBM72" s="13" t="s">
        <v>13524</v>
      </c>
      <c r="CBN72" s="13" t="s">
        <v>25840</v>
      </c>
      <c r="CBO72" s="13" t="s">
        <v>25839</v>
      </c>
      <c r="CBP72" s="13" t="s">
        <v>25838</v>
      </c>
      <c r="CBQ72" s="13" t="s">
        <v>25837</v>
      </c>
      <c r="CBZ72" s="13" t="s">
        <v>12576</v>
      </c>
      <c r="CCA72" s="13" t="s">
        <v>25836</v>
      </c>
    </row>
    <row r="73" spans="1:160 2074:2107" x14ac:dyDescent="0.15">
      <c r="A73" s="13" t="s">
        <v>25835</v>
      </c>
      <c r="B73" s="13" t="s">
        <v>5286</v>
      </c>
      <c r="C73" s="13" t="s">
        <v>52</v>
      </c>
      <c r="D73" s="13">
        <v>-1</v>
      </c>
      <c r="E73" s="13" t="s">
        <v>5285</v>
      </c>
      <c r="F73" s="13" t="s">
        <v>5261</v>
      </c>
      <c r="G73" s="13" t="s">
        <v>25834</v>
      </c>
      <c r="H73" s="13" t="s">
        <v>25833</v>
      </c>
      <c r="J73" s="13" t="s">
        <v>5284</v>
      </c>
      <c r="K73" s="13" t="s">
        <v>5283</v>
      </c>
      <c r="L73" s="13" t="s">
        <v>5282</v>
      </c>
      <c r="M73" s="13" t="s">
        <v>5054</v>
      </c>
      <c r="N73" s="13" t="s">
        <v>5281</v>
      </c>
      <c r="O73" s="13" t="s">
        <v>5280</v>
      </c>
      <c r="P73" s="13" t="s">
        <v>5279</v>
      </c>
      <c r="S73" s="13" t="s">
        <v>25832</v>
      </c>
      <c r="T73" s="13" t="s">
        <v>25823</v>
      </c>
      <c r="AX73" s="13">
        <v>-1</v>
      </c>
      <c r="EN73" s="13">
        <v>-1</v>
      </c>
      <c r="EO73" s="13">
        <v>1</v>
      </c>
      <c r="EP73" s="13">
        <v>1</v>
      </c>
      <c r="CAT73" s="15">
        <v>0</v>
      </c>
      <c r="CAU73" s="14">
        <v>1000</v>
      </c>
      <c r="CAV73" s="13" t="s">
        <v>2966</v>
      </c>
      <c r="CAW73" s="13" t="s">
        <v>5990</v>
      </c>
      <c r="CAX73" s="13" t="s">
        <v>25831</v>
      </c>
      <c r="CAY73" s="13" t="s">
        <v>25831</v>
      </c>
      <c r="CBF73" s="13" t="s">
        <v>25821</v>
      </c>
      <c r="CBG73" s="13" t="s">
        <v>4431</v>
      </c>
      <c r="CBK73" s="13" t="s">
        <v>1754</v>
      </c>
      <c r="CBL73" s="13" t="s">
        <v>1755</v>
      </c>
      <c r="CBM73" s="13" t="s">
        <v>12715</v>
      </c>
      <c r="CBN73" s="13" t="s">
        <v>25830</v>
      </c>
      <c r="CBO73" s="13" t="s">
        <v>25829</v>
      </c>
      <c r="CBZ73" s="13" t="s">
        <v>12576</v>
      </c>
      <c r="CCA73" s="13" t="s">
        <v>25828</v>
      </c>
    </row>
    <row r="74" spans="1:160 2074:2107" x14ac:dyDescent="0.15">
      <c r="A74" s="13" t="s">
        <v>25827</v>
      </c>
      <c r="B74" s="13" t="s">
        <v>25796</v>
      </c>
      <c r="C74" s="13" t="s">
        <v>13</v>
      </c>
      <c r="D74" s="13">
        <v>-2</v>
      </c>
      <c r="E74" s="13" t="s">
        <v>25795</v>
      </c>
      <c r="F74" s="13" t="s">
        <v>5261</v>
      </c>
      <c r="G74" s="13" t="s">
        <v>25826</v>
      </c>
      <c r="H74" s="13" t="s">
        <v>25825</v>
      </c>
      <c r="J74" s="13" t="s">
        <v>25792</v>
      </c>
      <c r="K74" s="13" t="s">
        <v>25791</v>
      </c>
      <c r="L74" s="13" t="s">
        <v>25790</v>
      </c>
      <c r="M74" s="13" t="s">
        <v>5054</v>
      </c>
      <c r="N74" s="13" t="s">
        <v>25789</v>
      </c>
      <c r="O74" s="13" t="s">
        <v>25788</v>
      </c>
      <c r="P74" s="13" t="s">
        <v>25787</v>
      </c>
      <c r="S74" s="13" t="s">
        <v>25824</v>
      </c>
      <c r="T74" s="13" t="s">
        <v>25823</v>
      </c>
      <c r="AS74" s="13">
        <v>-1</v>
      </c>
      <c r="DO74" s="13">
        <v>1</v>
      </c>
      <c r="EQ74" s="13">
        <v>-1</v>
      </c>
      <c r="ER74" s="13">
        <v>1</v>
      </c>
      <c r="CAT74" s="15">
        <v>0</v>
      </c>
      <c r="CAU74" s="14">
        <v>1000</v>
      </c>
      <c r="CAV74" s="13" t="s">
        <v>3247</v>
      </c>
      <c r="CAW74" s="13" t="s">
        <v>5990</v>
      </c>
      <c r="CAX74" s="13" t="s">
        <v>25822</v>
      </c>
      <c r="CAY74" s="13" t="s">
        <v>25822</v>
      </c>
      <c r="CBF74" s="13" t="s">
        <v>25821</v>
      </c>
      <c r="CBG74" s="13" t="s">
        <v>4431</v>
      </c>
      <c r="CBK74" s="13" t="s">
        <v>4317</v>
      </c>
      <c r="CBL74" s="13" t="s">
        <v>4318</v>
      </c>
      <c r="CBM74" s="13" t="s">
        <v>12863</v>
      </c>
      <c r="CBN74" s="13" t="s">
        <v>25820</v>
      </c>
      <c r="CBO74" s="13" t="s">
        <v>25819</v>
      </c>
      <c r="CBZ74" s="13" t="s">
        <v>12576</v>
      </c>
      <c r="CCA74" s="13" t="s">
        <v>25818</v>
      </c>
    </row>
    <row r="75" spans="1:160 2074:2107" x14ac:dyDescent="0.15">
      <c r="A75" s="13" t="s">
        <v>25817</v>
      </c>
      <c r="B75" s="13" t="s">
        <v>25796</v>
      </c>
      <c r="C75" s="13" t="s">
        <v>104</v>
      </c>
      <c r="D75" s="13">
        <v>-2</v>
      </c>
      <c r="E75" s="13" t="s">
        <v>25795</v>
      </c>
      <c r="F75" s="13" t="s">
        <v>5261</v>
      </c>
      <c r="G75" s="13" t="s">
        <v>25816</v>
      </c>
      <c r="H75" s="13" t="s">
        <v>25815</v>
      </c>
      <c r="J75" s="13" t="s">
        <v>25792</v>
      </c>
      <c r="K75" s="13" t="s">
        <v>25791</v>
      </c>
      <c r="L75" s="13" t="s">
        <v>25790</v>
      </c>
      <c r="M75" s="13" t="s">
        <v>5054</v>
      </c>
      <c r="N75" s="13" t="s">
        <v>25789</v>
      </c>
      <c r="O75" s="13" t="s">
        <v>25788</v>
      </c>
      <c r="P75" s="13" t="s">
        <v>25787</v>
      </c>
      <c r="S75" s="13" t="s">
        <v>25814</v>
      </c>
      <c r="T75" s="13" t="s">
        <v>25813</v>
      </c>
      <c r="DH75" s="13">
        <v>-1</v>
      </c>
      <c r="ES75" s="13">
        <v>1</v>
      </c>
      <c r="ET75" s="13">
        <v>-1</v>
      </c>
      <c r="EU75" s="13">
        <v>1</v>
      </c>
      <c r="CAT75" s="15">
        <v>0</v>
      </c>
      <c r="CAU75" s="14">
        <v>1000</v>
      </c>
      <c r="CAV75" s="13" t="s">
        <v>1267</v>
      </c>
      <c r="CAW75" s="13" t="s">
        <v>6923</v>
      </c>
      <c r="CAX75" s="13" t="s">
        <v>25812</v>
      </c>
      <c r="CAY75" s="13" t="s">
        <v>25812</v>
      </c>
      <c r="CBE75" s="13" t="s">
        <v>25811</v>
      </c>
      <c r="CBF75" s="13" t="s">
        <v>25810</v>
      </c>
      <c r="CBG75" s="13" t="s">
        <v>4431</v>
      </c>
      <c r="CBK75" s="13" t="s">
        <v>4015</v>
      </c>
      <c r="CBL75" s="13" t="s">
        <v>4016</v>
      </c>
      <c r="CBM75" s="13" t="s">
        <v>12863</v>
      </c>
      <c r="CBN75" s="13" t="s">
        <v>25809</v>
      </c>
      <c r="CBO75" s="13" t="s">
        <v>25808</v>
      </c>
      <c r="CBZ75" s="13" t="s">
        <v>12576</v>
      </c>
      <c r="CCA75" s="13" t="s">
        <v>25807</v>
      </c>
    </row>
    <row r="76" spans="1:160 2074:2107" x14ac:dyDescent="0.15">
      <c r="A76" s="13" t="s">
        <v>25806</v>
      </c>
      <c r="B76" s="13" t="s">
        <v>25796</v>
      </c>
      <c r="C76" s="13" t="s">
        <v>52</v>
      </c>
      <c r="D76" s="13">
        <v>-2</v>
      </c>
      <c r="E76" s="13" t="s">
        <v>25795</v>
      </c>
      <c r="F76" s="13" t="s">
        <v>5261</v>
      </c>
      <c r="G76" s="13" t="s">
        <v>25805</v>
      </c>
      <c r="H76" s="13" t="s">
        <v>25804</v>
      </c>
      <c r="J76" s="13" t="s">
        <v>25792</v>
      </c>
      <c r="K76" s="13" t="s">
        <v>25791</v>
      </c>
      <c r="L76" s="13" t="s">
        <v>25790</v>
      </c>
      <c r="M76" s="13" t="s">
        <v>5054</v>
      </c>
      <c r="N76" s="13" t="s">
        <v>25789</v>
      </c>
      <c r="O76" s="13" t="s">
        <v>25788</v>
      </c>
      <c r="P76" s="13" t="s">
        <v>25787</v>
      </c>
      <c r="S76" s="13" t="s">
        <v>25803</v>
      </c>
      <c r="T76" s="13" t="s">
        <v>25738</v>
      </c>
      <c r="AX76" s="13">
        <v>1</v>
      </c>
      <c r="DH76" s="13">
        <v>-1</v>
      </c>
      <c r="ES76" s="13">
        <v>1</v>
      </c>
      <c r="EV76" s="13">
        <v>-1</v>
      </c>
      <c r="CAT76" s="15">
        <v>0</v>
      </c>
      <c r="CAU76" s="14">
        <v>1000</v>
      </c>
      <c r="CAV76" s="13" t="s">
        <v>25785</v>
      </c>
      <c r="CAW76" s="13" t="s">
        <v>6938</v>
      </c>
      <c r="CAX76" s="13" t="s">
        <v>25802</v>
      </c>
      <c r="CAY76" s="13" t="s">
        <v>25802</v>
      </c>
      <c r="CBE76" s="13" t="s">
        <v>25736</v>
      </c>
      <c r="CBF76" s="13" t="s">
        <v>25801</v>
      </c>
      <c r="CBG76" s="13" t="s">
        <v>4431</v>
      </c>
      <c r="CBK76" s="13" t="s">
        <v>22</v>
      </c>
      <c r="CBL76" s="13" t="s">
        <v>23</v>
      </c>
      <c r="CBM76" s="13" t="s">
        <v>12686</v>
      </c>
      <c r="CBN76" s="13" t="s">
        <v>25800</v>
      </c>
      <c r="CBO76" s="13" t="s">
        <v>25799</v>
      </c>
      <c r="CBZ76" s="13" t="s">
        <v>12576</v>
      </c>
      <c r="CCA76" s="13" t="s">
        <v>25798</v>
      </c>
    </row>
    <row r="77" spans="1:160 2074:2107" x14ac:dyDescent="0.15">
      <c r="A77" s="13" t="s">
        <v>25797</v>
      </c>
      <c r="B77" s="13" t="s">
        <v>25796</v>
      </c>
      <c r="C77" s="13" t="s">
        <v>30</v>
      </c>
      <c r="D77" s="13">
        <v>-2</v>
      </c>
      <c r="E77" s="13" t="s">
        <v>25795</v>
      </c>
      <c r="F77" s="13" t="s">
        <v>5261</v>
      </c>
      <c r="G77" s="13" t="s">
        <v>25794</v>
      </c>
      <c r="H77" s="13" t="s">
        <v>25793</v>
      </c>
      <c r="J77" s="13" t="s">
        <v>25792</v>
      </c>
      <c r="K77" s="13" t="s">
        <v>25791</v>
      </c>
      <c r="L77" s="13" t="s">
        <v>25790</v>
      </c>
      <c r="M77" s="13" t="s">
        <v>5054</v>
      </c>
      <c r="N77" s="13" t="s">
        <v>25789</v>
      </c>
      <c r="O77" s="13" t="s">
        <v>25788</v>
      </c>
      <c r="P77" s="13" t="s">
        <v>25787</v>
      </c>
      <c r="S77" s="13" t="s">
        <v>25786</v>
      </c>
      <c r="T77" s="13" t="s">
        <v>25738</v>
      </c>
      <c r="AX77" s="13">
        <v>1</v>
      </c>
      <c r="DH77" s="13">
        <v>-1</v>
      </c>
      <c r="EW77" s="13">
        <v>-1</v>
      </c>
      <c r="EX77" s="13">
        <v>1</v>
      </c>
      <c r="CAT77" s="15">
        <v>0</v>
      </c>
      <c r="CAU77" s="14">
        <v>1000</v>
      </c>
      <c r="CAV77" s="13" t="s">
        <v>25785</v>
      </c>
      <c r="CAW77" s="13" t="s">
        <v>6938</v>
      </c>
      <c r="CAX77" s="13" t="s">
        <v>25784</v>
      </c>
      <c r="CAY77" s="13" t="s">
        <v>25784</v>
      </c>
      <c r="CBE77" s="13" t="s">
        <v>25736</v>
      </c>
      <c r="CBG77" s="13" t="s">
        <v>4431</v>
      </c>
      <c r="CBK77" s="13" t="s">
        <v>1640</v>
      </c>
      <c r="CBL77" s="13" t="s">
        <v>1641</v>
      </c>
      <c r="CBM77" s="13" t="s">
        <v>12863</v>
      </c>
      <c r="CBN77" s="13" t="s">
        <v>25783</v>
      </c>
      <c r="CBO77" s="13" t="s">
        <v>25782</v>
      </c>
      <c r="CBZ77" s="13" t="s">
        <v>12576</v>
      </c>
      <c r="CCA77" s="13" t="s">
        <v>25781</v>
      </c>
    </row>
    <row r="78" spans="1:160 2074:2107" x14ac:dyDescent="0.15">
      <c r="A78" s="13" t="s">
        <v>25780</v>
      </c>
      <c r="B78" s="13" t="s">
        <v>25779</v>
      </c>
      <c r="C78" s="13" t="s">
        <v>13</v>
      </c>
      <c r="D78" s="13">
        <v>-4</v>
      </c>
      <c r="E78" s="13" t="s">
        <v>25778</v>
      </c>
      <c r="F78" s="13" t="s">
        <v>5261</v>
      </c>
      <c r="G78" s="13" t="s">
        <v>25777</v>
      </c>
      <c r="H78" s="13" t="s">
        <v>25776</v>
      </c>
      <c r="J78" s="13" t="s">
        <v>25775</v>
      </c>
      <c r="K78" s="13" t="s">
        <v>25774</v>
      </c>
      <c r="L78" s="13" t="s">
        <v>25773</v>
      </c>
      <c r="M78" s="13" t="s">
        <v>5054</v>
      </c>
      <c r="N78" s="13" t="s">
        <v>25772</v>
      </c>
      <c r="O78" s="13" t="s">
        <v>25771</v>
      </c>
      <c r="P78" s="13" t="s">
        <v>25770</v>
      </c>
      <c r="S78" s="13" t="s">
        <v>25769</v>
      </c>
      <c r="T78" s="13" t="s">
        <v>25738</v>
      </c>
      <c r="AX78" s="13">
        <v>1</v>
      </c>
      <c r="DH78" s="13">
        <v>-1</v>
      </c>
      <c r="EY78" s="13">
        <v>-1</v>
      </c>
      <c r="EZ78" s="13">
        <v>1</v>
      </c>
      <c r="CAT78" s="15">
        <v>0</v>
      </c>
      <c r="CAU78" s="14">
        <v>1000</v>
      </c>
      <c r="CAV78" s="13" t="s">
        <v>1806</v>
      </c>
      <c r="CAW78" s="13" t="s">
        <v>6938</v>
      </c>
      <c r="CAX78" s="13" t="s">
        <v>25768</v>
      </c>
      <c r="CAY78" s="13" t="s">
        <v>25768</v>
      </c>
      <c r="CBE78" s="13" t="s">
        <v>25736</v>
      </c>
      <c r="CBG78" s="13" t="s">
        <v>4431</v>
      </c>
      <c r="CBK78" s="13" t="s">
        <v>2398</v>
      </c>
      <c r="CBL78" s="13" t="s">
        <v>2399</v>
      </c>
      <c r="CBM78" s="13" t="s">
        <v>13156</v>
      </c>
      <c r="CBN78" s="13" t="s">
        <v>25767</v>
      </c>
      <c r="CBO78" s="13" t="s">
        <v>25766</v>
      </c>
      <c r="CBZ78" s="13" t="s">
        <v>12576</v>
      </c>
      <c r="CCA78" s="13" t="s">
        <v>25765</v>
      </c>
    </row>
    <row r="79" spans="1:160 2074:2107" x14ac:dyDescent="0.15">
      <c r="A79" s="13" t="s">
        <v>25764</v>
      </c>
      <c r="B79" s="13" t="s">
        <v>25763</v>
      </c>
      <c r="C79" s="13" t="s">
        <v>13</v>
      </c>
      <c r="D79" s="13">
        <v>-3</v>
      </c>
      <c r="E79" s="13" t="s">
        <v>16166</v>
      </c>
      <c r="F79" s="13" t="s">
        <v>5261</v>
      </c>
      <c r="G79" s="13" t="s">
        <v>25762</v>
      </c>
      <c r="H79" s="13" t="s">
        <v>25761</v>
      </c>
      <c r="J79" s="13" t="s">
        <v>25760</v>
      </c>
      <c r="K79" s="13" t="s">
        <v>25759</v>
      </c>
      <c r="L79" s="13" t="s">
        <v>25758</v>
      </c>
      <c r="M79" s="13" t="s">
        <v>5054</v>
      </c>
      <c r="N79" s="13" t="s">
        <v>25757</v>
      </c>
      <c r="O79" s="13" t="s">
        <v>25756</v>
      </c>
      <c r="P79" s="13" t="s">
        <v>25755</v>
      </c>
      <c r="S79" s="13" t="s">
        <v>25754</v>
      </c>
      <c r="T79" s="13" t="s">
        <v>25738</v>
      </c>
      <c r="AX79" s="13">
        <v>1</v>
      </c>
      <c r="DH79" s="13">
        <v>-1</v>
      </c>
      <c r="FA79" s="13">
        <v>-1</v>
      </c>
      <c r="FB79" s="13">
        <v>1</v>
      </c>
      <c r="CAT79" s="15">
        <v>0</v>
      </c>
      <c r="CAU79" s="14">
        <v>1000</v>
      </c>
      <c r="CAV79" s="13" t="s">
        <v>1806</v>
      </c>
      <c r="CAW79" s="13" t="s">
        <v>6938</v>
      </c>
      <c r="CAX79" s="13" t="s">
        <v>25753</v>
      </c>
      <c r="CAY79" s="13" t="s">
        <v>25753</v>
      </c>
      <c r="CBE79" s="13" t="s">
        <v>25736</v>
      </c>
      <c r="CBF79" s="13" t="s">
        <v>25752</v>
      </c>
      <c r="CBG79" s="13" t="s">
        <v>4431</v>
      </c>
      <c r="CBK79" s="13" t="s">
        <v>1534</v>
      </c>
      <c r="CBL79" s="13" t="s">
        <v>1535</v>
      </c>
      <c r="CBM79" s="13" t="s">
        <v>14054</v>
      </c>
      <c r="CBN79" s="13" t="s">
        <v>25751</v>
      </c>
      <c r="CBO79" s="13" t="s">
        <v>25750</v>
      </c>
      <c r="CBZ79" s="13" t="s">
        <v>12576</v>
      </c>
      <c r="CCA79" s="13" t="s">
        <v>25749</v>
      </c>
    </row>
    <row r="80" spans="1:160 2074:2107" x14ac:dyDescent="0.15">
      <c r="A80" s="13" t="s">
        <v>25748</v>
      </c>
      <c r="B80" s="13" t="s">
        <v>25747</v>
      </c>
      <c r="C80" s="13" t="s">
        <v>13</v>
      </c>
      <c r="D80" s="13">
        <v>-4</v>
      </c>
      <c r="E80" s="13" t="s">
        <v>23525</v>
      </c>
      <c r="F80" s="13" t="s">
        <v>5261</v>
      </c>
      <c r="G80" s="13" t="s">
        <v>25746</v>
      </c>
      <c r="H80" s="13" t="s">
        <v>25745</v>
      </c>
      <c r="J80" s="13" t="s">
        <v>25744</v>
      </c>
      <c r="K80" s="13" t="s">
        <v>25743</v>
      </c>
      <c r="L80" s="13" t="s">
        <v>25742</v>
      </c>
      <c r="M80" s="13" t="s">
        <v>5054</v>
      </c>
      <c r="N80" s="13" t="s">
        <v>25741</v>
      </c>
      <c r="P80" s="13" t="s">
        <v>25740</v>
      </c>
      <c r="S80" s="13" t="s">
        <v>25739</v>
      </c>
      <c r="T80" s="13" t="s">
        <v>25738</v>
      </c>
      <c r="AX80" s="13">
        <v>1</v>
      </c>
      <c r="DH80" s="13">
        <v>-1</v>
      </c>
      <c r="FC80" s="13">
        <v>-1</v>
      </c>
      <c r="FD80" s="13">
        <v>1</v>
      </c>
      <c r="CAT80" s="15">
        <v>0</v>
      </c>
      <c r="CAU80" s="14">
        <v>1000</v>
      </c>
      <c r="CAV80" s="13" t="s">
        <v>1806</v>
      </c>
      <c r="CAW80" s="13" t="s">
        <v>6938</v>
      </c>
      <c r="CAX80" s="13" t="s">
        <v>25737</v>
      </c>
      <c r="CAY80" s="13" t="s">
        <v>25737</v>
      </c>
      <c r="CBE80" s="13" t="s">
        <v>25736</v>
      </c>
      <c r="CBG80" s="13" t="s">
        <v>4431</v>
      </c>
      <c r="CBK80" s="13" t="s">
        <v>2301</v>
      </c>
      <c r="CBL80" s="13" t="s">
        <v>2302</v>
      </c>
      <c r="CBM80" s="13" t="s">
        <v>13120</v>
      </c>
      <c r="CBN80" s="13" t="s">
        <v>25735</v>
      </c>
      <c r="CBO80" s="13" t="s">
        <v>25734</v>
      </c>
      <c r="CBZ80" s="13" t="s">
        <v>12576</v>
      </c>
      <c r="CCA80" s="13" t="s">
        <v>25733</v>
      </c>
    </row>
    <row r="81" spans="1:198 2074:2107" x14ac:dyDescent="0.15">
      <c r="A81" s="13" t="s">
        <v>25732</v>
      </c>
      <c r="B81" s="13" t="s">
        <v>25731</v>
      </c>
      <c r="C81" s="13" t="s">
        <v>13</v>
      </c>
      <c r="D81" s="13">
        <v>-4</v>
      </c>
      <c r="E81" s="13" t="s">
        <v>25730</v>
      </c>
      <c r="F81" s="13" t="s">
        <v>5261</v>
      </c>
      <c r="G81" s="13" t="s">
        <v>25729</v>
      </c>
      <c r="H81" s="13" t="s">
        <v>25728</v>
      </c>
      <c r="J81" s="13" t="s">
        <v>25727</v>
      </c>
      <c r="K81" s="13" t="s">
        <v>25726</v>
      </c>
      <c r="L81" s="13" t="s">
        <v>25725</v>
      </c>
      <c r="M81" s="13" t="s">
        <v>5054</v>
      </c>
      <c r="N81" s="13" t="s">
        <v>25724</v>
      </c>
      <c r="O81" s="13" t="s">
        <v>25723</v>
      </c>
      <c r="P81" s="13" t="s">
        <v>25722</v>
      </c>
      <c r="S81" s="13" t="s">
        <v>25721</v>
      </c>
      <c r="T81" s="13" t="s">
        <v>25720</v>
      </c>
      <c r="AX81" s="13">
        <v>1</v>
      </c>
      <c r="FE81" s="13">
        <v>1</v>
      </c>
      <c r="FF81" s="13">
        <v>1</v>
      </c>
      <c r="FG81" s="13">
        <v>-1</v>
      </c>
      <c r="CAT81" s="15">
        <v>0</v>
      </c>
      <c r="CAU81" s="14">
        <v>1000</v>
      </c>
      <c r="CAV81" s="13" t="s">
        <v>4290</v>
      </c>
      <c r="CAW81" s="13" t="s">
        <v>12356</v>
      </c>
      <c r="CAX81" s="13" t="s">
        <v>25719</v>
      </c>
      <c r="CAY81" s="13" t="s">
        <v>25719</v>
      </c>
      <c r="CBE81" s="13" t="s">
        <v>25718</v>
      </c>
      <c r="CBF81" s="13" t="s">
        <v>25717</v>
      </c>
      <c r="CBG81" s="13" t="s">
        <v>4431</v>
      </c>
      <c r="CBK81" s="13" t="s">
        <v>2581</v>
      </c>
      <c r="CBL81" s="13" t="s">
        <v>2582</v>
      </c>
      <c r="CBM81" s="13" t="s">
        <v>14054</v>
      </c>
      <c r="CBN81" s="13" t="s">
        <v>25716</v>
      </c>
      <c r="CBO81" s="13" t="s">
        <v>25715</v>
      </c>
      <c r="CBZ81" s="13" t="s">
        <v>12576</v>
      </c>
      <c r="CCA81" s="13" t="s">
        <v>25714</v>
      </c>
    </row>
    <row r="82" spans="1:198 2074:2107" x14ac:dyDescent="0.15">
      <c r="A82" s="13" t="s">
        <v>25713</v>
      </c>
      <c r="B82" s="13" t="s">
        <v>10999</v>
      </c>
      <c r="C82" s="13" t="s">
        <v>13</v>
      </c>
      <c r="D82" s="13">
        <v>-1</v>
      </c>
      <c r="E82" s="13" t="s">
        <v>10998</v>
      </c>
      <c r="F82" s="13" t="s">
        <v>5261</v>
      </c>
      <c r="G82" s="13" t="s">
        <v>25712</v>
      </c>
      <c r="H82" s="13" t="s">
        <v>25711</v>
      </c>
      <c r="J82" s="13" t="s">
        <v>10995</v>
      </c>
      <c r="K82" s="13" t="s">
        <v>10994</v>
      </c>
      <c r="L82" s="13" t="s">
        <v>10993</v>
      </c>
      <c r="M82" s="13" t="s">
        <v>5054</v>
      </c>
      <c r="N82" s="13" t="s">
        <v>10992</v>
      </c>
      <c r="O82" s="13" t="s">
        <v>10991</v>
      </c>
      <c r="P82" s="13" t="s">
        <v>10990</v>
      </c>
      <c r="S82" s="13" t="s">
        <v>25710</v>
      </c>
      <c r="T82" s="13" t="s">
        <v>25709</v>
      </c>
      <c r="DH82" s="13">
        <v>1</v>
      </c>
      <c r="FH82" s="13">
        <v>-1</v>
      </c>
      <c r="FI82" s="13">
        <v>1</v>
      </c>
      <c r="CAT82" s="15">
        <v>0</v>
      </c>
      <c r="CAU82" s="14">
        <v>1000</v>
      </c>
      <c r="CAV82" s="13" t="s">
        <v>25708</v>
      </c>
      <c r="CAW82" s="13" t="s">
        <v>6122</v>
      </c>
      <c r="CAX82" s="13" t="s">
        <v>25707</v>
      </c>
      <c r="CAY82" s="13" t="s">
        <v>25707</v>
      </c>
      <c r="CBE82" s="13" t="s">
        <v>18648</v>
      </c>
      <c r="CBF82" s="13" t="s">
        <v>25706</v>
      </c>
      <c r="CBG82" s="13" t="s">
        <v>4431</v>
      </c>
      <c r="CBK82" s="13" t="s">
        <v>3666</v>
      </c>
      <c r="CBL82" s="13" t="s">
        <v>3667</v>
      </c>
      <c r="CBM82" s="13" t="s">
        <v>12863</v>
      </c>
      <c r="CBN82" s="13" t="s">
        <v>25705</v>
      </c>
      <c r="CBO82" s="13" t="s">
        <v>25704</v>
      </c>
      <c r="CBZ82" s="13" t="s">
        <v>12576</v>
      </c>
      <c r="CCA82" s="13" t="s">
        <v>25703</v>
      </c>
    </row>
    <row r="83" spans="1:198 2074:2107" x14ac:dyDescent="0.15">
      <c r="A83" s="13" t="s">
        <v>25702</v>
      </c>
      <c r="B83" s="13" t="s">
        <v>10999</v>
      </c>
      <c r="C83" s="13" t="s">
        <v>104</v>
      </c>
      <c r="D83" s="13">
        <v>-1</v>
      </c>
      <c r="E83" s="13" t="s">
        <v>10998</v>
      </c>
      <c r="F83" s="13" t="s">
        <v>5261</v>
      </c>
      <c r="G83" s="13" t="s">
        <v>25701</v>
      </c>
      <c r="H83" s="13" t="s">
        <v>25700</v>
      </c>
      <c r="J83" s="13" t="s">
        <v>10995</v>
      </c>
      <c r="K83" s="13" t="s">
        <v>10994</v>
      </c>
      <c r="L83" s="13" t="s">
        <v>10993</v>
      </c>
      <c r="M83" s="13" t="s">
        <v>5054</v>
      </c>
      <c r="N83" s="13" t="s">
        <v>10992</v>
      </c>
      <c r="O83" s="13" t="s">
        <v>10991</v>
      </c>
      <c r="P83" s="13" t="s">
        <v>10990</v>
      </c>
      <c r="S83" s="13" t="s">
        <v>25699</v>
      </c>
      <c r="T83" s="13" t="s">
        <v>25698</v>
      </c>
      <c r="EU83" s="13">
        <v>1</v>
      </c>
      <c r="FH83" s="13">
        <v>1</v>
      </c>
      <c r="FJ83" s="13">
        <v>-1</v>
      </c>
      <c r="CAT83" s="15">
        <v>0</v>
      </c>
      <c r="CAU83" s="14">
        <v>1000</v>
      </c>
      <c r="CAV83" s="13" t="s">
        <v>25697</v>
      </c>
      <c r="CAW83" s="13" t="s">
        <v>6122</v>
      </c>
      <c r="CAX83" s="13" t="s">
        <v>25696</v>
      </c>
      <c r="CAY83" s="13" t="s">
        <v>25696</v>
      </c>
      <c r="CBE83" s="13" t="s">
        <v>18648</v>
      </c>
      <c r="CBF83" s="13" t="s">
        <v>25695</v>
      </c>
      <c r="CBG83" s="13" t="s">
        <v>4431</v>
      </c>
      <c r="CBK83" s="13" t="s">
        <v>3471</v>
      </c>
      <c r="CBL83" s="13" t="s">
        <v>3472</v>
      </c>
      <c r="CBM83" s="13" t="s">
        <v>12863</v>
      </c>
      <c r="CBN83" s="13" t="s">
        <v>25694</v>
      </c>
      <c r="CBO83" s="13" t="s">
        <v>25693</v>
      </c>
      <c r="CBZ83" s="13" t="s">
        <v>12576</v>
      </c>
      <c r="CCA83" s="13" t="s">
        <v>25692</v>
      </c>
    </row>
    <row r="84" spans="1:198 2074:2107" x14ac:dyDescent="0.15">
      <c r="A84" s="13" t="s">
        <v>25691</v>
      </c>
      <c r="B84" s="13" t="s">
        <v>25690</v>
      </c>
      <c r="C84" s="13" t="s">
        <v>13</v>
      </c>
      <c r="D84" s="13">
        <v>-2</v>
      </c>
      <c r="E84" s="13" t="s">
        <v>25689</v>
      </c>
      <c r="F84" s="13" t="s">
        <v>5261</v>
      </c>
      <c r="G84" s="13" t="s">
        <v>25688</v>
      </c>
      <c r="H84" s="13" t="s">
        <v>25687</v>
      </c>
      <c r="J84" s="13" t="s">
        <v>25686</v>
      </c>
      <c r="K84" s="13" t="s">
        <v>25685</v>
      </c>
      <c r="L84" s="13" t="s">
        <v>25684</v>
      </c>
      <c r="M84" s="13" t="s">
        <v>5054</v>
      </c>
      <c r="N84" s="13" t="s">
        <v>25683</v>
      </c>
      <c r="O84" s="13" t="s">
        <v>25682</v>
      </c>
      <c r="P84" s="13" t="s">
        <v>25681</v>
      </c>
      <c r="S84" s="13" t="s">
        <v>25680</v>
      </c>
      <c r="T84" s="13" t="s">
        <v>25679</v>
      </c>
      <c r="AY84" s="13">
        <v>-1</v>
      </c>
      <c r="FK84" s="13">
        <v>-1</v>
      </c>
      <c r="FL84" s="13">
        <v>1</v>
      </c>
      <c r="FM84" s="13">
        <v>-1</v>
      </c>
      <c r="FN84" s="13">
        <v>1</v>
      </c>
      <c r="CAT84" s="15">
        <v>0</v>
      </c>
      <c r="CAU84" s="14">
        <v>1000</v>
      </c>
      <c r="CAV84" s="13" t="s">
        <v>902</v>
      </c>
      <c r="CAW84" s="13" t="s">
        <v>5252</v>
      </c>
      <c r="CAX84" s="13" t="s">
        <v>25678</v>
      </c>
      <c r="CAY84" s="13" t="s">
        <v>25678</v>
      </c>
      <c r="CBE84" s="13" t="s">
        <v>25677</v>
      </c>
      <c r="CBF84" s="13" t="s">
        <v>25676</v>
      </c>
      <c r="CBG84" s="13" t="s">
        <v>4431</v>
      </c>
      <c r="CBK84" s="13" t="s">
        <v>3823</v>
      </c>
      <c r="CBL84" s="13" t="s">
        <v>3824</v>
      </c>
      <c r="CBM84" s="13" t="s">
        <v>12863</v>
      </c>
      <c r="CBN84" s="13" t="s">
        <v>25675</v>
      </c>
      <c r="CBO84" s="13" t="s">
        <v>25674</v>
      </c>
      <c r="CBZ84" s="13" t="s">
        <v>12576</v>
      </c>
      <c r="CCA84" s="13" t="s">
        <v>25673</v>
      </c>
    </row>
    <row r="85" spans="1:198 2074:2107" x14ac:dyDescent="0.15">
      <c r="A85" s="13" t="s">
        <v>25672</v>
      </c>
      <c r="B85" s="13" t="s">
        <v>25671</v>
      </c>
      <c r="C85" s="13" t="s">
        <v>13</v>
      </c>
      <c r="D85" s="13">
        <v>1</v>
      </c>
      <c r="E85" s="13" t="s">
        <v>25670</v>
      </c>
      <c r="F85" s="13" t="s">
        <v>5261</v>
      </c>
      <c r="G85" s="13" t="s">
        <v>25669</v>
      </c>
      <c r="H85" s="13" t="s">
        <v>25668</v>
      </c>
      <c r="J85" s="13" t="s">
        <v>25667</v>
      </c>
      <c r="K85" s="13" t="s">
        <v>25666</v>
      </c>
      <c r="L85" s="13" t="s">
        <v>25665</v>
      </c>
      <c r="M85" s="13" t="s">
        <v>5054</v>
      </c>
      <c r="N85" s="13" t="s">
        <v>25664</v>
      </c>
      <c r="O85" s="13" t="s">
        <v>25663</v>
      </c>
      <c r="P85" s="13" t="s">
        <v>25662</v>
      </c>
      <c r="S85" s="13" t="s">
        <v>25661</v>
      </c>
      <c r="T85" s="13" t="s">
        <v>25660</v>
      </c>
      <c r="DH85" s="13">
        <v>-1</v>
      </c>
      <c r="EU85" s="13">
        <v>1</v>
      </c>
      <c r="FJ85" s="13">
        <v>1</v>
      </c>
      <c r="FO85" s="13">
        <v>-1</v>
      </c>
      <c r="FP85" s="13">
        <v>-1</v>
      </c>
      <c r="CAT85" s="15">
        <v>0</v>
      </c>
      <c r="CAU85" s="14">
        <v>1000</v>
      </c>
      <c r="CAV85" s="13" t="s">
        <v>25659</v>
      </c>
      <c r="CAW85" s="13" t="s">
        <v>6122</v>
      </c>
      <c r="CAX85" s="13" t="s">
        <v>25658</v>
      </c>
      <c r="CAY85" s="13" t="s">
        <v>25658</v>
      </c>
      <c r="CBE85" s="13" t="s">
        <v>25657</v>
      </c>
      <c r="CBF85" s="13" t="s">
        <v>25656</v>
      </c>
      <c r="CBG85" s="13" t="s">
        <v>4431</v>
      </c>
      <c r="CBK85" s="13" t="s">
        <v>2059</v>
      </c>
      <c r="CBL85" s="13" t="s">
        <v>2060</v>
      </c>
      <c r="CBM85" s="13" t="s">
        <v>12863</v>
      </c>
      <c r="CBN85" s="13" t="s">
        <v>25655</v>
      </c>
      <c r="CBO85" s="13" t="s">
        <v>25654</v>
      </c>
      <c r="CBZ85" s="13" t="s">
        <v>12576</v>
      </c>
      <c r="CCA85" s="13" t="s">
        <v>25653</v>
      </c>
    </row>
    <row r="86" spans="1:198 2074:2107" x14ac:dyDescent="0.15">
      <c r="A86" s="13" t="s">
        <v>25652</v>
      </c>
      <c r="B86" s="13" t="s">
        <v>25641</v>
      </c>
      <c r="C86" s="13" t="s">
        <v>13</v>
      </c>
      <c r="D86" s="13">
        <v>-1</v>
      </c>
      <c r="E86" s="13" t="s">
        <v>8976</v>
      </c>
      <c r="F86" s="13" t="s">
        <v>5506</v>
      </c>
      <c r="G86" s="13" t="s">
        <v>25651</v>
      </c>
      <c r="H86" s="13" t="s">
        <v>25650</v>
      </c>
      <c r="J86" s="13" t="s">
        <v>25638</v>
      </c>
      <c r="K86" s="13" t="s">
        <v>25637</v>
      </c>
      <c r="L86" s="13" t="s">
        <v>25636</v>
      </c>
      <c r="M86" s="13" t="s">
        <v>5054</v>
      </c>
      <c r="N86" s="13" t="s">
        <v>25635</v>
      </c>
      <c r="O86" s="13" t="s">
        <v>25634</v>
      </c>
      <c r="S86" s="13" t="s">
        <v>25649</v>
      </c>
      <c r="T86" s="13" t="s">
        <v>25648</v>
      </c>
      <c r="AX86" s="13">
        <v>1</v>
      </c>
      <c r="DH86" s="13">
        <v>-1</v>
      </c>
      <c r="FQ86" s="13">
        <v>1</v>
      </c>
      <c r="FR86" s="13">
        <v>1</v>
      </c>
      <c r="FS86" s="13">
        <v>-1</v>
      </c>
      <c r="CAT86" s="15">
        <v>0</v>
      </c>
      <c r="CAU86" s="14">
        <v>1000</v>
      </c>
      <c r="CAV86" s="13" t="s">
        <v>251</v>
      </c>
      <c r="CAW86" s="13" t="s">
        <v>8877</v>
      </c>
      <c r="CAX86" s="13" t="s">
        <v>25647</v>
      </c>
      <c r="CAY86" s="13" t="s">
        <v>25647</v>
      </c>
      <c r="CBE86" s="13" t="s">
        <v>20997</v>
      </c>
      <c r="CBF86" s="13" t="s">
        <v>25646</v>
      </c>
      <c r="CBG86" s="13" t="s">
        <v>4431</v>
      </c>
      <c r="CBK86" s="13" t="s">
        <v>238</v>
      </c>
      <c r="CBL86" s="13" t="s">
        <v>239</v>
      </c>
      <c r="CBM86" s="13" t="s">
        <v>12701</v>
      </c>
      <c r="CBN86" s="13" t="s">
        <v>25645</v>
      </c>
      <c r="CBO86" s="13" t="s">
        <v>25644</v>
      </c>
      <c r="CBZ86" s="13" t="s">
        <v>12576</v>
      </c>
      <c r="CCA86" s="13" t="s">
        <v>25643</v>
      </c>
    </row>
    <row r="87" spans="1:198 2074:2107" x14ac:dyDescent="0.15">
      <c r="A87" s="13" t="s">
        <v>25642</v>
      </c>
      <c r="B87" s="13" t="s">
        <v>25641</v>
      </c>
      <c r="C87" s="13" t="s">
        <v>52</v>
      </c>
      <c r="D87" s="13">
        <v>-1</v>
      </c>
      <c r="E87" s="13" t="s">
        <v>8976</v>
      </c>
      <c r="F87" s="13" t="s">
        <v>5506</v>
      </c>
      <c r="G87" s="13" t="s">
        <v>25640</v>
      </c>
      <c r="H87" s="13" t="s">
        <v>25639</v>
      </c>
      <c r="J87" s="13" t="s">
        <v>25638</v>
      </c>
      <c r="K87" s="13" t="s">
        <v>25637</v>
      </c>
      <c r="L87" s="13" t="s">
        <v>25636</v>
      </c>
      <c r="M87" s="13" t="s">
        <v>5054</v>
      </c>
      <c r="N87" s="13" t="s">
        <v>25635</v>
      </c>
      <c r="O87" s="13" t="s">
        <v>25634</v>
      </c>
      <c r="S87" s="13" t="s">
        <v>25633</v>
      </c>
      <c r="T87" s="13" t="s">
        <v>6292</v>
      </c>
      <c r="AO87" s="13">
        <v>1</v>
      </c>
      <c r="FT87" s="13">
        <v>-1</v>
      </c>
      <c r="FU87" s="13">
        <v>1</v>
      </c>
      <c r="FV87" s="13">
        <v>-1</v>
      </c>
      <c r="FW87" s="13">
        <v>1</v>
      </c>
      <c r="CAT87" s="15">
        <v>0</v>
      </c>
      <c r="CAU87" s="14">
        <v>1000</v>
      </c>
      <c r="CAV87" s="13" t="s">
        <v>4519</v>
      </c>
      <c r="CAW87" s="13" t="s">
        <v>4492</v>
      </c>
      <c r="CAX87" s="13" t="s">
        <v>25632</v>
      </c>
      <c r="CAY87" s="13" t="s">
        <v>25632</v>
      </c>
      <c r="CBA87" s="13" t="s">
        <v>4812</v>
      </c>
      <c r="CBE87" s="13" t="s">
        <v>4518</v>
      </c>
      <c r="CBF87" s="13" t="s">
        <v>25631</v>
      </c>
      <c r="CBG87" s="13" t="s">
        <v>4431</v>
      </c>
      <c r="CBK87" s="13" t="s">
        <v>305</v>
      </c>
      <c r="CBL87" s="13" t="s">
        <v>306</v>
      </c>
      <c r="CBM87" s="13" t="s">
        <v>12607</v>
      </c>
      <c r="CBN87" s="13" t="s">
        <v>25630</v>
      </c>
      <c r="CBO87" s="13" t="s">
        <v>25629</v>
      </c>
      <c r="CBZ87" s="13" t="s">
        <v>12576</v>
      </c>
      <c r="CCA87" s="13" t="s">
        <v>25628</v>
      </c>
    </row>
    <row r="88" spans="1:198 2074:2107" x14ac:dyDescent="0.15">
      <c r="A88" s="13" t="s">
        <v>25627</v>
      </c>
      <c r="B88" s="13" t="s">
        <v>25615</v>
      </c>
      <c r="C88" s="13" t="s">
        <v>13</v>
      </c>
      <c r="D88" s="13">
        <v>-1</v>
      </c>
      <c r="E88" s="13" t="s">
        <v>25614</v>
      </c>
      <c r="F88" s="13" t="s">
        <v>5261</v>
      </c>
      <c r="G88" s="13" t="s">
        <v>25626</v>
      </c>
      <c r="H88" s="13" t="s">
        <v>25625</v>
      </c>
      <c r="J88" s="13" t="s">
        <v>25611</v>
      </c>
      <c r="K88" s="13" t="s">
        <v>25610</v>
      </c>
      <c r="L88" s="13" t="s">
        <v>25609</v>
      </c>
      <c r="M88" s="13" t="s">
        <v>5054</v>
      </c>
      <c r="N88" s="13" t="s">
        <v>25608</v>
      </c>
      <c r="O88" s="13" t="s">
        <v>25607</v>
      </c>
      <c r="P88" s="13" t="s">
        <v>25606</v>
      </c>
      <c r="S88" s="13" t="s">
        <v>25624</v>
      </c>
      <c r="T88" s="13" t="s">
        <v>25623</v>
      </c>
      <c r="AX88" s="13">
        <v>1</v>
      </c>
      <c r="FQ88" s="13">
        <v>-1</v>
      </c>
      <c r="FX88" s="13">
        <v>1</v>
      </c>
      <c r="FY88" s="13">
        <v>-1</v>
      </c>
      <c r="CAT88" s="15">
        <v>0</v>
      </c>
      <c r="CAU88" s="14">
        <v>1000</v>
      </c>
      <c r="CAV88" s="13" t="s">
        <v>157</v>
      </c>
      <c r="CAW88" s="13" t="s">
        <v>8877</v>
      </c>
      <c r="CAX88" s="13" t="s">
        <v>25622</v>
      </c>
      <c r="CAY88" s="13" t="s">
        <v>25622</v>
      </c>
      <c r="CBE88" s="13" t="s">
        <v>25621</v>
      </c>
      <c r="CBF88" s="13" t="s">
        <v>25620</v>
      </c>
      <c r="CBG88" s="13" t="s">
        <v>4431</v>
      </c>
      <c r="CBK88" s="13" t="s">
        <v>1940</v>
      </c>
      <c r="CBL88" s="13" t="s">
        <v>1941</v>
      </c>
      <c r="CBM88" s="13" t="s">
        <v>12657</v>
      </c>
      <c r="CBN88" s="13" t="s">
        <v>25619</v>
      </c>
      <c r="CBO88" s="13" t="s">
        <v>25618</v>
      </c>
      <c r="CBZ88" s="13" t="s">
        <v>12576</v>
      </c>
      <c r="CCA88" s="13" t="s">
        <v>25617</v>
      </c>
    </row>
    <row r="89" spans="1:198 2074:2107" x14ac:dyDescent="0.15">
      <c r="A89" s="13" t="s">
        <v>25616</v>
      </c>
      <c r="B89" s="13" t="s">
        <v>25615</v>
      </c>
      <c r="C89" s="13" t="s">
        <v>52</v>
      </c>
      <c r="D89" s="13">
        <v>-1</v>
      </c>
      <c r="E89" s="13" t="s">
        <v>25614</v>
      </c>
      <c r="F89" s="13" t="s">
        <v>5261</v>
      </c>
      <c r="G89" s="13" t="s">
        <v>25613</v>
      </c>
      <c r="H89" s="13" t="s">
        <v>25612</v>
      </c>
      <c r="J89" s="13" t="s">
        <v>25611</v>
      </c>
      <c r="K89" s="13" t="s">
        <v>25610</v>
      </c>
      <c r="L89" s="13" t="s">
        <v>25609</v>
      </c>
      <c r="M89" s="13" t="s">
        <v>5054</v>
      </c>
      <c r="N89" s="13" t="s">
        <v>25608</v>
      </c>
      <c r="O89" s="13" t="s">
        <v>25607</v>
      </c>
      <c r="P89" s="13" t="s">
        <v>25606</v>
      </c>
      <c r="S89" s="13" t="s">
        <v>25605</v>
      </c>
      <c r="T89" s="13" t="s">
        <v>25604</v>
      </c>
      <c r="FZ89" s="13">
        <v>-1</v>
      </c>
      <c r="GA89" s="13">
        <v>1</v>
      </c>
      <c r="GB89" s="13">
        <v>1</v>
      </c>
      <c r="GC89" s="13">
        <v>-1</v>
      </c>
      <c r="CAT89" s="15">
        <v>0</v>
      </c>
      <c r="CAU89" s="14">
        <v>1000</v>
      </c>
      <c r="CAV89" s="13" t="s">
        <v>3435</v>
      </c>
      <c r="CAW89" s="13" t="s">
        <v>4849</v>
      </c>
      <c r="CAX89" s="13" t="s">
        <v>25603</v>
      </c>
      <c r="CAY89" s="13" t="s">
        <v>25603</v>
      </c>
      <c r="CBE89" s="13" t="s">
        <v>25602</v>
      </c>
      <c r="CBG89" s="13" t="s">
        <v>4431</v>
      </c>
      <c r="CBK89" s="13" t="s">
        <v>1727</v>
      </c>
      <c r="CBL89" s="13" t="s">
        <v>1728</v>
      </c>
      <c r="CBM89" s="13" t="s">
        <v>13189</v>
      </c>
      <c r="CBN89" s="13" t="s">
        <v>25601</v>
      </c>
      <c r="CBO89" s="13" t="s">
        <v>25600</v>
      </c>
      <c r="CBZ89" s="13" t="s">
        <v>12576</v>
      </c>
      <c r="CCA89" s="13" t="s">
        <v>25599</v>
      </c>
    </row>
    <row r="90" spans="1:198 2074:2107" x14ac:dyDescent="0.15">
      <c r="A90" s="13" t="s">
        <v>25598</v>
      </c>
      <c r="B90" s="13" t="s">
        <v>25587</v>
      </c>
      <c r="C90" s="13" t="s">
        <v>13</v>
      </c>
      <c r="D90" s="13">
        <v>-2</v>
      </c>
      <c r="E90" s="13" t="s">
        <v>23393</v>
      </c>
      <c r="F90" s="13" t="s">
        <v>5261</v>
      </c>
      <c r="G90" s="13" t="s">
        <v>25597</v>
      </c>
      <c r="H90" s="13" t="s">
        <v>25596</v>
      </c>
      <c r="J90" s="13" t="s">
        <v>25584</v>
      </c>
      <c r="K90" s="13" t="s">
        <v>25583</v>
      </c>
      <c r="L90" s="13" t="s">
        <v>25582</v>
      </c>
      <c r="M90" s="13" t="s">
        <v>5054</v>
      </c>
      <c r="N90" s="13" t="s">
        <v>25581</v>
      </c>
      <c r="O90" s="13" t="s">
        <v>25580</v>
      </c>
      <c r="P90" s="13" t="s">
        <v>25579</v>
      </c>
      <c r="S90" s="13" t="s">
        <v>25595</v>
      </c>
      <c r="T90" s="13" t="s">
        <v>25594</v>
      </c>
      <c r="DH90" s="13">
        <v>1</v>
      </c>
      <c r="ED90" s="13">
        <v>1</v>
      </c>
      <c r="FZ90" s="13">
        <v>-1</v>
      </c>
      <c r="CAT90" s="14">
        <v>-1000</v>
      </c>
      <c r="CAU90" s="14">
        <v>1000</v>
      </c>
      <c r="CAV90" s="13" t="s">
        <v>3384</v>
      </c>
      <c r="CAW90" s="13" t="s">
        <v>4666</v>
      </c>
      <c r="CAX90" s="13" t="s">
        <v>25593</v>
      </c>
      <c r="CAY90" s="13" t="s">
        <v>25593</v>
      </c>
      <c r="CBE90" s="13" t="s">
        <v>25592</v>
      </c>
      <c r="CBF90" s="13" t="s">
        <v>25591</v>
      </c>
      <c r="CBG90" s="13" t="s">
        <v>4431</v>
      </c>
      <c r="CBK90" s="13" t="s">
        <v>1877</v>
      </c>
      <c r="CBL90" s="13" t="s">
        <v>1878</v>
      </c>
      <c r="CBM90" s="13" t="s">
        <v>12607</v>
      </c>
      <c r="CBN90" s="13" t="s">
        <v>25590</v>
      </c>
      <c r="CBO90" s="13" t="s">
        <v>25589</v>
      </c>
      <c r="CBZ90" s="13" t="s">
        <v>12576</v>
      </c>
      <c r="CCA90" s="13" t="s">
        <v>14613</v>
      </c>
    </row>
    <row r="91" spans="1:198 2074:2107" x14ac:dyDescent="0.15">
      <c r="A91" s="13" t="s">
        <v>25588</v>
      </c>
      <c r="B91" s="13" t="s">
        <v>25587</v>
      </c>
      <c r="C91" s="13" t="s">
        <v>52</v>
      </c>
      <c r="D91" s="13">
        <v>-2</v>
      </c>
      <c r="E91" s="13" t="s">
        <v>23393</v>
      </c>
      <c r="F91" s="13" t="s">
        <v>5261</v>
      </c>
      <c r="G91" s="13" t="s">
        <v>25586</v>
      </c>
      <c r="H91" s="13" t="s">
        <v>25585</v>
      </c>
      <c r="J91" s="13" t="s">
        <v>25584</v>
      </c>
      <c r="K91" s="13" t="s">
        <v>25583</v>
      </c>
      <c r="L91" s="13" t="s">
        <v>25582</v>
      </c>
      <c r="M91" s="13" t="s">
        <v>5054</v>
      </c>
      <c r="N91" s="13" t="s">
        <v>25581</v>
      </c>
      <c r="O91" s="13" t="s">
        <v>25580</v>
      </c>
      <c r="P91" s="13" t="s">
        <v>25579</v>
      </c>
      <c r="S91" s="13" t="s">
        <v>25578</v>
      </c>
      <c r="T91" s="13" t="s">
        <v>25577</v>
      </c>
      <c r="AX91" s="13">
        <v>1</v>
      </c>
      <c r="CR91" s="13">
        <v>-1</v>
      </c>
      <c r="CS91" s="13">
        <v>1</v>
      </c>
      <c r="EN91" s="13">
        <v>1</v>
      </c>
      <c r="FZ91" s="13">
        <v>-1</v>
      </c>
      <c r="CAT91" s="15">
        <v>0</v>
      </c>
      <c r="CAU91" s="14">
        <v>1000</v>
      </c>
      <c r="CAV91" s="13" t="s">
        <v>2904</v>
      </c>
      <c r="CAW91" s="13" t="s">
        <v>4666</v>
      </c>
      <c r="CAX91" s="13" t="s">
        <v>25576</v>
      </c>
      <c r="CAY91" s="13" t="s">
        <v>25576</v>
      </c>
      <c r="CBE91" s="13" t="s">
        <v>25575</v>
      </c>
      <c r="CBF91" s="13" t="s">
        <v>25574</v>
      </c>
      <c r="CBG91" s="13" t="s">
        <v>4431</v>
      </c>
      <c r="CBK91" s="13" t="s">
        <v>3642</v>
      </c>
      <c r="CBL91" s="13" t="s">
        <v>3643</v>
      </c>
      <c r="CBM91" s="13" t="s">
        <v>13189</v>
      </c>
      <c r="CBN91" s="13" t="s">
        <v>25573</v>
      </c>
      <c r="CBO91" s="13" t="s">
        <v>25572</v>
      </c>
      <c r="CBZ91" s="13" t="s">
        <v>12576</v>
      </c>
      <c r="CCA91" s="13" t="s">
        <v>25571</v>
      </c>
    </row>
    <row r="92" spans="1:198 2074:2107" x14ac:dyDescent="0.15">
      <c r="A92" s="13" t="s">
        <v>25570</v>
      </c>
      <c r="B92" s="13" t="s">
        <v>10846</v>
      </c>
      <c r="C92" s="13" t="s">
        <v>13</v>
      </c>
      <c r="D92" s="13">
        <v>0</v>
      </c>
      <c r="E92" s="13" t="s">
        <v>10845</v>
      </c>
      <c r="F92" s="13" t="s">
        <v>5261</v>
      </c>
      <c r="G92" s="13" t="s">
        <v>25569</v>
      </c>
      <c r="H92" s="13" t="s">
        <v>25568</v>
      </c>
      <c r="J92" s="13" t="s">
        <v>10842</v>
      </c>
      <c r="K92" s="13" t="s">
        <v>10841</v>
      </c>
      <c r="L92" s="13" t="s">
        <v>10840</v>
      </c>
      <c r="M92" s="13" t="s">
        <v>5054</v>
      </c>
      <c r="N92" s="13" t="s">
        <v>10839</v>
      </c>
      <c r="O92" s="13" t="s">
        <v>10838</v>
      </c>
      <c r="P92" s="13" t="s">
        <v>10837</v>
      </c>
      <c r="S92" s="13" t="s">
        <v>25567</v>
      </c>
      <c r="T92" s="13" t="s">
        <v>25566</v>
      </c>
      <c r="AX92" s="13">
        <v>-1</v>
      </c>
      <c r="EP92" s="13">
        <v>1</v>
      </c>
      <c r="GD92" s="13">
        <v>-1</v>
      </c>
      <c r="GE92" s="13">
        <v>1</v>
      </c>
      <c r="CAT92" s="15">
        <v>0</v>
      </c>
      <c r="CAU92" s="14">
        <v>1000</v>
      </c>
      <c r="CAV92" s="13" t="s">
        <v>3819</v>
      </c>
      <c r="CAW92" s="13" t="s">
        <v>4849</v>
      </c>
      <c r="CAX92" s="13" t="s">
        <v>25565</v>
      </c>
      <c r="CAY92" s="13" t="s">
        <v>25565</v>
      </c>
      <c r="CBE92" s="13" t="s">
        <v>25530</v>
      </c>
      <c r="CBG92" s="13" t="s">
        <v>4431</v>
      </c>
      <c r="CBK92" s="13" t="s">
        <v>475</v>
      </c>
      <c r="CBL92" s="13" t="s">
        <v>476</v>
      </c>
      <c r="CBM92" s="13" t="s">
        <v>12878</v>
      </c>
      <c r="CBN92" s="13" t="s">
        <v>25564</v>
      </c>
      <c r="CBO92" s="13" t="s">
        <v>25563</v>
      </c>
      <c r="CBZ92" s="13" t="s">
        <v>12576</v>
      </c>
      <c r="CCA92" s="13" t="s">
        <v>14655</v>
      </c>
    </row>
    <row r="93" spans="1:198 2074:2107" x14ac:dyDescent="0.15">
      <c r="A93" s="13" t="s">
        <v>25562</v>
      </c>
      <c r="B93" s="13" t="s">
        <v>25561</v>
      </c>
      <c r="C93" s="13" t="s">
        <v>594</v>
      </c>
      <c r="D93" s="13">
        <v>-8</v>
      </c>
      <c r="E93" s="13" t="s">
        <v>25542</v>
      </c>
      <c r="F93" s="13" t="s">
        <v>5261</v>
      </c>
      <c r="G93" s="13" t="s">
        <v>25560</v>
      </c>
      <c r="H93" s="13" t="s">
        <v>25559</v>
      </c>
      <c r="J93" s="13" t="s">
        <v>25558</v>
      </c>
      <c r="K93" s="13" t="s">
        <v>25557</v>
      </c>
      <c r="L93" s="13" t="s">
        <v>25556</v>
      </c>
      <c r="M93" s="13" t="s">
        <v>5054</v>
      </c>
      <c r="N93" s="13" t="s">
        <v>25555</v>
      </c>
      <c r="O93" s="13" t="s">
        <v>25554</v>
      </c>
      <c r="P93" s="13" t="s">
        <v>25553</v>
      </c>
      <c r="S93" s="13" t="s">
        <v>25552</v>
      </c>
      <c r="T93" s="13" t="s">
        <v>25551</v>
      </c>
      <c r="DC93" s="13">
        <v>-1</v>
      </c>
      <c r="GF93" s="13">
        <v>1</v>
      </c>
      <c r="GG93" s="13">
        <v>-1</v>
      </c>
      <c r="GH93" s="13">
        <v>-1</v>
      </c>
      <c r="GI93" s="13">
        <v>1</v>
      </c>
      <c r="CAT93" s="15">
        <v>0</v>
      </c>
      <c r="CAU93" s="14">
        <v>1000</v>
      </c>
      <c r="CAV93" s="13" t="s">
        <v>58</v>
      </c>
      <c r="CAW93" s="13" t="s">
        <v>14598</v>
      </c>
      <c r="CAX93" s="13" t="s">
        <v>25550</v>
      </c>
      <c r="CAY93" s="13" t="s">
        <v>25550</v>
      </c>
      <c r="CBE93" s="13" t="s">
        <v>25549</v>
      </c>
      <c r="CBF93" s="13" t="s">
        <v>25548</v>
      </c>
      <c r="CBG93" s="13" t="s">
        <v>4431</v>
      </c>
      <c r="CBK93" s="13" t="s">
        <v>3017</v>
      </c>
      <c r="CBL93" s="13" t="s">
        <v>3018</v>
      </c>
      <c r="CBM93" s="13" t="s">
        <v>13189</v>
      </c>
      <c r="CBN93" s="13" t="s">
        <v>25547</v>
      </c>
      <c r="CBO93" s="13" t="s">
        <v>25546</v>
      </c>
      <c r="CBZ93" s="13" t="s">
        <v>12576</v>
      </c>
      <c r="CCA93" s="13" t="s">
        <v>25545</v>
      </c>
    </row>
    <row r="94" spans="1:198 2074:2107" x14ac:dyDescent="0.15">
      <c r="A94" s="13" t="s">
        <v>25544</v>
      </c>
      <c r="B94" s="13" t="s">
        <v>25543</v>
      </c>
      <c r="C94" s="13" t="s">
        <v>594</v>
      </c>
      <c r="D94" s="13">
        <v>-8</v>
      </c>
      <c r="E94" s="13" t="s">
        <v>25542</v>
      </c>
      <c r="F94" s="13" t="s">
        <v>5261</v>
      </c>
      <c r="G94" s="13" t="s">
        <v>25541</v>
      </c>
      <c r="H94" s="13" t="s">
        <v>25540</v>
      </c>
      <c r="J94" s="13" t="s">
        <v>25539</v>
      </c>
      <c r="K94" s="13" t="s">
        <v>25538</v>
      </c>
      <c r="L94" s="13" t="s">
        <v>25537</v>
      </c>
      <c r="M94" s="13" t="s">
        <v>5054</v>
      </c>
      <c r="N94" s="13" t="s">
        <v>25536</v>
      </c>
      <c r="O94" s="13" t="s">
        <v>25535</v>
      </c>
      <c r="P94" s="13" t="s">
        <v>25534</v>
      </c>
      <c r="S94" s="13" t="s">
        <v>25533</v>
      </c>
      <c r="T94" s="13" t="s">
        <v>25532</v>
      </c>
      <c r="AX94" s="13">
        <v>-1</v>
      </c>
      <c r="EP94" s="13">
        <v>1</v>
      </c>
      <c r="GJ94" s="13">
        <v>1</v>
      </c>
      <c r="GK94" s="13">
        <v>-1</v>
      </c>
      <c r="CAT94" s="15">
        <v>0</v>
      </c>
      <c r="CAU94" s="14">
        <v>1000</v>
      </c>
      <c r="CAV94" s="13" t="s">
        <v>3819</v>
      </c>
      <c r="CAW94" s="13" t="s">
        <v>4849</v>
      </c>
      <c r="CAX94" s="13" t="s">
        <v>25531</v>
      </c>
      <c r="CAY94" s="13" t="s">
        <v>25531</v>
      </c>
      <c r="CBE94" s="13" t="s">
        <v>25530</v>
      </c>
      <c r="CBF94" s="13" t="s">
        <v>25529</v>
      </c>
      <c r="CBG94" s="13" t="s">
        <v>4431</v>
      </c>
      <c r="CBK94" s="13" t="s">
        <v>4195</v>
      </c>
      <c r="CBL94" s="13" t="s">
        <v>4196</v>
      </c>
      <c r="CBM94" s="13" t="s">
        <v>16570</v>
      </c>
      <c r="CBN94" s="13" t="s">
        <v>25528</v>
      </c>
      <c r="CBO94" s="13" t="s">
        <v>25527</v>
      </c>
      <c r="CBZ94" s="13" t="s">
        <v>12576</v>
      </c>
      <c r="CCA94" s="13" t="s">
        <v>25526</v>
      </c>
    </row>
    <row r="95" spans="1:198 2074:2107" x14ac:dyDescent="0.15">
      <c r="A95" s="13" t="s">
        <v>25525</v>
      </c>
      <c r="B95" s="13" t="s">
        <v>10985</v>
      </c>
      <c r="C95" s="13" t="s">
        <v>594</v>
      </c>
      <c r="D95" s="13">
        <v>-6</v>
      </c>
      <c r="E95" s="13" t="s">
        <v>10984</v>
      </c>
      <c r="F95" s="13" t="s">
        <v>5261</v>
      </c>
      <c r="G95" s="13" t="s">
        <v>25524</v>
      </c>
      <c r="H95" s="13" t="s">
        <v>25523</v>
      </c>
      <c r="J95" s="13" t="s">
        <v>10981</v>
      </c>
      <c r="K95" s="13" t="s">
        <v>10980</v>
      </c>
      <c r="L95" s="13" t="s">
        <v>10979</v>
      </c>
      <c r="M95" s="13" t="s">
        <v>5054</v>
      </c>
      <c r="N95" s="13" t="s">
        <v>10978</v>
      </c>
      <c r="O95" s="13" t="s">
        <v>10977</v>
      </c>
      <c r="P95" s="13" t="s">
        <v>10976</v>
      </c>
      <c r="S95" s="13" t="s">
        <v>25522</v>
      </c>
      <c r="T95" s="13" t="s">
        <v>25521</v>
      </c>
      <c r="EU95" s="13">
        <v>1</v>
      </c>
      <c r="FP95" s="13">
        <v>-1</v>
      </c>
      <c r="GL95" s="13">
        <v>1</v>
      </c>
      <c r="GM95" s="13">
        <v>-1</v>
      </c>
      <c r="CAT95" s="15">
        <v>0</v>
      </c>
      <c r="CAU95" s="14">
        <v>1000</v>
      </c>
      <c r="CAV95" s="13" t="s">
        <v>3106</v>
      </c>
      <c r="CAW95" s="13" t="s">
        <v>6122</v>
      </c>
      <c r="CAX95" s="13" t="s">
        <v>25520</v>
      </c>
      <c r="CAY95" s="13" t="s">
        <v>25520</v>
      </c>
      <c r="CBE95" s="13" t="s">
        <v>18648</v>
      </c>
      <c r="CBF95" s="13" t="s">
        <v>25519</v>
      </c>
      <c r="CBG95" s="13" t="s">
        <v>4431</v>
      </c>
      <c r="CBK95" s="13" t="s">
        <v>3649</v>
      </c>
      <c r="CBL95" s="13" t="s">
        <v>3650</v>
      </c>
      <c r="CBM95" s="13" t="s">
        <v>13189</v>
      </c>
      <c r="CBN95" s="13" t="s">
        <v>25518</v>
      </c>
      <c r="CBO95" s="13" t="s">
        <v>25517</v>
      </c>
      <c r="CBZ95" s="13" t="s">
        <v>12576</v>
      </c>
      <c r="CCA95" s="13" t="s">
        <v>25516</v>
      </c>
    </row>
    <row r="96" spans="1:198 2074:2107" x14ac:dyDescent="0.15">
      <c r="A96" s="13" t="s">
        <v>25515</v>
      </c>
      <c r="B96" s="13" t="s">
        <v>25503</v>
      </c>
      <c r="C96" s="13" t="s">
        <v>13</v>
      </c>
      <c r="D96" s="13">
        <v>-2</v>
      </c>
      <c r="E96" s="13" t="s">
        <v>6468</v>
      </c>
      <c r="F96" s="13" t="s">
        <v>5261</v>
      </c>
      <c r="G96" s="13" t="s">
        <v>25514</v>
      </c>
      <c r="H96" s="13" t="s">
        <v>25513</v>
      </c>
      <c r="J96" s="13" t="s">
        <v>25500</v>
      </c>
      <c r="K96" s="13" t="s">
        <v>25499</v>
      </c>
      <c r="L96" s="13" t="s">
        <v>25498</v>
      </c>
      <c r="M96" s="13" t="s">
        <v>5054</v>
      </c>
      <c r="N96" s="13" t="s">
        <v>25497</v>
      </c>
      <c r="O96" s="13" t="s">
        <v>25496</v>
      </c>
      <c r="P96" s="13" t="s">
        <v>25495</v>
      </c>
      <c r="S96" s="13" t="s">
        <v>25512</v>
      </c>
      <c r="T96" s="13" t="s">
        <v>25511</v>
      </c>
      <c r="DW96" s="13">
        <v>1</v>
      </c>
      <c r="GN96" s="13">
        <v>1</v>
      </c>
      <c r="GO96" s="13">
        <v>-1</v>
      </c>
      <c r="GP96" s="13">
        <v>-1</v>
      </c>
      <c r="CAT96" s="15">
        <v>0</v>
      </c>
      <c r="CAU96" s="14">
        <v>1000</v>
      </c>
      <c r="CAV96" s="13" t="s">
        <v>2774</v>
      </c>
      <c r="CAW96" s="13" t="s">
        <v>4895</v>
      </c>
      <c r="CAX96" s="13" t="s">
        <v>25510</v>
      </c>
      <c r="CAY96" s="13" t="s">
        <v>25510</v>
      </c>
      <c r="CBE96" s="13" t="s">
        <v>25509</v>
      </c>
      <c r="CBF96" s="13" t="s">
        <v>25508</v>
      </c>
      <c r="CBG96" s="13" t="s">
        <v>4431</v>
      </c>
      <c r="CBK96" s="13" t="s">
        <v>2711</v>
      </c>
      <c r="CBL96" s="13" t="s">
        <v>2712</v>
      </c>
      <c r="CBM96" s="13" t="s">
        <v>13189</v>
      </c>
      <c r="CBN96" s="13" t="s">
        <v>25507</v>
      </c>
      <c r="CBO96" s="13" t="s">
        <v>25506</v>
      </c>
      <c r="CBZ96" s="13" t="s">
        <v>12576</v>
      </c>
      <c r="CCA96" s="13" t="s">
        <v>25505</v>
      </c>
    </row>
    <row r="97" spans="1:229 2074:2107" x14ac:dyDescent="0.15">
      <c r="A97" s="13" t="s">
        <v>25504</v>
      </c>
      <c r="B97" s="13" t="s">
        <v>25503</v>
      </c>
      <c r="C97" s="13" t="s">
        <v>168</v>
      </c>
      <c r="D97" s="13">
        <v>-2</v>
      </c>
      <c r="E97" s="13" t="s">
        <v>6468</v>
      </c>
      <c r="F97" s="13" t="s">
        <v>5261</v>
      </c>
      <c r="G97" s="13" t="s">
        <v>25502</v>
      </c>
      <c r="H97" s="13" t="s">
        <v>25501</v>
      </c>
      <c r="J97" s="13" t="s">
        <v>25500</v>
      </c>
      <c r="K97" s="13" t="s">
        <v>25499</v>
      </c>
      <c r="L97" s="13" t="s">
        <v>25498</v>
      </c>
      <c r="M97" s="13" t="s">
        <v>5054</v>
      </c>
      <c r="N97" s="13" t="s">
        <v>25497</v>
      </c>
      <c r="O97" s="13" t="s">
        <v>25496</v>
      </c>
      <c r="P97" s="13" t="s">
        <v>25495</v>
      </c>
      <c r="S97" s="13" t="s">
        <v>25494</v>
      </c>
      <c r="T97" s="13" t="s">
        <v>25493</v>
      </c>
      <c r="AX97" s="13">
        <v>1</v>
      </c>
      <c r="CM97" s="13">
        <v>1</v>
      </c>
      <c r="GN97" s="13">
        <v>-1</v>
      </c>
      <c r="GQ97" s="13">
        <v>1</v>
      </c>
      <c r="CAT97" s="15">
        <v>0</v>
      </c>
      <c r="CAU97" s="14">
        <v>1000</v>
      </c>
      <c r="CAV97" s="13" t="s">
        <v>2174</v>
      </c>
      <c r="CAW97" s="13" t="s">
        <v>4895</v>
      </c>
      <c r="CAX97" s="13" t="s">
        <v>25492</v>
      </c>
      <c r="CAY97" s="13" t="s">
        <v>25492</v>
      </c>
      <c r="CBE97" s="13" t="s">
        <v>25491</v>
      </c>
      <c r="CBF97" s="13" t="s">
        <v>25490</v>
      </c>
      <c r="CBG97" s="13" t="s">
        <v>4431</v>
      </c>
      <c r="CBK97" s="13" t="s">
        <v>2931</v>
      </c>
      <c r="CBL97" s="13" t="s">
        <v>2932</v>
      </c>
      <c r="CBM97" s="13" t="s">
        <v>13189</v>
      </c>
      <c r="CBN97" s="13" t="s">
        <v>25489</v>
      </c>
      <c r="CBO97" s="13" t="s">
        <v>25488</v>
      </c>
      <c r="CBZ97" s="13" t="s">
        <v>12576</v>
      </c>
      <c r="CCA97" s="13" t="s">
        <v>14604</v>
      </c>
    </row>
    <row r="98" spans="1:229 2074:2107" x14ac:dyDescent="0.15">
      <c r="A98" s="13" t="s">
        <v>25487</v>
      </c>
      <c r="B98" s="13" t="s">
        <v>6469</v>
      </c>
      <c r="C98" s="13" t="s">
        <v>52</v>
      </c>
      <c r="D98" s="13">
        <v>-2</v>
      </c>
      <c r="E98" s="13" t="s">
        <v>6468</v>
      </c>
      <c r="F98" s="13" t="s">
        <v>5261</v>
      </c>
      <c r="G98" s="13" t="s">
        <v>25486</v>
      </c>
      <c r="H98" s="13" t="s">
        <v>25485</v>
      </c>
      <c r="J98" s="13" t="s">
        <v>6467</v>
      </c>
      <c r="K98" s="13" t="s">
        <v>6466</v>
      </c>
      <c r="L98" s="13" t="s">
        <v>6465</v>
      </c>
      <c r="M98" s="13" t="s">
        <v>5054</v>
      </c>
      <c r="N98" s="13" t="s">
        <v>6464</v>
      </c>
      <c r="O98" s="13" t="s">
        <v>6463</v>
      </c>
      <c r="P98" s="13" t="s">
        <v>6462</v>
      </c>
      <c r="S98" s="13" t="s">
        <v>25484</v>
      </c>
      <c r="T98" s="13" t="s">
        <v>25483</v>
      </c>
      <c r="DV98" s="13">
        <v>-1</v>
      </c>
      <c r="DW98" s="13">
        <v>1</v>
      </c>
      <c r="GR98" s="13">
        <v>-1</v>
      </c>
      <c r="GS98" s="13">
        <v>1</v>
      </c>
      <c r="CAT98" s="15">
        <v>0</v>
      </c>
      <c r="CAU98" s="14">
        <v>1000</v>
      </c>
      <c r="CAV98" s="13" t="s">
        <v>25482</v>
      </c>
      <c r="CAW98" s="13" t="s">
        <v>4843</v>
      </c>
      <c r="CAX98" s="13" t="s">
        <v>25481</v>
      </c>
      <c r="CAY98" s="13" t="s">
        <v>25481</v>
      </c>
      <c r="CBE98" s="13" t="s">
        <v>25480</v>
      </c>
      <c r="CBF98" s="13" t="s">
        <v>25479</v>
      </c>
      <c r="CBG98" s="13" t="s">
        <v>4431</v>
      </c>
      <c r="CBK98" s="13" t="s">
        <v>1466</v>
      </c>
      <c r="CBL98" s="13" t="s">
        <v>1467</v>
      </c>
      <c r="CBM98" s="13" t="s">
        <v>12878</v>
      </c>
      <c r="CBN98" s="13" t="s">
        <v>25478</v>
      </c>
      <c r="CBO98" s="13" t="s">
        <v>25477</v>
      </c>
      <c r="CBZ98" s="13" t="s">
        <v>12576</v>
      </c>
      <c r="CCA98" s="13" t="s">
        <v>15978</v>
      </c>
    </row>
    <row r="99" spans="1:229 2074:2107" x14ac:dyDescent="0.15">
      <c r="A99" s="13" t="s">
        <v>25476</v>
      </c>
      <c r="B99" s="13" t="s">
        <v>25466</v>
      </c>
      <c r="C99" s="13" t="s">
        <v>13</v>
      </c>
      <c r="D99" s="13">
        <v>0</v>
      </c>
      <c r="E99" s="13" t="s">
        <v>7538</v>
      </c>
      <c r="F99" s="13" t="s">
        <v>5261</v>
      </c>
      <c r="G99" s="13" t="s">
        <v>25475</v>
      </c>
      <c r="H99" s="13" t="s">
        <v>25474</v>
      </c>
      <c r="J99" s="13" t="s">
        <v>25463</v>
      </c>
      <c r="K99" s="13" t="s">
        <v>25462</v>
      </c>
      <c r="L99" s="13" t="s">
        <v>25461</v>
      </c>
      <c r="M99" s="13" t="s">
        <v>5054</v>
      </c>
      <c r="N99" s="13" t="s">
        <v>25460</v>
      </c>
      <c r="O99" s="13" t="s">
        <v>25459</v>
      </c>
      <c r="P99" s="13" t="s">
        <v>25458</v>
      </c>
      <c r="S99" s="13" t="s">
        <v>25473</v>
      </c>
      <c r="T99" s="13" t="s">
        <v>25472</v>
      </c>
      <c r="DH99" s="13">
        <v>-1</v>
      </c>
      <c r="EU99" s="13">
        <v>1</v>
      </c>
      <c r="GT99" s="13">
        <v>1</v>
      </c>
      <c r="GU99" s="13">
        <v>-1</v>
      </c>
      <c r="CAT99" s="15">
        <v>0</v>
      </c>
      <c r="CAU99" s="14">
        <v>1000</v>
      </c>
      <c r="CAV99" s="13" t="s">
        <v>772</v>
      </c>
      <c r="CAW99" s="13" t="s">
        <v>4438</v>
      </c>
      <c r="CAX99" s="13" t="s">
        <v>25471</v>
      </c>
      <c r="CAY99" s="13" t="s">
        <v>25471</v>
      </c>
      <c r="CBE99" s="13" t="s">
        <v>18292</v>
      </c>
      <c r="CBF99" s="13" t="s">
        <v>25470</v>
      </c>
      <c r="CBG99" s="13" t="s">
        <v>4431</v>
      </c>
      <c r="CBK99" s="13" t="s">
        <v>1985</v>
      </c>
      <c r="CBL99" s="13" t="s">
        <v>1986</v>
      </c>
      <c r="CBM99" s="13" t="s">
        <v>12878</v>
      </c>
      <c r="CBN99" s="13" t="s">
        <v>25469</v>
      </c>
      <c r="CBO99" s="13" t="s">
        <v>25468</v>
      </c>
      <c r="CBZ99" s="13" t="s">
        <v>12576</v>
      </c>
      <c r="CCA99" s="13" t="s">
        <v>15988</v>
      </c>
    </row>
    <row r="100" spans="1:229 2074:2107" x14ac:dyDescent="0.15">
      <c r="A100" s="13" t="s">
        <v>25467</v>
      </c>
      <c r="B100" s="13" t="s">
        <v>25466</v>
      </c>
      <c r="C100" s="13" t="s">
        <v>104</v>
      </c>
      <c r="D100" s="13">
        <v>0</v>
      </c>
      <c r="E100" s="13" t="s">
        <v>7538</v>
      </c>
      <c r="F100" s="13" t="s">
        <v>5261</v>
      </c>
      <c r="G100" s="13" t="s">
        <v>25465</v>
      </c>
      <c r="H100" s="13" t="s">
        <v>25464</v>
      </c>
      <c r="J100" s="13" t="s">
        <v>25463</v>
      </c>
      <c r="K100" s="13" t="s">
        <v>25462</v>
      </c>
      <c r="L100" s="13" t="s">
        <v>25461</v>
      </c>
      <c r="M100" s="13" t="s">
        <v>5054</v>
      </c>
      <c r="N100" s="13" t="s">
        <v>25460</v>
      </c>
      <c r="O100" s="13" t="s">
        <v>25459</v>
      </c>
      <c r="P100" s="13" t="s">
        <v>25458</v>
      </c>
      <c r="S100" s="13" t="s">
        <v>25457</v>
      </c>
      <c r="T100" s="13" t="s">
        <v>25456</v>
      </c>
      <c r="AX100" s="14">
        <v>14</v>
      </c>
      <c r="DH100" s="13">
        <v>-1</v>
      </c>
      <c r="EU100" s="13">
        <v>1</v>
      </c>
      <c r="GV100" s="13">
        <v>-1</v>
      </c>
      <c r="GW100" s="13">
        <v>1</v>
      </c>
      <c r="CAT100" s="14">
        <v>-1000</v>
      </c>
      <c r="CAU100" s="14">
        <v>1000</v>
      </c>
      <c r="CAV100" s="13" t="s">
        <v>1122</v>
      </c>
      <c r="CAW100" s="13" t="s">
        <v>4849</v>
      </c>
      <c r="CAX100" s="13" t="s">
        <v>25455</v>
      </c>
      <c r="CAY100" s="13" t="s">
        <v>25455</v>
      </c>
      <c r="CBE100" s="13" t="s">
        <v>25209</v>
      </c>
      <c r="CBF100" s="13" t="s">
        <v>25208</v>
      </c>
      <c r="CBG100" s="13" t="s">
        <v>4431</v>
      </c>
      <c r="CBK100" s="13" t="s">
        <v>2640</v>
      </c>
      <c r="CBL100" s="13" t="s">
        <v>2641</v>
      </c>
      <c r="CBM100" s="13" t="s">
        <v>12701</v>
      </c>
      <c r="CBN100" s="13" t="s">
        <v>25454</v>
      </c>
      <c r="CBO100" s="13" t="s">
        <v>25453</v>
      </c>
      <c r="CBZ100" s="13" t="s">
        <v>12576</v>
      </c>
      <c r="CCA100" s="13" t="s">
        <v>25452</v>
      </c>
    </row>
    <row r="101" spans="1:229 2074:2107" x14ac:dyDescent="0.15">
      <c r="A101" s="13" t="s">
        <v>25451</v>
      </c>
      <c r="B101" s="13" t="s">
        <v>25441</v>
      </c>
      <c r="C101" s="13" t="s">
        <v>13</v>
      </c>
      <c r="D101" s="13">
        <v>0</v>
      </c>
      <c r="E101" s="13" t="s">
        <v>22800</v>
      </c>
      <c r="F101" s="13" t="s">
        <v>5261</v>
      </c>
      <c r="G101" s="13" t="s">
        <v>25450</v>
      </c>
      <c r="H101" s="13" t="s">
        <v>25449</v>
      </c>
      <c r="J101" s="13" t="s">
        <v>25438</v>
      </c>
      <c r="K101" s="13" t="s">
        <v>25437</v>
      </c>
      <c r="L101" s="13" t="s">
        <v>25436</v>
      </c>
      <c r="M101" s="13" t="s">
        <v>5054</v>
      </c>
      <c r="N101" s="13" t="s">
        <v>25435</v>
      </c>
      <c r="O101" s="13" t="s">
        <v>25434</v>
      </c>
      <c r="P101" s="13" t="s">
        <v>25433</v>
      </c>
      <c r="S101" s="13" t="s">
        <v>25448</v>
      </c>
      <c r="T101" s="13" t="s">
        <v>25447</v>
      </c>
      <c r="AX101" s="14">
        <v>-1</v>
      </c>
      <c r="GV101" s="14">
        <v>-1</v>
      </c>
      <c r="GX101" s="14">
        <v>1</v>
      </c>
      <c r="GY101" s="14">
        <v>1</v>
      </c>
      <c r="GZ101" s="14">
        <v>-1</v>
      </c>
      <c r="CAT101" s="15">
        <v>0</v>
      </c>
      <c r="CAU101" s="14">
        <v>1000</v>
      </c>
      <c r="CAV101" s="13" t="s">
        <v>795</v>
      </c>
      <c r="CAW101" s="13" t="s">
        <v>4849</v>
      </c>
      <c r="CAX101" s="13" t="s">
        <v>25446</v>
      </c>
      <c r="CAY101" s="13" t="s">
        <v>25446</v>
      </c>
      <c r="CBE101" s="13" t="s">
        <v>22614</v>
      </c>
      <c r="CBG101" s="13" t="s">
        <v>4431</v>
      </c>
      <c r="CBK101" s="13" t="s">
        <v>3286</v>
      </c>
      <c r="CBL101" s="13" t="s">
        <v>3287</v>
      </c>
      <c r="CBM101" s="13" t="s">
        <v>12863</v>
      </c>
      <c r="CBN101" s="13" t="s">
        <v>25445</v>
      </c>
      <c r="CBO101" s="13" t="s">
        <v>25444</v>
      </c>
      <c r="CBZ101" s="13" t="s">
        <v>12576</v>
      </c>
      <c r="CCA101" s="13" t="s">
        <v>25443</v>
      </c>
    </row>
    <row r="102" spans="1:229 2074:2107" x14ac:dyDescent="0.15">
      <c r="A102" s="13" t="s">
        <v>25442</v>
      </c>
      <c r="B102" s="13" t="s">
        <v>25441</v>
      </c>
      <c r="C102" s="13" t="s">
        <v>104</v>
      </c>
      <c r="D102" s="13">
        <v>0</v>
      </c>
      <c r="E102" s="13" t="s">
        <v>22800</v>
      </c>
      <c r="F102" s="13" t="s">
        <v>5261</v>
      </c>
      <c r="G102" s="13" t="s">
        <v>25440</v>
      </c>
      <c r="H102" s="13" t="s">
        <v>25439</v>
      </c>
      <c r="J102" s="13" t="s">
        <v>25438</v>
      </c>
      <c r="K102" s="13" t="s">
        <v>25437</v>
      </c>
      <c r="L102" s="13" t="s">
        <v>25436</v>
      </c>
      <c r="M102" s="13" t="s">
        <v>5054</v>
      </c>
      <c r="N102" s="13" t="s">
        <v>25435</v>
      </c>
      <c r="O102" s="13" t="s">
        <v>25434</v>
      </c>
      <c r="P102" s="13" t="s">
        <v>25433</v>
      </c>
      <c r="S102" s="13" t="s">
        <v>25432</v>
      </c>
      <c r="T102" s="13" t="s">
        <v>25431</v>
      </c>
      <c r="EU102" s="13">
        <v>-1</v>
      </c>
      <c r="HA102" s="13">
        <v>1</v>
      </c>
      <c r="HB102" s="13">
        <v>-1</v>
      </c>
      <c r="HC102" s="13">
        <v>1</v>
      </c>
      <c r="CAT102" s="15">
        <v>0</v>
      </c>
      <c r="CAU102" s="14">
        <v>1000</v>
      </c>
      <c r="CAV102" s="13" t="s">
        <v>10</v>
      </c>
      <c r="CAW102" s="13" t="s">
        <v>5990</v>
      </c>
      <c r="CAX102" s="13" t="s">
        <v>25430</v>
      </c>
      <c r="CAY102" s="13" t="s">
        <v>25430</v>
      </c>
      <c r="CBE102" s="13" t="s">
        <v>25429</v>
      </c>
      <c r="CBF102" s="13" t="s">
        <v>25428</v>
      </c>
      <c r="CBG102" s="13" t="s">
        <v>4431</v>
      </c>
      <c r="CBK102" s="13" t="s">
        <v>1881</v>
      </c>
      <c r="CBL102" s="13" t="s">
        <v>1882</v>
      </c>
      <c r="CBM102" s="13" t="s">
        <v>12863</v>
      </c>
      <c r="CBN102" s="13" t="s">
        <v>25427</v>
      </c>
      <c r="CBO102" s="13" t="s">
        <v>25426</v>
      </c>
      <c r="CBZ102" s="13" t="s">
        <v>12576</v>
      </c>
      <c r="CCA102" s="13" t="s">
        <v>17240</v>
      </c>
    </row>
    <row r="103" spans="1:229 2074:2107" x14ac:dyDescent="0.15">
      <c r="A103" s="13" t="s">
        <v>25425</v>
      </c>
      <c r="B103" s="13" t="s">
        <v>25415</v>
      </c>
      <c r="C103" s="13" t="s">
        <v>13</v>
      </c>
      <c r="D103" s="13">
        <v>0</v>
      </c>
      <c r="E103" s="13" t="s">
        <v>25414</v>
      </c>
      <c r="F103" s="13" t="s">
        <v>5261</v>
      </c>
      <c r="G103" s="13" t="s">
        <v>25424</v>
      </c>
      <c r="H103" s="13" t="s">
        <v>25423</v>
      </c>
      <c r="J103" s="13" t="s">
        <v>25411</v>
      </c>
      <c r="K103" s="13" t="s">
        <v>25410</v>
      </c>
      <c r="L103" s="13" t="s">
        <v>25409</v>
      </c>
      <c r="M103" s="13" t="s">
        <v>5054</v>
      </c>
      <c r="N103" s="13" t="s">
        <v>25408</v>
      </c>
      <c r="O103" s="13" t="s">
        <v>25407</v>
      </c>
      <c r="P103" s="13" t="s">
        <v>25406</v>
      </c>
      <c r="S103" s="13" t="s">
        <v>25422</v>
      </c>
      <c r="T103" s="13" t="s">
        <v>25421</v>
      </c>
      <c r="DH103" s="13">
        <v>-1</v>
      </c>
      <c r="EU103" s="13">
        <v>1</v>
      </c>
      <c r="FD103" s="13">
        <v>-1</v>
      </c>
      <c r="HD103" s="13">
        <v>1</v>
      </c>
      <c r="CAT103" s="15">
        <v>0</v>
      </c>
      <c r="CAU103" s="14">
        <v>1000</v>
      </c>
      <c r="CAV103" s="13" t="s">
        <v>914</v>
      </c>
      <c r="CAW103" s="13" t="s">
        <v>6938</v>
      </c>
      <c r="CAX103" s="13" t="s">
        <v>25420</v>
      </c>
      <c r="CAY103" s="13" t="s">
        <v>25420</v>
      </c>
      <c r="CBE103" s="13" t="s">
        <v>15726</v>
      </c>
      <c r="CBF103" s="13" t="s">
        <v>25419</v>
      </c>
      <c r="CBG103" s="13" t="s">
        <v>4431</v>
      </c>
      <c r="CBK103" s="13" t="s">
        <v>606</v>
      </c>
      <c r="CBL103" s="13" t="s">
        <v>607</v>
      </c>
      <c r="CBM103" s="13" t="s">
        <v>15768</v>
      </c>
      <c r="CBN103" s="13" t="s">
        <v>25418</v>
      </c>
      <c r="CBO103" s="13" t="s">
        <v>25417</v>
      </c>
      <c r="CBZ103" s="13" t="s">
        <v>12576</v>
      </c>
      <c r="CCA103" s="13" t="s">
        <v>15765</v>
      </c>
    </row>
    <row r="104" spans="1:229 2074:2107" x14ac:dyDescent="0.15">
      <c r="A104" s="13" t="s">
        <v>25416</v>
      </c>
      <c r="B104" s="13" t="s">
        <v>25415</v>
      </c>
      <c r="C104" s="13" t="s">
        <v>104</v>
      </c>
      <c r="D104" s="13">
        <v>0</v>
      </c>
      <c r="E104" s="13" t="s">
        <v>25414</v>
      </c>
      <c r="F104" s="13" t="s">
        <v>5261</v>
      </c>
      <c r="G104" s="13" t="s">
        <v>25413</v>
      </c>
      <c r="H104" s="13" t="s">
        <v>25412</v>
      </c>
      <c r="J104" s="13" t="s">
        <v>25411</v>
      </c>
      <c r="K104" s="13" t="s">
        <v>25410</v>
      </c>
      <c r="L104" s="13" t="s">
        <v>25409</v>
      </c>
      <c r="M104" s="13" t="s">
        <v>5054</v>
      </c>
      <c r="N104" s="13" t="s">
        <v>25408</v>
      </c>
      <c r="O104" s="13" t="s">
        <v>25407</v>
      </c>
      <c r="P104" s="13" t="s">
        <v>25406</v>
      </c>
      <c r="S104" s="13" t="s">
        <v>25405</v>
      </c>
      <c r="T104" s="13" t="s">
        <v>25404</v>
      </c>
      <c r="DH104" s="13">
        <v>-1</v>
      </c>
      <c r="EU104" s="13">
        <v>1</v>
      </c>
      <c r="HE104" s="13">
        <v>-1</v>
      </c>
      <c r="HF104" s="13">
        <v>1</v>
      </c>
      <c r="CAT104" s="15">
        <v>0</v>
      </c>
      <c r="CAU104" s="14">
        <v>1000</v>
      </c>
      <c r="CAV104" s="13" t="s">
        <v>914</v>
      </c>
      <c r="CAW104" s="13" t="s">
        <v>6938</v>
      </c>
      <c r="CAX104" s="13" t="s">
        <v>25403</v>
      </c>
      <c r="CAY104" s="13" t="s">
        <v>25403</v>
      </c>
      <c r="CBE104" s="13" t="s">
        <v>15726</v>
      </c>
      <c r="CBF104" s="13" t="s">
        <v>25402</v>
      </c>
      <c r="CBG104" s="13" t="s">
        <v>4431</v>
      </c>
      <c r="CBK104" s="13" t="s">
        <v>1169</v>
      </c>
      <c r="CBL104" s="13" t="s">
        <v>1170</v>
      </c>
      <c r="CBM104" s="13" t="s">
        <v>12686</v>
      </c>
      <c r="CBN104" s="13" t="s">
        <v>25401</v>
      </c>
      <c r="CBO104" s="13" t="s">
        <v>25400</v>
      </c>
      <c r="CBZ104" s="13" t="s">
        <v>12576</v>
      </c>
      <c r="CCA104" s="13" t="s">
        <v>12984</v>
      </c>
    </row>
    <row r="105" spans="1:229 2074:2107" x14ac:dyDescent="0.15">
      <c r="A105" s="13" t="s">
        <v>25399</v>
      </c>
      <c r="B105" s="13" t="s">
        <v>25388</v>
      </c>
      <c r="C105" s="13" t="s">
        <v>13</v>
      </c>
      <c r="D105" s="13">
        <v>0</v>
      </c>
      <c r="E105" s="13" t="s">
        <v>25387</v>
      </c>
      <c r="F105" s="13" t="s">
        <v>5261</v>
      </c>
      <c r="G105" s="13" t="s">
        <v>25398</v>
      </c>
      <c r="H105" s="13" t="s">
        <v>25397</v>
      </c>
      <c r="J105" s="13" t="s">
        <v>25384</v>
      </c>
      <c r="K105" s="13" t="s">
        <v>25383</v>
      </c>
      <c r="L105" s="13" t="s">
        <v>25382</v>
      </c>
      <c r="M105" s="13" t="s">
        <v>5054</v>
      </c>
      <c r="N105" s="13" t="s">
        <v>25381</v>
      </c>
      <c r="O105" s="13" t="s">
        <v>25380</v>
      </c>
      <c r="P105" s="13" t="s">
        <v>25379</v>
      </c>
      <c r="S105" s="13" t="s">
        <v>25396</v>
      </c>
      <c r="T105" s="13" t="s">
        <v>25395</v>
      </c>
      <c r="AX105" s="13">
        <v>1</v>
      </c>
      <c r="DH105" s="13">
        <v>-1</v>
      </c>
      <c r="DW105" s="13">
        <v>1</v>
      </c>
      <c r="EU105" s="13">
        <v>1</v>
      </c>
      <c r="GP105" s="13">
        <v>-1</v>
      </c>
      <c r="GY105" s="13">
        <v>1</v>
      </c>
      <c r="GZ105" s="13">
        <v>-1</v>
      </c>
      <c r="HG105" s="13">
        <v>-1</v>
      </c>
      <c r="HH105" s="13">
        <v>1</v>
      </c>
      <c r="CAT105" s="15">
        <v>0</v>
      </c>
      <c r="CAU105" s="14">
        <v>1000</v>
      </c>
      <c r="CAV105" s="13" t="s">
        <v>3427</v>
      </c>
      <c r="CAW105" s="13" t="s">
        <v>6938</v>
      </c>
      <c r="CAX105" s="13" t="s">
        <v>25394</v>
      </c>
      <c r="CAY105" s="13" t="s">
        <v>25394</v>
      </c>
      <c r="CBE105" s="13" t="s">
        <v>25393</v>
      </c>
      <c r="CBF105" s="13" t="s">
        <v>25392</v>
      </c>
      <c r="CBG105" s="13" t="s">
        <v>4431</v>
      </c>
      <c r="CBK105" s="13" t="s">
        <v>3698</v>
      </c>
      <c r="CBL105" s="13" t="s">
        <v>3699</v>
      </c>
      <c r="CBM105" s="13" t="s">
        <v>12686</v>
      </c>
      <c r="CBN105" s="13" t="s">
        <v>25391</v>
      </c>
      <c r="CBO105" s="13" t="s">
        <v>25390</v>
      </c>
      <c r="CBZ105" s="13" t="s">
        <v>12576</v>
      </c>
      <c r="CCA105" s="13" t="s">
        <v>12998</v>
      </c>
    </row>
    <row r="106" spans="1:229 2074:2107" x14ac:dyDescent="0.15">
      <c r="A106" s="13" t="s">
        <v>25389</v>
      </c>
      <c r="B106" s="13" t="s">
        <v>25388</v>
      </c>
      <c r="C106" s="13" t="s">
        <v>104</v>
      </c>
      <c r="D106" s="13">
        <v>0</v>
      </c>
      <c r="E106" s="13" t="s">
        <v>25387</v>
      </c>
      <c r="F106" s="13" t="s">
        <v>5261</v>
      </c>
      <c r="G106" s="13" t="s">
        <v>25386</v>
      </c>
      <c r="H106" s="13" t="s">
        <v>25385</v>
      </c>
      <c r="J106" s="13" t="s">
        <v>25384</v>
      </c>
      <c r="K106" s="13" t="s">
        <v>25383</v>
      </c>
      <c r="L106" s="13" t="s">
        <v>25382</v>
      </c>
      <c r="M106" s="13" t="s">
        <v>5054</v>
      </c>
      <c r="N106" s="13" t="s">
        <v>25381</v>
      </c>
      <c r="O106" s="13" t="s">
        <v>25380</v>
      </c>
      <c r="P106" s="13" t="s">
        <v>25379</v>
      </c>
      <c r="S106" s="13" t="s">
        <v>25378</v>
      </c>
      <c r="T106" s="13" t="s">
        <v>25377</v>
      </c>
      <c r="AX106" s="13">
        <v>-1</v>
      </c>
      <c r="DK106" s="13">
        <v>1</v>
      </c>
      <c r="DL106" s="13">
        <v>-1</v>
      </c>
      <c r="HI106" s="13">
        <v>1</v>
      </c>
      <c r="HJ106" s="13">
        <v>-1</v>
      </c>
      <c r="CAT106" s="15">
        <v>0</v>
      </c>
      <c r="CAU106" s="14">
        <v>1000</v>
      </c>
      <c r="CAV106" s="13" t="s">
        <v>25376</v>
      </c>
      <c r="CAW106" s="13" t="s">
        <v>4895</v>
      </c>
      <c r="CAX106" s="13" t="s">
        <v>25375</v>
      </c>
      <c r="CAY106" s="13" t="s">
        <v>25375</v>
      </c>
      <c r="CAZ106" s="13" t="s">
        <v>25374</v>
      </c>
      <c r="CBA106" s="13" t="s">
        <v>4812</v>
      </c>
      <c r="CBE106" s="13" t="s">
        <v>25373</v>
      </c>
      <c r="CBF106" s="13" t="s">
        <v>25372</v>
      </c>
      <c r="CBG106" s="13" t="s">
        <v>4431</v>
      </c>
      <c r="CBK106" s="13" t="s">
        <v>17</v>
      </c>
      <c r="CBL106" s="13" t="s">
        <v>18</v>
      </c>
      <c r="CBM106" s="13" t="s">
        <v>12686</v>
      </c>
      <c r="CBN106" s="13" t="s">
        <v>25371</v>
      </c>
      <c r="CBO106" s="13" t="s">
        <v>25370</v>
      </c>
      <c r="CBZ106" s="13" t="s">
        <v>12576</v>
      </c>
      <c r="CCA106" s="13" t="s">
        <v>25369</v>
      </c>
    </row>
    <row r="107" spans="1:229 2074:2107" x14ac:dyDescent="0.15">
      <c r="A107" s="13" t="s">
        <v>25368</v>
      </c>
      <c r="B107" s="13" t="s">
        <v>25367</v>
      </c>
      <c r="C107" s="13" t="s">
        <v>13</v>
      </c>
      <c r="D107" s="13">
        <v>-5</v>
      </c>
      <c r="E107" s="13" t="s">
        <v>25366</v>
      </c>
      <c r="F107" s="13" t="s">
        <v>5261</v>
      </c>
      <c r="G107" s="13" t="s">
        <v>25365</v>
      </c>
      <c r="H107" s="13" t="s">
        <v>25364</v>
      </c>
      <c r="J107" s="13" t="s">
        <v>25363</v>
      </c>
      <c r="K107" s="13" t="s">
        <v>25362</v>
      </c>
      <c r="L107" s="13" t="s">
        <v>25361</v>
      </c>
      <c r="M107" s="13" t="s">
        <v>5054</v>
      </c>
      <c r="N107" s="13" t="s">
        <v>25360</v>
      </c>
      <c r="O107" s="13" t="s">
        <v>25359</v>
      </c>
      <c r="P107" s="13" t="s">
        <v>25358</v>
      </c>
      <c r="S107" s="13" t="s">
        <v>25357</v>
      </c>
      <c r="T107" s="13" t="s">
        <v>25356</v>
      </c>
      <c r="AS107" s="13">
        <v>-1</v>
      </c>
      <c r="DO107" s="13">
        <v>1</v>
      </c>
      <c r="EK107" s="13">
        <v>1</v>
      </c>
      <c r="HK107" s="13">
        <v>1</v>
      </c>
      <c r="HL107" s="13">
        <v>-1</v>
      </c>
      <c r="HM107" s="13">
        <v>-1</v>
      </c>
      <c r="CAT107" s="15">
        <v>0</v>
      </c>
      <c r="CAU107" s="14">
        <v>1000</v>
      </c>
      <c r="CAV107" s="13" t="s">
        <v>212</v>
      </c>
      <c r="CAW107" s="13" t="s">
        <v>4438</v>
      </c>
      <c r="CAX107" s="13" t="s">
        <v>25355</v>
      </c>
      <c r="CAY107" s="13" t="s">
        <v>25355</v>
      </c>
      <c r="CBE107" s="13" t="s">
        <v>25354</v>
      </c>
      <c r="CBF107" s="13" t="s">
        <v>25353</v>
      </c>
      <c r="CBG107" s="13" t="s">
        <v>4431</v>
      </c>
      <c r="CBK107" s="13" t="s">
        <v>1603</v>
      </c>
      <c r="CBL107" s="13" t="s">
        <v>1604</v>
      </c>
      <c r="CBM107" s="13" t="s">
        <v>12686</v>
      </c>
      <c r="CBN107" s="13" t="s">
        <v>25352</v>
      </c>
      <c r="CBO107" s="13" t="s">
        <v>25351</v>
      </c>
      <c r="CBZ107" s="13" t="s">
        <v>12576</v>
      </c>
      <c r="CCA107" s="13" t="s">
        <v>25350</v>
      </c>
    </row>
    <row r="108" spans="1:229 2074:2107" x14ac:dyDescent="0.15">
      <c r="A108" s="13" t="s">
        <v>25349</v>
      </c>
      <c r="B108" s="13" t="s">
        <v>25348</v>
      </c>
      <c r="C108" s="13" t="s">
        <v>13</v>
      </c>
      <c r="D108" s="13">
        <v>-2</v>
      </c>
      <c r="E108" s="13" t="s">
        <v>25347</v>
      </c>
      <c r="F108" s="13" t="s">
        <v>5261</v>
      </c>
      <c r="G108" s="13" t="s">
        <v>25346</v>
      </c>
      <c r="H108" s="13" t="s">
        <v>25345</v>
      </c>
      <c r="J108" s="13" t="s">
        <v>25344</v>
      </c>
      <c r="K108" s="13" t="s">
        <v>25343</v>
      </c>
      <c r="L108" s="13" t="s">
        <v>25342</v>
      </c>
      <c r="M108" s="13" t="s">
        <v>5054</v>
      </c>
      <c r="N108" s="13" t="s">
        <v>25341</v>
      </c>
      <c r="O108" s="13" t="s">
        <v>25340</v>
      </c>
      <c r="P108" s="13" t="s">
        <v>25339</v>
      </c>
      <c r="S108" s="13" t="s">
        <v>25338</v>
      </c>
      <c r="T108" s="13" t="s">
        <v>25337</v>
      </c>
      <c r="GW108" s="13">
        <v>-1</v>
      </c>
      <c r="GY108" s="13">
        <v>1</v>
      </c>
      <c r="GZ108" s="13">
        <v>-1</v>
      </c>
      <c r="HN108" s="13">
        <v>1</v>
      </c>
      <c r="CAT108" s="15">
        <v>0</v>
      </c>
      <c r="CAU108" s="14">
        <v>1000</v>
      </c>
      <c r="CAV108" s="13" t="s">
        <v>795</v>
      </c>
      <c r="CAW108" s="13" t="s">
        <v>4849</v>
      </c>
      <c r="CAX108" s="13" t="s">
        <v>25336</v>
      </c>
      <c r="CAY108" s="13" t="s">
        <v>25336</v>
      </c>
      <c r="CBE108" s="13" t="s">
        <v>22614</v>
      </c>
      <c r="CBF108" s="13" t="s">
        <v>25335</v>
      </c>
      <c r="CBG108" s="13" t="s">
        <v>4431</v>
      </c>
      <c r="CBK108" s="13" t="s">
        <v>865</v>
      </c>
      <c r="CBL108" s="13" t="s">
        <v>866</v>
      </c>
      <c r="CBM108" s="13" t="s">
        <v>13120</v>
      </c>
      <c r="CBN108" s="13" t="s">
        <v>25334</v>
      </c>
      <c r="CBO108" s="13" t="s">
        <v>25333</v>
      </c>
      <c r="CBZ108" s="13" t="s">
        <v>12576</v>
      </c>
      <c r="CCA108" s="13" t="s">
        <v>25332</v>
      </c>
    </row>
    <row r="109" spans="1:229 2074:2107" x14ac:dyDescent="0.15">
      <c r="A109" s="13" t="s">
        <v>25331</v>
      </c>
      <c r="B109" s="13" t="s">
        <v>25330</v>
      </c>
      <c r="C109" s="13" t="s">
        <v>13</v>
      </c>
      <c r="D109" s="13">
        <v>-2</v>
      </c>
      <c r="E109" s="13" t="s">
        <v>25329</v>
      </c>
      <c r="F109" s="13" t="s">
        <v>5506</v>
      </c>
      <c r="G109" s="13" t="s">
        <v>25328</v>
      </c>
      <c r="H109" s="13" t="s">
        <v>25327</v>
      </c>
      <c r="J109" s="13" t="s">
        <v>25326</v>
      </c>
      <c r="K109" s="13" t="s">
        <v>25325</v>
      </c>
      <c r="L109" s="13" t="s">
        <v>25324</v>
      </c>
      <c r="M109" s="13" t="s">
        <v>5054</v>
      </c>
      <c r="N109" s="13" t="s">
        <v>25323</v>
      </c>
      <c r="O109" s="13" t="s">
        <v>25322</v>
      </c>
      <c r="S109" s="13" t="s">
        <v>25321</v>
      </c>
      <c r="T109" s="13" t="s">
        <v>25320</v>
      </c>
      <c r="EU109" s="13">
        <v>1</v>
      </c>
      <c r="GY109" s="13">
        <v>1</v>
      </c>
      <c r="GZ109" s="13">
        <v>-1</v>
      </c>
      <c r="HO109" s="13">
        <v>-1</v>
      </c>
      <c r="HP109" s="13">
        <v>1</v>
      </c>
      <c r="CAT109" s="15">
        <v>0</v>
      </c>
      <c r="CAU109" s="14">
        <v>1000</v>
      </c>
      <c r="CAV109" s="13" t="s">
        <v>2225</v>
      </c>
      <c r="CAW109" s="13" t="s">
        <v>4895</v>
      </c>
      <c r="CAX109" s="13" t="s">
        <v>25319</v>
      </c>
      <c r="CAY109" s="13" t="s">
        <v>25319</v>
      </c>
      <c r="CBE109" s="13" t="s">
        <v>25318</v>
      </c>
      <c r="CBF109" s="13" t="s">
        <v>25317</v>
      </c>
      <c r="CBG109" s="13" t="s">
        <v>4431</v>
      </c>
      <c r="CBK109" s="13" t="s">
        <v>3462</v>
      </c>
      <c r="CBL109" s="13" t="s">
        <v>3463</v>
      </c>
      <c r="CBM109" s="13" t="s">
        <v>13120</v>
      </c>
      <c r="CBN109" s="13" t="s">
        <v>25316</v>
      </c>
      <c r="CBO109" s="13" t="s">
        <v>25315</v>
      </c>
      <c r="CBZ109" s="13" t="s">
        <v>12576</v>
      </c>
      <c r="CCA109" s="13" t="s">
        <v>25314</v>
      </c>
    </row>
    <row r="110" spans="1:229 2074:2107" x14ac:dyDescent="0.15">
      <c r="A110" s="13" t="s">
        <v>25313</v>
      </c>
      <c r="B110" s="13" t="s">
        <v>25312</v>
      </c>
      <c r="C110" s="13" t="s">
        <v>13</v>
      </c>
      <c r="D110" s="13">
        <v>0</v>
      </c>
      <c r="E110" s="13" t="s">
        <v>25311</v>
      </c>
      <c r="F110" s="13" t="s">
        <v>5506</v>
      </c>
      <c r="G110" s="13" t="s">
        <v>25310</v>
      </c>
      <c r="H110" s="13" t="s">
        <v>25309</v>
      </c>
      <c r="J110" s="13" t="s">
        <v>25308</v>
      </c>
      <c r="K110" s="13" t="s">
        <v>25307</v>
      </c>
      <c r="L110" s="13" t="s">
        <v>25306</v>
      </c>
      <c r="M110" s="13" t="s">
        <v>5054</v>
      </c>
      <c r="N110" s="13" t="s">
        <v>25305</v>
      </c>
      <c r="O110" s="13" t="s">
        <v>25304</v>
      </c>
      <c r="S110" s="13" t="s">
        <v>25303</v>
      </c>
      <c r="T110" s="13" t="s">
        <v>25302</v>
      </c>
      <c r="EG110" s="13">
        <v>1</v>
      </c>
      <c r="HQ110" s="13">
        <v>-1</v>
      </c>
      <c r="HR110" s="13">
        <v>1</v>
      </c>
      <c r="HS110" s="13">
        <v>-1</v>
      </c>
      <c r="CAT110" s="15">
        <v>0</v>
      </c>
      <c r="CAU110" s="14">
        <v>1000</v>
      </c>
      <c r="CAV110" s="13" t="s">
        <v>825</v>
      </c>
      <c r="CAW110" s="13" t="s">
        <v>5990</v>
      </c>
      <c r="CAX110" s="13" t="s">
        <v>25301</v>
      </c>
      <c r="CAY110" s="13" t="s">
        <v>25301</v>
      </c>
      <c r="CBA110" s="13" t="s">
        <v>4812</v>
      </c>
      <c r="CBE110" s="13" t="s">
        <v>20527</v>
      </c>
      <c r="CBF110" s="13" t="s">
        <v>25300</v>
      </c>
      <c r="CBG110" s="13" t="s">
        <v>4431</v>
      </c>
      <c r="CBK110" s="13" t="s">
        <v>4220</v>
      </c>
      <c r="CBL110" s="13" t="s">
        <v>4221</v>
      </c>
      <c r="CBM110" s="13" t="s">
        <v>13120</v>
      </c>
      <c r="CBN110" s="13" t="s">
        <v>25299</v>
      </c>
      <c r="CBO110" s="13" t="s">
        <v>25298</v>
      </c>
      <c r="CBZ110" s="13" t="s">
        <v>12576</v>
      </c>
      <c r="CCA110" s="13" t="s">
        <v>25297</v>
      </c>
    </row>
    <row r="111" spans="1:229 2074:2107" x14ac:dyDescent="0.15">
      <c r="A111" s="13" t="s">
        <v>25296</v>
      </c>
      <c r="B111" s="13" t="s">
        <v>25295</v>
      </c>
      <c r="C111" s="13" t="s">
        <v>13</v>
      </c>
      <c r="D111" s="13">
        <v>0</v>
      </c>
      <c r="E111" s="13" t="s">
        <v>25294</v>
      </c>
      <c r="F111" s="13" t="s">
        <v>5506</v>
      </c>
      <c r="G111" s="13" t="s">
        <v>25293</v>
      </c>
      <c r="H111" s="13" t="s">
        <v>25292</v>
      </c>
      <c r="J111" s="13" t="s">
        <v>25291</v>
      </c>
      <c r="K111" s="13" t="s">
        <v>25290</v>
      </c>
      <c r="L111" s="13" t="s">
        <v>25289</v>
      </c>
      <c r="M111" s="13" t="s">
        <v>5054</v>
      </c>
      <c r="N111" s="13" t="s">
        <v>25288</v>
      </c>
      <c r="P111" s="13" t="s">
        <v>25287</v>
      </c>
      <c r="S111" s="13" t="s">
        <v>25286</v>
      </c>
      <c r="T111" s="13" t="s">
        <v>25285</v>
      </c>
      <c r="DH111" s="13">
        <v>1</v>
      </c>
      <c r="HT111" s="13">
        <v>-1</v>
      </c>
      <c r="HU111" s="13">
        <v>1</v>
      </c>
      <c r="CAT111" s="15">
        <v>0</v>
      </c>
      <c r="CAU111" s="14">
        <v>1000</v>
      </c>
      <c r="CAV111" s="13" t="s">
        <v>3837</v>
      </c>
      <c r="CAW111" s="13" t="s">
        <v>5990</v>
      </c>
      <c r="CAX111" s="13" t="s">
        <v>25284</v>
      </c>
      <c r="CAY111" s="13" t="s">
        <v>25284</v>
      </c>
      <c r="CBE111" s="13" t="s">
        <v>25283</v>
      </c>
      <c r="CBF111" s="13" t="s">
        <v>25282</v>
      </c>
      <c r="CBG111" s="13" t="s">
        <v>4431</v>
      </c>
      <c r="CBK111" s="13" t="s">
        <v>66</v>
      </c>
      <c r="CBL111" s="13" t="s">
        <v>67</v>
      </c>
      <c r="CBM111" s="13" t="s">
        <v>25281</v>
      </c>
      <c r="CBN111" s="13" t="s">
        <v>25280</v>
      </c>
      <c r="CBO111" s="13" t="s">
        <v>25279</v>
      </c>
      <c r="CBZ111" s="13" t="s">
        <v>12576</v>
      </c>
      <c r="CCA111" s="13" t="s">
        <v>25278</v>
      </c>
    </row>
    <row r="112" spans="1:229 2074:2107" x14ac:dyDescent="0.15">
      <c r="A112" s="13" t="s">
        <v>25277</v>
      </c>
      <c r="B112" s="13" t="s">
        <v>25276</v>
      </c>
      <c r="C112" s="13" t="s">
        <v>52</v>
      </c>
      <c r="D112" s="13">
        <v>-1</v>
      </c>
      <c r="E112" s="13" t="s">
        <v>25275</v>
      </c>
      <c r="F112" s="13" t="s">
        <v>5261</v>
      </c>
      <c r="G112" s="13" t="s">
        <v>25274</v>
      </c>
      <c r="H112" s="13" t="s">
        <v>25273</v>
      </c>
      <c r="J112" s="13" t="s">
        <v>25272</v>
      </c>
      <c r="K112" s="13" t="s">
        <v>25271</v>
      </c>
      <c r="L112" s="13" t="s">
        <v>25270</v>
      </c>
      <c r="M112" s="13" t="s">
        <v>5054</v>
      </c>
      <c r="N112" s="13" t="s">
        <v>25269</v>
      </c>
      <c r="O112" s="13" t="s">
        <v>25268</v>
      </c>
      <c r="P112" s="13" t="s">
        <v>25267</v>
      </c>
      <c r="S112" s="13" t="s">
        <v>25266</v>
      </c>
      <c r="T112" s="13" t="s">
        <v>25265</v>
      </c>
      <c r="HA112" s="13">
        <v>-1</v>
      </c>
      <c r="HT112" s="13">
        <v>1</v>
      </c>
      <c r="CAT112" s="14">
        <v>-1000</v>
      </c>
      <c r="CAU112" s="14">
        <v>1000</v>
      </c>
      <c r="CAV112" s="13" t="s">
        <v>2625</v>
      </c>
      <c r="CAW112" s="13" t="s">
        <v>5990</v>
      </c>
      <c r="CAX112" s="13" t="s">
        <v>25264</v>
      </c>
      <c r="CAY112" s="13" t="s">
        <v>25264</v>
      </c>
      <c r="CBE112" s="13" t="s">
        <v>25263</v>
      </c>
      <c r="CBF112" s="13" t="s">
        <v>25262</v>
      </c>
      <c r="CBG112" s="13" t="s">
        <v>4431</v>
      </c>
      <c r="CBK112" s="13" t="s">
        <v>3998</v>
      </c>
      <c r="CBL112" s="13" t="s">
        <v>3999</v>
      </c>
      <c r="CBM112" s="13" t="s">
        <v>13120</v>
      </c>
      <c r="CBN112" s="13" t="s">
        <v>25261</v>
      </c>
      <c r="CBO112" s="13" t="s">
        <v>25260</v>
      </c>
      <c r="CBZ112" s="13" t="s">
        <v>12576</v>
      </c>
      <c r="CCA112" s="13" t="s">
        <v>25259</v>
      </c>
    </row>
    <row r="113" spans="1:261 2074:2107" x14ac:dyDescent="0.15">
      <c r="A113" s="13" t="s">
        <v>25258</v>
      </c>
      <c r="B113" s="13" t="s">
        <v>25257</v>
      </c>
      <c r="C113" s="13" t="s">
        <v>52</v>
      </c>
      <c r="D113" s="13">
        <v>-1</v>
      </c>
      <c r="E113" s="13" t="s">
        <v>25256</v>
      </c>
      <c r="F113" s="13" t="s">
        <v>5261</v>
      </c>
      <c r="G113" s="13" t="s">
        <v>25255</v>
      </c>
      <c r="H113" s="13" t="s">
        <v>25254</v>
      </c>
      <c r="J113" s="13" t="s">
        <v>25253</v>
      </c>
      <c r="K113" s="13" t="s">
        <v>25252</v>
      </c>
      <c r="L113" s="13" t="s">
        <v>25251</v>
      </c>
      <c r="M113" s="13" t="s">
        <v>5054</v>
      </c>
      <c r="N113" s="13" t="s">
        <v>25250</v>
      </c>
      <c r="P113" s="13" t="s">
        <v>25249</v>
      </c>
      <c r="S113" s="13" t="s">
        <v>25248</v>
      </c>
      <c r="T113" s="13" t="s">
        <v>25247</v>
      </c>
      <c r="AX113" s="14">
        <v>-14</v>
      </c>
      <c r="GX113" s="14">
        <v>1</v>
      </c>
      <c r="GY113" s="14">
        <v>1</v>
      </c>
      <c r="GZ113" s="14">
        <v>-1</v>
      </c>
      <c r="HN113" s="14">
        <v>-1</v>
      </c>
      <c r="CAT113" s="15">
        <v>0</v>
      </c>
      <c r="CAU113" s="14">
        <v>1000</v>
      </c>
      <c r="CAV113" s="13" t="s">
        <v>1122</v>
      </c>
      <c r="CAW113" s="13" t="s">
        <v>4849</v>
      </c>
      <c r="CAX113" s="13" t="s">
        <v>25246</v>
      </c>
      <c r="CAY113" s="13" t="s">
        <v>25246</v>
      </c>
      <c r="CBE113" s="13" t="s">
        <v>25228</v>
      </c>
      <c r="CBG113" s="13" t="s">
        <v>4431</v>
      </c>
      <c r="CBK113" s="13" t="s">
        <v>1681</v>
      </c>
      <c r="CBL113" s="13" t="s">
        <v>1682</v>
      </c>
      <c r="CBM113" s="13" t="s">
        <v>13120</v>
      </c>
      <c r="CBN113" s="13" t="s">
        <v>25245</v>
      </c>
      <c r="CBO113" s="13" t="s">
        <v>25244</v>
      </c>
      <c r="CBZ113" s="13" t="s">
        <v>12576</v>
      </c>
      <c r="CCA113" s="13" t="s">
        <v>25243</v>
      </c>
    </row>
    <row r="114" spans="1:261 2074:2107" x14ac:dyDescent="0.15">
      <c r="A114" s="13" t="s">
        <v>25242</v>
      </c>
      <c r="B114" s="13" t="s">
        <v>25241</v>
      </c>
      <c r="C114" s="13" t="s">
        <v>13</v>
      </c>
      <c r="D114" s="13">
        <v>-2</v>
      </c>
      <c r="E114" s="13" t="s">
        <v>25240</v>
      </c>
      <c r="F114" s="13" t="s">
        <v>5261</v>
      </c>
      <c r="G114" s="13" t="s">
        <v>25239</v>
      </c>
      <c r="H114" s="13" t="s">
        <v>25238</v>
      </c>
      <c r="J114" s="13" t="s">
        <v>25237</v>
      </c>
      <c r="K114" s="13" t="s">
        <v>25236</v>
      </c>
      <c r="L114" s="13" t="s">
        <v>25235</v>
      </c>
      <c r="M114" s="13" t="s">
        <v>5054</v>
      </c>
      <c r="N114" s="13" t="s">
        <v>25234</v>
      </c>
      <c r="O114" s="13" t="s">
        <v>25233</v>
      </c>
      <c r="P114" s="13" t="s">
        <v>25232</v>
      </c>
      <c r="S114" s="13" t="s">
        <v>25231</v>
      </c>
      <c r="T114" s="13" t="s">
        <v>25230</v>
      </c>
      <c r="AX114" s="14">
        <v>-14</v>
      </c>
      <c r="GY114" s="14">
        <v>1</v>
      </c>
      <c r="GZ114" s="14">
        <v>-1</v>
      </c>
      <c r="HN114" s="14">
        <v>-1</v>
      </c>
      <c r="HV114" s="14">
        <v>1</v>
      </c>
      <c r="CAT114" s="15">
        <v>0</v>
      </c>
      <c r="CAU114" s="14">
        <v>1000</v>
      </c>
      <c r="CAV114" s="13" t="s">
        <v>1122</v>
      </c>
      <c r="CAW114" s="13" t="s">
        <v>4849</v>
      </c>
      <c r="CAX114" s="13" t="s">
        <v>25229</v>
      </c>
      <c r="CAY114" s="13" t="s">
        <v>25229</v>
      </c>
      <c r="CBE114" s="13" t="s">
        <v>25228</v>
      </c>
      <c r="CBG114" s="13" t="s">
        <v>4431</v>
      </c>
      <c r="CBK114" s="13" t="s">
        <v>4019</v>
      </c>
      <c r="CBL114" s="13" t="s">
        <v>4020</v>
      </c>
      <c r="CBM114" s="13" t="s">
        <v>13120</v>
      </c>
      <c r="CBN114" s="13" t="s">
        <v>25227</v>
      </c>
      <c r="CBO114" s="13" t="s">
        <v>25226</v>
      </c>
      <c r="CBZ114" s="13" t="s">
        <v>12576</v>
      </c>
      <c r="CCA114" s="13" t="s">
        <v>25225</v>
      </c>
    </row>
    <row r="115" spans="1:261 2074:2107" x14ac:dyDescent="0.15">
      <c r="A115" s="13" t="s">
        <v>25224</v>
      </c>
      <c r="B115" s="13" t="s">
        <v>25223</v>
      </c>
      <c r="C115" s="13" t="s">
        <v>52</v>
      </c>
      <c r="D115" s="13">
        <v>0</v>
      </c>
      <c r="E115" s="13" t="s">
        <v>25222</v>
      </c>
      <c r="F115" s="13" t="s">
        <v>5261</v>
      </c>
      <c r="G115" s="13" t="s">
        <v>25221</v>
      </c>
      <c r="H115" s="13" t="s">
        <v>25220</v>
      </c>
      <c r="J115" s="13" t="s">
        <v>25219</v>
      </c>
      <c r="K115" s="13" t="s">
        <v>25218</v>
      </c>
      <c r="L115" s="13" t="s">
        <v>25217</v>
      </c>
      <c r="M115" s="13" t="s">
        <v>5054</v>
      </c>
      <c r="N115" s="13" t="s">
        <v>25216</v>
      </c>
      <c r="O115" s="13" t="s">
        <v>25215</v>
      </c>
      <c r="P115" s="13" t="s">
        <v>25214</v>
      </c>
      <c r="S115" s="13" t="s">
        <v>25213</v>
      </c>
      <c r="T115" s="13" t="s">
        <v>25212</v>
      </c>
      <c r="AX115" s="14">
        <v>14</v>
      </c>
      <c r="DH115" s="13">
        <v>-1</v>
      </c>
      <c r="EU115" s="13">
        <v>1</v>
      </c>
      <c r="GW115" s="13">
        <v>1</v>
      </c>
      <c r="HW115" s="13">
        <v>-1</v>
      </c>
      <c r="CAT115" s="14">
        <v>-1000</v>
      </c>
      <c r="CAU115" s="14">
        <v>1000</v>
      </c>
      <c r="CAV115" s="13" t="s">
        <v>25211</v>
      </c>
      <c r="CAW115" s="13" t="s">
        <v>4849</v>
      </c>
      <c r="CAX115" s="13" t="s">
        <v>25210</v>
      </c>
      <c r="CAY115" s="13" t="s">
        <v>25210</v>
      </c>
      <c r="CBE115" s="13" t="s">
        <v>25209</v>
      </c>
      <c r="CBF115" s="13" t="s">
        <v>25208</v>
      </c>
      <c r="CBG115" s="13" t="s">
        <v>4431</v>
      </c>
      <c r="CBK115" s="13" t="s">
        <v>967</v>
      </c>
      <c r="CBL115" s="13" t="s">
        <v>968</v>
      </c>
      <c r="CBM115" s="13" t="s">
        <v>12657</v>
      </c>
      <c r="CBN115" s="13" t="s">
        <v>25207</v>
      </c>
      <c r="CBO115" s="13" t="s">
        <v>25206</v>
      </c>
      <c r="CBZ115" s="13" t="s">
        <v>12576</v>
      </c>
      <c r="CCA115" s="13" t="s">
        <v>968</v>
      </c>
    </row>
    <row r="116" spans="1:261 2074:2107" x14ac:dyDescent="0.15">
      <c r="A116" s="13" t="s">
        <v>25205</v>
      </c>
      <c r="B116" s="13" t="s">
        <v>25195</v>
      </c>
      <c r="C116" s="13" t="s">
        <v>13</v>
      </c>
      <c r="D116" s="13">
        <v>-1</v>
      </c>
      <c r="E116" s="13" t="s">
        <v>25194</v>
      </c>
      <c r="F116" s="13" t="s">
        <v>5261</v>
      </c>
      <c r="G116" s="13" t="s">
        <v>25204</v>
      </c>
      <c r="H116" s="13" t="s">
        <v>25203</v>
      </c>
      <c r="J116" s="13" t="s">
        <v>25191</v>
      </c>
      <c r="K116" s="13" t="s">
        <v>25190</v>
      </c>
      <c r="L116" s="13" t="s">
        <v>25189</v>
      </c>
      <c r="M116" s="13" t="s">
        <v>5054</v>
      </c>
      <c r="N116" s="13" t="s">
        <v>25188</v>
      </c>
      <c r="O116" s="13" t="s">
        <v>25187</v>
      </c>
      <c r="P116" s="13" t="s">
        <v>25186</v>
      </c>
      <c r="S116" s="13" t="s">
        <v>25202</v>
      </c>
      <c r="T116" s="13" t="s">
        <v>25201</v>
      </c>
      <c r="AX116" s="14">
        <v>-1</v>
      </c>
      <c r="GY116" s="14">
        <v>1</v>
      </c>
      <c r="GZ116" s="14">
        <v>-1</v>
      </c>
      <c r="HV116" s="14">
        <v>1</v>
      </c>
      <c r="HW116" s="14">
        <v>-1</v>
      </c>
      <c r="CAT116" s="15">
        <v>0</v>
      </c>
      <c r="CAU116" s="14">
        <v>1000</v>
      </c>
      <c r="CAV116" s="13" t="s">
        <v>795</v>
      </c>
      <c r="CAW116" s="13" t="s">
        <v>4849</v>
      </c>
      <c r="CAX116" s="13" t="s">
        <v>25200</v>
      </c>
      <c r="CAY116" s="13" t="s">
        <v>25200</v>
      </c>
      <c r="CBE116" s="13" t="s">
        <v>22614</v>
      </c>
      <c r="CBG116" s="13" t="s">
        <v>4431</v>
      </c>
      <c r="CBK116" s="13" t="s">
        <v>3475</v>
      </c>
      <c r="CBL116" s="13" t="s">
        <v>3476</v>
      </c>
      <c r="CBM116" s="13" t="s">
        <v>13120</v>
      </c>
      <c r="CBN116" s="13" t="s">
        <v>25199</v>
      </c>
      <c r="CBO116" s="13" t="s">
        <v>25198</v>
      </c>
      <c r="CBZ116" s="13" t="s">
        <v>12576</v>
      </c>
      <c r="CCA116" s="13" t="s">
        <v>25197</v>
      </c>
    </row>
    <row r="117" spans="1:261 2074:2107" x14ac:dyDescent="0.15">
      <c r="A117" s="13" t="s">
        <v>25196</v>
      </c>
      <c r="B117" s="13" t="s">
        <v>25195</v>
      </c>
      <c r="C117" s="13" t="s">
        <v>52</v>
      </c>
      <c r="D117" s="13">
        <v>-1</v>
      </c>
      <c r="E117" s="13" t="s">
        <v>25194</v>
      </c>
      <c r="F117" s="13" t="s">
        <v>5261</v>
      </c>
      <c r="G117" s="13" t="s">
        <v>25193</v>
      </c>
      <c r="H117" s="13" t="s">
        <v>25192</v>
      </c>
      <c r="J117" s="13" t="s">
        <v>25191</v>
      </c>
      <c r="K117" s="13" t="s">
        <v>25190</v>
      </c>
      <c r="L117" s="13" t="s">
        <v>25189</v>
      </c>
      <c r="M117" s="13" t="s">
        <v>5054</v>
      </c>
      <c r="N117" s="13" t="s">
        <v>25188</v>
      </c>
      <c r="O117" s="13" t="s">
        <v>25187</v>
      </c>
      <c r="P117" s="13" t="s">
        <v>25186</v>
      </c>
      <c r="S117" s="13" t="s">
        <v>25185</v>
      </c>
      <c r="T117" s="13" t="s">
        <v>25184</v>
      </c>
      <c r="CP117" s="13">
        <v>1</v>
      </c>
      <c r="HX117" s="14">
        <v>-2</v>
      </c>
      <c r="CAT117" s="15">
        <v>0</v>
      </c>
      <c r="CAU117" s="14">
        <v>1000</v>
      </c>
      <c r="CAV117" s="13" t="s">
        <v>3819</v>
      </c>
      <c r="CAW117" s="13" t="s">
        <v>4849</v>
      </c>
      <c r="CAX117" s="13" t="s">
        <v>25183</v>
      </c>
      <c r="CAY117" s="13" t="s">
        <v>25183</v>
      </c>
      <c r="CBG117" s="13" t="s">
        <v>4431</v>
      </c>
      <c r="CBK117" s="13" t="s">
        <v>515</v>
      </c>
      <c r="CBL117" s="13" t="s">
        <v>516</v>
      </c>
      <c r="CBM117" s="13" t="s">
        <v>12657</v>
      </c>
      <c r="CBN117" s="13" t="s">
        <v>25182</v>
      </c>
      <c r="CBO117" s="13" t="s">
        <v>25181</v>
      </c>
      <c r="CBZ117" s="13" t="s">
        <v>12576</v>
      </c>
      <c r="CCA117" s="13" t="s">
        <v>25180</v>
      </c>
    </row>
    <row r="118" spans="1:261 2074:2107" x14ac:dyDescent="0.15">
      <c r="A118" s="13" t="s">
        <v>25179</v>
      </c>
      <c r="B118" s="13" t="s">
        <v>25178</v>
      </c>
      <c r="C118" s="13" t="s">
        <v>13</v>
      </c>
      <c r="D118" s="13">
        <v>0</v>
      </c>
      <c r="E118" s="13" t="s">
        <v>25177</v>
      </c>
      <c r="F118" s="13" t="s">
        <v>5261</v>
      </c>
      <c r="G118" s="13" t="s">
        <v>25176</v>
      </c>
      <c r="H118" s="13" t="s">
        <v>25175</v>
      </c>
      <c r="J118" s="13" t="s">
        <v>25174</v>
      </c>
      <c r="K118" s="13" t="s">
        <v>25173</v>
      </c>
      <c r="L118" s="13" t="s">
        <v>25172</v>
      </c>
      <c r="M118" s="13" t="s">
        <v>5054</v>
      </c>
      <c r="N118" s="13" t="s">
        <v>25171</v>
      </c>
      <c r="O118" s="13" t="s">
        <v>25170</v>
      </c>
      <c r="P118" s="13" t="s">
        <v>25169</v>
      </c>
      <c r="S118" s="13" t="s">
        <v>25168</v>
      </c>
      <c r="T118" s="13" t="s">
        <v>25167</v>
      </c>
      <c r="AS118" s="13">
        <v>-1</v>
      </c>
      <c r="HY118" s="13">
        <v>1</v>
      </c>
      <c r="HZ118" s="13">
        <v>-1</v>
      </c>
      <c r="IA118" s="13">
        <v>1</v>
      </c>
      <c r="IB118" s="13">
        <v>-1</v>
      </c>
      <c r="CAT118" s="15">
        <v>0</v>
      </c>
      <c r="CAU118" s="14">
        <v>1000</v>
      </c>
      <c r="CAV118" s="13" t="s">
        <v>519</v>
      </c>
      <c r="CAW118" s="13" t="s">
        <v>4666</v>
      </c>
      <c r="CAX118" s="13" t="s">
        <v>25166</v>
      </c>
      <c r="CAY118" s="13" t="s">
        <v>25166</v>
      </c>
      <c r="CBE118" s="13" t="s">
        <v>21014</v>
      </c>
      <c r="CBG118" s="13" t="s">
        <v>4431</v>
      </c>
      <c r="CBK118" s="13" t="s">
        <v>2025</v>
      </c>
      <c r="CBL118" s="13" t="s">
        <v>2026</v>
      </c>
      <c r="CBM118" s="13" t="s">
        <v>12657</v>
      </c>
      <c r="CBN118" s="13" t="s">
        <v>25165</v>
      </c>
      <c r="CBO118" s="13" t="s">
        <v>25164</v>
      </c>
      <c r="CBZ118" s="13" t="s">
        <v>12576</v>
      </c>
      <c r="CCA118" s="13" t="s">
        <v>25163</v>
      </c>
    </row>
    <row r="119" spans="1:261 2074:2107" x14ac:dyDescent="0.15">
      <c r="A119" s="13" t="s">
        <v>25162</v>
      </c>
      <c r="B119" s="13" t="s">
        <v>25161</v>
      </c>
      <c r="C119" s="13" t="s">
        <v>13</v>
      </c>
      <c r="D119" s="13">
        <v>-2</v>
      </c>
      <c r="E119" s="13" t="s">
        <v>25160</v>
      </c>
      <c r="F119" s="13" t="s">
        <v>5506</v>
      </c>
      <c r="G119" s="13" t="s">
        <v>25159</v>
      </c>
      <c r="H119" s="13" t="s">
        <v>25158</v>
      </c>
      <c r="J119" s="13" t="s">
        <v>25157</v>
      </c>
      <c r="K119" s="13" t="s">
        <v>25156</v>
      </c>
      <c r="L119" s="13" t="s">
        <v>25155</v>
      </c>
      <c r="M119" s="13" t="s">
        <v>5054</v>
      </c>
      <c r="N119" s="13" t="s">
        <v>25154</v>
      </c>
      <c r="O119" s="13" t="s">
        <v>25153</v>
      </c>
      <c r="P119" s="13" t="s">
        <v>25152</v>
      </c>
      <c r="S119" s="13" t="s">
        <v>25151</v>
      </c>
      <c r="T119" s="13" t="s">
        <v>25150</v>
      </c>
      <c r="AS119" s="13">
        <v>-1</v>
      </c>
      <c r="CO119" s="14">
        <v>-2</v>
      </c>
      <c r="DO119" s="13">
        <v>1</v>
      </c>
      <c r="HZ119" s="13">
        <v>1</v>
      </c>
      <c r="CAT119" s="15">
        <v>0</v>
      </c>
      <c r="CAU119" s="14">
        <v>1000</v>
      </c>
      <c r="CAV119" s="13" t="s">
        <v>25149</v>
      </c>
      <c r="CAW119" s="13" t="s">
        <v>4666</v>
      </c>
      <c r="CAX119" s="13" t="s">
        <v>25148</v>
      </c>
      <c r="CAY119" s="13" t="s">
        <v>25148</v>
      </c>
      <c r="CBE119" s="13" t="s">
        <v>25147</v>
      </c>
      <c r="CBF119" s="13" t="s">
        <v>25146</v>
      </c>
      <c r="CBG119" s="13" t="s">
        <v>4431</v>
      </c>
      <c r="CBK119" s="13" t="s">
        <v>4296</v>
      </c>
      <c r="CBL119" s="13" t="s">
        <v>4297</v>
      </c>
      <c r="CBM119" s="13" t="s">
        <v>12607</v>
      </c>
      <c r="CBN119" s="13" t="s">
        <v>25145</v>
      </c>
      <c r="CBO119" s="13" t="s">
        <v>25144</v>
      </c>
      <c r="CBZ119" s="13" t="s">
        <v>12576</v>
      </c>
      <c r="CCA119" s="13" t="s">
        <v>25143</v>
      </c>
    </row>
    <row r="120" spans="1:261 2074:2107" x14ac:dyDescent="0.15">
      <c r="A120" s="13" t="s">
        <v>25142</v>
      </c>
      <c r="B120" s="13" t="s">
        <v>25141</v>
      </c>
      <c r="C120" s="13" t="s">
        <v>13</v>
      </c>
      <c r="D120" s="13">
        <v>-2</v>
      </c>
      <c r="E120" s="13" t="s">
        <v>25140</v>
      </c>
      <c r="F120" s="13" t="s">
        <v>5261</v>
      </c>
      <c r="G120" s="13" t="s">
        <v>25139</v>
      </c>
      <c r="H120" s="13" t="s">
        <v>25138</v>
      </c>
      <c r="J120" s="13" t="s">
        <v>25137</v>
      </c>
      <c r="K120" s="13" t="s">
        <v>25136</v>
      </c>
      <c r="L120" s="13" t="s">
        <v>25135</v>
      </c>
      <c r="M120" s="13" t="s">
        <v>5054</v>
      </c>
      <c r="N120" s="13" t="s">
        <v>25134</v>
      </c>
      <c r="O120" s="13" t="s">
        <v>25133</v>
      </c>
      <c r="P120" s="13" t="s">
        <v>25132</v>
      </c>
      <c r="S120" s="13" t="s">
        <v>25131</v>
      </c>
      <c r="T120" s="13" t="s">
        <v>8298</v>
      </c>
      <c r="EK120" s="13">
        <v>1</v>
      </c>
      <c r="IC120" s="13">
        <v>-1</v>
      </c>
      <c r="ID120" s="13">
        <v>1</v>
      </c>
      <c r="IE120" s="13">
        <v>-1</v>
      </c>
      <c r="CAT120" s="14">
        <v>-1000</v>
      </c>
      <c r="CAU120" s="14">
        <v>1000</v>
      </c>
      <c r="CAV120" s="13" t="s">
        <v>3124</v>
      </c>
      <c r="CAW120" s="13" t="s">
        <v>4678</v>
      </c>
      <c r="CAX120" s="13" t="s">
        <v>25130</v>
      </c>
      <c r="CAY120" s="13" t="s">
        <v>25130</v>
      </c>
      <c r="CBA120" s="13" t="s">
        <v>4812</v>
      </c>
      <c r="CBE120" s="13" t="s">
        <v>25129</v>
      </c>
      <c r="CBF120" s="13" t="s">
        <v>25128</v>
      </c>
      <c r="CBG120" s="13" t="s">
        <v>4431</v>
      </c>
      <c r="CBK120" s="13" t="s">
        <v>3269</v>
      </c>
      <c r="CBL120" s="13" t="s">
        <v>3270</v>
      </c>
      <c r="CBM120" s="13" t="s">
        <v>13120</v>
      </c>
      <c r="CBN120" s="13" t="s">
        <v>25127</v>
      </c>
      <c r="CBO120" s="13" t="s">
        <v>25126</v>
      </c>
      <c r="CBZ120" s="13" t="s">
        <v>12576</v>
      </c>
      <c r="CCA120" s="13" t="s">
        <v>25125</v>
      </c>
    </row>
    <row r="121" spans="1:261 2074:2107" x14ac:dyDescent="0.15">
      <c r="A121" s="13" t="s">
        <v>25124</v>
      </c>
      <c r="B121" s="13" t="s">
        <v>25123</v>
      </c>
      <c r="C121" s="13" t="s">
        <v>168</v>
      </c>
      <c r="D121" s="13">
        <v>0</v>
      </c>
      <c r="E121" s="13" t="s">
        <v>25122</v>
      </c>
      <c r="F121" s="13" t="s">
        <v>5261</v>
      </c>
      <c r="G121" s="13" t="s">
        <v>25121</v>
      </c>
      <c r="H121" s="13" t="s">
        <v>25120</v>
      </c>
      <c r="J121" s="13" t="s">
        <v>25119</v>
      </c>
      <c r="L121" s="13" t="s">
        <v>25118</v>
      </c>
      <c r="M121" s="13" t="s">
        <v>5054</v>
      </c>
      <c r="O121" s="13" t="s">
        <v>25117</v>
      </c>
      <c r="P121" s="13" t="s">
        <v>25116</v>
      </c>
      <c r="S121" s="13" t="s">
        <v>25115</v>
      </c>
      <c r="T121" s="13" t="s">
        <v>6407</v>
      </c>
      <c r="AO121" s="13">
        <v>1</v>
      </c>
      <c r="IF121" s="13">
        <v>-1</v>
      </c>
      <c r="IG121" s="13">
        <v>1</v>
      </c>
      <c r="IH121" s="13">
        <v>-1</v>
      </c>
      <c r="II121" s="13">
        <v>1</v>
      </c>
      <c r="CAT121" s="15">
        <v>0</v>
      </c>
      <c r="CAU121" s="14">
        <v>1000</v>
      </c>
      <c r="CAV121" s="13" t="s">
        <v>4515</v>
      </c>
      <c r="CAW121" s="13" t="s">
        <v>4492</v>
      </c>
      <c r="CAX121" s="13" t="s">
        <v>25114</v>
      </c>
      <c r="CAY121" s="13" t="s">
        <v>25114</v>
      </c>
      <c r="CBA121" s="13" t="s">
        <v>4812</v>
      </c>
      <c r="CBE121" s="13" t="s">
        <v>4514</v>
      </c>
      <c r="CBG121" s="13" t="s">
        <v>4431</v>
      </c>
      <c r="CBK121" s="13" t="s">
        <v>382</v>
      </c>
      <c r="CBL121" s="13" t="s">
        <v>383</v>
      </c>
      <c r="CBM121" s="13" t="s">
        <v>13120</v>
      </c>
      <c r="CBN121" s="13" t="s">
        <v>25113</v>
      </c>
      <c r="CBO121" s="13" t="s">
        <v>25112</v>
      </c>
      <c r="CBZ121" s="13" t="s">
        <v>12576</v>
      </c>
      <c r="CCA121" s="13" t="s">
        <v>18007</v>
      </c>
    </row>
    <row r="122" spans="1:261 2074:2107" x14ac:dyDescent="0.15">
      <c r="A122" s="13" t="s">
        <v>25111</v>
      </c>
      <c r="B122" s="13" t="s">
        <v>25093</v>
      </c>
      <c r="C122" s="13" t="s">
        <v>13</v>
      </c>
      <c r="D122" s="13">
        <v>-2</v>
      </c>
      <c r="E122" s="13" t="s">
        <v>25092</v>
      </c>
      <c r="F122" s="13" t="s">
        <v>5261</v>
      </c>
      <c r="G122" s="13" t="s">
        <v>25110</v>
      </c>
      <c r="H122" s="13" t="s">
        <v>25109</v>
      </c>
      <c r="J122" s="13" t="s">
        <v>25089</v>
      </c>
      <c r="K122" s="13" t="s">
        <v>25088</v>
      </c>
      <c r="L122" s="13" t="s">
        <v>25087</v>
      </c>
      <c r="M122" s="13" t="s">
        <v>5054</v>
      </c>
      <c r="N122" s="13" t="s">
        <v>25086</v>
      </c>
      <c r="O122" s="13" t="s">
        <v>25085</v>
      </c>
      <c r="P122" s="13" t="s">
        <v>25084</v>
      </c>
      <c r="S122" s="13" t="s">
        <v>25108</v>
      </c>
      <c r="T122" s="13" t="s">
        <v>6404</v>
      </c>
      <c r="IG122" s="13">
        <v>1</v>
      </c>
      <c r="IH122" s="13">
        <v>-1</v>
      </c>
      <c r="IJ122" s="13">
        <v>-1</v>
      </c>
      <c r="IK122" s="13">
        <v>1</v>
      </c>
      <c r="CAT122" s="15">
        <v>0</v>
      </c>
      <c r="CAU122" s="14">
        <v>1000</v>
      </c>
      <c r="CAV122" s="13" t="s">
        <v>4515</v>
      </c>
      <c r="CAW122" s="13" t="s">
        <v>4492</v>
      </c>
      <c r="CAX122" s="13" t="s">
        <v>25107</v>
      </c>
      <c r="CAY122" s="13" t="s">
        <v>25107</v>
      </c>
      <c r="CBA122" s="13" t="s">
        <v>4812</v>
      </c>
      <c r="CBE122" s="13" t="s">
        <v>4514</v>
      </c>
      <c r="CBG122" s="13" t="s">
        <v>4431</v>
      </c>
      <c r="CBK122" s="13" t="s">
        <v>1103</v>
      </c>
      <c r="CBL122" s="13" t="s">
        <v>1104</v>
      </c>
      <c r="CBM122" s="13" t="s">
        <v>13120</v>
      </c>
      <c r="CBN122" s="13" t="s">
        <v>25106</v>
      </c>
      <c r="CBO122" s="13" t="s">
        <v>25105</v>
      </c>
      <c r="CBZ122" s="13" t="s">
        <v>12576</v>
      </c>
      <c r="CCA122" s="13" t="s">
        <v>25104</v>
      </c>
    </row>
    <row r="123" spans="1:261 2074:2107" x14ac:dyDescent="0.15">
      <c r="A123" s="13" t="s">
        <v>25103</v>
      </c>
      <c r="B123" s="13" t="s">
        <v>25093</v>
      </c>
      <c r="C123" s="13" t="s">
        <v>104</v>
      </c>
      <c r="D123" s="13">
        <v>-2</v>
      </c>
      <c r="E123" s="13" t="s">
        <v>25092</v>
      </c>
      <c r="F123" s="13" t="s">
        <v>5261</v>
      </c>
      <c r="G123" s="13" t="s">
        <v>25102</v>
      </c>
      <c r="H123" s="13" t="s">
        <v>25101</v>
      </c>
      <c r="J123" s="13" t="s">
        <v>25089</v>
      </c>
      <c r="K123" s="13" t="s">
        <v>25088</v>
      </c>
      <c r="L123" s="13" t="s">
        <v>25087</v>
      </c>
      <c r="M123" s="13" t="s">
        <v>5054</v>
      </c>
      <c r="N123" s="13" t="s">
        <v>25086</v>
      </c>
      <c r="O123" s="13" t="s">
        <v>25085</v>
      </c>
      <c r="P123" s="13" t="s">
        <v>25084</v>
      </c>
      <c r="S123" s="13" t="s">
        <v>25100</v>
      </c>
      <c r="T123" s="13" t="s">
        <v>6401</v>
      </c>
      <c r="IG123" s="13">
        <v>1</v>
      </c>
      <c r="IH123" s="13">
        <v>-1</v>
      </c>
      <c r="IL123" s="13">
        <v>-1</v>
      </c>
      <c r="IM123" s="13">
        <v>1</v>
      </c>
      <c r="CAT123" s="15">
        <v>0</v>
      </c>
      <c r="CAU123" s="14">
        <v>1000</v>
      </c>
      <c r="CAV123" s="13" t="s">
        <v>4515</v>
      </c>
      <c r="CAW123" s="13" t="s">
        <v>4492</v>
      </c>
      <c r="CAX123" s="13" t="s">
        <v>25099</v>
      </c>
      <c r="CAY123" s="13" t="s">
        <v>25099</v>
      </c>
      <c r="CBA123" s="13" t="s">
        <v>4812</v>
      </c>
      <c r="CBE123" s="13" t="s">
        <v>4514</v>
      </c>
      <c r="CBF123" s="13" t="s">
        <v>25098</v>
      </c>
      <c r="CBG123" s="13" t="s">
        <v>4431</v>
      </c>
      <c r="CBK123" s="13" t="s">
        <v>3116</v>
      </c>
      <c r="CBL123" s="13" t="s">
        <v>3117</v>
      </c>
      <c r="CBM123" s="13" t="s">
        <v>12657</v>
      </c>
      <c r="CBN123" s="13" t="s">
        <v>25097</v>
      </c>
      <c r="CBO123" s="13" t="s">
        <v>25096</v>
      </c>
      <c r="CBZ123" s="13" t="s">
        <v>12576</v>
      </c>
      <c r="CCA123" s="13" t="s">
        <v>25095</v>
      </c>
    </row>
    <row r="124" spans="1:261 2074:2107" x14ac:dyDescent="0.15">
      <c r="A124" s="13" t="s">
        <v>25094</v>
      </c>
      <c r="B124" s="13" t="s">
        <v>25093</v>
      </c>
      <c r="C124" s="13" t="s">
        <v>52</v>
      </c>
      <c r="D124" s="13">
        <v>-2</v>
      </c>
      <c r="E124" s="13" t="s">
        <v>25092</v>
      </c>
      <c r="F124" s="13" t="s">
        <v>5261</v>
      </c>
      <c r="G124" s="13" t="s">
        <v>25091</v>
      </c>
      <c r="H124" s="13" t="s">
        <v>25090</v>
      </c>
      <c r="J124" s="13" t="s">
        <v>25089</v>
      </c>
      <c r="K124" s="13" t="s">
        <v>25088</v>
      </c>
      <c r="L124" s="13" t="s">
        <v>25087</v>
      </c>
      <c r="M124" s="13" t="s">
        <v>5054</v>
      </c>
      <c r="N124" s="13" t="s">
        <v>25086</v>
      </c>
      <c r="O124" s="13" t="s">
        <v>25085</v>
      </c>
      <c r="P124" s="13" t="s">
        <v>25084</v>
      </c>
      <c r="S124" s="13" t="s">
        <v>25083</v>
      </c>
      <c r="T124" s="13" t="s">
        <v>25082</v>
      </c>
      <c r="IN124" s="13">
        <v>1</v>
      </c>
      <c r="IO124" s="14">
        <v>-2</v>
      </c>
      <c r="IP124" s="13">
        <v>1</v>
      </c>
      <c r="CAT124" s="15">
        <v>0</v>
      </c>
      <c r="CAU124" s="14">
        <v>1000</v>
      </c>
      <c r="CAV124" s="13" t="s">
        <v>218</v>
      </c>
      <c r="CAW124" s="13" t="s">
        <v>18225</v>
      </c>
      <c r="CAX124" s="13" t="s">
        <v>25081</v>
      </c>
      <c r="CAY124" s="13" t="s">
        <v>25081</v>
      </c>
      <c r="CBE124" s="13" t="s">
        <v>10884</v>
      </c>
      <c r="CBF124" s="13" t="s">
        <v>10883</v>
      </c>
      <c r="CBG124" s="13" t="s">
        <v>4431</v>
      </c>
      <c r="CBK124" s="13" t="s">
        <v>4216</v>
      </c>
      <c r="CBL124" s="13" t="s">
        <v>4217</v>
      </c>
      <c r="CBM124" s="13" t="s">
        <v>4849</v>
      </c>
      <c r="CBN124" s="13" t="s">
        <v>25080</v>
      </c>
      <c r="CBO124" s="13" t="s">
        <v>25079</v>
      </c>
      <c r="CBZ124" s="13" t="s">
        <v>12576</v>
      </c>
      <c r="CCA124" s="13" t="s">
        <v>14559</v>
      </c>
    </row>
    <row r="125" spans="1:261 2074:2107" x14ac:dyDescent="0.15">
      <c r="A125" s="13" t="s">
        <v>25078</v>
      </c>
      <c r="B125" s="13" t="s">
        <v>25077</v>
      </c>
      <c r="C125" s="13" t="s">
        <v>13</v>
      </c>
      <c r="D125" s="13">
        <v>-2</v>
      </c>
      <c r="E125" s="13" t="s">
        <v>25076</v>
      </c>
      <c r="F125" s="13" t="s">
        <v>5261</v>
      </c>
      <c r="G125" s="13" t="s">
        <v>25075</v>
      </c>
      <c r="H125" s="13" t="s">
        <v>25074</v>
      </c>
      <c r="J125" s="13" t="s">
        <v>25073</v>
      </c>
      <c r="K125" s="13" t="s">
        <v>25072</v>
      </c>
      <c r="L125" s="13" t="s">
        <v>25071</v>
      </c>
      <c r="M125" s="13" t="s">
        <v>5054</v>
      </c>
      <c r="N125" s="13" t="s">
        <v>25070</v>
      </c>
      <c r="O125" s="13" t="s">
        <v>25069</v>
      </c>
      <c r="P125" s="13" t="s">
        <v>25068</v>
      </c>
      <c r="S125" s="13" t="s">
        <v>25067</v>
      </c>
      <c r="T125" s="13" t="s">
        <v>6398</v>
      </c>
      <c r="FU125" s="13">
        <v>-1</v>
      </c>
      <c r="IG125" s="13">
        <v>1</v>
      </c>
      <c r="IH125" s="13">
        <v>-1</v>
      </c>
      <c r="IQ125" s="13">
        <v>1</v>
      </c>
      <c r="CAT125" s="15">
        <v>0</v>
      </c>
      <c r="CAU125" s="14">
        <v>1000</v>
      </c>
      <c r="CAV125" s="13" t="s">
        <v>4515</v>
      </c>
      <c r="CAW125" s="13" t="s">
        <v>4492</v>
      </c>
      <c r="CAX125" s="13" t="s">
        <v>25066</v>
      </c>
      <c r="CAY125" s="13" t="s">
        <v>25066</v>
      </c>
      <c r="CBA125" s="13" t="s">
        <v>4812</v>
      </c>
      <c r="CBE125" s="13" t="s">
        <v>4514</v>
      </c>
      <c r="CBF125" s="13" t="s">
        <v>25065</v>
      </c>
      <c r="CBG125" s="13" t="s">
        <v>4431</v>
      </c>
      <c r="CBK125" s="13" t="s">
        <v>861</v>
      </c>
      <c r="CBL125" s="13" t="s">
        <v>862</v>
      </c>
      <c r="CBM125" s="13" t="s">
        <v>13120</v>
      </c>
      <c r="CBN125" s="13" t="s">
        <v>25064</v>
      </c>
      <c r="CBO125" s="13" t="s">
        <v>25063</v>
      </c>
      <c r="CBZ125" s="13" t="s">
        <v>12576</v>
      </c>
      <c r="CCA125" s="13" t="s">
        <v>25062</v>
      </c>
    </row>
    <row r="126" spans="1:261 2074:2107" x14ac:dyDescent="0.15">
      <c r="A126" s="13" t="s">
        <v>25061</v>
      </c>
      <c r="B126" s="13" t="s">
        <v>25040</v>
      </c>
      <c r="C126" s="13" t="s">
        <v>13</v>
      </c>
      <c r="D126" s="13">
        <v>0</v>
      </c>
      <c r="E126" s="13" t="s">
        <v>24343</v>
      </c>
      <c r="F126" s="13" t="s">
        <v>5261</v>
      </c>
      <c r="G126" s="13" t="s">
        <v>25060</v>
      </c>
      <c r="H126" s="13" t="s">
        <v>25059</v>
      </c>
      <c r="J126" s="13" t="s">
        <v>25037</v>
      </c>
      <c r="K126" s="13" t="s">
        <v>25036</v>
      </c>
      <c r="L126" s="13" t="s">
        <v>25035</v>
      </c>
      <c r="M126" s="13" t="s">
        <v>5054</v>
      </c>
      <c r="N126" s="13" t="s">
        <v>25034</v>
      </c>
      <c r="O126" s="13" t="s">
        <v>25033</v>
      </c>
      <c r="P126" s="13" t="s">
        <v>25032</v>
      </c>
      <c r="S126" s="13" t="s">
        <v>25058</v>
      </c>
      <c r="T126" s="13" t="s">
        <v>6395</v>
      </c>
      <c r="IG126" s="13">
        <v>1</v>
      </c>
      <c r="IH126" s="13">
        <v>-1</v>
      </c>
      <c r="IR126" s="13">
        <v>-1</v>
      </c>
      <c r="IS126" s="13">
        <v>1</v>
      </c>
      <c r="CAT126" s="15">
        <v>0</v>
      </c>
      <c r="CAU126" s="14">
        <v>1000</v>
      </c>
      <c r="CAV126" s="13" t="s">
        <v>4515</v>
      </c>
      <c r="CAW126" s="13" t="s">
        <v>4492</v>
      </c>
      <c r="CAX126" s="13" t="s">
        <v>25057</v>
      </c>
      <c r="CAY126" s="13" t="s">
        <v>25057</v>
      </c>
      <c r="CBA126" s="13" t="s">
        <v>4812</v>
      </c>
      <c r="CBE126" s="13" t="s">
        <v>4514</v>
      </c>
      <c r="CBF126" s="13" t="s">
        <v>25056</v>
      </c>
      <c r="CBG126" s="13" t="s">
        <v>4431</v>
      </c>
      <c r="CBK126" s="13" t="s">
        <v>3714</v>
      </c>
      <c r="CBL126" s="13" t="s">
        <v>3715</v>
      </c>
      <c r="CBM126" s="13" t="s">
        <v>12878</v>
      </c>
      <c r="CBN126" s="13" t="s">
        <v>25055</v>
      </c>
      <c r="CBO126" s="13" t="s">
        <v>25054</v>
      </c>
      <c r="CBS126" s="13" t="s">
        <v>25053</v>
      </c>
      <c r="CBZ126" s="13" t="s">
        <v>12576</v>
      </c>
      <c r="CCA126" s="13" t="s">
        <v>25052</v>
      </c>
    </row>
    <row r="127" spans="1:261 2074:2107" x14ac:dyDescent="0.15">
      <c r="A127" s="13" t="s">
        <v>25051</v>
      </c>
      <c r="B127" s="13" t="s">
        <v>25040</v>
      </c>
      <c r="C127" s="13" t="s">
        <v>104</v>
      </c>
      <c r="D127" s="13">
        <v>0</v>
      </c>
      <c r="E127" s="13" t="s">
        <v>24343</v>
      </c>
      <c r="F127" s="13" t="s">
        <v>5261</v>
      </c>
      <c r="G127" s="13" t="s">
        <v>25050</v>
      </c>
      <c r="H127" s="13" t="s">
        <v>25049</v>
      </c>
      <c r="J127" s="13" t="s">
        <v>25037</v>
      </c>
      <c r="K127" s="13" t="s">
        <v>25036</v>
      </c>
      <c r="L127" s="13" t="s">
        <v>25035</v>
      </c>
      <c r="M127" s="13" t="s">
        <v>5054</v>
      </c>
      <c r="N127" s="13" t="s">
        <v>25034</v>
      </c>
      <c r="O127" s="13" t="s">
        <v>25033</v>
      </c>
      <c r="P127" s="13" t="s">
        <v>25032</v>
      </c>
      <c r="S127" s="13" t="s">
        <v>25048</v>
      </c>
      <c r="T127" s="13" t="s">
        <v>6392</v>
      </c>
      <c r="IG127" s="13">
        <v>1</v>
      </c>
      <c r="IH127" s="13">
        <v>-1</v>
      </c>
      <c r="IT127" s="13">
        <v>-1</v>
      </c>
      <c r="IU127" s="13">
        <v>1</v>
      </c>
      <c r="CAT127" s="15">
        <v>0</v>
      </c>
      <c r="CAU127" s="14">
        <v>1000</v>
      </c>
      <c r="CAV127" s="13" t="s">
        <v>4515</v>
      </c>
      <c r="CAW127" s="13" t="s">
        <v>4492</v>
      </c>
      <c r="CAX127" s="13" t="s">
        <v>25047</v>
      </c>
      <c r="CAY127" s="13" t="s">
        <v>25047</v>
      </c>
      <c r="CBA127" s="13" t="s">
        <v>4812</v>
      </c>
      <c r="CBE127" s="13" t="s">
        <v>4514</v>
      </c>
      <c r="CBF127" s="13" t="s">
        <v>25046</v>
      </c>
      <c r="CBG127" s="13" t="s">
        <v>4431</v>
      </c>
      <c r="CBK127" s="13" t="s">
        <v>1921</v>
      </c>
      <c r="CBL127" s="13" t="s">
        <v>1922</v>
      </c>
      <c r="CBM127" s="13" t="s">
        <v>12878</v>
      </c>
      <c r="CBN127" s="13" t="s">
        <v>25045</v>
      </c>
      <c r="CBO127" s="13" t="s">
        <v>25044</v>
      </c>
      <c r="CBS127" s="13" t="s">
        <v>25043</v>
      </c>
      <c r="CBZ127" s="13" t="s">
        <v>12576</v>
      </c>
      <c r="CCA127" s="13" t="s">
        <v>25042</v>
      </c>
    </row>
    <row r="128" spans="1:261 2074:2107" x14ac:dyDescent="0.15">
      <c r="A128" s="13" t="s">
        <v>25041</v>
      </c>
      <c r="B128" s="13" t="s">
        <v>25040</v>
      </c>
      <c r="C128" s="13" t="s">
        <v>52</v>
      </c>
      <c r="D128" s="13">
        <v>0</v>
      </c>
      <c r="E128" s="13" t="s">
        <v>24343</v>
      </c>
      <c r="F128" s="13" t="s">
        <v>5261</v>
      </c>
      <c r="G128" s="13" t="s">
        <v>25039</v>
      </c>
      <c r="H128" s="13" t="s">
        <v>25038</v>
      </c>
      <c r="J128" s="13" t="s">
        <v>25037</v>
      </c>
      <c r="K128" s="13" t="s">
        <v>25036</v>
      </c>
      <c r="L128" s="13" t="s">
        <v>25035</v>
      </c>
      <c r="M128" s="13" t="s">
        <v>5054</v>
      </c>
      <c r="N128" s="13" t="s">
        <v>25034</v>
      </c>
      <c r="O128" s="13" t="s">
        <v>25033</v>
      </c>
      <c r="P128" s="13" t="s">
        <v>25032</v>
      </c>
      <c r="S128" s="13" t="s">
        <v>25031</v>
      </c>
      <c r="T128" s="13" t="s">
        <v>4488</v>
      </c>
      <c r="IV128" s="13">
        <v>-1</v>
      </c>
      <c r="IW128" s="13">
        <v>1</v>
      </c>
      <c r="IX128" s="13">
        <v>1</v>
      </c>
      <c r="IY128" s="13">
        <v>-1</v>
      </c>
      <c r="IZ128" s="13">
        <v>-1</v>
      </c>
      <c r="JA128" s="13">
        <v>1</v>
      </c>
      <c r="CAT128" s="15">
        <v>0</v>
      </c>
      <c r="CAU128" s="14">
        <v>1000</v>
      </c>
      <c r="CAV128" s="13" t="s">
        <v>4487</v>
      </c>
      <c r="CAW128" s="13" t="s">
        <v>4453</v>
      </c>
      <c r="CAX128" s="13" t="s">
        <v>25030</v>
      </c>
      <c r="CAY128" s="13" t="s">
        <v>25030</v>
      </c>
      <c r="CBE128" s="13" t="s">
        <v>4485</v>
      </c>
      <c r="CBF128" s="13" t="s">
        <v>4484</v>
      </c>
      <c r="CBG128" s="13" t="s">
        <v>4431</v>
      </c>
      <c r="CBK128" s="13" t="s">
        <v>459</v>
      </c>
      <c r="CBL128" s="13" t="s">
        <v>460</v>
      </c>
      <c r="CBM128" s="13" t="s">
        <v>12878</v>
      </c>
      <c r="CBN128" s="13" t="s">
        <v>25029</v>
      </c>
      <c r="CBO128" s="13" t="s">
        <v>25028</v>
      </c>
      <c r="CBS128" s="13" t="s">
        <v>25027</v>
      </c>
      <c r="CBZ128" s="13" t="s">
        <v>12576</v>
      </c>
      <c r="CCA128" s="13" t="s">
        <v>25026</v>
      </c>
    </row>
    <row r="129" spans="1:287 2074:2107" x14ac:dyDescent="0.15">
      <c r="A129" s="13" t="s">
        <v>25025</v>
      </c>
      <c r="B129" s="13" t="s">
        <v>25000</v>
      </c>
      <c r="C129" s="13" t="s">
        <v>13</v>
      </c>
      <c r="D129" s="13">
        <v>0</v>
      </c>
      <c r="E129" s="13" t="s">
        <v>18103</v>
      </c>
      <c r="F129" s="13" t="s">
        <v>5261</v>
      </c>
      <c r="G129" s="13" t="s">
        <v>25024</v>
      </c>
      <c r="H129" s="13" t="s">
        <v>25023</v>
      </c>
      <c r="J129" s="13" t="s">
        <v>24997</v>
      </c>
      <c r="L129" s="13" t="s">
        <v>24996</v>
      </c>
      <c r="M129" s="13" t="s">
        <v>5054</v>
      </c>
      <c r="N129" s="13" t="s">
        <v>24995</v>
      </c>
      <c r="O129" s="13" t="s">
        <v>24994</v>
      </c>
      <c r="P129" s="13" t="s">
        <v>24993</v>
      </c>
      <c r="S129" s="13" t="s">
        <v>25022</v>
      </c>
      <c r="T129" s="13" t="s">
        <v>25021</v>
      </c>
      <c r="DS129" s="13">
        <v>-1</v>
      </c>
      <c r="JB129" s="13">
        <v>1</v>
      </c>
      <c r="JC129" s="13">
        <v>-1</v>
      </c>
      <c r="JD129" s="13">
        <v>1</v>
      </c>
      <c r="CAT129" s="15">
        <v>0</v>
      </c>
      <c r="CAU129" s="14">
        <v>1000</v>
      </c>
      <c r="CAV129" s="13" t="s">
        <v>623</v>
      </c>
      <c r="CAW129" s="13" t="s">
        <v>4443</v>
      </c>
      <c r="CAX129" s="13" t="s">
        <v>25020</v>
      </c>
      <c r="CAY129" s="13" t="s">
        <v>25020</v>
      </c>
      <c r="CBE129" s="13" t="s">
        <v>25019</v>
      </c>
      <c r="CBF129" s="13" t="s">
        <v>25018</v>
      </c>
      <c r="CBG129" s="13" t="s">
        <v>4431</v>
      </c>
      <c r="CBK129" s="13" t="s">
        <v>3380</v>
      </c>
      <c r="CBL129" s="13" t="s">
        <v>3381</v>
      </c>
      <c r="CBM129" s="13" t="s">
        <v>12878</v>
      </c>
      <c r="CBN129" s="13" t="s">
        <v>25017</v>
      </c>
      <c r="CBO129" s="13" t="s">
        <v>25016</v>
      </c>
      <c r="CBS129" s="13" t="s">
        <v>25015</v>
      </c>
      <c r="CBZ129" s="13" t="s">
        <v>12576</v>
      </c>
      <c r="CCA129" s="13" t="s">
        <v>25014</v>
      </c>
    </row>
    <row r="130" spans="1:287 2074:2107" x14ac:dyDescent="0.15">
      <c r="A130" s="13" t="s">
        <v>25013</v>
      </c>
      <c r="B130" s="13" t="s">
        <v>25000</v>
      </c>
      <c r="C130" s="13" t="s">
        <v>104</v>
      </c>
      <c r="D130" s="13">
        <v>0</v>
      </c>
      <c r="E130" s="13" t="s">
        <v>18103</v>
      </c>
      <c r="F130" s="13" t="s">
        <v>5261</v>
      </c>
      <c r="G130" s="13" t="s">
        <v>25012</v>
      </c>
      <c r="H130" s="13" t="s">
        <v>25011</v>
      </c>
      <c r="J130" s="13" t="s">
        <v>24997</v>
      </c>
      <c r="L130" s="13" t="s">
        <v>24996</v>
      </c>
      <c r="M130" s="13" t="s">
        <v>5054</v>
      </c>
      <c r="N130" s="13" t="s">
        <v>24995</v>
      </c>
      <c r="O130" s="13" t="s">
        <v>24994</v>
      </c>
      <c r="P130" s="13" t="s">
        <v>24993</v>
      </c>
      <c r="S130" s="13" t="s">
        <v>25010</v>
      </c>
      <c r="T130" s="13" t="s">
        <v>25009</v>
      </c>
      <c r="JE130" s="13">
        <v>-1</v>
      </c>
      <c r="JF130" s="13">
        <v>-1</v>
      </c>
      <c r="JG130" s="13">
        <v>1</v>
      </c>
      <c r="JH130" s="13">
        <v>1</v>
      </c>
      <c r="CAT130" s="15">
        <v>0</v>
      </c>
      <c r="CAU130" s="14">
        <v>1000</v>
      </c>
      <c r="CAV130" s="13" t="s">
        <v>25008</v>
      </c>
      <c r="CAW130" s="13" t="s">
        <v>12356</v>
      </c>
      <c r="CAX130" s="13" t="s">
        <v>25007</v>
      </c>
      <c r="CAY130" s="13" t="s">
        <v>25007</v>
      </c>
      <c r="CBE130" s="13" t="s">
        <v>5656</v>
      </c>
      <c r="CBF130" s="13" t="s">
        <v>25006</v>
      </c>
      <c r="CBG130" s="13" t="s">
        <v>4431</v>
      </c>
      <c r="CBK130" s="13" t="s">
        <v>1936</v>
      </c>
      <c r="CBL130" s="13" t="s">
        <v>1937</v>
      </c>
      <c r="CBM130" s="13" t="s">
        <v>12878</v>
      </c>
      <c r="CBN130" s="13" t="s">
        <v>25005</v>
      </c>
      <c r="CBO130" s="13" t="s">
        <v>25004</v>
      </c>
      <c r="CBS130" s="13" t="s">
        <v>25003</v>
      </c>
      <c r="CBZ130" s="13" t="s">
        <v>12576</v>
      </c>
      <c r="CCA130" s="13" t="s">
        <v>25002</v>
      </c>
    </row>
    <row r="131" spans="1:287 2074:2107" x14ac:dyDescent="0.15">
      <c r="A131" s="13" t="s">
        <v>25001</v>
      </c>
      <c r="B131" s="13" t="s">
        <v>25000</v>
      </c>
      <c r="C131" s="13" t="s">
        <v>52</v>
      </c>
      <c r="D131" s="13">
        <v>0</v>
      </c>
      <c r="E131" s="13" t="s">
        <v>18103</v>
      </c>
      <c r="F131" s="13" t="s">
        <v>5261</v>
      </c>
      <c r="G131" s="13" t="s">
        <v>24999</v>
      </c>
      <c r="H131" s="13" t="s">
        <v>24998</v>
      </c>
      <c r="J131" s="13" t="s">
        <v>24997</v>
      </c>
      <c r="L131" s="13" t="s">
        <v>24996</v>
      </c>
      <c r="M131" s="13" t="s">
        <v>5054</v>
      </c>
      <c r="N131" s="13" t="s">
        <v>24995</v>
      </c>
      <c r="O131" s="13" t="s">
        <v>24994</v>
      </c>
      <c r="P131" s="13" t="s">
        <v>24993</v>
      </c>
      <c r="S131" s="13" t="s">
        <v>24992</v>
      </c>
      <c r="T131" s="13" t="s">
        <v>24991</v>
      </c>
      <c r="EJ131" s="13">
        <v>-1</v>
      </c>
      <c r="JI131" s="13">
        <v>1</v>
      </c>
      <c r="CAT131" s="14">
        <v>-1000</v>
      </c>
      <c r="CAU131" s="14">
        <v>1000</v>
      </c>
      <c r="CAV131" s="13" t="s">
        <v>2274</v>
      </c>
      <c r="CAW131" s="13" t="s">
        <v>4464</v>
      </c>
      <c r="CAX131" s="13" t="s">
        <v>24990</v>
      </c>
      <c r="CAY131" s="13" t="s">
        <v>24990</v>
      </c>
      <c r="CBE131" s="13" t="s">
        <v>6613</v>
      </c>
      <c r="CBG131" s="13" t="s">
        <v>4431</v>
      </c>
      <c r="CBK131" s="13" t="s">
        <v>3304</v>
      </c>
      <c r="CBL131" s="13" t="s">
        <v>3305</v>
      </c>
      <c r="CBM131" s="13" t="s">
        <v>12878</v>
      </c>
      <c r="CBN131" s="13" t="s">
        <v>24989</v>
      </c>
      <c r="CBO131" s="13" t="s">
        <v>24988</v>
      </c>
      <c r="CBS131" s="13" t="s">
        <v>24987</v>
      </c>
      <c r="CBZ131" s="13" t="s">
        <v>12576</v>
      </c>
      <c r="CCA131" s="13" t="s">
        <v>24986</v>
      </c>
    </row>
    <row r="132" spans="1:287 2074:2107" x14ac:dyDescent="0.15">
      <c r="A132" s="13" t="s">
        <v>24985</v>
      </c>
      <c r="B132" s="13" t="s">
        <v>24972</v>
      </c>
      <c r="C132" s="13" t="s">
        <v>13</v>
      </c>
      <c r="D132" s="13">
        <v>0</v>
      </c>
      <c r="E132" s="13" t="s">
        <v>18138</v>
      </c>
      <c r="F132" s="13" t="s">
        <v>5261</v>
      </c>
      <c r="G132" s="13" t="s">
        <v>24984</v>
      </c>
      <c r="H132" s="13" t="s">
        <v>24983</v>
      </c>
      <c r="J132" s="13" t="s">
        <v>24969</v>
      </c>
      <c r="L132" s="13" t="s">
        <v>24968</v>
      </c>
      <c r="M132" s="13" t="s">
        <v>5054</v>
      </c>
      <c r="N132" s="13" t="s">
        <v>24967</v>
      </c>
      <c r="O132" s="13" t="s">
        <v>24966</v>
      </c>
      <c r="P132" s="13" t="s">
        <v>24965</v>
      </c>
      <c r="S132" s="13" t="s">
        <v>24982</v>
      </c>
      <c r="T132" s="13" t="s">
        <v>24981</v>
      </c>
      <c r="DB132" s="13">
        <v>-1</v>
      </c>
      <c r="JJ132" s="13">
        <v>-1</v>
      </c>
      <c r="JK132" s="13">
        <v>1</v>
      </c>
      <c r="JL132" s="13">
        <v>1</v>
      </c>
      <c r="CAT132" s="15">
        <v>0</v>
      </c>
      <c r="CAU132" s="14">
        <v>1000</v>
      </c>
      <c r="CAV132" s="13" t="s">
        <v>3365</v>
      </c>
      <c r="CAW132" s="13" t="s">
        <v>4443</v>
      </c>
      <c r="CAX132" s="13" t="s">
        <v>24980</v>
      </c>
      <c r="CAY132" s="13" t="s">
        <v>24980</v>
      </c>
      <c r="CBE132" s="13" t="s">
        <v>24979</v>
      </c>
      <c r="CBF132" s="13" t="s">
        <v>24978</v>
      </c>
      <c r="CBG132" s="13" t="s">
        <v>4431</v>
      </c>
      <c r="CBK132" s="13" t="s">
        <v>890</v>
      </c>
      <c r="CBL132" s="13" t="s">
        <v>891</v>
      </c>
      <c r="CBM132" s="13" t="s">
        <v>4849</v>
      </c>
      <c r="CBN132" s="13" t="s">
        <v>24977</v>
      </c>
      <c r="CBO132" s="13" t="s">
        <v>24976</v>
      </c>
      <c r="CBS132" s="13" t="s">
        <v>24975</v>
      </c>
      <c r="CBZ132" s="13" t="s">
        <v>12576</v>
      </c>
      <c r="CCA132" s="13" t="s">
        <v>24974</v>
      </c>
    </row>
    <row r="133" spans="1:287 2074:2107" x14ac:dyDescent="0.15">
      <c r="A133" s="13" t="s">
        <v>24973</v>
      </c>
      <c r="B133" s="13" t="s">
        <v>24972</v>
      </c>
      <c r="C133" s="13" t="s">
        <v>104</v>
      </c>
      <c r="D133" s="13">
        <v>0</v>
      </c>
      <c r="E133" s="13" t="s">
        <v>18138</v>
      </c>
      <c r="F133" s="13" t="s">
        <v>5261</v>
      </c>
      <c r="G133" s="13" t="s">
        <v>24971</v>
      </c>
      <c r="H133" s="13" t="s">
        <v>24970</v>
      </c>
      <c r="J133" s="13" t="s">
        <v>24969</v>
      </c>
      <c r="L133" s="13" t="s">
        <v>24968</v>
      </c>
      <c r="M133" s="13" t="s">
        <v>5054</v>
      </c>
      <c r="N133" s="13" t="s">
        <v>24967</v>
      </c>
      <c r="O133" s="13" t="s">
        <v>24966</v>
      </c>
      <c r="P133" s="13" t="s">
        <v>24965</v>
      </c>
      <c r="S133" s="13" t="s">
        <v>24964</v>
      </c>
      <c r="T133" s="13" t="s">
        <v>24963</v>
      </c>
      <c r="IU133" s="13">
        <v>-1</v>
      </c>
      <c r="JM133" s="13">
        <v>1</v>
      </c>
      <c r="JN133" s="13">
        <v>1</v>
      </c>
      <c r="JO133" s="13">
        <v>-1</v>
      </c>
      <c r="CAT133" s="15">
        <v>0</v>
      </c>
      <c r="CAU133" s="15">
        <v>0</v>
      </c>
      <c r="CAV133" s="13" t="s">
        <v>4507</v>
      </c>
      <c r="CAW133" s="13" t="s">
        <v>4492</v>
      </c>
      <c r="CAX133" s="13" t="s">
        <v>24962</v>
      </c>
      <c r="CAY133" s="13" t="s">
        <v>24962</v>
      </c>
      <c r="CBA133" s="13" t="s">
        <v>4812</v>
      </c>
      <c r="CBE133" s="13" t="s">
        <v>4506</v>
      </c>
      <c r="CBG133" s="13" t="s">
        <v>4431</v>
      </c>
      <c r="CBK133" s="13" t="s">
        <v>4121</v>
      </c>
      <c r="CBL133" s="13" t="s">
        <v>4122</v>
      </c>
      <c r="CBM133" s="13" t="s">
        <v>12878</v>
      </c>
      <c r="CBN133" s="13" t="s">
        <v>24961</v>
      </c>
      <c r="CBO133" s="13" t="s">
        <v>24960</v>
      </c>
      <c r="CBS133" s="13" t="s">
        <v>24959</v>
      </c>
      <c r="CBZ133" s="13" t="s">
        <v>12576</v>
      </c>
      <c r="CCA133" s="13" t="s">
        <v>24958</v>
      </c>
    </row>
    <row r="134" spans="1:287 2074:2107" x14ac:dyDescent="0.15">
      <c r="A134" s="13" t="s">
        <v>24957</v>
      </c>
      <c r="B134" s="13" t="s">
        <v>24956</v>
      </c>
      <c r="C134" s="13" t="s">
        <v>52</v>
      </c>
      <c r="D134" s="13">
        <v>-3</v>
      </c>
      <c r="E134" s="13" t="s">
        <v>10663</v>
      </c>
      <c r="F134" s="13" t="s">
        <v>5261</v>
      </c>
      <c r="G134" s="13" t="s">
        <v>24955</v>
      </c>
      <c r="H134" s="13" t="s">
        <v>24954</v>
      </c>
      <c r="J134" s="13" t="s">
        <v>24953</v>
      </c>
      <c r="K134" s="13" t="s">
        <v>24952</v>
      </c>
      <c r="L134" s="13" t="s">
        <v>24951</v>
      </c>
      <c r="M134" s="13" t="s">
        <v>5054</v>
      </c>
      <c r="N134" s="13" t="s">
        <v>24950</v>
      </c>
      <c r="O134" s="13" t="s">
        <v>24949</v>
      </c>
      <c r="P134" s="13" t="s">
        <v>24948</v>
      </c>
      <c r="S134" s="13" t="s">
        <v>24947</v>
      </c>
      <c r="T134" s="13" t="s">
        <v>24946</v>
      </c>
      <c r="IQ134" s="13">
        <v>-1</v>
      </c>
      <c r="JN134" s="13">
        <v>1</v>
      </c>
      <c r="JO134" s="13">
        <v>-1</v>
      </c>
      <c r="JP134" s="13">
        <v>1</v>
      </c>
      <c r="CAT134" s="15">
        <v>0</v>
      </c>
      <c r="CAU134" s="15">
        <v>0</v>
      </c>
      <c r="CAV134" s="13" t="s">
        <v>4507</v>
      </c>
      <c r="CAW134" s="13" t="s">
        <v>4492</v>
      </c>
      <c r="CAX134" s="13" t="s">
        <v>24945</v>
      </c>
      <c r="CAY134" s="13" t="s">
        <v>24945</v>
      </c>
      <c r="CBA134" s="13" t="s">
        <v>4812</v>
      </c>
      <c r="CBE134" s="13" t="s">
        <v>4506</v>
      </c>
      <c r="CBG134" s="13" t="s">
        <v>4431</v>
      </c>
      <c r="CBK134" s="13" t="s">
        <v>2848</v>
      </c>
      <c r="CBL134" s="13" t="s">
        <v>2849</v>
      </c>
      <c r="CBM134" s="13" t="s">
        <v>4849</v>
      </c>
      <c r="CBN134" s="13" t="s">
        <v>24944</v>
      </c>
      <c r="CBO134" s="13" t="s">
        <v>24943</v>
      </c>
      <c r="CBS134" s="13" t="s">
        <v>24942</v>
      </c>
      <c r="CBZ134" s="13" t="s">
        <v>12576</v>
      </c>
      <c r="CCA134" s="13" t="s">
        <v>24941</v>
      </c>
    </row>
    <row r="135" spans="1:287 2074:2107" x14ac:dyDescent="0.15">
      <c r="A135" s="13" t="s">
        <v>24940</v>
      </c>
      <c r="B135" s="13" t="s">
        <v>24929</v>
      </c>
      <c r="C135" s="13" t="s">
        <v>13</v>
      </c>
      <c r="D135" s="13">
        <v>-2</v>
      </c>
      <c r="E135" s="13" t="s">
        <v>10314</v>
      </c>
      <c r="F135" s="13" t="s">
        <v>5261</v>
      </c>
      <c r="G135" s="13" t="s">
        <v>24939</v>
      </c>
      <c r="H135" s="13" t="s">
        <v>24938</v>
      </c>
      <c r="J135" s="13" t="s">
        <v>24926</v>
      </c>
      <c r="K135" s="13" t="s">
        <v>24925</v>
      </c>
      <c r="L135" s="13" t="s">
        <v>24924</v>
      </c>
      <c r="M135" s="13" t="s">
        <v>5054</v>
      </c>
      <c r="N135" s="13" t="s">
        <v>24923</v>
      </c>
      <c r="O135" s="13" t="s">
        <v>24922</v>
      </c>
      <c r="P135" s="13" t="s">
        <v>24921</v>
      </c>
      <c r="S135" s="13" t="s">
        <v>24937</v>
      </c>
      <c r="T135" s="13" t="s">
        <v>24936</v>
      </c>
      <c r="AO135" s="14">
        <v>3</v>
      </c>
      <c r="JN135" s="13">
        <v>1</v>
      </c>
      <c r="JO135" s="13">
        <v>-1</v>
      </c>
      <c r="JQ135" s="13">
        <v>1</v>
      </c>
      <c r="JR135" s="13">
        <v>-1</v>
      </c>
      <c r="CAT135" s="15">
        <v>0</v>
      </c>
      <c r="CAU135" s="14">
        <v>1000</v>
      </c>
      <c r="CAV135" s="13" t="s">
        <v>4507</v>
      </c>
      <c r="CAW135" s="13" t="s">
        <v>4492</v>
      </c>
      <c r="CAX135" s="13" t="s">
        <v>24935</v>
      </c>
      <c r="CAY135" s="13" t="s">
        <v>24935</v>
      </c>
      <c r="CBA135" s="13" t="s">
        <v>4812</v>
      </c>
      <c r="CBE135" s="13" t="s">
        <v>4506</v>
      </c>
      <c r="CBG135" s="13" t="s">
        <v>4431</v>
      </c>
      <c r="CBK135" s="13" t="s">
        <v>2658</v>
      </c>
      <c r="CBL135" s="13" t="s">
        <v>2659</v>
      </c>
      <c r="CBM135" s="13" t="s">
        <v>12878</v>
      </c>
      <c r="CBN135" s="13" t="s">
        <v>24934</v>
      </c>
      <c r="CBO135" s="13" t="s">
        <v>24933</v>
      </c>
      <c r="CBS135" s="13" t="s">
        <v>24932</v>
      </c>
      <c r="CBZ135" s="13" t="s">
        <v>12576</v>
      </c>
      <c r="CCA135" s="13" t="s">
        <v>24931</v>
      </c>
    </row>
    <row r="136" spans="1:287 2074:2107" x14ac:dyDescent="0.15">
      <c r="A136" s="13" t="s">
        <v>24930</v>
      </c>
      <c r="B136" s="13" t="s">
        <v>24929</v>
      </c>
      <c r="C136" s="13" t="s">
        <v>52</v>
      </c>
      <c r="D136" s="13">
        <v>-2</v>
      </c>
      <c r="E136" s="13" t="s">
        <v>10314</v>
      </c>
      <c r="F136" s="13" t="s">
        <v>5261</v>
      </c>
      <c r="G136" s="13" t="s">
        <v>24928</v>
      </c>
      <c r="H136" s="13" t="s">
        <v>24927</v>
      </c>
      <c r="J136" s="13" t="s">
        <v>24926</v>
      </c>
      <c r="K136" s="13" t="s">
        <v>24925</v>
      </c>
      <c r="L136" s="13" t="s">
        <v>24924</v>
      </c>
      <c r="M136" s="13" t="s">
        <v>5054</v>
      </c>
      <c r="N136" s="13" t="s">
        <v>24923</v>
      </c>
      <c r="O136" s="13" t="s">
        <v>24922</v>
      </c>
      <c r="P136" s="13" t="s">
        <v>24921</v>
      </c>
      <c r="S136" s="13" t="s">
        <v>24920</v>
      </c>
      <c r="T136" s="13" t="s">
        <v>24919</v>
      </c>
      <c r="II136" s="13">
        <v>-1</v>
      </c>
      <c r="JN136" s="13">
        <v>1</v>
      </c>
      <c r="JO136" s="13">
        <v>-1</v>
      </c>
      <c r="JS136" s="13">
        <v>1</v>
      </c>
      <c r="CAT136" s="15">
        <v>0</v>
      </c>
      <c r="CAU136" s="14">
        <v>1000</v>
      </c>
      <c r="CAV136" s="13" t="s">
        <v>4507</v>
      </c>
      <c r="CAW136" s="13" t="s">
        <v>4492</v>
      </c>
      <c r="CAX136" s="13" t="s">
        <v>24918</v>
      </c>
      <c r="CAY136" s="13" t="s">
        <v>24918</v>
      </c>
      <c r="CBA136" s="13" t="s">
        <v>4812</v>
      </c>
      <c r="CBE136" s="13" t="s">
        <v>4506</v>
      </c>
      <c r="CBG136" s="13" t="s">
        <v>4431</v>
      </c>
      <c r="CBK136" s="13" t="s">
        <v>406</v>
      </c>
      <c r="CBL136" s="13" t="s">
        <v>407</v>
      </c>
      <c r="CBM136" s="13" t="s">
        <v>12863</v>
      </c>
      <c r="CBN136" s="13" t="s">
        <v>24917</v>
      </c>
      <c r="CBO136" s="13" t="s">
        <v>24916</v>
      </c>
      <c r="CBZ136" s="13" t="s">
        <v>12576</v>
      </c>
      <c r="CCA136" s="13" t="s">
        <v>24915</v>
      </c>
    </row>
    <row r="137" spans="1:287 2074:2107" x14ac:dyDescent="0.15">
      <c r="A137" s="13" t="s">
        <v>24914</v>
      </c>
      <c r="B137" s="13" t="s">
        <v>24904</v>
      </c>
      <c r="C137" s="13" t="s">
        <v>13</v>
      </c>
      <c r="D137" s="13">
        <v>-1</v>
      </c>
      <c r="E137" s="13" t="s">
        <v>5364</v>
      </c>
      <c r="F137" s="13" t="s">
        <v>5261</v>
      </c>
      <c r="G137" s="13" t="s">
        <v>24913</v>
      </c>
      <c r="H137" s="13" t="s">
        <v>24912</v>
      </c>
      <c r="J137" s="13" t="s">
        <v>24901</v>
      </c>
      <c r="K137" s="13" t="s">
        <v>24900</v>
      </c>
      <c r="L137" s="13" t="s">
        <v>24899</v>
      </c>
      <c r="M137" s="13" t="s">
        <v>5054</v>
      </c>
      <c r="N137" s="13" t="s">
        <v>24898</v>
      </c>
      <c r="O137" s="13" t="s">
        <v>24897</v>
      </c>
      <c r="P137" s="13" t="s">
        <v>24896</v>
      </c>
      <c r="S137" s="13" t="s">
        <v>24911</v>
      </c>
      <c r="T137" s="13" t="s">
        <v>24910</v>
      </c>
      <c r="JN137" s="13">
        <v>1</v>
      </c>
      <c r="JO137" s="13">
        <v>-1</v>
      </c>
      <c r="JT137" s="13">
        <v>1</v>
      </c>
      <c r="JU137" s="13">
        <v>-1</v>
      </c>
      <c r="CAT137" s="15">
        <v>0</v>
      </c>
      <c r="CAU137" s="14">
        <v>1000</v>
      </c>
      <c r="CAV137" s="13" t="s">
        <v>4507</v>
      </c>
      <c r="CAW137" s="13" t="s">
        <v>4492</v>
      </c>
      <c r="CAX137" s="13" t="s">
        <v>24909</v>
      </c>
      <c r="CAY137" s="13" t="s">
        <v>24909</v>
      </c>
      <c r="CBA137" s="13" t="s">
        <v>4812</v>
      </c>
      <c r="CBE137" s="13" t="s">
        <v>4506</v>
      </c>
      <c r="CBG137" s="13" t="s">
        <v>4431</v>
      </c>
      <c r="CBK137" s="13" t="s">
        <v>3273</v>
      </c>
      <c r="CBL137" s="13" t="s">
        <v>3274</v>
      </c>
      <c r="CBM137" s="13" t="s">
        <v>12779</v>
      </c>
      <c r="CBN137" s="13" t="s">
        <v>24908</v>
      </c>
      <c r="CBO137" s="13" t="s">
        <v>24907</v>
      </c>
      <c r="CBZ137" s="13" t="s">
        <v>12576</v>
      </c>
      <c r="CCA137" s="13" t="s">
        <v>24906</v>
      </c>
    </row>
    <row r="138" spans="1:287 2074:2107" x14ac:dyDescent="0.15">
      <c r="A138" s="13" t="s">
        <v>24905</v>
      </c>
      <c r="B138" s="13" t="s">
        <v>24904</v>
      </c>
      <c r="C138" s="13" t="s">
        <v>52</v>
      </c>
      <c r="D138" s="13">
        <v>-1</v>
      </c>
      <c r="E138" s="13" t="s">
        <v>5364</v>
      </c>
      <c r="F138" s="13" t="s">
        <v>5261</v>
      </c>
      <c r="G138" s="13" t="s">
        <v>24903</v>
      </c>
      <c r="H138" s="13" t="s">
        <v>24902</v>
      </c>
      <c r="J138" s="13" t="s">
        <v>24901</v>
      </c>
      <c r="K138" s="13" t="s">
        <v>24900</v>
      </c>
      <c r="L138" s="13" t="s">
        <v>24899</v>
      </c>
      <c r="M138" s="13" t="s">
        <v>5054</v>
      </c>
      <c r="N138" s="13" t="s">
        <v>24898</v>
      </c>
      <c r="O138" s="13" t="s">
        <v>24897</v>
      </c>
      <c r="P138" s="13" t="s">
        <v>24896</v>
      </c>
      <c r="S138" s="13" t="s">
        <v>24895</v>
      </c>
      <c r="T138" s="13" t="s">
        <v>24894</v>
      </c>
      <c r="IM138" s="13">
        <v>-1</v>
      </c>
      <c r="JN138" s="13">
        <v>1</v>
      </c>
      <c r="JO138" s="13">
        <v>-1</v>
      </c>
      <c r="JV138" s="13">
        <v>1</v>
      </c>
      <c r="CAT138" s="15">
        <v>0</v>
      </c>
      <c r="CAU138" s="14">
        <v>1000</v>
      </c>
      <c r="CAV138" s="13" t="s">
        <v>4507</v>
      </c>
      <c r="CAW138" s="13" t="s">
        <v>4492</v>
      </c>
      <c r="CAX138" s="13" t="s">
        <v>24893</v>
      </c>
      <c r="CAY138" s="13" t="s">
        <v>24893</v>
      </c>
      <c r="CBA138" s="13" t="s">
        <v>4812</v>
      </c>
      <c r="CBE138" s="13" t="s">
        <v>4506</v>
      </c>
      <c r="CBG138" s="13" t="s">
        <v>4431</v>
      </c>
      <c r="CBK138" s="13" t="s">
        <v>3882</v>
      </c>
      <c r="CBL138" s="13" t="s">
        <v>3883</v>
      </c>
      <c r="CBM138" s="13" t="s">
        <v>13156</v>
      </c>
      <c r="CBN138" s="13" t="s">
        <v>24892</v>
      </c>
      <c r="CBO138" s="13" t="s">
        <v>24891</v>
      </c>
      <c r="CBZ138" s="13" t="s">
        <v>12576</v>
      </c>
      <c r="CCA138" s="13" t="s">
        <v>24890</v>
      </c>
    </row>
    <row r="139" spans="1:287 2074:2107" x14ac:dyDescent="0.15">
      <c r="A139" s="13" t="s">
        <v>24889</v>
      </c>
      <c r="B139" s="13" t="s">
        <v>24844</v>
      </c>
      <c r="C139" s="13" t="s">
        <v>13</v>
      </c>
      <c r="D139" s="13">
        <v>-2</v>
      </c>
      <c r="E139" s="13" t="s">
        <v>24843</v>
      </c>
      <c r="F139" s="13" t="s">
        <v>5261</v>
      </c>
      <c r="G139" s="13" t="s">
        <v>24888</v>
      </c>
      <c r="H139" s="13" t="s">
        <v>24887</v>
      </c>
      <c r="J139" s="13" t="s">
        <v>24840</v>
      </c>
      <c r="K139" s="13" t="s">
        <v>24839</v>
      </c>
      <c r="L139" s="13" t="s">
        <v>24838</v>
      </c>
      <c r="M139" s="13" t="s">
        <v>5054</v>
      </c>
      <c r="N139" s="13" t="s">
        <v>24837</v>
      </c>
      <c r="O139" s="13" t="s">
        <v>24836</v>
      </c>
      <c r="P139" s="13" t="s">
        <v>24835</v>
      </c>
      <c r="S139" s="13" t="s">
        <v>24886</v>
      </c>
      <c r="T139" s="13" t="s">
        <v>24885</v>
      </c>
      <c r="AX139" s="13">
        <v>-1</v>
      </c>
      <c r="DH139" s="13">
        <v>-1</v>
      </c>
      <c r="DI139" s="13">
        <v>1</v>
      </c>
      <c r="HC139" s="13">
        <v>-1</v>
      </c>
      <c r="JW139" s="13">
        <v>1</v>
      </c>
      <c r="CAT139" s="15">
        <v>0</v>
      </c>
      <c r="CAU139" s="14">
        <v>1000</v>
      </c>
      <c r="CAV139" s="13" t="s">
        <v>24884</v>
      </c>
      <c r="CAW139" s="13" t="s">
        <v>6938</v>
      </c>
      <c r="CAX139" s="13" t="s">
        <v>24883</v>
      </c>
      <c r="CAY139" s="13" t="s">
        <v>24883</v>
      </c>
      <c r="CBE139" s="13" t="s">
        <v>22845</v>
      </c>
      <c r="CBF139" s="13" t="s">
        <v>24882</v>
      </c>
      <c r="CBG139" s="13" t="s">
        <v>4431</v>
      </c>
      <c r="CBK139" s="13" t="s">
        <v>208</v>
      </c>
      <c r="CBL139" s="13" t="s">
        <v>209</v>
      </c>
      <c r="CBM139" s="13" t="s">
        <v>20837</v>
      </c>
      <c r="CBN139" s="13" t="s">
        <v>24881</v>
      </c>
      <c r="CBO139" s="13" t="s">
        <v>24880</v>
      </c>
      <c r="CBZ139" s="13" t="s">
        <v>12576</v>
      </c>
      <c r="CCA139" s="13" t="s">
        <v>24879</v>
      </c>
    </row>
    <row r="140" spans="1:287 2074:2107" x14ac:dyDescent="0.15">
      <c r="A140" s="13" t="s">
        <v>24878</v>
      </c>
      <c r="B140" s="13" t="s">
        <v>24844</v>
      </c>
      <c r="C140" s="13" t="s">
        <v>104</v>
      </c>
      <c r="D140" s="13">
        <v>-2</v>
      </c>
      <c r="E140" s="13" t="s">
        <v>24843</v>
      </c>
      <c r="F140" s="13" t="s">
        <v>5261</v>
      </c>
      <c r="G140" s="13" t="s">
        <v>24877</v>
      </c>
      <c r="H140" s="13" t="s">
        <v>24876</v>
      </c>
      <c r="J140" s="13" t="s">
        <v>24840</v>
      </c>
      <c r="K140" s="13" t="s">
        <v>24839</v>
      </c>
      <c r="L140" s="13" t="s">
        <v>24838</v>
      </c>
      <c r="M140" s="13" t="s">
        <v>5054</v>
      </c>
      <c r="N140" s="13" t="s">
        <v>24837</v>
      </c>
      <c r="O140" s="13" t="s">
        <v>24836</v>
      </c>
      <c r="P140" s="13" t="s">
        <v>24835</v>
      </c>
      <c r="S140" s="13" t="s">
        <v>24875</v>
      </c>
      <c r="T140" s="13" t="s">
        <v>24874</v>
      </c>
      <c r="ES140" s="13">
        <v>1</v>
      </c>
      <c r="HC140" s="13">
        <v>-1</v>
      </c>
      <c r="JX140" s="13">
        <v>1</v>
      </c>
      <c r="JY140" s="13">
        <v>-1</v>
      </c>
      <c r="CAT140" s="15">
        <v>0</v>
      </c>
      <c r="CAU140" s="14">
        <v>1000</v>
      </c>
      <c r="CAV140" s="13" t="s">
        <v>4015</v>
      </c>
      <c r="CAW140" s="13" t="s">
        <v>6938</v>
      </c>
      <c r="CAX140" s="13" t="s">
        <v>24873</v>
      </c>
      <c r="CAY140" s="13" t="s">
        <v>24873</v>
      </c>
      <c r="CBE140" s="13" t="s">
        <v>24872</v>
      </c>
      <c r="CBF140" s="13" t="s">
        <v>24871</v>
      </c>
      <c r="CBG140" s="13" t="s">
        <v>4431</v>
      </c>
      <c r="CBK140" s="13" t="s">
        <v>1762</v>
      </c>
      <c r="CBL140" s="13" t="s">
        <v>1763</v>
      </c>
      <c r="CBM140" s="13" t="s">
        <v>13282</v>
      </c>
      <c r="CBN140" s="13" t="s">
        <v>24870</v>
      </c>
      <c r="CBO140" s="13" t="s">
        <v>24869</v>
      </c>
      <c r="CBZ140" s="13" t="s">
        <v>12576</v>
      </c>
      <c r="CCA140" s="13" t="s">
        <v>24868</v>
      </c>
    </row>
    <row r="141" spans="1:287 2074:2107" x14ac:dyDescent="0.15">
      <c r="A141" s="13" t="s">
        <v>24867</v>
      </c>
      <c r="B141" s="13" t="s">
        <v>24844</v>
      </c>
      <c r="C141" s="13" t="s">
        <v>52</v>
      </c>
      <c r="D141" s="13">
        <v>-2</v>
      </c>
      <c r="E141" s="13" t="s">
        <v>24843</v>
      </c>
      <c r="F141" s="13" t="s">
        <v>5261</v>
      </c>
      <c r="G141" s="13" t="s">
        <v>24866</v>
      </c>
      <c r="H141" s="13" t="s">
        <v>24865</v>
      </c>
      <c r="J141" s="13" t="s">
        <v>24840</v>
      </c>
      <c r="K141" s="13" t="s">
        <v>24839</v>
      </c>
      <c r="L141" s="13" t="s">
        <v>24838</v>
      </c>
      <c r="M141" s="13" t="s">
        <v>5054</v>
      </c>
      <c r="N141" s="13" t="s">
        <v>24837</v>
      </c>
      <c r="O141" s="13" t="s">
        <v>24836</v>
      </c>
      <c r="P141" s="13" t="s">
        <v>24835</v>
      </c>
      <c r="S141" s="13" t="s">
        <v>24864</v>
      </c>
      <c r="T141" s="13" t="s">
        <v>24863</v>
      </c>
      <c r="AX141" s="13">
        <v>-1</v>
      </c>
      <c r="DH141" s="13">
        <v>-1</v>
      </c>
      <c r="DI141" s="13">
        <v>1</v>
      </c>
      <c r="JZ141" s="13">
        <v>-1</v>
      </c>
      <c r="KA141" s="13">
        <v>1</v>
      </c>
      <c r="CAT141" s="15">
        <v>0</v>
      </c>
      <c r="CAU141" s="14">
        <v>1000</v>
      </c>
      <c r="CAV141" s="13" t="s">
        <v>4317</v>
      </c>
      <c r="CAW141" s="13" t="s">
        <v>6938</v>
      </c>
      <c r="CAX141" s="13" t="s">
        <v>24862</v>
      </c>
      <c r="CAY141" s="13" t="s">
        <v>24862</v>
      </c>
      <c r="CBE141" s="13" t="s">
        <v>22845</v>
      </c>
      <c r="CBF141" s="13" t="s">
        <v>24861</v>
      </c>
      <c r="CBG141" s="13" t="s">
        <v>4431</v>
      </c>
      <c r="CBK141" s="13" t="s">
        <v>310</v>
      </c>
      <c r="CBL141" s="13" t="s">
        <v>311</v>
      </c>
      <c r="CBM141" s="13" t="s">
        <v>15768</v>
      </c>
      <c r="CBN141" s="13" t="s">
        <v>24860</v>
      </c>
      <c r="CBO141" s="13" t="s">
        <v>24859</v>
      </c>
      <c r="CBP141" s="13" t="s">
        <v>24858</v>
      </c>
      <c r="CBR141" s="13" t="s">
        <v>2815</v>
      </c>
      <c r="CBZ141" s="13" t="s">
        <v>12576</v>
      </c>
      <c r="CCA141" s="13" t="s">
        <v>24857</v>
      </c>
    </row>
    <row r="142" spans="1:287 2074:2107" x14ac:dyDescent="0.15">
      <c r="A142" s="13" t="s">
        <v>24856</v>
      </c>
      <c r="B142" s="13" t="s">
        <v>24844</v>
      </c>
      <c r="C142" s="13" t="s">
        <v>594</v>
      </c>
      <c r="D142" s="13">
        <v>-2</v>
      </c>
      <c r="E142" s="13" t="s">
        <v>24843</v>
      </c>
      <c r="F142" s="13" t="s">
        <v>5261</v>
      </c>
      <c r="G142" s="13" t="s">
        <v>24855</v>
      </c>
      <c r="H142" s="13" t="s">
        <v>24854</v>
      </c>
      <c r="J142" s="13" t="s">
        <v>24840</v>
      </c>
      <c r="K142" s="13" t="s">
        <v>24839</v>
      </c>
      <c r="L142" s="13" t="s">
        <v>24838</v>
      </c>
      <c r="M142" s="13" t="s">
        <v>5054</v>
      </c>
      <c r="N142" s="13" t="s">
        <v>24837</v>
      </c>
      <c r="O142" s="13" t="s">
        <v>24836</v>
      </c>
      <c r="P142" s="13" t="s">
        <v>24835</v>
      </c>
      <c r="S142" s="13" t="s">
        <v>24853</v>
      </c>
      <c r="T142" s="13" t="s">
        <v>24852</v>
      </c>
      <c r="AX142" s="13">
        <v>1</v>
      </c>
      <c r="ES142" s="13">
        <v>1</v>
      </c>
      <c r="GY142" s="13">
        <v>1</v>
      </c>
      <c r="GZ142" s="13">
        <v>-1</v>
      </c>
      <c r="JZ142" s="13">
        <v>-1</v>
      </c>
      <c r="CAT142" s="15">
        <v>0</v>
      </c>
      <c r="CAU142" s="14">
        <v>1000</v>
      </c>
      <c r="CAV142" s="13" t="s">
        <v>22</v>
      </c>
      <c r="CAW142" s="13" t="s">
        <v>6938</v>
      </c>
      <c r="CAX142" s="13" t="s">
        <v>24851</v>
      </c>
      <c r="CAY142" s="13" t="s">
        <v>24851</v>
      </c>
      <c r="CBE142" s="13" t="s">
        <v>24850</v>
      </c>
      <c r="CBF142" s="13" t="s">
        <v>24849</v>
      </c>
      <c r="CBG142" s="13" t="s">
        <v>4431</v>
      </c>
      <c r="CBK142" s="13" t="s">
        <v>4271</v>
      </c>
      <c r="CBL142" s="13" t="s">
        <v>4272</v>
      </c>
      <c r="CBM142" s="13" t="s">
        <v>13524</v>
      </c>
      <c r="CBN142" s="13" t="s">
        <v>24848</v>
      </c>
      <c r="CBO142" s="13" t="s">
        <v>24847</v>
      </c>
      <c r="CBZ142" s="13" t="s">
        <v>12576</v>
      </c>
      <c r="CCA142" s="13" t="s">
        <v>24846</v>
      </c>
    </row>
    <row r="143" spans="1:287 2074:2107" x14ac:dyDescent="0.15">
      <c r="A143" s="13" t="s">
        <v>24845</v>
      </c>
      <c r="B143" s="13" t="s">
        <v>24844</v>
      </c>
      <c r="C143" s="13" t="s">
        <v>30</v>
      </c>
      <c r="D143" s="13">
        <v>-2</v>
      </c>
      <c r="E143" s="13" t="s">
        <v>24843</v>
      </c>
      <c r="F143" s="13" t="s">
        <v>5261</v>
      </c>
      <c r="G143" s="13" t="s">
        <v>24842</v>
      </c>
      <c r="H143" s="13" t="s">
        <v>24841</v>
      </c>
      <c r="J143" s="13" t="s">
        <v>24840</v>
      </c>
      <c r="K143" s="13" t="s">
        <v>24839</v>
      </c>
      <c r="L143" s="13" t="s">
        <v>24838</v>
      </c>
      <c r="M143" s="13" t="s">
        <v>5054</v>
      </c>
      <c r="N143" s="13" t="s">
        <v>24837</v>
      </c>
      <c r="O143" s="13" t="s">
        <v>24836</v>
      </c>
      <c r="P143" s="13" t="s">
        <v>24835</v>
      </c>
      <c r="S143" s="13" t="s">
        <v>24834</v>
      </c>
      <c r="T143" s="13" t="s">
        <v>24833</v>
      </c>
      <c r="AX143" s="13">
        <v>-1</v>
      </c>
      <c r="DH143" s="13">
        <v>-1</v>
      </c>
      <c r="DI143" s="13">
        <v>1</v>
      </c>
      <c r="ES143" s="13">
        <v>-1</v>
      </c>
      <c r="EZ143" s="13">
        <v>1</v>
      </c>
      <c r="CAT143" s="15">
        <v>0</v>
      </c>
      <c r="CAU143" s="14">
        <v>1000</v>
      </c>
      <c r="CAV143" s="13" t="s">
        <v>1640</v>
      </c>
      <c r="CAW143" s="13" t="s">
        <v>6938</v>
      </c>
      <c r="CAX143" s="13" t="s">
        <v>24832</v>
      </c>
      <c r="CAY143" s="13" t="s">
        <v>24832</v>
      </c>
      <c r="CBE143" s="13" t="s">
        <v>24831</v>
      </c>
      <c r="CBF143" s="13" t="s">
        <v>24830</v>
      </c>
      <c r="CBG143" s="13" t="s">
        <v>4431</v>
      </c>
      <c r="CBK143" s="13" t="s">
        <v>287</v>
      </c>
      <c r="CBL143" s="13" t="s">
        <v>288</v>
      </c>
      <c r="CBM143" s="13" t="s">
        <v>13524</v>
      </c>
      <c r="CBN143" s="13" t="s">
        <v>24829</v>
      </c>
      <c r="CBO143" s="13" t="s">
        <v>24828</v>
      </c>
      <c r="CBZ143" s="13" t="s">
        <v>12576</v>
      </c>
      <c r="CCA143" s="13" t="s">
        <v>24827</v>
      </c>
    </row>
    <row r="144" spans="1:287 2074:2107" x14ac:dyDescent="0.15">
      <c r="A144" s="13" t="s">
        <v>24826</v>
      </c>
      <c r="B144" s="13" t="s">
        <v>24803</v>
      </c>
      <c r="C144" s="13" t="s">
        <v>13</v>
      </c>
      <c r="D144" s="13">
        <v>0</v>
      </c>
      <c r="E144" s="13" t="s">
        <v>24802</v>
      </c>
      <c r="F144" s="13" t="s">
        <v>5261</v>
      </c>
      <c r="G144" s="13" t="s">
        <v>24825</v>
      </c>
      <c r="H144" s="13" t="s">
        <v>24824</v>
      </c>
      <c r="J144" s="13" t="s">
        <v>24799</v>
      </c>
      <c r="K144" s="13" t="s">
        <v>24798</v>
      </c>
      <c r="L144" s="13" t="s">
        <v>24797</v>
      </c>
      <c r="M144" s="13" t="s">
        <v>5054</v>
      </c>
      <c r="N144" s="13" t="s">
        <v>24796</v>
      </c>
      <c r="O144" s="13" t="s">
        <v>24795</v>
      </c>
      <c r="P144" s="13" t="s">
        <v>24794</v>
      </c>
      <c r="S144" s="13" t="s">
        <v>24823</v>
      </c>
      <c r="T144" s="13" t="s">
        <v>24822</v>
      </c>
      <c r="DH144" s="13">
        <v>-1</v>
      </c>
      <c r="GB144" s="13">
        <v>-1</v>
      </c>
      <c r="HQ144" s="13">
        <v>1</v>
      </c>
      <c r="JZ144" s="13">
        <v>1</v>
      </c>
      <c r="CAT144" s="15">
        <v>0</v>
      </c>
      <c r="CAU144" s="14">
        <v>1000</v>
      </c>
      <c r="CAV144" s="13" t="s">
        <v>2398</v>
      </c>
      <c r="CAW144" s="13" t="s">
        <v>5990</v>
      </c>
      <c r="CAX144" s="13" t="s">
        <v>24821</v>
      </c>
      <c r="CAY144" s="13" t="s">
        <v>24821</v>
      </c>
      <c r="CBE144" s="13" t="s">
        <v>24820</v>
      </c>
      <c r="CBF144" s="13" t="s">
        <v>24819</v>
      </c>
      <c r="CBG144" s="13" t="s">
        <v>4431</v>
      </c>
      <c r="CBK144" s="13" t="s">
        <v>979</v>
      </c>
      <c r="CBL144" s="13" t="s">
        <v>980</v>
      </c>
      <c r="CBM144" s="13" t="s">
        <v>14054</v>
      </c>
      <c r="CBN144" s="13" t="s">
        <v>24818</v>
      </c>
      <c r="CBO144" s="13" t="s">
        <v>24817</v>
      </c>
      <c r="CBZ144" s="13" t="s">
        <v>12576</v>
      </c>
      <c r="CCA144" s="13" t="s">
        <v>24816</v>
      </c>
    </row>
    <row r="145" spans="1:312 2074:2107" x14ac:dyDescent="0.15">
      <c r="A145" s="13" t="s">
        <v>24815</v>
      </c>
      <c r="B145" s="13" t="s">
        <v>24803</v>
      </c>
      <c r="C145" s="13" t="s">
        <v>104</v>
      </c>
      <c r="D145" s="13">
        <v>0</v>
      </c>
      <c r="E145" s="13" t="s">
        <v>24802</v>
      </c>
      <c r="F145" s="13" t="s">
        <v>5261</v>
      </c>
      <c r="G145" s="13" t="s">
        <v>24814</v>
      </c>
      <c r="H145" s="13" t="s">
        <v>24813</v>
      </c>
      <c r="J145" s="13" t="s">
        <v>24799</v>
      </c>
      <c r="K145" s="13" t="s">
        <v>24798</v>
      </c>
      <c r="L145" s="13" t="s">
        <v>24797</v>
      </c>
      <c r="M145" s="13" t="s">
        <v>5054</v>
      </c>
      <c r="N145" s="13" t="s">
        <v>24796</v>
      </c>
      <c r="O145" s="13" t="s">
        <v>24795</v>
      </c>
      <c r="P145" s="13" t="s">
        <v>24794</v>
      </c>
      <c r="S145" s="13" t="s">
        <v>24812</v>
      </c>
      <c r="T145" s="13" t="s">
        <v>24811</v>
      </c>
      <c r="AX145" s="13">
        <v>-1</v>
      </c>
      <c r="EP145" s="13">
        <v>1</v>
      </c>
      <c r="GC145" s="13">
        <v>-1</v>
      </c>
      <c r="KB145" s="13">
        <v>1</v>
      </c>
      <c r="CAT145" s="15">
        <v>0</v>
      </c>
      <c r="CAU145" s="14">
        <v>1000</v>
      </c>
      <c r="CAV145" s="13" t="s">
        <v>1534</v>
      </c>
      <c r="CAW145" s="13" t="s">
        <v>5990</v>
      </c>
      <c r="CAX145" s="13" t="s">
        <v>24810</v>
      </c>
      <c r="CAY145" s="13" t="s">
        <v>24810</v>
      </c>
      <c r="CBE145" s="13" t="s">
        <v>24809</v>
      </c>
      <c r="CBF145" s="13" t="s">
        <v>24808</v>
      </c>
      <c r="CBG145" s="13" t="s">
        <v>4431</v>
      </c>
      <c r="CBK145" s="13" t="s">
        <v>1396</v>
      </c>
      <c r="CBL145" s="13" t="s">
        <v>1397</v>
      </c>
      <c r="CBM145" s="13" t="s">
        <v>20837</v>
      </c>
      <c r="CBN145" s="13" t="s">
        <v>24807</v>
      </c>
      <c r="CBO145" s="13" t="s">
        <v>24806</v>
      </c>
      <c r="CBZ145" s="13" t="s">
        <v>12576</v>
      </c>
      <c r="CCA145" s="13" t="s">
        <v>24805</v>
      </c>
    </row>
    <row r="146" spans="1:312 2074:2107" x14ac:dyDescent="0.15">
      <c r="A146" s="13" t="s">
        <v>24804</v>
      </c>
      <c r="B146" s="13" t="s">
        <v>24803</v>
      </c>
      <c r="C146" s="13" t="s">
        <v>52</v>
      </c>
      <c r="D146" s="13">
        <v>0</v>
      </c>
      <c r="E146" s="13" t="s">
        <v>24802</v>
      </c>
      <c r="F146" s="13" t="s">
        <v>5261</v>
      </c>
      <c r="G146" s="13" t="s">
        <v>24801</v>
      </c>
      <c r="H146" s="13" t="s">
        <v>24800</v>
      </c>
      <c r="J146" s="13" t="s">
        <v>24799</v>
      </c>
      <c r="K146" s="13" t="s">
        <v>24798</v>
      </c>
      <c r="L146" s="13" t="s">
        <v>24797</v>
      </c>
      <c r="M146" s="13" t="s">
        <v>5054</v>
      </c>
      <c r="N146" s="13" t="s">
        <v>24796</v>
      </c>
      <c r="O146" s="13" t="s">
        <v>24795</v>
      </c>
      <c r="P146" s="13" t="s">
        <v>24794</v>
      </c>
      <c r="S146" s="13" t="s">
        <v>24793</v>
      </c>
      <c r="T146" s="13" t="s">
        <v>24792</v>
      </c>
      <c r="GC146" s="13">
        <v>-1</v>
      </c>
      <c r="KC146" s="13">
        <v>-1</v>
      </c>
      <c r="KD146" s="13">
        <v>1</v>
      </c>
      <c r="KE146" s="13">
        <v>1</v>
      </c>
      <c r="CAT146" s="14">
        <v>-1000</v>
      </c>
      <c r="CAU146" s="14">
        <v>1000</v>
      </c>
      <c r="CAV146" s="13" t="s">
        <v>2301</v>
      </c>
      <c r="CAW146" s="13" t="s">
        <v>4883</v>
      </c>
      <c r="CAX146" s="13" t="s">
        <v>24791</v>
      </c>
      <c r="CAY146" s="13" t="s">
        <v>24791</v>
      </c>
      <c r="CBE146" s="13" t="s">
        <v>24790</v>
      </c>
      <c r="CBF146" s="13" t="s">
        <v>24789</v>
      </c>
      <c r="CBG146" s="13" t="s">
        <v>4431</v>
      </c>
      <c r="CBK146" s="13" t="s">
        <v>3967</v>
      </c>
      <c r="CBL146" s="13" t="s">
        <v>3968</v>
      </c>
      <c r="CBM146" s="13" t="s">
        <v>13524</v>
      </c>
      <c r="CBN146" s="13" t="s">
        <v>24788</v>
      </c>
      <c r="CBO146" s="13" t="s">
        <v>24787</v>
      </c>
      <c r="CBP146" s="13" t="s">
        <v>24786</v>
      </c>
      <c r="CBZ146" s="13" t="s">
        <v>12576</v>
      </c>
      <c r="CCA146" s="13" t="s">
        <v>24785</v>
      </c>
    </row>
    <row r="147" spans="1:312 2074:2107" x14ac:dyDescent="0.15">
      <c r="A147" s="13" t="s">
        <v>24784</v>
      </c>
      <c r="B147" s="13" t="s">
        <v>24783</v>
      </c>
      <c r="C147" s="13" t="s">
        <v>13</v>
      </c>
      <c r="D147" s="13">
        <v>-3</v>
      </c>
      <c r="E147" s="13" t="s">
        <v>24223</v>
      </c>
      <c r="F147" s="13" t="s">
        <v>5261</v>
      </c>
      <c r="G147" s="13" t="s">
        <v>24782</v>
      </c>
      <c r="H147" s="13" t="s">
        <v>24781</v>
      </c>
      <c r="J147" s="13" t="s">
        <v>24780</v>
      </c>
      <c r="K147" s="13" t="s">
        <v>24779</v>
      </c>
      <c r="L147" s="13" t="s">
        <v>24778</v>
      </c>
      <c r="M147" s="13" t="s">
        <v>5054</v>
      </c>
      <c r="N147" s="13" t="s">
        <v>24777</v>
      </c>
      <c r="O147" s="13" t="s">
        <v>24776</v>
      </c>
      <c r="P147" s="13" t="s">
        <v>24775</v>
      </c>
      <c r="S147" s="13" t="s">
        <v>24774</v>
      </c>
      <c r="T147" s="13" t="s">
        <v>24773</v>
      </c>
      <c r="EV147" s="13">
        <v>1</v>
      </c>
      <c r="GZ147" s="13">
        <v>-1</v>
      </c>
      <c r="JX147" s="13">
        <v>1</v>
      </c>
      <c r="CAT147" s="15">
        <v>0</v>
      </c>
      <c r="CAU147" s="14">
        <v>1000</v>
      </c>
      <c r="CAV147" s="13" t="s">
        <v>2581</v>
      </c>
      <c r="CAW147" s="13" t="s">
        <v>6938</v>
      </c>
      <c r="CAX147" s="13" t="s">
        <v>24772</v>
      </c>
      <c r="CAY147" s="13" t="s">
        <v>24772</v>
      </c>
      <c r="CBE147" s="13" t="s">
        <v>24771</v>
      </c>
      <c r="CBF147" s="13" t="s">
        <v>24770</v>
      </c>
      <c r="CBG147" s="13" t="s">
        <v>4431</v>
      </c>
      <c r="CBK147" s="13" t="s">
        <v>2589</v>
      </c>
      <c r="CBL147" s="13" t="s">
        <v>2590</v>
      </c>
      <c r="CBM147" s="13" t="s">
        <v>12607</v>
      </c>
      <c r="CBN147" s="13" t="s">
        <v>24769</v>
      </c>
      <c r="CBO147" s="13" t="s">
        <v>24768</v>
      </c>
      <c r="CBZ147" s="13" t="s">
        <v>12576</v>
      </c>
      <c r="CCA147" s="13" t="s">
        <v>24767</v>
      </c>
    </row>
    <row r="148" spans="1:312 2074:2107" x14ac:dyDescent="0.15">
      <c r="A148" s="13" t="s">
        <v>24766</v>
      </c>
      <c r="B148" s="13" t="s">
        <v>19386</v>
      </c>
      <c r="C148" s="13" t="s">
        <v>13</v>
      </c>
      <c r="D148" s="13">
        <v>-3</v>
      </c>
      <c r="E148" s="13" t="s">
        <v>19385</v>
      </c>
      <c r="F148" s="13" t="s">
        <v>5261</v>
      </c>
      <c r="G148" s="13" t="s">
        <v>24765</v>
      </c>
      <c r="H148" s="13" t="s">
        <v>24764</v>
      </c>
      <c r="J148" s="13" t="s">
        <v>19382</v>
      </c>
      <c r="K148" s="13" t="s">
        <v>19381</v>
      </c>
      <c r="L148" s="13" t="s">
        <v>19380</v>
      </c>
      <c r="M148" s="13" t="s">
        <v>5054</v>
      </c>
      <c r="N148" s="13" t="s">
        <v>19379</v>
      </c>
      <c r="O148" s="13" t="s">
        <v>19378</v>
      </c>
      <c r="P148" s="13" t="s">
        <v>19377</v>
      </c>
      <c r="S148" s="13" t="s">
        <v>24763</v>
      </c>
      <c r="T148" s="13" t="s">
        <v>24753</v>
      </c>
      <c r="ES148" s="13">
        <v>-1</v>
      </c>
      <c r="GY148" s="14">
        <v>2</v>
      </c>
      <c r="GZ148" s="13">
        <v>-1</v>
      </c>
      <c r="CAT148" s="15">
        <v>0</v>
      </c>
      <c r="CAU148" s="14">
        <v>1000</v>
      </c>
      <c r="CAV148" s="13" t="s">
        <v>24762</v>
      </c>
      <c r="CAW148" s="13" t="s">
        <v>6938</v>
      </c>
      <c r="CAX148" s="13" t="s">
        <v>24761</v>
      </c>
      <c r="CAY148" s="13" t="s">
        <v>24761</v>
      </c>
      <c r="CBE148" s="13" t="s">
        <v>14685</v>
      </c>
      <c r="CBF148" s="13" t="s">
        <v>24751</v>
      </c>
      <c r="CBG148" s="13" t="s">
        <v>4431</v>
      </c>
      <c r="CBK148" s="13" t="s">
        <v>2725</v>
      </c>
      <c r="CBL148" s="13" t="s">
        <v>2726</v>
      </c>
      <c r="CBM148" s="13" t="s">
        <v>13524</v>
      </c>
      <c r="CBN148" s="13" t="s">
        <v>24760</v>
      </c>
      <c r="CBO148" s="13" t="s">
        <v>24759</v>
      </c>
      <c r="CBZ148" s="13" t="s">
        <v>12576</v>
      </c>
      <c r="CCA148" s="13" t="s">
        <v>24758</v>
      </c>
    </row>
    <row r="149" spans="1:312 2074:2107" x14ac:dyDescent="0.15">
      <c r="A149" s="13" t="s">
        <v>24757</v>
      </c>
      <c r="B149" s="13" t="s">
        <v>19804</v>
      </c>
      <c r="C149" s="13" t="s">
        <v>13</v>
      </c>
      <c r="D149" s="13">
        <v>-3</v>
      </c>
      <c r="E149" s="13" t="s">
        <v>19803</v>
      </c>
      <c r="F149" s="13" t="s">
        <v>5261</v>
      </c>
      <c r="G149" s="13" t="s">
        <v>24756</v>
      </c>
      <c r="H149" s="13" t="s">
        <v>24755</v>
      </c>
      <c r="J149" s="13" t="s">
        <v>19800</v>
      </c>
      <c r="K149" s="13" t="s">
        <v>19799</v>
      </c>
      <c r="L149" s="13" t="s">
        <v>19798</v>
      </c>
      <c r="M149" s="13" t="s">
        <v>5054</v>
      </c>
      <c r="N149" s="13" t="s">
        <v>19797</v>
      </c>
      <c r="O149" s="13" t="s">
        <v>19796</v>
      </c>
      <c r="P149" s="13" t="s">
        <v>19795</v>
      </c>
      <c r="S149" s="13" t="s">
        <v>24754</v>
      </c>
      <c r="T149" s="13" t="s">
        <v>24753</v>
      </c>
      <c r="DR149" s="13">
        <v>-1</v>
      </c>
      <c r="DS149" s="13">
        <v>-1</v>
      </c>
      <c r="JD149" s="14">
        <v>2</v>
      </c>
      <c r="CAT149" s="15">
        <v>0</v>
      </c>
      <c r="CAU149" s="14">
        <v>1000</v>
      </c>
      <c r="CAV149" s="13" t="s">
        <v>24743</v>
      </c>
      <c r="CAW149" s="13" t="s">
        <v>6938</v>
      </c>
      <c r="CAX149" s="13" t="s">
        <v>24752</v>
      </c>
      <c r="CAY149" s="13" t="s">
        <v>24752</v>
      </c>
      <c r="CBE149" s="13" t="s">
        <v>14685</v>
      </c>
      <c r="CBF149" s="13" t="s">
        <v>24751</v>
      </c>
      <c r="CBG149" s="13" t="s">
        <v>4431</v>
      </c>
      <c r="CBK149" s="13" t="s">
        <v>3098</v>
      </c>
      <c r="CBL149" s="13" t="s">
        <v>3099</v>
      </c>
      <c r="CBM149" s="13" t="s">
        <v>13524</v>
      </c>
      <c r="CBN149" s="13" t="s">
        <v>24750</v>
      </c>
      <c r="CBO149" s="13" t="s">
        <v>24749</v>
      </c>
      <c r="CBZ149" s="13" t="s">
        <v>12576</v>
      </c>
      <c r="CCA149" s="13" t="s">
        <v>14154</v>
      </c>
    </row>
    <row r="150" spans="1:312 2074:2107" x14ac:dyDescent="0.15">
      <c r="A150" s="13" t="s">
        <v>24748</v>
      </c>
      <c r="B150" s="13" t="s">
        <v>19804</v>
      </c>
      <c r="C150" s="13" t="s">
        <v>52</v>
      </c>
      <c r="D150" s="13">
        <v>-3</v>
      </c>
      <c r="E150" s="13" t="s">
        <v>19803</v>
      </c>
      <c r="F150" s="13" t="s">
        <v>5261</v>
      </c>
      <c r="G150" s="13" t="s">
        <v>24747</v>
      </c>
      <c r="H150" s="13" t="s">
        <v>24746</v>
      </c>
      <c r="J150" s="13" t="s">
        <v>19800</v>
      </c>
      <c r="K150" s="13" t="s">
        <v>19799</v>
      </c>
      <c r="L150" s="13" t="s">
        <v>19798</v>
      </c>
      <c r="M150" s="13" t="s">
        <v>5054</v>
      </c>
      <c r="N150" s="13" t="s">
        <v>19797</v>
      </c>
      <c r="O150" s="13" t="s">
        <v>19796</v>
      </c>
      <c r="P150" s="13" t="s">
        <v>19795</v>
      </c>
      <c r="S150" s="13" t="s">
        <v>24745</v>
      </c>
      <c r="T150" s="13" t="s">
        <v>24744</v>
      </c>
      <c r="DR150" s="13">
        <v>-1</v>
      </c>
      <c r="JD150" s="13">
        <v>1</v>
      </c>
      <c r="KF150" s="13">
        <v>1</v>
      </c>
      <c r="KG150" s="13">
        <v>-1</v>
      </c>
      <c r="CAT150" s="14">
        <v>-1000</v>
      </c>
      <c r="CAU150" s="14">
        <v>1000</v>
      </c>
      <c r="CAV150" s="13" t="s">
        <v>24743</v>
      </c>
      <c r="CAW150" s="13" t="s">
        <v>6938</v>
      </c>
      <c r="CAX150" s="13" t="s">
        <v>24742</v>
      </c>
      <c r="CAY150" s="13" t="s">
        <v>24742</v>
      </c>
      <c r="CBE150" s="13" t="s">
        <v>14685</v>
      </c>
      <c r="CBG150" s="13" t="s">
        <v>4431</v>
      </c>
      <c r="CBK150" s="13" t="s">
        <v>614</v>
      </c>
      <c r="CBL150" s="13" t="s">
        <v>615</v>
      </c>
      <c r="CBM150" s="13" t="s">
        <v>12701</v>
      </c>
      <c r="CBN150" s="13" t="s">
        <v>24741</v>
      </c>
      <c r="CBO150" s="13" t="s">
        <v>24740</v>
      </c>
      <c r="CBZ150" s="13" t="s">
        <v>12576</v>
      </c>
      <c r="CCA150" s="13" t="s">
        <v>24739</v>
      </c>
    </row>
    <row r="151" spans="1:312 2074:2107" x14ac:dyDescent="0.15">
      <c r="A151" s="13" t="s">
        <v>24738</v>
      </c>
      <c r="B151" s="13" t="s">
        <v>24737</v>
      </c>
      <c r="C151" s="13" t="s">
        <v>13</v>
      </c>
      <c r="D151" s="13">
        <v>-1</v>
      </c>
      <c r="E151" s="13" t="s">
        <v>24736</v>
      </c>
      <c r="F151" s="13" t="s">
        <v>5261</v>
      </c>
      <c r="G151" s="13" t="s">
        <v>24735</v>
      </c>
      <c r="H151" s="13" t="s">
        <v>24734</v>
      </c>
      <c r="J151" s="13" t="s">
        <v>24733</v>
      </c>
      <c r="K151" s="13" t="s">
        <v>24732</v>
      </c>
      <c r="L151" s="13" t="s">
        <v>24731</v>
      </c>
      <c r="M151" s="13" t="s">
        <v>5054</v>
      </c>
      <c r="N151" s="13" t="s">
        <v>24730</v>
      </c>
      <c r="O151" s="13" t="s">
        <v>24729</v>
      </c>
      <c r="P151" s="13" t="s">
        <v>24728</v>
      </c>
      <c r="S151" s="13" t="s">
        <v>24727</v>
      </c>
      <c r="T151" s="13" t="s">
        <v>24726</v>
      </c>
      <c r="KH151" s="13">
        <v>-1</v>
      </c>
      <c r="KI151" s="13">
        <v>1</v>
      </c>
      <c r="KJ151" s="13">
        <v>1</v>
      </c>
      <c r="CAT151" s="15">
        <v>0</v>
      </c>
      <c r="CAU151" s="14">
        <v>1000</v>
      </c>
      <c r="CAV151" s="13" t="s">
        <v>3823</v>
      </c>
      <c r="CAW151" s="13" t="s">
        <v>6938</v>
      </c>
      <c r="CAX151" s="13" t="s">
        <v>24725</v>
      </c>
      <c r="CAY151" s="13" t="s">
        <v>24725</v>
      </c>
      <c r="CBE151" s="13" t="s">
        <v>24706</v>
      </c>
      <c r="CBF151" s="13" t="s">
        <v>24724</v>
      </c>
      <c r="CBG151" s="13" t="s">
        <v>4431</v>
      </c>
      <c r="CBK151" s="13" t="s">
        <v>3562</v>
      </c>
      <c r="CBL151" s="13" t="s">
        <v>3563</v>
      </c>
      <c r="CBM151" s="13" t="s">
        <v>12701</v>
      </c>
      <c r="CBN151" s="13" t="s">
        <v>24723</v>
      </c>
      <c r="CBO151" s="13" t="s">
        <v>24722</v>
      </c>
      <c r="CBZ151" s="13" t="s">
        <v>12576</v>
      </c>
      <c r="CCA151" s="13" t="s">
        <v>24721</v>
      </c>
    </row>
    <row r="152" spans="1:312 2074:2107" x14ac:dyDescent="0.15">
      <c r="A152" s="13" t="s">
        <v>24720</v>
      </c>
      <c r="B152" s="13" t="s">
        <v>24719</v>
      </c>
      <c r="C152" s="13" t="s">
        <v>13</v>
      </c>
      <c r="D152" s="13">
        <v>-1</v>
      </c>
      <c r="E152" s="13" t="s">
        <v>24718</v>
      </c>
      <c r="F152" s="13" t="s">
        <v>5261</v>
      </c>
      <c r="G152" s="13" t="s">
        <v>24717</v>
      </c>
      <c r="H152" s="13" t="s">
        <v>24716</v>
      </c>
      <c r="J152" s="13" t="s">
        <v>24715</v>
      </c>
      <c r="K152" s="13" t="s">
        <v>24714</v>
      </c>
      <c r="L152" s="13" t="s">
        <v>24713</v>
      </c>
      <c r="M152" s="13" t="s">
        <v>5054</v>
      </c>
      <c r="N152" s="13" t="s">
        <v>24712</v>
      </c>
      <c r="O152" s="13" t="s">
        <v>24711</v>
      </c>
      <c r="P152" s="13" t="s">
        <v>24710</v>
      </c>
      <c r="S152" s="13" t="s">
        <v>24709</v>
      </c>
      <c r="T152" s="13" t="s">
        <v>24708</v>
      </c>
      <c r="ES152" s="13">
        <v>1</v>
      </c>
      <c r="KJ152" s="13">
        <v>1</v>
      </c>
      <c r="KK152" s="13">
        <v>-1</v>
      </c>
      <c r="CAT152" s="14">
        <v>-1000</v>
      </c>
      <c r="CAU152" s="14">
        <v>1000</v>
      </c>
      <c r="CAV152" s="13" t="s">
        <v>3823</v>
      </c>
      <c r="CAW152" s="13" t="s">
        <v>6938</v>
      </c>
      <c r="CAX152" s="13" t="s">
        <v>24707</v>
      </c>
      <c r="CAY152" s="13" t="s">
        <v>24707</v>
      </c>
      <c r="CBE152" s="13" t="s">
        <v>24706</v>
      </c>
      <c r="CBF152" s="13" t="s">
        <v>24705</v>
      </c>
      <c r="CBG152" s="13" t="s">
        <v>4431</v>
      </c>
      <c r="CBK152" s="13" t="s">
        <v>3572</v>
      </c>
      <c r="CBL152" s="13" t="s">
        <v>3573</v>
      </c>
      <c r="CBM152" s="13" t="s">
        <v>13524</v>
      </c>
      <c r="CBN152" s="13" t="s">
        <v>24704</v>
      </c>
      <c r="CBO152" s="13" t="s">
        <v>24703</v>
      </c>
      <c r="CBS152" s="13" t="s">
        <v>24684</v>
      </c>
      <c r="CBZ152" s="13" t="s">
        <v>12576</v>
      </c>
      <c r="CCA152" s="13" t="s">
        <v>24702</v>
      </c>
    </row>
    <row r="153" spans="1:312 2074:2107" x14ac:dyDescent="0.15">
      <c r="A153" s="13" t="s">
        <v>24701</v>
      </c>
      <c r="B153" s="13" t="s">
        <v>24700</v>
      </c>
      <c r="C153" s="13" t="s">
        <v>13</v>
      </c>
      <c r="D153" s="13">
        <v>-1</v>
      </c>
      <c r="E153" s="13" t="s">
        <v>24699</v>
      </c>
      <c r="F153" s="13" t="s">
        <v>5506</v>
      </c>
      <c r="G153" s="13" t="s">
        <v>24698</v>
      </c>
      <c r="H153" s="13" t="s">
        <v>24697</v>
      </c>
      <c r="J153" s="13" t="s">
        <v>24696</v>
      </c>
      <c r="K153" s="13" t="s">
        <v>24695</v>
      </c>
      <c r="L153" s="13" t="s">
        <v>24694</v>
      </c>
      <c r="M153" s="13" t="s">
        <v>5054</v>
      </c>
      <c r="N153" s="13" t="s">
        <v>24693</v>
      </c>
      <c r="O153" s="13" t="s">
        <v>24692</v>
      </c>
      <c r="S153" s="13" t="s">
        <v>24691</v>
      </c>
      <c r="T153" s="13" t="s">
        <v>24690</v>
      </c>
      <c r="AX153" s="14">
        <v>2</v>
      </c>
      <c r="EU153" s="13">
        <v>1</v>
      </c>
      <c r="EZ153" s="13">
        <v>-1</v>
      </c>
      <c r="KK153" s="13">
        <v>1</v>
      </c>
      <c r="KL153" s="13">
        <v>-1</v>
      </c>
      <c r="KM153" s="13">
        <v>1</v>
      </c>
      <c r="KN153" s="13">
        <v>-1</v>
      </c>
      <c r="CAT153" s="15">
        <v>0</v>
      </c>
      <c r="CAU153" s="14">
        <v>1000</v>
      </c>
      <c r="CAV153" s="13" t="s">
        <v>2059</v>
      </c>
      <c r="CAW153" s="13" t="s">
        <v>6938</v>
      </c>
      <c r="CAX153" s="13" t="s">
        <v>24689</v>
      </c>
      <c r="CAY153" s="13" t="s">
        <v>24689</v>
      </c>
      <c r="CBE153" s="13" t="s">
        <v>24688</v>
      </c>
      <c r="CBF153" s="13" t="s">
        <v>24687</v>
      </c>
      <c r="CBG153" s="13" t="s">
        <v>4431</v>
      </c>
      <c r="CBK153" s="13" t="s">
        <v>713</v>
      </c>
      <c r="CBL153" s="13" t="s">
        <v>714</v>
      </c>
      <c r="CBM153" s="13" t="s">
        <v>13524</v>
      </c>
      <c r="CBN153" s="13" t="s">
        <v>24686</v>
      </c>
      <c r="CBO153" s="13" t="s">
        <v>24685</v>
      </c>
      <c r="CBS153" s="13" t="s">
        <v>24684</v>
      </c>
      <c r="CBZ153" s="13" t="s">
        <v>12576</v>
      </c>
      <c r="CCA153" s="13" t="s">
        <v>24683</v>
      </c>
    </row>
    <row r="154" spans="1:312 2074:2107" x14ac:dyDescent="0.15">
      <c r="A154" s="13" t="s">
        <v>24682</v>
      </c>
      <c r="B154" s="13" t="s">
        <v>24681</v>
      </c>
      <c r="C154" s="13" t="s">
        <v>13</v>
      </c>
      <c r="D154" s="13">
        <v>-1</v>
      </c>
      <c r="E154" s="13" t="s">
        <v>24680</v>
      </c>
      <c r="F154" s="13" t="s">
        <v>5261</v>
      </c>
      <c r="G154" s="13" t="s">
        <v>24679</v>
      </c>
      <c r="H154" s="13" t="s">
        <v>24678</v>
      </c>
      <c r="J154" s="13" t="s">
        <v>24677</v>
      </c>
      <c r="K154" s="13" t="s">
        <v>24676</v>
      </c>
      <c r="L154" s="13" t="s">
        <v>24675</v>
      </c>
      <c r="M154" s="13" t="s">
        <v>5054</v>
      </c>
      <c r="N154" s="13" t="s">
        <v>24674</v>
      </c>
      <c r="O154" s="13" t="s">
        <v>24673</v>
      </c>
      <c r="P154" s="13" t="s">
        <v>24672</v>
      </c>
      <c r="S154" s="13" t="s">
        <v>24671</v>
      </c>
      <c r="T154" s="13" t="s">
        <v>24670</v>
      </c>
      <c r="AX154" s="13">
        <v>1</v>
      </c>
      <c r="GY154" s="13">
        <v>1</v>
      </c>
      <c r="GZ154" s="13">
        <v>-1</v>
      </c>
      <c r="KO154" s="13">
        <v>-1</v>
      </c>
      <c r="KP154" s="13">
        <v>1</v>
      </c>
      <c r="CAT154" s="15">
        <v>0</v>
      </c>
      <c r="CAU154" s="14">
        <v>1000</v>
      </c>
      <c r="CAV154" s="13" t="s">
        <v>238</v>
      </c>
      <c r="CAW154" s="13" t="s">
        <v>6938</v>
      </c>
      <c r="CAX154" s="13" t="s">
        <v>24669</v>
      </c>
      <c r="CAY154" s="13" t="s">
        <v>24669</v>
      </c>
      <c r="CBE154" s="13" t="s">
        <v>24668</v>
      </c>
      <c r="CBF154" s="13" t="s">
        <v>24667</v>
      </c>
      <c r="CBG154" s="13" t="s">
        <v>4431</v>
      </c>
      <c r="CBK154" s="13" t="s">
        <v>72</v>
      </c>
      <c r="CBL154" s="13" t="s">
        <v>73</v>
      </c>
      <c r="CBM154" s="13" t="s">
        <v>4849</v>
      </c>
      <c r="CBN154" s="13" t="s">
        <v>24666</v>
      </c>
      <c r="CBO154" s="13" t="s">
        <v>18319</v>
      </c>
      <c r="CBZ154" s="13" t="s">
        <v>12576</v>
      </c>
      <c r="CCA154" s="13" t="s">
        <v>14509</v>
      </c>
    </row>
    <row r="155" spans="1:312 2074:2107" x14ac:dyDescent="0.15">
      <c r="A155" s="13" t="s">
        <v>24665</v>
      </c>
      <c r="B155" s="13" t="s">
        <v>24664</v>
      </c>
      <c r="C155" s="13" t="s">
        <v>13</v>
      </c>
      <c r="D155" s="13">
        <v>-1</v>
      </c>
      <c r="E155" s="13" t="s">
        <v>24663</v>
      </c>
      <c r="F155" s="13" t="s">
        <v>5506</v>
      </c>
      <c r="G155" s="13" t="s">
        <v>24662</v>
      </c>
      <c r="H155" s="13" t="s">
        <v>24661</v>
      </c>
      <c r="J155" s="13" t="s">
        <v>24660</v>
      </c>
      <c r="K155" s="13" t="s">
        <v>24659</v>
      </c>
      <c r="L155" s="13" t="s">
        <v>24658</v>
      </c>
      <c r="M155" s="13" t="s">
        <v>5054</v>
      </c>
      <c r="N155" s="13" t="s">
        <v>24657</v>
      </c>
      <c r="O155" s="13" t="s">
        <v>24656</v>
      </c>
      <c r="S155" s="13" t="s">
        <v>24655</v>
      </c>
      <c r="T155" s="13" t="s">
        <v>24654</v>
      </c>
      <c r="CM155" s="13">
        <v>1</v>
      </c>
      <c r="FR155" s="13">
        <v>-1</v>
      </c>
      <c r="KQ155" s="13">
        <v>-1</v>
      </c>
      <c r="KR155" s="13">
        <v>1</v>
      </c>
      <c r="CAT155" s="15">
        <v>0</v>
      </c>
      <c r="CAU155" s="14">
        <v>1000</v>
      </c>
      <c r="CAV155" s="13" t="s">
        <v>305</v>
      </c>
      <c r="CAW155" s="13" t="s">
        <v>4438</v>
      </c>
      <c r="CAX155" s="13" t="s">
        <v>24653</v>
      </c>
      <c r="CAY155" s="13" t="s">
        <v>24653</v>
      </c>
      <c r="CBE155" s="13" t="s">
        <v>24652</v>
      </c>
      <c r="CBF155" s="13" t="s">
        <v>24651</v>
      </c>
      <c r="CBG155" s="13" t="s">
        <v>4431</v>
      </c>
      <c r="CBK155" s="13" t="s">
        <v>3265</v>
      </c>
      <c r="CBL155" s="13" t="s">
        <v>3266</v>
      </c>
      <c r="CBM155" s="13" t="s">
        <v>4849</v>
      </c>
      <c r="CBN155" s="13" t="s">
        <v>24650</v>
      </c>
      <c r="CBO155" s="13" t="s">
        <v>24649</v>
      </c>
      <c r="CBZ155" s="13" t="s">
        <v>12576</v>
      </c>
      <c r="CCA155" s="13" t="s">
        <v>24648</v>
      </c>
    </row>
    <row r="156" spans="1:312 2074:2107" x14ac:dyDescent="0.15">
      <c r="A156" s="13" t="s">
        <v>24647</v>
      </c>
      <c r="B156" s="13" t="s">
        <v>24646</v>
      </c>
      <c r="C156" s="13" t="s">
        <v>13</v>
      </c>
      <c r="D156" s="13">
        <v>-2</v>
      </c>
      <c r="E156" s="13" t="s">
        <v>24645</v>
      </c>
      <c r="F156" s="13" t="s">
        <v>5261</v>
      </c>
      <c r="G156" s="13" t="s">
        <v>24644</v>
      </c>
      <c r="H156" s="13" t="s">
        <v>24643</v>
      </c>
      <c r="J156" s="13" t="s">
        <v>24642</v>
      </c>
      <c r="K156" s="13" t="s">
        <v>24641</v>
      </c>
      <c r="L156" s="13" t="s">
        <v>24640</v>
      </c>
      <c r="M156" s="13" t="s">
        <v>5054</v>
      </c>
      <c r="N156" s="13" t="s">
        <v>24639</v>
      </c>
      <c r="O156" s="13" t="s">
        <v>24638</v>
      </c>
      <c r="P156" s="13" t="s">
        <v>24637</v>
      </c>
      <c r="S156" s="13" t="s">
        <v>24636</v>
      </c>
      <c r="T156" s="13" t="s">
        <v>24635</v>
      </c>
      <c r="ES156" s="13">
        <v>1</v>
      </c>
      <c r="FR156" s="13">
        <v>-1</v>
      </c>
      <c r="GZ156" s="13">
        <v>-1</v>
      </c>
      <c r="JX156" s="13">
        <v>1</v>
      </c>
      <c r="KS156" s="13">
        <v>1</v>
      </c>
      <c r="KT156" s="13">
        <v>-1</v>
      </c>
      <c r="CAT156" s="15">
        <v>0</v>
      </c>
      <c r="CAU156" s="14">
        <v>1000</v>
      </c>
      <c r="CAV156" s="13" t="s">
        <v>1940</v>
      </c>
      <c r="CAW156" s="13" t="s">
        <v>17802</v>
      </c>
      <c r="CAX156" s="13" t="s">
        <v>24634</v>
      </c>
      <c r="CAY156" s="13" t="s">
        <v>24634</v>
      </c>
      <c r="CBE156" s="13" t="s">
        <v>24633</v>
      </c>
      <c r="CBF156" s="13" t="s">
        <v>24632</v>
      </c>
      <c r="CBG156" s="13" t="s">
        <v>4431</v>
      </c>
      <c r="CBK156" s="13" t="s">
        <v>3193</v>
      </c>
      <c r="CBL156" s="13" t="s">
        <v>3194</v>
      </c>
      <c r="CBM156" s="13" t="s">
        <v>14422</v>
      </c>
      <c r="CBN156" s="13" t="s">
        <v>24631</v>
      </c>
      <c r="CBO156" s="13" t="s">
        <v>24630</v>
      </c>
      <c r="CBZ156" s="13" t="s">
        <v>12576</v>
      </c>
      <c r="CCA156" s="13" t="s">
        <v>14419</v>
      </c>
    </row>
    <row r="157" spans="1:312 2074:2107" x14ac:dyDescent="0.15">
      <c r="A157" s="13" t="s">
        <v>24629</v>
      </c>
      <c r="B157" s="13" t="s">
        <v>24628</v>
      </c>
      <c r="C157" s="13" t="s">
        <v>13</v>
      </c>
      <c r="D157" s="13">
        <v>-4</v>
      </c>
      <c r="E157" s="13" t="s">
        <v>24627</v>
      </c>
      <c r="F157" s="13" t="s">
        <v>5261</v>
      </c>
      <c r="G157" s="13" t="s">
        <v>24626</v>
      </c>
      <c r="H157" s="13" t="s">
        <v>24625</v>
      </c>
      <c r="J157" s="13" t="s">
        <v>24624</v>
      </c>
      <c r="K157" s="13" t="s">
        <v>24623</v>
      </c>
      <c r="L157" s="13" t="s">
        <v>24622</v>
      </c>
      <c r="M157" s="13" t="s">
        <v>5054</v>
      </c>
      <c r="N157" s="13" t="s">
        <v>24621</v>
      </c>
      <c r="O157" s="13" t="s">
        <v>24620</v>
      </c>
      <c r="P157" s="13" t="s">
        <v>24619</v>
      </c>
      <c r="S157" s="13" t="s">
        <v>24618</v>
      </c>
      <c r="T157" s="13" t="s">
        <v>24617</v>
      </c>
      <c r="AX157" s="13">
        <v>1</v>
      </c>
      <c r="CR157" s="13">
        <v>-1</v>
      </c>
      <c r="CS157" s="13">
        <v>1</v>
      </c>
      <c r="HX157" s="13">
        <v>1</v>
      </c>
      <c r="KU157" s="13">
        <v>-1</v>
      </c>
      <c r="CAT157" s="15">
        <v>0</v>
      </c>
      <c r="CAU157" s="14">
        <v>1000</v>
      </c>
      <c r="CAV157" s="13" t="s">
        <v>1727</v>
      </c>
      <c r="CAW157" s="13" t="s">
        <v>4453</v>
      </c>
      <c r="CAX157" s="13" t="s">
        <v>24616</v>
      </c>
      <c r="CAY157" s="13" t="s">
        <v>24616</v>
      </c>
      <c r="CAZ157" s="13" t="s">
        <v>24615</v>
      </c>
      <c r="CBE157" s="13" t="s">
        <v>11867</v>
      </c>
      <c r="CBF157" s="13" t="s">
        <v>11866</v>
      </c>
      <c r="CBG157" s="13" t="s">
        <v>4431</v>
      </c>
      <c r="CBK157" s="13" t="s">
        <v>752</v>
      </c>
      <c r="CBL157" s="13" t="s">
        <v>753</v>
      </c>
      <c r="CBM157" s="13" t="s">
        <v>14422</v>
      </c>
      <c r="CBN157" s="13" t="s">
        <v>24614</v>
      </c>
      <c r="CBO157" s="13" t="s">
        <v>24613</v>
      </c>
      <c r="CBZ157" s="13" t="s">
        <v>12576</v>
      </c>
      <c r="CCA157" s="13" t="s">
        <v>14446</v>
      </c>
    </row>
    <row r="158" spans="1:312 2074:2107" x14ac:dyDescent="0.15">
      <c r="A158" s="13" t="s">
        <v>24612</v>
      </c>
      <c r="B158" s="13" t="s">
        <v>7477</v>
      </c>
      <c r="C158" s="13" t="s">
        <v>13</v>
      </c>
      <c r="D158" s="13">
        <v>-1</v>
      </c>
      <c r="E158" s="13" t="s">
        <v>7476</v>
      </c>
      <c r="F158" s="13" t="s">
        <v>5261</v>
      </c>
      <c r="G158" s="13" t="s">
        <v>24611</v>
      </c>
      <c r="H158" s="13" t="s">
        <v>24610</v>
      </c>
      <c r="J158" s="13" t="s">
        <v>7475</v>
      </c>
      <c r="K158" s="13" t="s">
        <v>7474</v>
      </c>
      <c r="L158" s="13" t="s">
        <v>7473</v>
      </c>
      <c r="M158" s="13" t="s">
        <v>5054</v>
      </c>
      <c r="N158" s="13" t="s">
        <v>7472</v>
      </c>
      <c r="O158" s="13" t="s">
        <v>7471</v>
      </c>
      <c r="P158" s="13" t="s">
        <v>7470</v>
      </c>
      <c r="S158" s="13" t="s">
        <v>24609</v>
      </c>
      <c r="T158" s="13" t="s">
        <v>24608</v>
      </c>
      <c r="AX158" s="13">
        <v>-1</v>
      </c>
      <c r="DK158" s="13">
        <v>1</v>
      </c>
      <c r="DL158" s="13">
        <v>-1</v>
      </c>
      <c r="KV158" s="13">
        <v>-1</v>
      </c>
      <c r="KW158" s="13">
        <v>1</v>
      </c>
      <c r="CAT158" s="15">
        <v>0</v>
      </c>
      <c r="CAU158" s="14">
        <v>1000</v>
      </c>
      <c r="CAV158" s="13" t="s">
        <v>1877</v>
      </c>
      <c r="CAW158" s="13" t="s">
        <v>7596</v>
      </c>
      <c r="CAX158" s="13" t="s">
        <v>24607</v>
      </c>
      <c r="CAY158" s="13" t="s">
        <v>24607</v>
      </c>
      <c r="CBE158" s="13" t="s">
        <v>7048</v>
      </c>
      <c r="CBF158" s="13" t="s">
        <v>24606</v>
      </c>
      <c r="CBG158" s="13" t="s">
        <v>4431</v>
      </c>
      <c r="CBK158" s="13" t="s">
        <v>3923</v>
      </c>
      <c r="CBL158" s="13" t="s">
        <v>3924</v>
      </c>
      <c r="CBM158" s="13" t="s">
        <v>14422</v>
      </c>
      <c r="CBN158" s="13" t="s">
        <v>24605</v>
      </c>
      <c r="CBO158" s="13" t="s">
        <v>24604</v>
      </c>
      <c r="CBZ158" s="13" t="s">
        <v>12576</v>
      </c>
      <c r="CCA158" s="13" t="s">
        <v>24603</v>
      </c>
    </row>
    <row r="159" spans="1:312 2074:2107" x14ac:dyDescent="0.15">
      <c r="A159" s="13" t="s">
        <v>24602</v>
      </c>
      <c r="B159" s="13" t="s">
        <v>7477</v>
      </c>
      <c r="C159" s="13" t="s">
        <v>30</v>
      </c>
      <c r="D159" s="13">
        <v>-1</v>
      </c>
      <c r="E159" s="13" t="s">
        <v>7476</v>
      </c>
      <c r="F159" s="13" t="s">
        <v>5261</v>
      </c>
      <c r="G159" s="13" t="s">
        <v>24601</v>
      </c>
      <c r="H159" s="13" t="s">
        <v>24600</v>
      </c>
      <c r="J159" s="13" t="s">
        <v>7475</v>
      </c>
      <c r="K159" s="13" t="s">
        <v>7474</v>
      </c>
      <c r="L159" s="13" t="s">
        <v>7473</v>
      </c>
      <c r="M159" s="13" t="s">
        <v>5054</v>
      </c>
      <c r="N159" s="13" t="s">
        <v>7472</v>
      </c>
      <c r="O159" s="13" t="s">
        <v>7471</v>
      </c>
      <c r="P159" s="13" t="s">
        <v>7470</v>
      </c>
      <c r="S159" s="13" t="s">
        <v>24599</v>
      </c>
      <c r="T159" s="13" t="s">
        <v>11871</v>
      </c>
      <c r="AS159" s="13">
        <v>-1</v>
      </c>
      <c r="DD159" s="13">
        <v>1</v>
      </c>
      <c r="DE159" s="13">
        <v>-1</v>
      </c>
      <c r="KX159" s="13">
        <v>-1</v>
      </c>
      <c r="KY159" s="13">
        <v>1</v>
      </c>
      <c r="CAT159" s="15">
        <v>0</v>
      </c>
      <c r="CAU159" s="14">
        <v>1000</v>
      </c>
      <c r="CAV159" s="13" t="s">
        <v>24363</v>
      </c>
      <c r="CAW159" s="13" t="s">
        <v>4453</v>
      </c>
      <c r="CAX159" s="13" t="s">
        <v>24598</v>
      </c>
      <c r="CAY159" s="13" t="s">
        <v>24598</v>
      </c>
      <c r="CBE159" s="13" t="s">
        <v>11867</v>
      </c>
      <c r="CBF159" s="13" t="s">
        <v>11866</v>
      </c>
      <c r="CBG159" s="13" t="s">
        <v>4431</v>
      </c>
      <c r="CBK159" s="13" t="s">
        <v>1202</v>
      </c>
      <c r="CBL159" s="13" t="s">
        <v>1203</v>
      </c>
      <c r="CBM159" s="13" t="s">
        <v>13524</v>
      </c>
      <c r="CBN159" s="13" t="s">
        <v>24597</v>
      </c>
      <c r="CBO159" s="13" t="s">
        <v>24596</v>
      </c>
      <c r="CBZ159" s="13" t="s">
        <v>12576</v>
      </c>
      <c r="CCA159" s="13" t="s">
        <v>24595</v>
      </c>
    </row>
    <row r="160" spans="1:312 2074:2107" x14ac:dyDescent="0.15">
      <c r="A160" s="13" t="s">
        <v>24594</v>
      </c>
      <c r="B160" s="13" t="s">
        <v>24593</v>
      </c>
      <c r="C160" s="13" t="s">
        <v>13</v>
      </c>
      <c r="D160" s="13">
        <v>-2</v>
      </c>
      <c r="E160" s="13" t="s">
        <v>24592</v>
      </c>
      <c r="F160" s="13" t="s">
        <v>5261</v>
      </c>
      <c r="G160" s="13" t="s">
        <v>24591</v>
      </c>
      <c r="H160" s="13" t="s">
        <v>24590</v>
      </c>
      <c r="J160" s="13" t="s">
        <v>24589</v>
      </c>
      <c r="K160" s="13" t="s">
        <v>24588</v>
      </c>
      <c r="L160" s="13" t="s">
        <v>24587</v>
      </c>
      <c r="M160" s="13" t="s">
        <v>5054</v>
      </c>
      <c r="N160" s="13" t="s">
        <v>24586</v>
      </c>
      <c r="O160" s="13" t="s">
        <v>24585</v>
      </c>
      <c r="P160" s="13" t="s">
        <v>24584</v>
      </c>
      <c r="S160" s="13" t="s">
        <v>24583</v>
      </c>
      <c r="T160" s="13" t="s">
        <v>24567</v>
      </c>
      <c r="AX160" s="13">
        <v>-1</v>
      </c>
      <c r="CR160" s="13">
        <v>1</v>
      </c>
      <c r="CS160" s="13">
        <v>-1</v>
      </c>
      <c r="GJ160" s="13">
        <v>-1</v>
      </c>
      <c r="KZ160" s="13">
        <v>1</v>
      </c>
      <c r="CAT160" s="15">
        <v>0</v>
      </c>
      <c r="CAU160" s="14">
        <v>1000</v>
      </c>
      <c r="CAV160" s="13" t="s">
        <v>24373</v>
      </c>
      <c r="CAW160" s="13" t="s">
        <v>4849</v>
      </c>
      <c r="CAX160" s="13" t="s">
        <v>24582</v>
      </c>
      <c r="CAY160" s="13" t="s">
        <v>24582</v>
      </c>
      <c r="CBE160" s="13" t="s">
        <v>24361</v>
      </c>
      <c r="CBG160" s="13" t="s">
        <v>4431</v>
      </c>
      <c r="CBK160" s="13" t="s">
        <v>741</v>
      </c>
      <c r="CBL160" s="13" t="s">
        <v>742</v>
      </c>
      <c r="CBM160" s="13" t="s">
        <v>13120</v>
      </c>
      <c r="CBN160" s="13" t="s">
        <v>24581</v>
      </c>
      <c r="CBO160" s="13" t="s">
        <v>24580</v>
      </c>
      <c r="CBZ160" s="13" t="s">
        <v>12576</v>
      </c>
      <c r="CCA160" s="13" t="s">
        <v>24579</v>
      </c>
    </row>
    <row r="161" spans="1:332 2074:2107" x14ac:dyDescent="0.15">
      <c r="A161" s="13" t="s">
        <v>24578</v>
      </c>
      <c r="B161" s="13" t="s">
        <v>24577</v>
      </c>
      <c r="C161" s="13" t="s">
        <v>13</v>
      </c>
      <c r="D161" s="13">
        <v>1</v>
      </c>
      <c r="E161" s="13" t="s">
        <v>22430</v>
      </c>
      <c r="F161" s="13" t="s">
        <v>5261</v>
      </c>
      <c r="G161" s="13" t="s">
        <v>24576</v>
      </c>
      <c r="H161" s="13" t="s">
        <v>24575</v>
      </c>
      <c r="J161" s="13" t="s">
        <v>24574</v>
      </c>
      <c r="K161" s="13" t="s">
        <v>24573</v>
      </c>
      <c r="L161" s="13" t="s">
        <v>24572</v>
      </c>
      <c r="M161" s="13" t="s">
        <v>5054</v>
      </c>
      <c r="N161" s="13" t="s">
        <v>24571</v>
      </c>
      <c r="O161" s="13" t="s">
        <v>24570</v>
      </c>
      <c r="P161" s="13" t="s">
        <v>24569</v>
      </c>
      <c r="S161" s="13" t="s">
        <v>24568</v>
      </c>
      <c r="T161" s="13" t="s">
        <v>24567</v>
      </c>
      <c r="AS161" s="13">
        <v>-1</v>
      </c>
      <c r="DD161" s="13">
        <v>1</v>
      </c>
      <c r="DE161" s="13">
        <v>-1</v>
      </c>
      <c r="LA161" s="13">
        <v>-1</v>
      </c>
      <c r="LB161" s="13">
        <v>1</v>
      </c>
      <c r="CAT161" s="15">
        <v>0</v>
      </c>
      <c r="CAU161" s="14">
        <v>1000</v>
      </c>
      <c r="CAV161" s="13" t="s">
        <v>24363</v>
      </c>
      <c r="CAW161" s="13" t="s">
        <v>4849</v>
      </c>
      <c r="CAX161" s="13" t="s">
        <v>24566</v>
      </c>
      <c r="CAY161" s="13" t="s">
        <v>24566</v>
      </c>
      <c r="CBE161" s="13" t="s">
        <v>24361</v>
      </c>
      <c r="CBG161" s="13" t="s">
        <v>4431</v>
      </c>
      <c r="CBK161" s="13" t="s">
        <v>2979</v>
      </c>
      <c r="CBL161" s="13" t="s">
        <v>2980</v>
      </c>
      <c r="CBM161" s="13" t="s">
        <v>13120</v>
      </c>
      <c r="CBN161" s="13" t="s">
        <v>24565</v>
      </c>
      <c r="CBO161" s="13" t="s">
        <v>24564</v>
      </c>
      <c r="CBZ161" s="13" t="s">
        <v>12576</v>
      </c>
      <c r="CCA161" s="13" t="s">
        <v>24563</v>
      </c>
    </row>
    <row r="162" spans="1:332 2074:2107" x14ac:dyDescent="0.15">
      <c r="A162" s="13" t="s">
        <v>24562</v>
      </c>
      <c r="B162" s="13" t="s">
        <v>24561</v>
      </c>
      <c r="C162" s="13" t="s">
        <v>13</v>
      </c>
      <c r="D162" s="13">
        <v>0</v>
      </c>
      <c r="E162" s="13" t="s">
        <v>11076</v>
      </c>
      <c r="F162" s="13" t="s">
        <v>5261</v>
      </c>
      <c r="G162" s="13" t="s">
        <v>24560</v>
      </c>
      <c r="H162" s="13" t="s">
        <v>24559</v>
      </c>
      <c r="J162" s="13" t="s">
        <v>24558</v>
      </c>
      <c r="K162" s="13" t="s">
        <v>24557</v>
      </c>
      <c r="L162" s="13" t="s">
        <v>24556</v>
      </c>
      <c r="M162" s="13" t="s">
        <v>5054</v>
      </c>
      <c r="N162" s="13" t="s">
        <v>24555</v>
      </c>
      <c r="O162" s="13" t="s">
        <v>24554</v>
      </c>
      <c r="P162" s="13" t="s">
        <v>24553</v>
      </c>
      <c r="S162" s="13" t="s">
        <v>24552</v>
      </c>
      <c r="T162" s="13" t="s">
        <v>24551</v>
      </c>
      <c r="AX162" s="13">
        <v>-1</v>
      </c>
      <c r="DK162" s="13">
        <v>1</v>
      </c>
      <c r="DL162" s="13">
        <v>-1</v>
      </c>
      <c r="GJ162" s="13">
        <v>-1</v>
      </c>
      <c r="KZ162" s="13">
        <v>1</v>
      </c>
      <c r="CAT162" s="15">
        <v>0</v>
      </c>
      <c r="CAU162" s="14">
        <v>1000</v>
      </c>
      <c r="CAV162" s="13" t="s">
        <v>24550</v>
      </c>
      <c r="CAW162" s="13" t="s">
        <v>4849</v>
      </c>
      <c r="CAX162" s="13" t="s">
        <v>24549</v>
      </c>
      <c r="CAY162" s="13" t="s">
        <v>24549</v>
      </c>
      <c r="CBE162" s="13" t="s">
        <v>24389</v>
      </c>
      <c r="CBG162" s="13" t="s">
        <v>4431</v>
      </c>
      <c r="CBK162" s="13" t="s">
        <v>2282</v>
      </c>
      <c r="CBL162" s="13" t="s">
        <v>2283</v>
      </c>
      <c r="CBM162" s="13" t="s">
        <v>13524</v>
      </c>
      <c r="CBN162" s="13" t="s">
        <v>24548</v>
      </c>
      <c r="CBO162" s="13" t="s">
        <v>24547</v>
      </c>
      <c r="CBZ162" s="13" t="s">
        <v>12576</v>
      </c>
      <c r="CCA162" s="13" t="s">
        <v>24546</v>
      </c>
    </row>
    <row r="163" spans="1:332 2074:2107" x14ac:dyDescent="0.15">
      <c r="A163" s="13" t="s">
        <v>24545</v>
      </c>
      <c r="B163" s="13" t="s">
        <v>24544</v>
      </c>
      <c r="C163" s="13" t="s">
        <v>13</v>
      </c>
      <c r="D163" s="13">
        <v>-1</v>
      </c>
      <c r="E163" s="13" t="s">
        <v>24543</v>
      </c>
      <c r="F163" s="13" t="s">
        <v>5261</v>
      </c>
      <c r="G163" s="13" t="s">
        <v>24542</v>
      </c>
      <c r="H163" s="13" t="s">
        <v>24541</v>
      </c>
      <c r="J163" s="13" t="s">
        <v>24540</v>
      </c>
      <c r="K163" s="13" t="s">
        <v>24539</v>
      </c>
      <c r="L163" s="13" t="s">
        <v>24538</v>
      </c>
      <c r="M163" s="13" t="s">
        <v>5054</v>
      </c>
      <c r="N163" s="13" t="s">
        <v>24537</v>
      </c>
      <c r="O163" s="13" t="s">
        <v>24536</v>
      </c>
      <c r="P163" s="13" t="s">
        <v>24535</v>
      </c>
      <c r="S163" s="13" t="s">
        <v>24534</v>
      </c>
      <c r="T163" s="13" t="s">
        <v>24517</v>
      </c>
      <c r="AX163" s="13">
        <v>-1</v>
      </c>
      <c r="CR163" s="13">
        <v>1</v>
      </c>
      <c r="CS163" s="13">
        <v>-1</v>
      </c>
      <c r="LC163" s="13">
        <v>1</v>
      </c>
      <c r="LD163" s="13">
        <v>-1</v>
      </c>
      <c r="CAT163" s="15">
        <v>0</v>
      </c>
      <c r="CAU163" s="14">
        <v>1000</v>
      </c>
      <c r="CAV163" s="13" t="s">
        <v>24373</v>
      </c>
      <c r="CAW163" s="13" t="s">
        <v>6122</v>
      </c>
      <c r="CAX163" s="13" t="s">
        <v>24533</v>
      </c>
      <c r="CAY163" s="13" t="s">
        <v>24533</v>
      </c>
      <c r="CBE163" s="13" t="s">
        <v>24361</v>
      </c>
      <c r="CBF163" s="13" t="s">
        <v>24515</v>
      </c>
      <c r="CBG163" s="13" t="s">
        <v>4431</v>
      </c>
      <c r="CBK163" s="13" t="s">
        <v>1566</v>
      </c>
      <c r="CBL163" s="13" t="s">
        <v>1567</v>
      </c>
      <c r="CBM163" s="13" t="s">
        <v>12878</v>
      </c>
      <c r="CBN163" s="13" t="s">
        <v>24532</v>
      </c>
      <c r="CBO163" s="13" t="s">
        <v>24531</v>
      </c>
      <c r="CBR163" s="13" t="s">
        <v>1562</v>
      </c>
      <c r="CBZ163" s="13" t="s">
        <v>12576</v>
      </c>
      <c r="CCA163" s="13" t="s">
        <v>24530</v>
      </c>
    </row>
    <row r="164" spans="1:332 2074:2107" x14ac:dyDescent="0.15">
      <c r="A164" s="13" t="s">
        <v>24529</v>
      </c>
      <c r="B164" s="13" t="s">
        <v>24528</v>
      </c>
      <c r="C164" s="13" t="s">
        <v>13</v>
      </c>
      <c r="D164" s="13">
        <v>-1</v>
      </c>
      <c r="E164" s="13" t="s">
        <v>24527</v>
      </c>
      <c r="F164" s="13" t="s">
        <v>5261</v>
      </c>
      <c r="G164" s="13" t="s">
        <v>24526</v>
      </c>
      <c r="H164" s="13" t="s">
        <v>24525</v>
      </c>
      <c r="J164" s="13" t="s">
        <v>24524</v>
      </c>
      <c r="K164" s="13" t="s">
        <v>24523</v>
      </c>
      <c r="L164" s="13" t="s">
        <v>24522</v>
      </c>
      <c r="M164" s="13" t="s">
        <v>5054</v>
      </c>
      <c r="N164" s="13" t="s">
        <v>24521</v>
      </c>
      <c r="O164" s="13" t="s">
        <v>24520</v>
      </c>
      <c r="P164" s="13" t="s">
        <v>24519</v>
      </c>
      <c r="S164" s="13" t="s">
        <v>24518</v>
      </c>
      <c r="T164" s="13" t="s">
        <v>24517</v>
      </c>
      <c r="AS164" s="13">
        <v>-1</v>
      </c>
      <c r="DD164" s="13">
        <v>1</v>
      </c>
      <c r="DE164" s="13">
        <v>-1</v>
      </c>
      <c r="LE164" s="13">
        <v>1</v>
      </c>
      <c r="LF164" s="13">
        <v>-1</v>
      </c>
      <c r="CAT164" s="15">
        <v>0</v>
      </c>
      <c r="CAU164" s="14">
        <v>1000</v>
      </c>
      <c r="CAV164" s="13" t="s">
        <v>24363</v>
      </c>
      <c r="CAW164" s="13" t="s">
        <v>6122</v>
      </c>
      <c r="CAX164" s="13" t="s">
        <v>24516</v>
      </c>
      <c r="CAY164" s="13" t="s">
        <v>24516</v>
      </c>
      <c r="CBE164" s="13" t="s">
        <v>24361</v>
      </c>
      <c r="CBF164" s="13" t="s">
        <v>24515</v>
      </c>
      <c r="CBG164" s="13" t="s">
        <v>4431</v>
      </c>
      <c r="CBK164" s="13" t="s">
        <v>117</v>
      </c>
      <c r="CBL164" s="13" t="s">
        <v>118</v>
      </c>
      <c r="CBM164" s="13" t="s">
        <v>12878</v>
      </c>
      <c r="CBN164" s="13" t="s">
        <v>24514</v>
      </c>
      <c r="CBO164" s="13" t="s">
        <v>24513</v>
      </c>
      <c r="CBZ164" s="13" t="s">
        <v>12576</v>
      </c>
      <c r="CCA164" s="13" t="s">
        <v>24512</v>
      </c>
    </row>
    <row r="165" spans="1:332 2074:2107" x14ac:dyDescent="0.15">
      <c r="A165" s="13" t="s">
        <v>24511</v>
      </c>
      <c r="B165" s="13" t="s">
        <v>24501</v>
      </c>
      <c r="C165" s="13" t="s">
        <v>13</v>
      </c>
      <c r="D165" s="13">
        <v>-1</v>
      </c>
      <c r="E165" s="13" t="s">
        <v>24500</v>
      </c>
      <c r="F165" s="13" t="s">
        <v>5506</v>
      </c>
      <c r="G165" s="13" t="s">
        <v>24510</v>
      </c>
      <c r="H165" s="13" t="s">
        <v>24509</v>
      </c>
      <c r="J165" s="13" t="s">
        <v>24497</v>
      </c>
      <c r="K165" s="13" t="s">
        <v>24496</v>
      </c>
      <c r="L165" s="13" t="s">
        <v>24495</v>
      </c>
      <c r="M165" s="13" t="s">
        <v>5054</v>
      </c>
      <c r="N165" s="13" t="s">
        <v>24494</v>
      </c>
      <c r="O165" s="13" t="s">
        <v>24493</v>
      </c>
      <c r="S165" s="13" t="s">
        <v>24508</v>
      </c>
      <c r="T165" s="13" t="s">
        <v>24507</v>
      </c>
      <c r="AX165" s="13">
        <v>-1</v>
      </c>
      <c r="DK165" s="13">
        <v>1</v>
      </c>
      <c r="DL165" s="13">
        <v>-1</v>
      </c>
      <c r="LC165" s="13">
        <v>1</v>
      </c>
      <c r="LD165" s="13">
        <v>-1</v>
      </c>
      <c r="CAT165" s="15">
        <v>0</v>
      </c>
      <c r="CAU165" s="14">
        <v>1000</v>
      </c>
      <c r="CAV165" s="13" t="s">
        <v>24391</v>
      </c>
      <c r="CAW165" s="13" t="s">
        <v>4849</v>
      </c>
      <c r="CAX165" s="13" t="s">
        <v>24506</v>
      </c>
      <c r="CAY165" s="13" t="s">
        <v>24506</v>
      </c>
      <c r="CBE165" s="13" t="s">
        <v>24389</v>
      </c>
      <c r="CBG165" s="13" t="s">
        <v>4431</v>
      </c>
      <c r="CBK165" s="13" t="s">
        <v>3075</v>
      </c>
      <c r="CBL165" s="13" t="s">
        <v>3076</v>
      </c>
      <c r="CBM165" s="13" t="s">
        <v>13156</v>
      </c>
      <c r="CBN165" s="13" t="s">
        <v>24505</v>
      </c>
      <c r="CBO165" s="13" t="s">
        <v>24504</v>
      </c>
      <c r="CBZ165" s="13" t="s">
        <v>12576</v>
      </c>
      <c r="CCA165" s="13" t="s">
        <v>24503</v>
      </c>
    </row>
    <row r="166" spans="1:332 2074:2107" x14ac:dyDescent="0.15">
      <c r="A166" s="13" t="s">
        <v>24502</v>
      </c>
      <c r="B166" s="13" t="s">
        <v>24501</v>
      </c>
      <c r="C166" s="13" t="s">
        <v>52</v>
      </c>
      <c r="D166" s="13">
        <v>-1</v>
      </c>
      <c r="E166" s="13" t="s">
        <v>24500</v>
      </c>
      <c r="F166" s="13" t="s">
        <v>5506</v>
      </c>
      <c r="G166" s="13" t="s">
        <v>24499</v>
      </c>
      <c r="H166" s="13" t="s">
        <v>24498</v>
      </c>
      <c r="J166" s="13" t="s">
        <v>24497</v>
      </c>
      <c r="K166" s="13" t="s">
        <v>24496</v>
      </c>
      <c r="L166" s="13" t="s">
        <v>24495</v>
      </c>
      <c r="M166" s="13" t="s">
        <v>5054</v>
      </c>
      <c r="N166" s="13" t="s">
        <v>24494</v>
      </c>
      <c r="O166" s="13" t="s">
        <v>24493</v>
      </c>
      <c r="S166" s="13" t="s">
        <v>24492</v>
      </c>
      <c r="T166" s="13" t="s">
        <v>24491</v>
      </c>
      <c r="AS166" s="14">
        <v>2</v>
      </c>
      <c r="DC166" s="13">
        <v>-1</v>
      </c>
      <c r="DD166" s="13">
        <v>-1</v>
      </c>
      <c r="DE166" s="13">
        <v>1</v>
      </c>
      <c r="LG166" s="13">
        <v>-1</v>
      </c>
      <c r="LH166" s="13">
        <v>1</v>
      </c>
      <c r="CAT166" s="15">
        <v>0</v>
      </c>
      <c r="CAU166" s="14">
        <v>1000</v>
      </c>
      <c r="CAV166" s="13" t="s">
        <v>1466</v>
      </c>
      <c r="CAW166" s="13" t="s">
        <v>8877</v>
      </c>
      <c r="CAX166" s="13" t="s">
        <v>24490</v>
      </c>
      <c r="CAY166" s="13" t="s">
        <v>24490</v>
      </c>
      <c r="CBE166" s="13" t="s">
        <v>4733</v>
      </c>
      <c r="CBF166" s="13" t="s">
        <v>24489</v>
      </c>
      <c r="CBG166" s="13" t="s">
        <v>4431</v>
      </c>
      <c r="CBK166" s="13" t="s">
        <v>4161</v>
      </c>
      <c r="CBL166" s="13" t="s">
        <v>4162</v>
      </c>
      <c r="CBM166" s="13" t="s">
        <v>12863</v>
      </c>
      <c r="CBN166" s="13" t="s">
        <v>24488</v>
      </c>
      <c r="CBO166" s="13" t="s">
        <v>24487</v>
      </c>
      <c r="CBZ166" s="13" t="s">
        <v>12576</v>
      </c>
      <c r="CCA166" s="13" t="s">
        <v>24486</v>
      </c>
    </row>
    <row r="167" spans="1:332 2074:2107" x14ac:dyDescent="0.15">
      <c r="A167" s="13" t="s">
        <v>24485</v>
      </c>
      <c r="B167" s="13" t="s">
        <v>24484</v>
      </c>
      <c r="C167" s="13" t="s">
        <v>13</v>
      </c>
      <c r="D167" s="13">
        <v>-1</v>
      </c>
      <c r="E167" s="13" t="s">
        <v>24483</v>
      </c>
      <c r="F167" s="13" t="s">
        <v>6917</v>
      </c>
      <c r="G167" s="13" t="s">
        <v>24482</v>
      </c>
      <c r="H167" s="13" t="s">
        <v>24481</v>
      </c>
      <c r="J167" s="13" t="s">
        <v>24480</v>
      </c>
      <c r="L167" s="13" t="s">
        <v>24479</v>
      </c>
      <c r="M167" s="13" t="s">
        <v>5054</v>
      </c>
      <c r="O167" s="13" t="s">
        <v>24478</v>
      </c>
      <c r="S167" s="13" t="s">
        <v>24477</v>
      </c>
      <c r="T167" s="13" t="s">
        <v>6664</v>
      </c>
      <c r="AS167" s="14">
        <v>2</v>
      </c>
      <c r="DC167" s="13">
        <v>-1</v>
      </c>
      <c r="IA167" s="13">
        <v>-1</v>
      </c>
      <c r="IB167" s="13">
        <v>1</v>
      </c>
      <c r="LG167" s="13">
        <v>-1</v>
      </c>
      <c r="LH167" s="13">
        <v>1</v>
      </c>
      <c r="CAT167" s="15">
        <v>0</v>
      </c>
      <c r="CAU167" s="14">
        <v>1000</v>
      </c>
      <c r="CAV167" s="13" t="s">
        <v>4459</v>
      </c>
      <c r="CAW167" s="13" t="s">
        <v>4849</v>
      </c>
      <c r="CAX167" s="13" t="s">
        <v>24476</v>
      </c>
      <c r="CAY167" s="13" t="s">
        <v>24476</v>
      </c>
      <c r="CBE167" s="13" t="s">
        <v>4733</v>
      </c>
      <c r="CBG167" s="13" t="s">
        <v>4431</v>
      </c>
      <c r="CBK167" s="13" t="s">
        <v>270</v>
      </c>
      <c r="CBL167" s="13" t="s">
        <v>271</v>
      </c>
      <c r="CBM167" s="13" t="s">
        <v>13120</v>
      </c>
      <c r="CBN167" s="13" t="s">
        <v>24475</v>
      </c>
      <c r="CBO167" s="13" t="s">
        <v>24474</v>
      </c>
      <c r="CBZ167" s="13" t="s">
        <v>12576</v>
      </c>
      <c r="CCA167" s="13" t="s">
        <v>24473</v>
      </c>
    </row>
    <row r="168" spans="1:332 2074:2107" x14ac:dyDescent="0.15">
      <c r="A168" s="13" t="s">
        <v>24472</v>
      </c>
      <c r="B168" s="13" t="s">
        <v>24463</v>
      </c>
      <c r="C168" s="13" t="s">
        <v>13</v>
      </c>
      <c r="D168" s="13">
        <v>-5</v>
      </c>
      <c r="E168" s="13" t="s">
        <v>24462</v>
      </c>
      <c r="F168" s="13" t="s">
        <v>5261</v>
      </c>
      <c r="G168" s="13" t="s">
        <v>24471</v>
      </c>
      <c r="H168" s="13" t="s">
        <v>24470</v>
      </c>
      <c r="J168" s="13" t="s">
        <v>24459</v>
      </c>
      <c r="K168" s="13" t="s">
        <v>24458</v>
      </c>
      <c r="L168" s="13" t="s">
        <v>24457</v>
      </c>
      <c r="M168" s="13" t="s">
        <v>5054</v>
      </c>
      <c r="N168" s="13" t="s">
        <v>24456</v>
      </c>
      <c r="O168" s="13" t="s">
        <v>24455</v>
      </c>
      <c r="P168" s="13" t="s">
        <v>24454</v>
      </c>
      <c r="S168" s="13" t="s">
        <v>24469</v>
      </c>
      <c r="T168" s="13" t="s">
        <v>24452</v>
      </c>
      <c r="AX168" s="13">
        <v>-1</v>
      </c>
      <c r="CR168" s="13">
        <v>1</v>
      </c>
      <c r="CS168" s="13">
        <v>-1</v>
      </c>
      <c r="LI168" s="13">
        <v>-1</v>
      </c>
      <c r="LJ168" s="13">
        <v>1</v>
      </c>
      <c r="CAT168" s="15">
        <v>0</v>
      </c>
      <c r="CAU168" s="14">
        <v>1000</v>
      </c>
      <c r="CAV168" s="13" t="s">
        <v>24373</v>
      </c>
      <c r="CAW168" s="13" t="s">
        <v>4849</v>
      </c>
      <c r="CAX168" s="13" t="s">
        <v>24468</v>
      </c>
      <c r="CAY168" s="13" t="s">
        <v>24468</v>
      </c>
      <c r="CBE168" s="13" t="s">
        <v>24361</v>
      </c>
      <c r="CBF168" s="13" t="s">
        <v>24450</v>
      </c>
      <c r="CBG168" s="13" t="s">
        <v>4431</v>
      </c>
      <c r="CBK168" s="13" t="s">
        <v>3766</v>
      </c>
      <c r="CBL168" s="13" t="s">
        <v>3767</v>
      </c>
      <c r="CBM168" s="13" t="s">
        <v>13120</v>
      </c>
      <c r="CBN168" s="13" t="s">
        <v>24467</v>
      </c>
      <c r="CBO168" s="13" t="s">
        <v>24466</v>
      </c>
      <c r="CBZ168" s="13" t="s">
        <v>12576</v>
      </c>
      <c r="CCA168" s="13" t="s">
        <v>24465</v>
      </c>
    </row>
    <row r="169" spans="1:332 2074:2107" x14ac:dyDescent="0.15">
      <c r="A169" s="13" t="s">
        <v>24464</v>
      </c>
      <c r="B169" s="13" t="s">
        <v>24463</v>
      </c>
      <c r="C169" s="13" t="s">
        <v>52</v>
      </c>
      <c r="D169" s="13">
        <v>-5</v>
      </c>
      <c r="E169" s="13" t="s">
        <v>24462</v>
      </c>
      <c r="F169" s="13" t="s">
        <v>5261</v>
      </c>
      <c r="G169" s="13" t="s">
        <v>24461</v>
      </c>
      <c r="H169" s="13" t="s">
        <v>24460</v>
      </c>
      <c r="J169" s="13" t="s">
        <v>24459</v>
      </c>
      <c r="K169" s="13" t="s">
        <v>24458</v>
      </c>
      <c r="L169" s="13" t="s">
        <v>24457</v>
      </c>
      <c r="M169" s="13" t="s">
        <v>5054</v>
      </c>
      <c r="N169" s="13" t="s">
        <v>24456</v>
      </c>
      <c r="O169" s="13" t="s">
        <v>24455</v>
      </c>
      <c r="P169" s="13" t="s">
        <v>24454</v>
      </c>
      <c r="S169" s="13" t="s">
        <v>24453</v>
      </c>
      <c r="T169" s="13" t="s">
        <v>24452</v>
      </c>
      <c r="AS169" s="13">
        <v>-1</v>
      </c>
      <c r="DD169" s="13">
        <v>1</v>
      </c>
      <c r="DE169" s="13">
        <v>-1</v>
      </c>
      <c r="LK169" s="13">
        <v>-1</v>
      </c>
      <c r="LL169" s="13">
        <v>1</v>
      </c>
      <c r="CAT169" s="15">
        <v>0</v>
      </c>
      <c r="CAU169" s="14">
        <v>1000</v>
      </c>
      <c r="CAV169" s="13" t="s">
        <v>24363</v>
      </c>
      <c r="CAW169" s="13" t="s">
        <v>4849</v>
      </c>
      <c r="CAX169" s="13" t="s">
        <v>24451</v>
      </c>
      <c r="CAY169" s="13" t="s">
        <v>24451</v>
      </c>
      <c r="CBE169" s="13" t="s">
        <v>24361</v>
      </c>
      <c r="CBF169" s="13" t="s">
        <v>24450</v>
      </c>
      <c r="CBG169" s="13" t="s">
        <v>4431</v>
      </c>
      <c r="CBK169" s="13" t="s">
        <v>654</v>
      </c>
      <c r="CBL169" s="13" t="s">
        <v>655</v>
      </c>
      <c r="CBM169" s="13" t="s">
        <v>13120</v>
      </c>
      <c r="CBN169" s="13" t="s">
        <v>24449</v>
      </c>
      <c r="CBO169" s="13" t="s">
        <v>24448</v>
      </c>
      <c r="CBZ169" s="13" t="s">
        <v>12576</v>
      </c>
      <c r="CCA169" s="13" t="s">
        <v>24447</v>
      </c>
    </row>
    <row r="170" spans="1:332 2074:2107" x14ac:dyDescent="0.15">
      <c r="A170" s="13" t="s">
        <v>24446</v>
      </c>
      <c r="B170" s="13" t="s">
        <v>24445</v>
      </c>
      <c r="C170" s="13" t="s">
        <v>13</v>
      </c>
      <c r="D170" s="13">
        <v>0</v>
      </c>
      <c r="E170" s="13" t="s">
        <v>24444</v>
      </c>
      <c r="F170" s="13" t="s">
        <v>5261</v>
      </c>
      <c r="G170" s="13" t="s">
        <v>24443</v>
      </c>
      <c r="H170" s="13" t="s">
        <v>24442</v>
      </c>
      <c r="J170" s="13" t="s">
        <v>24441</v>
      </c>
      <c r="K170" s="13" t="s">
        <v>24440</v>
      </c>
      <c r="L170" s="13" t="s">
        <v>24439</v>
      </c>
      <c r="M170" s="13" t="s">
        <v>5054</v>
      </c>
      <c r="N170" s="13" t="s">
        <v>24438</v>
      </c>
      <c r="O170" s="13" t="s">
        <v>24437</v>
      </c>
      <c r="P170" s="13" t="s">
        <v>24436</v>
      </c>
      <c r="S170" s="13" t="s">
        <v>24435</v>
      </c>
      <c r="T170" s="13" t="s">
        <v>24434</v>
      </c>
      <c r="AX170" s="13">
        <v>-1</v>
      </c>
      <c r="DK170" s="13">
        <v>1</v>
      </c>
      <c r="DL170" s="13">
        <v>-1</v>
      </c>
      <c r="LI170" s="13">
        <v>-1</v>
      </c>
      <c r="LJ170" s="13">
        <v>1</v>
      </c>
      <c r="CAT170" s="15">
        <v>0</v>
      </c>
      <c r="CAU170" s="14">
        <v>1000</v>
      </c>
      <c r="CAV170" s="13" t="s">
        <v>24391</v>
      </c>
      <c r="CAW170" s="13" t="s">
        <v>4849</v>
      </c>
      <c r="CAX170" s="13" t="s">
        <v>24433</v>
      </c>
      <c r="CAY170" s="13" t="s">
        <v>24433</v>
      </c>
      <c r="CBE170" s="13" t="s">
        <v>24389</v>
      </c>
      <c r="CBF170" s="13" t="s">
        <v>24432</v>
      </c>
      <c r="CBG170" s="13" t="s">
        <v>4431</v>
      </c>
      <c r="CBK170" s="13" t="s">
        <v>1632</v>
      </c>
      <c r="CBL170" s="13" t="s">
        <v>1633</v>
      </c>
      <c r="CBM170" s="13" t="s">
        <v>13120</v>
      </c>
      <c r="CBN170" s="13" t="s">
        <v>24431</v>
      </c>
      <c r="CBO170" s="13" t="s">
        <v>24430</v>
      </c>
      <c r="CBZ170" s="13" t="s">
        <v>12576</v>
      </c>
      <c r="CCA170" s="13" t="s">
        <v>24429</v>
      </c>
    </row>
    <row r="171" spans="1:332 2074:2107" x14ac:dyDescent="0.15">
      <c r="A171" s="13" t="s">
        <v>24428</v>
      </c>
      <c r="B171" s="13" t="s">
        <v>24427</v>
      </c>
      <c r="C171" s="13" t="s">
        <v>13</v>
      </c>
      <c r="D171" s="13">
        <v>-1</v>
      </c>
      <c r="E171" s="13" t="s">
        <v>24426</v>
      </c>
      <c r="F171" s="13" t="s">
        <v>5261</v>
      </c>
      <c r="G171" s="13" t="s">
        <v>24425</v>
      </c>
      <c r="H171" s="13" t="s">
        <v>24424</v>
      </c>
      <c r="J171" s="13" t="s">
        <v>24423</v>
      </c>
      <c r="K171" s="13" t="s">
        <v>24422</v>
      </c>
      <c r="L171" s="13" t="s">
        <v>24421</v>
      </c>
      <c r="M171" s="13" t="s">
        <v>5054</v>
      </c>
      <c r="N171" s="13" t="s">
        <v>24420</v>
      </c>
      <c r="O171" s="13" t="s">
        <v>24419</v>
      </c>
      <c r="P171" s="13" t="s">
        <v>24418</v>
      </c>
      <c r="S171" s="13" t="s">
        <v>24417</v>
      </c>
      <c r="T171" s="13" t="s">
        <v>24400</v>
      </c>
      <c r="AX171" s="13">
        <v>-1</v>
      </c>
      <c r="CR171" s="13">
        <v>1</v>
      </c>
      <c r="CS171" s="13">
        <v>-1</v>
      </c>
      <c r="GE171" s="13">
        <v>-1</v>
      </c>
      <c r="LM171" s="13">
        <v>1</v>
      </c>
      <c r="CAT171" s="15">
        <v>0</v>
      </c>
      <c r="CAU171" s="14">
        <v>1000</v>
      </c>
      <c r="CAV171" s="13" t="s">
        <v>24373</v>
      </c>
      <c r="CAW171" s="13" t="s">
        <v>4849</v>
      </c>
      <c r="CAX171" s="13" t="s">
        <v>24416</v>
      </c>
      <c r="CAY171" s="13" t="s">
        <v>24416</v>
      </c>
      <c r="CBE171" s="13" t="s">
        <v>24361</v>
      </c>
      <c r="CBG171" s="13" t="s">
        <v>4431</v>
      </c>
      <c r="CBK171" s="13" t="s">
        <v>4249</v>
      </c>
      <c r="CBL171" s="13" t="s">
        <v>4250</v>
      </c>
      <c r="CBM171" s="13" t="s">
        <v>13120</v>
      </c>
      <c r="CBN171" s="13" t="s">
        <v>24415</v>
      </c>
      <c r="CBO171" s="13" t="s">
        <v>24414</v>
      </c>
      <c r="CBZ171" s="13" t="s">
        <v>12576</v>
      </c>
      <c r="CCA171" s="13" t="s">
        <v>24413</v>
      </c>
    </row>
    <row r="172" spans="1:332 2074:2107" x14ac:dyDescent="0.15">
      <c r="A172" s="13" t="s">
        <v>24412</v>
      </c>
      <c r="B172" s="13" t="s">
        <v>24411</v>
      </c>
      <c r="C172" s="13" t="s">
        <v>168</v>
      </c>
      <c r="D172" s="13">
        <v>1</v>
      </c>
      <c r="E172" s="13" t="s">
        <v>24410</v>
      </c>
      <c r="F172" s="13" t="s">
        <v>5261</v>
      </c>
      <c r="G172" s="13" t="s">
        <v>24409</v>
      </c>
      <c r="H172" s="13" t="s">
        <v>24408</v>
      </c>
      <c r="J172" s="13" t="s">
        <v>24407</v>
      </c>
      <c r="K172" s="13" t="s">
        <v>24406</v>
      </c>
      <c r="L172" s="13" t="s">
        <v>24405</v>
      </c>
      <c r="M172" s="13" t="s">
        <v>5054</v>
      </c>
      <c r="N172" s="13" t="s">
        <v>24404</v>
      </c>
      <c r="O172" s="13" t="s">
        <v>24403</v>
      </c>
      <c r="P172" s="13" t="s">
        <v>24402</v>
      </c>
      <c r="S172" s="13" t="s">
        <v>24401</v>
      </c>
      <c r="T172" s="13" t="s">
        <v>24400</v>
      </c>
      <c r="AS172" s="13">
        <v>-1</v>
      </c>
      <c r="DD172" s="13">
        <v>1</v>
      </c>
      <c r="DE172" s="13">
        <v>-1</v>
      </c>
      <c r="LN172" s="13">
        <v>-1</v>
      </c>
      <c r="LO172" s="13">
        <v>1</v>
      </c>
      <c r="CAT172" s="15">
        <v>0</v>
      </c>
      <c r="CAU172" s="14">
        <v>1000</v>
      </c>
      <c r="CAV172" s="13" t="s">
        <v>24363</v>
      </c>
      <c r="CAW172" s="13" t="s">
        <v>4849</v>
      </c>
      <c r="CAX172" s="13" t="s">
        <v>24399</v>
      </c>
      <c r="CAY172" s="13" t="s">
        <v>24399</v>
      </c>
      <c r="CBE172" s="13" t="s">
        <v>24361</v>
      </c>
      <c r="CBG172" s="13" t="s">
        <v>4431</v>
      </c>
      <c r="CBK172" s="13" t="s">
        <v>842</v>
      </c>
      <c r="CBL172" s="13" t="s">
        <v>843</v>
      </c>
      <c r="CBM172" s="13" t="s">
        <v>12657</v>
      </c>
      <c r="CBN172" s="13" t="s">
        <v>24398</v>
      </c>
      <c r="CBO172" s="13" t="s">
        <v>24397</v>
      </c>
      <c r="CBZ172" s="13" t="s">
        <v>12576</v>
      </c>
      <c r="CCA172" s="13" t="s">
        <v>843</v>
      </c>
    </row>
    <row r="173" spans="1:332 2074:2107" x14ac:dyDescent="0.15">
      <c r="A173" s="13" t="s">
        <v>24396</v>
      </c>
      <c r="B173" s="13" t="s">
        <v>24384</v>
      </c>
      <c r="C173" s="13" t="s">
        <v>13</v>
      </c>
      <c r="D173" s="13">
        <v>-1</v>
      </c>
      <c r="E173" s="13" t="s">
        <v>24383</v>
      </c>
      <c r="F173" s="13" t="s">
        <v>5261</v>
      </c>
      <c r="G173" s="13" t="s">
        <v>24395</v>
      </c>
      <c r="H173" s="13" t="s">
        <v>24394</v>
      </c>
      <c r="J173" s="13" t="s">
        <v>24380</v>
      </c>
      <c r="K173" s="13" t="s">
        <v>24379</v>
      </c>
      <c r="L173" s="13" t="s">
        <v>24378</v>
      </c>
      <c r="M173" s="13" t="s">
        <v>5054</v>
      </c>
      <c r="N173" s="13" t="s">
        <v>24377</v>
      </c>
      <c r="O173" s="13" t="s">
        <v>24376</v>
      </c>
      <c r="P173" s="13" t="s">
        <v>24375</v>
      </c>
      <c r="S173" s="13" t="s">
        <v>24393</v>
      </c>
      <c r="T173" s="13" t="s">
        <v>24392</v>
      </c>
      <c r="AX173" s="13">
        <v>-1</v>
      </c>
      <c r="DK173" s="13">
        <v>1</v>
      </c>
      <c r="DL173" s="13">
        <v>-1</v>
      </c>
      <c r="GE173" s="13">
        <v>-1</v>
      </c>
      <c r="LM173" s="13">
        <v>1</v>
      </c>
      <c r="CAT173" s="15">
        <v>0</v>
      </c>
      <c r="CAU173" s="14">
        <v>1000</v>
      </c>
      <c r="CAV173" s="13" t="s">
        <v>24391</v>
      </c>
      <c r="CAW173" s="13" t="s">
        <v>4849</v>
      </c>
      <c r="CAX173" s="13" t="s">
        <v>24390</v>
      </c>
      <c r="CAY173" s="13" t="s">
        <v>24390</v>
      </c>
      <c r="CBE173" s="13" t="s">
        <v>24389</v>
      </c>
      <c r="CBG173" s="13" t="s">
        <v>4431</v>
      </c>
      <c r="CBK173" s="13" t="s">
        <v>4102</v>
      </c>
      <c r="CBL173" s="13" t="s">
        <v>4103</v>
      </c>
      <c r="CBM173" s="13" t="s">
        <v>12863</v>
      </c>
      <c r="CBN173" s="13" t="s">
        <v>24388</v>
      </c>
      <c r="CBO173" s="13" t="s">
        <v>24387</v>
      </c>
      <c r="CBZ173" s="13" t="s">
        <v>12576</v>
      </c>
      <c r="CCA173" s="13" t="s">
        <v>24386</v>
      </c>
    </row>
    <row r="174" spans="1:332 2074:2107" x14ac:dyDescent="0.15">
      <c r="A174" s="13" t="s">
        <v>24385</v>
      </c>
      <c r="B174" s="13" t="s">
        <v>24384</v>
      </c>
      <c r="C174" s="13" t="s">
        <v>52</v>
      </c>
      <c r="D174" s="13">
        <v>-1</v>
      </c>
      <c r="E174" s="13" t="s">
        <v>24383</v>
      </c>
      <c r="F174" s="13" t="s">
        <v>5261</v>
      </c>
      <c r="G174" s="13" t="s">
        <v>24382</v>
      </c>
      <c r="H174" s="13" t="s">
        <v>24381</v>
      </c>
      <c r="J174" s="13" t="s">
        <v>24380</v>
      </c>
      <c r="K174" s="13" t="s">
        <v>24379</v>
      </c>
      <c r="L174" s="13" t="s">
        <v>24378</v>
      </c>
      <c r="M174" s="13" t="s">
        <v>5054</v>
      </c>
      <c r="N174" s="13" t="s">
        <v>24377</v>
      </c>
      <c r="O174" s="13" t="s">
        <v>24376</v>
      </c>
      <c r="P174" s="13" t="s">
        <v>24375</v>
      </c>
      <c r="S174" s="13" t="s">
        <v>24374</v>
      </c>
      <c r="T174" s="13" t="s">
        <v>24364</v>
      </c>
      <c r="AX174" s="13">
        <v>-1</v>
      </c>
      <c r="CR174" s="13">
        <v>1</v>
      </c>
      <c r="CS174" s="13">
        <v>-1</v>
      </c>
      <c r="LP174" s="13">
        <v>-1</v>
      </c>
      <c r="LQ174" s="13">
        <v>1</v>
      </c>
      <c r="CAT174" s="15">
        <v>0</v>
      </c>
      <c r="CAU174" s="14">
        <v>1000</v>
      </c>
      <c r="CAV174" s="13" t="s">
        <v>24373</v>
      </c>
      <c r="CAW174" s="13" t="s">
        <v>8877</v>
      </c>
      <c r="CAX174" s="13" t="s">
        <v>24372</v>
      </c>
      <c r="CAY174" s="13" t="s">
        <v>24372</v>
      </c>
      <c r="CBE174" s="13" t="s">
        <v>24361</v>
      </c>
      <c r="CBF174" s="13" t="s">
        <v>24360</v>
      </c>
      <c r="CBG174" s="13" t="s">
        <v>4431</v>
      </c>
      <c r="CBK174" s="13" t="s">
        <v>182</v>
      </c>
      <c r="CBL174" s="13" t="s">
        <v>183</v>
      </c>
      <c r="CBM174" s="13" t="s">
        <v>14404</v>
      </c>
      <c r="CBN174" s="13" t="s">
        <v>24371</v>
      </c>
      <c r="CBO174" s="13" t="s">
        <v>24370</v>
      </c>
      <c r="CBZ174" s="13" t="s">
        <v>12576</v>
      </c>
      <c r="CCA174" s="13" t="s">
        <v>24369</v>
      </c>
    </row>
    <row r="175" spans="1:332 2074:2107" x14ac:dyDescent="0.15">
      <c r="A175" s="13" t="s">
        <v>24368</v>
      </c>
      <c r="B175" s="13" t="s">
        <v>24344</v>
      </c>
      <c r="C175" s="13" t="s">
        <v>13</v>
      </c>
      <c r="D175" s="13">
        <v>0</v>
      </c>
      <c r="E175" s="13" t="s">
        <v>24343</v>
      </c>
      <c r="F175" s="13" t="s">
        <v>5261</v>
      </c>
      <c r="G175" s="13" t="s">
        <v>24367</v>
      </c>
      <c r="H175" s="13" t="s">
        <v>24366</v>
      </c>
      <c r="J175" s="13" t="s">
        <v>24340</v>
      </c>
      <c r="K175" s="13" t="s">
        <v>24339</v>
      </c>
      <c r="L175" s="13" t="s">
        <v>24338</v>
      </c>
      <c r="M175" s="13" t="s">
        <v>5054</v>
      </c>
      <c r="N175" s="13" t="s">
        <v>24337</v>
      </c>
      <c r="O175" s="13" t="s">
        <v>24336</v>
      </c>
      <c r="P175" s="13" t="s">
        <v>24335</v>
      </c>
      <c r="S175" s="13" t="s">
        <v>24365</v>
      </c>
      <c r="T175" s="13" t="s">
        <v>24364</v>
      </c>
      <c r="AS175" s="13">
        <v>-1</v>
      </c>
      <c r="DD175" s="13">
        <v>1</v>
      </c>
      <c r="DE175" s="13">
        <v>-1</v>
      </c>
      <c r="LG175" s="13">
        <v>-1</v>
      </c>
      <c r="LR175" s="13">
        <v>1</v>
      </c>
      <c r="CAT175" s="15">
        <v>0</v>
      </c>
      <c r="CAU175" s="14">
        <v>1000</v>
      </c>
      <c r="CAV175" s="13" t="s">
        <v>24363</v>
      </c>
      <c r="CAW175" s="13" t="s">
        <v>8877</v>
      </c>
      <c r="CAX175" s="13" t="s">
        <v>24362</v>
      </c>
      <c r="CAY175" s="13" t="s">
        <v>24362</v>
      </c>
      <c r="CBE175" s="13" t="s">
        <v>24361</v>
      </c>
      <c r="CBF175" s="13" t="s">
        <v>24360</v>
      </c>
      <c r="CBG175" s="13" t="s">
        <v>4431</v>
      </c>
      <c r="CBK175" s="13" t="s">
        <v>2575</v>
      </c>
      <c r="CBL175" s="13" t="s">
        <v>2576</v>
      </c>
      <c r="CBM175" s="13" t="s">
        <v>12878</v>
      </c>
      <c r="CBN175" s="13" t="s">
        <v>24359</v>
      </c>
      <c r="CBO175" s="13" t="s">
        <v>24358</v>
      </c>
      <c r="CBZ175" s="13" t="s">
        <v>12576</v>
      </c>
      <c r="CCA175" s="13" t="s">
        <v>24357</v>
      </c>
    </row>
    <row r="176" spans="1:332 2074:2107" x14ac:dyDescent="0.15">
      <c r="A176" s="13" t="s">
        <v>24356</v>
      </c>
      <c r="B176" s="13" t="s">
        <v>24344</v>
      </c>
      <c r="C176" s="13" t="s">
        <v>104</v>
      </c>
      <c r="D176" s="13">
        <v>0</v>
      </c>
      <c r="E176" s="13" t="s">
        <v>24343</v>
      </c>
      <c r="F176" s="13" t="s">
        <v>5261</v>
      </c>
      <c r="G176" s="13" t="s">
        <v>24355</v>
      </c>
      <c r="H176" s="13" t="s">
        <v>24354</v>
      </c>
      <c r="J176" s="13" t="s">
        <v>24340</v>
      </c>
      <c r="K176" s="13" t="s">
        <v>24339</v>
      </c>
      <c r="L176" s="13" t="s">
        <v>24338</v>
      </c>
      <c r="M176" s="13" t="s">
        <v>5054</v>
      </c>
      <c r="N176" s="13" t="s">
        <v>24337</v>
      </c>
      <c r="O176" s="13" t="s">
        <v>24336</v>
      </c>
      <c r="P176" s="13" t="s">
        <v>24335</v>
      </c>
      <c r="S176" s="13" t="s">
        <v>24353</v>
      </c>
      <c r="T176" s="13" t="s">
        <v>24352</v>
      </c>
      <c r="AX176" s="14">
        <v>2</v>
      </c>
      <c r="DH176" s="14">
        <v>-3</v>
      </c>
      <c r="EU176" s="14">
        <v>3</v>
      </c>
      <c r="LS176" s="13">
        <v>-1</v>
      </c>
      <c r="LT176" s="13">
        <v>1</v>
      </c>
      <c r="CAT176" s="15">
        <v>0</v>
      </c>
      <c r="CAU176" s="14">
        <v>1000</v>
      </c>
      <c r="CAV176" s="13" t="s">
        <v>24351</v>
      </c>
      <c r="CAW176" s="13" t="s">
        <v>4895</v>
      </c>
      <c r="CAX176" s="13" t="s">
        <v>24350</v>
      </c>
      <c r="CAY176" s="13" t="s">
        <v>24350</v>
      </c>
      <c r="CBE176" s="13" t="s">
        <v>12142</v>
      </c>
      <c r="CBF176" s="13" t="s">
        <v>24349</v>
      </c>
      <c r="CBG176" s="13" t="s">
        <v>4431</v>
      </c>
      <c r="CBK176" s="13" t="s">
        <v>2364</v>
      </c>
      <c r="CBL176" s="13" t="s">
        <v>2365</v>
      </c>
      <c r="CBM176" s="13" t="s">
        <v>13189</v>
      </c>
      <c r="CBN176" s="13" t="s">
        <v>24348</v>
      </c>
      <c r="CBO176" s="13" t="s">
        <v>24347</v>
      </c>
      <c r="CBZ176" s="13" t="s">
        <v>12576</v>
      </c>
      <c r="CCA176" s="13" t="s">
        <v>24346</v>
      </c>
    </row>
    <row r="177" spans="1:362 2074:2107" x14ac:dyDescent="0.15">
      <c r="A177" s="13" t="s">
        <v>24345</v>
      </c>
      <c r="B177" s="13" t="s">
        <v>24344</v>
      </c>
      <c r="C177" s="13" t="s">
        <v>52</v>
      </c>
      <c r="D177" s="13">
        <v>0</v>
      </c>
      <c r="E177" s="13" t="s">
        <v>24343</v>
      </c>
      <c r="F177" s="13" t="s">
        <v>5261</v>
      </c>
      <c r="G177" s="13" t="s">
        <v>24342</v>
      </c>
      <c r="H177" s="13" t="s">
        <v>24341</v>
      </c>
      <c r="J177" s="13" t="s">
        <v>24340</v>
      </c>
      <c r="K177" s="13" t="s">
        <v>24339</v>
      </c>
      <c r="L177" s="13" t="s">
        <v>24338</v>
      </c>
      <c r="M177" s="13" t="s">
        <v>5054</v>
      </c>
      <c r="N177" s="13" t="s">
        <v>24337</v>
      </c>
      <c r="O177" s="13" t="s">
        <v>24336</v>
      </c>
      <c r="P177" s="13" t="s">
        <v>24335</v>
      </c>
      <c r="S177" s="13" t="s">
        <v>24334</v>
      </c>
      <c r="T177" s="13" t="s">
        <v>24333</v>
      </c>
      <c r="DH177" s="13">
        <v>-1</v>
      </c>
      <c r="LU177" s="13">
        <v>-1</v>
      </c>
      <c r="LV177" s="13">
        <v>1</v>
      </c>
      <c r="LW177" s="13">
        <v>1</v>
      </c>
      <c r="CAT177" s="14">
        <v>-1000</v>
      </c>
      <c r="CAU177" s="14">
        <v>1000</v>
      </c>
      <c r="CAV177" s="13" t="s">
        <v>3286</v>
      </c>
      <c r="CAW177" s="13" t="s">
        <v>6938</v>
      </c>
      <c r="CAX177" s="13" t="s">
        <v>24332</v>
      </c>
      <c r="CAY177" s="13" t="s">
        <v>24332</v>
      </c>
      <c r="CBE177" s="13" t="s">
        <v>24331</v>
      </c>
      <c r="CBG177" s="13" t="s">
        <v>4431</v>
      </c>
      <c r="CBK177" s="13" t="s">
        <v>3211</v>
      </c>
      <c r="CBL177" s="13" t="s">
        <v>3212</v>
      </c>
      <c r="CBM177" s="13" t="s">
        <v>12863</v>
      </c>
      <c r="CBN177" s="13" t="s">
        <v>24330</v>
      </c>
      <c r="CBO177" s="13" t="s">
        <v>24329</v>
      </c>
      <c r="CBZ177" s="13" t="s">
        <v>12576</v>
      </c>
      <c r="CCA177" s="13" t="s">
        <v>24328</v>
      </c>
    </row>
    <row r="178" spans="1:362 2074:2107" x14ac:dyDescent="0.15">
      <c r="A178" s="13" t="s">
        <v>24327</v>
      </c>
      <c r="B178" s="13" t="s">
        <v>10493</v>
      </c>
      <c r="C178" s="13" t="s">
        <v>30</v>
      </c>
      <c r="D178" s="13">
        <v>-4</v>
      </c>
      <c r="E178" s="13" t="s">
        <v>10492</v>
      </c>
      <c r="F178" s="13" t="s">
        <v>5261</v>
      </c>
      <c r="G178" s="13" t="s">
        <v>24326</v>
      </c>
      <c r="H178" s="13" t="s">
        <v>24325</v>
      </c>
      <c r="J178" s="13" t="s">
        <v>10491</v>
      </c>
      <c r="K178" s="13" t="s">
        <v>10490</v>
      </c>
      <c r="L178" s="13" t="s">
        <v>10489</v>
      </c>
      <c r="M178" s="13" t="s">
        <v>5054</v>
      </c>
      <c r="N178" s="13" t="s">
        <v>10488</v>
      </c>
      <c r="O178" s="13" t="s">
        <v>10487</v>
      </c>
      <c r="P178" s="13" t="s">
        <v>10486</v>
      </c>
      <c r="S178" s="13" t="s">
        <v>24324</v>
      </c>
      <c r="T178" s="13" t="s">
        <v>24323</v>
      </c>
      <c r="AX178" s="13">
        <v>1</v>
      </c>
      <c r="DH178" s="13">
        <v>-1</v>
      </c>
      <c r="LU178" s="13">
        <v>1</v>
      </c>
      <c r="LX178" s="13">
        <v>-1</v>
      </c>
      <c r="CAT178" s="14">
        <v>-1000</v>
      </c>
      <c r="CAU178" s="14">
        <v>1000</v>
      </c>
      <c r="CAV178" s="13" t="s">
        <v>1881</v>
      </c>
      <c r="CAW178" s="13" t="s">
        <v>6938</v>
      </c>
      <c r="CAX178" s="13" t="s">
        <v>24322</v>
      </c>
      <c r="CAY178" s="13" t="s">
        <v>24322</v>
      </c>
      <c r="CBE178" s="13" t="s">
        <v>24321</v>
      </c>
      <c r="CBF178" s="13" t="s">
        <v>24320</v>
      </c>
      <c r="CBG178" s="13" t="s">
        <v>4431</v>
      </c>
      <c r="CBK178" s="13" t="s">
        <v>2836</v>
      </c>
      <c r="CBL178" s="13" t="s">
        <v>2837</v>
      </c>
      <c r="CBM178" s="13" t="s">
        <v>13567</v>
      </c>
      <c r="CBN178" s="13" t="s">
        <v>24319</v>
      </c>
      <c r="CBO178" s="13" t="s">
        <v>24318</v>
      </c>
      <c r="CBZ178" s="13" t="s">
        <v>12576</v>
      </c>
      <c r="CCA178" s="13" t="s">
        <v>15219</v>
      </c>
    </row>
    <row r="179" spans="1:362 2074:2107" x14ac:dyDescent="0.15">
      <c r="A179" s="13" t="s">
        <v>24317</v>
      </c>
      <c r="B179" s="13" t="s">
        <v>7179</v>
      </c>
      <c r="C179" s="13" t="s">
        <v>30</v>
      </c>
      <c r="D179" s="13">
        <v>-4</v>
      </c>
      <c r="E179" s="13" t="s">
        <v>7178</v>
      </c>
      <c r="F179" s="13" t="s">
        <v>5261</v>
      </c>
      <c r="G179" s="13" t="s">
        <v>24316</v>
      </c>
      <c r="H179" s="13" t="s">
        <v>24315</v>
      </c>
      <c r="J179" s="13" t="s">
        <v>7177</v>
      </c>
      <c r="L179" s="13" t="s">
        <v>7176</v>
      </c>
      <c r="M179" s="13" t="s">
        <v>5054</v>
      </c>
      <c r="N179" s="13" t="s">
        <v>7175</v>
      </c>
      <c r="O179" s="13" t="s">
        <v>7174</v>
      </c>
      <c r="P179" s="13" t="s">
        <v>7173</v>
      </c>
      <c r="S179" s="13" t="s">
        <v>24314</v>
      </c>
      <c r="T179" s="13" t="s">
        <v>24313</v>
      </c>
      <c r="AX179" s="14">
        <v>-3</v>
      </c>
      <c r="DH179" s="13">
        <v>-1</v>
      </c>
      <c r="DI179" s="14">
        <v>2</v>
      </c>
      <c r="EP179" s="14">
        <v>2</v>
      </c>
      <c r="LY179" s="13">
        <v>-1</v>
      </c>
      <c r="CAT179" s="15">
        <v>0</v>
      </c>
      <c r="CAU179" s="14">
        <v>1000</v>
      </c>
      <c r="CAV179" s="13" t="s">
        <v>606</v>
      </c>
      <c r="CAW179" s="13" t="s">
        <v>4443</v>
      </c>
      <c r="CAX179" s="13" t="s">
        <v>24312</v>
      </c>
      <c r="CAY179" s="13" t="s">
        <v>24312</v>
      </c>
      <c r="CBE179" s="13" t="s">
        <v>17981</v>
      </c>
      <c r="CBF179" s="13" t="s">
        <v>24311</v>
      </c>
      <c r="CBG179" s="13" t="s">
        <v>4431</v>
      </c>
      <c r="CBK179" s="13" t="s">
        <v>4304</v>
      </c>
      <c r="CBL179" s="13" t="s">
        <v>4305</v>
      </c>
      <c r="CBM179" s="13" t="s">
        <v>12878</v>
      </c>
      <c r="CBN179" s="13" t="s">
        <v>24310</v>
      </c>
      <c r="CBO179" s="13" t="s">
        <v>24309</v>
      </c>
      <c r="CBZ179" s="13" t="s">
        <v>12576</v>
      </c>
      <c r="CCA179" s="13" t="s">
        <v>24308</v>
      </c>
    </row>
    <row r="180" spans="1:362 2074:2107" x14ac:dyDescent="0.15">
      <c r="A180" s="13" t="s">
        <v>24307</v>
      </c>
      <c r="B180" s="13" t="s">
        <v>10228</v>
      </c>
      <c r="C180" s="13" t="s">
        <v>30</v>
      </c>
      <c r="D180" s="13">
        <v>-4</v>
      </c>
      <c r="E180" s="13" t="s">
        <v>5193</v>
      </c>
      <c r="F180" s="13" t="s">
        <v>5261</v>
      </c>
      <c r="G180" s="13" t="s">
        <v>24306</v>
      </c>
      <c r="H180" s="13" t="s">
        <v>24305</v>
      </c>
      <c r="J180" s="13" t="s">
        <v>10227</v>
      </c>
      <c r="K180" s="13" t="s">
        <v>10226</v>
      </c>
      <c r="L180" s="13" t="s">
        <v>10225</v>
      </c>
      <c r="M180" s="13" t="s">
        <v>5054</v>
      </c>
      <c r="N180" s="13" t="s">
        <v>10224</v>
      </c>
      <c r="O180" s="13" t="s">
        <v>10223</v>
      </c>
      <c r="P180" s="13" t="s">
        <v>10222</v>
      </c>
      <c r="S180" s="13" t="s">
        <v>24304</v>
      </c>
      <c r="T180" s="13" t="s">
        <v>24303</v>
      </c>
      <c r="AV180" s="13">
        <v>1</v>
      </c>
      <c r="LZ180" s="13">
        <v>1</v>
      </c>
      <c r="MA180" s="13">
        <v>-1</v>
      </c>
      <c r="MB180" s="13">
        <v>1</v>
      </c>
      <c r="MC180" s="13">
        <v>-1</v>
      </c>
      <c r="CAT180" s="15">
        <v>0</v>
      </c>
      <c r="CAU180" s="14">
        <v>1000</v>
      </c>
      <c r="CAV180" s="13" t="s">
        <v>24302</v>
      </c>
      <c r="CAW180" s="13" t="s">
        <v>7763</v>
      </c>
      <c r="CAX180" s="13" t="s">
        <v>24301</v>
      </c>
      <c r="CAY180" s="13" t="s">
        <v>24301</v>
      </c>
      <c r="CBE180" s="13" t="s">
        <v>7927</v>
      </c>
      <c r="CBF180" s="13" t="s">
        <v>24300</v>
      </c>
      <c r="CBG180" s="13" t="s">
        <v>4431</v>
      </c>
      <c r="CBK180" s="13" t="s">
        <v>3618</v>
      </c>
      <c r="CBL180" s="13" t="s">
        <v>3619</v>
      </c>
      <c r="CBM180" s="13" t="s">
        <v>12686</v>
      </c>
      <c r="CBN180" s="13" t="s">
        <v>24299</v>
      </c>
      <c r="CBO180" s="13" t="s">
        <v>24298</v>
      </c>
      <c r="CBZ180" s="13" t="s">
        <v>12576</v>
      </c>
      <c r="CCA180" s="13" t="s">
        <v>24297</v>
      </c>
    </row>
    <row r="181" spans="1:362 2074:2107" x14ac:dyDescent="0.15">
      <c r="A181" s="13" t="s">
        <v>24296</v>
      </c>
      <c r="B181" s="13" t="s">
        <v>9850</v>
      </c>
      <c r="C181" s="13" t="s">
        <v>30</v>
      </c>
      <c r="D181" s="13">
        <v>-4</v>
      </c>
      <c r="E181" s="13" t="s">
        <v>6948</v>
      </c>
      <c r="F181" s="13" t="s">
        <v>5506</v>
      </c>
      <c r="G181" s="13" t="s">
        <v>24295</v>
      </c>
      <c r="H181" s="13" t="s">
        <v>24294</v>
      </c>
      <c r="J181" s="13" t="s">
        <v>9849</v>
      </c>
      <c r="K181" s="13" t="s">
        <v>9848</v>
      </c>
      <c r="L181" s="13" t="s">
        <v>9847</v>
      </c>
      <c r="M181" s="13" t="s">
        <v>5054</v>
      </c>
      <c r="N181" s="13" t="s">
        <v>9846</v>
      </c>
      <c r="O181" s="13" t="s">
        <v>9845</v>
      </c>
      <c r="S181" s="13" t="s">
        <v>24293</v>
      </c>
      <c r="T181" s="13" t="s">
        <v>24292</v>
      </c>
      <c r="MD181" s="14">
        <v>2</v>
      </c>
      <c r="ME181" s="13">
        <v>-1</v>
      </c>
      <c r="MF181" s="13">
        <v>-1</v>
      </c>
      <c r="CAT181" s="15">
        <v>0</v>
      </c>
      <c r="CAU181" s="14">
        <v>1000</v>
      </c>
      <c r="CAV181" s="13" t="s">
        <v>24291</v>
      </c>
      <c r="CAW181" s="13" t="s">
        <v>18193</v>
      </c>
      <c r="CAX181" s="13" t="s">
        <v>24290</v>
      </c>
      <c r="CAY181" s="13" t="s">
        <v>24290</v>
      </c>
      <c r="CBE181" s="13" t="s">
        <v>24289</v>
      </c>
      <c r="CBF181" s="13" t="s">
        <v>24288</v>
      </c>
      <c r="CBG181" s="13" t="s">
        <v>4431</v>
      </c>
      <c r="CBK181" s="13" t="s">
        <v>2434</v>
      </c>
      <c r="CBL181" s="13" t="s">
        <v>2435</v>
      </c>
      <c r="CBM181" s="13" t="s">
        <v>13189</v>
      </c>
      <c r="CBN181" s="13" t="s">
        <v>24287</v>
      </c>
      <c r="CBO181" s="13" t="s">
        <v>24286</v>
      </c>
      <c r="CBZ181" s="13" t="s">
        <v>12576</v>
      </c>
      <c r="CCA181" s="13" t="s">
        <v>24285</v>
      </c>
    </row>
    <row r="182" spans="1:362 2074:2107" x14ac:dyDescent="0.15">
      <c r="A182" s="13" t="s">
        <v>24284</v>
      </c>
      <c r="B182" s="13" t="s">
        <v>10005</v>
      </c>
      <c r="C182" s="13" t="s">
        <v>30</v>
      </c>
      <c r="D182" s="13">
        <v>-4</v>
      </c>
      <c r="E182" s="13" t="s">
        <v>10004</v>
      </c>
      <c r="F182" s="13" t="s">
        <v>5261</v>
      </c>
      <c r="G182" s="13" t="s">
        <v>24283</v>
      </c>
      <c r="H182" s="13" t="s">
        <v>24282</v>
      </c>
      <c r="J182" s="13" t="s">
        <v>10003</v>
      </c>
      <c r="K182" s="13" t="s">
        <v>10002</v>
      </c>
      <c r="L182" s="13" t="s">
        <v>10001</v>
      </c>
      <c r="M182" s="13" t="s">
        <v>5054</v>
      </c>
      <c r="N182" s="13" t="s">
        <v>10000</v>
      </c>
      <c r="O182" s="13" t="s">
        <v>9999</v>
      </c>
      <c r="P182" s="13" t="s">
        <v>9998</v>
      </c>
      <c r="S182" s="13" t="s">
        <v>24281</v>
      </c>
      <c r="T182" s="13" t="s">
        <v>24280</v>
      </c>
      <c r="AX182" s="13">
        <v>1</v>
      </c>
      <c r="CV182" s="13">
        <v>1</v>
      </c>
      <c r="CW182" s="13">
        <v>-1</v>
      </c>
      <c r="MG182" s="13">
        <v>-1</v>
      </c>
      <c r="MH182" s="13">
        <v>1</v>
      </c>
      <c r="CAT182" s="15">
        <v>0</v>
      </c>
      <c r="CAU182" s="14">
        <v>1000</v>
      </c>
      <c r="CAV182" s="13" t="s">
        <v>18194</v>
      </c>
      <c r="CAW182" s="13" t="s">
        <v>18193</v>
      </c>
      <c r="CAX182" s="13" t="s">
        <v>24279</v>
      </c>
      <c r="CAY182" s="13" t="s">
        <v>24279</v>
      </c>
      <c r="CBE182" s="13" t="s">
        <v>24278</v>
      </c>
      <c r="CBF182" s="13" t="s">
        <v>24277</v>
      </c>
      <c r="CBG182" s="13" t="s">
        <v>4431</v>
      </c>
      <c r="CBK182" s="13" t="s">
        <v>494</v>
      </c>
      <c r="CBL182" s="13" t="s">
        <v>495</v>
      </c>
      <c r="CBM182" s="13" t="s">
        <v>12863</v>
      </c>
      <c r="CBN182" s="13" t="s">
        <v>24276</v>
      </c>
      <c r="CBO182" s="13" t="s">
        <v>24275</v>
      </c>
      <c r="CBZ182" s="13" t="s">
        <v>12576</v>
      </c>
      <c r="CCA182" s="13" t="s">
        <v>24274</v>
      </c>
    </row>
    <row r="183" spans="1:362 2074:2107" x14ac:dyDescent="0.15">
      <c r="A183" s="13" t="s">
        <v>24273</v>
      </c>
      <c r="B183" s="13" t="s">
        <v>7165</v>
      </c>
      <c r="C183" s="13" t="s">
        <v>30</v>
      </c>
      <c r="D183" s="13">
        <v>-4</v>
      </c>
      <c r="E183" s="13" t="s">
        <v>7164</v>
      </c>
      <c r="F183" s="13" t="s">
        <v>5261</v>
      </c>
      <c r="G183" s="13" t="s">
        <v>24272</v>
      </c>
      <c r="H183" s="13" t="s">
        <v>24271</v>
      </c>
      <c r="J183" s="13" t="s">
        <v>7163</v>
      </c>
      <c r="K183" s="13" t="s">
        <v>7162</v>
      </c>
      <c r="L183" s="13" t="s">
        <v>7161</v>
      </c>
      <c r="M183" s="13" t="s">
        <v>5054</v>
      </c>
      <c r="N183" s="13" t="s">
        <v>7160</v>
      </c>
      <c r="O183" s="13" t="s">
        <v>7159</v>
      </c>
      <c r="P183" s="13" t="s">
        <v>7158</v>
      </c>
      <c r="S183" s="13" t="s">
        <v>24270</v>
      </c>
      <c r="T183" s="13" t="s">
        <v>24269</v>
      </c>
      <c r="DH183" s="13">
        <v>-1</v>
      </c>
      <c r="DI183" s="13">
        <v>1</v>
      </c>
      <c r="MI183" s="13">
        <v>-1</v>
      </c>
      <c r="MJ183" s="13">
        <v>1</v>
      </c>
      <c r="CAT183" s="15">
        <v>0</v>
      </c>
      <c r="CAU183" s="14">
        <v>1000</v>
      </c>
      <c r="CAV183" s="13" t="s">
        <v>24268</v>
      </c>
      <c r="CAW183" s="13" t="s">
        <v>4443</v>
      </c>
      <c r="CAX183" s="13" t="s">
        <v>24267</v>
      </c>
      <c r="CAY183" s="13" t="s">
        <v>24267</v>
      </c>
      <c r="CBE183" s="13" t="s">
        <v>7713</v>
      </c>
      <c r="CBF183" s="13" t="s">
        <v>24266</v>
      </c>
      <c r="CBG183" s="13" t="s">
        <v>4431</v>
      </c>
      <c r="CBK183" s="13" t="s">
        <v>1657</v>
      </c>
      <c r="CBL183" s="13" t="s">
        <v>1658</v>
      </c>
      <c r="CBM183" s="13" t="s">
        <v>12863</v>
      </c>
      <c r="CBN183" s="13" t="s">
        <v>24265</v>
      </c>
      <c r="CBO183" s="13" t="s">
        <v>24264</v>
      </c>
      <c r="CBZ183" s="13" t="s">
        <v>12576</v>
      </c>
      <c r="CCA183" s="13" t="s">
        <v>24263</v>
      </c>
    </row>
    <row r="184" spans="1:362 2074:2107" x14ac:dyDescent="0.15">
      <c r="A184" s="13" t="s">
        <v>24262</v>
      </c>
      <c r="B184" s="13" t="s">
        <v>24261</v>
      </c>
      <c r="C184" s="13" t="s">
        <v>13</v>
      </c>
      <c r="D184" s="13">
        <v>-3</v>
      </c>
      <c r="E184" s="13" t="s">
        <v>24260</v>
      </c>
      <c r="F184" s="13" t="s">
        <v>5261</v>
      </c>
      <c r="G184" s="13" t="s">
        <v>24259</v>
      </c>
      <c r="H184" s="13" t="s">
        <v>24258</v>
      </c>
      <c r="J184" s="13" t="s">
        <v>24257</v>
      </c>
      <c r="K184" s="13" t="s">
        <v>24256</v>
      </c>
      <c r="L184" s="13" t="s">
        <v>24255</v>
      </c>
      <c r="M184" s="13" t="s">
        <v>5054</v>
      </c>
      <c r="N184" s="13" t="s">
        <v>24254</v>
      </c>
      <c r="O184" s="13" t="s">
        <v>24253</v>
      </c>
      <c r="P184" s="13" t="s">
        <v>24252</v>
      </c>
      <c r="S184" s="13" t="s">
        <v>24251</v>
      </c>
      <c r="T184" s="13" t="s">
        <v>24250</v>
      </c>
      <c r="DH184" s="13">
        <v>-1</v>
      </c>
      <c r="DI184" s="13">
        <v>1</v>
      </c>
      <c r="FY184" s="13">
        <v>-1</v>
      </c>
      <c r="MK184" s="13">
        <v>-1</v>
      </c>
      <c r="ML184" s="13">
        <v>1</v>
      </c>
      <c r="MM184" s="13">
        <v>1</v>
      </c>
      <c r="CAT184" s="15">
        <v>0</v>
      </c>
      <c r="CAU184" s="14">
        <v>1000</v>
      </c>
      <c r="CAV184" s="13" t="s">
        <v>14</v>
      </c>
      <c r="CAW184" s="13" t="s">
        <v>12751</v>
      </c>
      <c r="CAX184" s="13" t="s">
        <v>24249</v>
      </c>
      <c r="CAY184" s="13" t="s">
        <v>24249</v>
      </c>
      <c r="CBE184" s="13" t="s">
        <v>24248</v>
      </c>
      <c r="CBF184" s="13" t="s">
        <v>24247</v>
      </c>
      <c r="CBG184" s="13" t="s">
        <v>4431</v>
      </c>
      <c r="CBK184" s="13" t="s">
        <v>1020</v>
      </c>
      <c r="CBL184" s="13" t="s">
        <v>1021</v>
      </c>
      <c r="CBM184" s="13" t="s">
        <v>12779</v>
      </c>
      <c r="CBN184" s="13" t="s">
        <v>24246</v>
      </c>
      <c r="CBO184" s="13" t="s">
        <v>24245</v>
      </c>
      <c r="CBZ184" s="13" t="s">
        <v>12576</v>
      </c>
      <c r="CCA184" s="13" t="s">
        <v>24244</v>
      </c>
    </row>
    <row r="185" spans="1:362 2074:2107" x14ac:dyDescent="0.15">
      <c r="A185" s="13" t="s">
        <v>24243</v>
      </c>
      <c r="B185" s="13" t="s">
        <v>24242</v>
      </c>
      <c r="C185" s="13" t="s">
        <v>13</v>
      </c>
      <c r="D185" s="13">
        <v>-2</v>
      </c>
      <c r="E185" s="13" t="s">
        <v>24241</v>
      </c>
      <c r="F185" s="13" t="s">
        <v>5261</v>
      </c>
      <c r="G185" s="13" t="s">
        <v>24240</v>
      </c>
      <c r="H185" s="13" t="s">
        <v>24239</v>
      </c>
      <c r="J185" s="13" t="s">
        <v>24238</v>
      </c>
      <c r="K185" s="13" t="s">
        <v>24237</v>
      </c>
      <c r="L185" s="13" t="s">
        <v>24236</v>
      </c>
      <c r="M185" s="13" t="s">
        <v>5054</v>
      </c>
      <c r="N185" s="13" t="s">
        <v>24235</v>
      </c>
      <c r="O185" s="13" t="s">
        <v>24234</v>
      </c>
      <c r="P185" s="13" t="s">
        <v>24233</v>
      </c>
      <c r="S185" s="13" t="s">
        <v>24232</v>
      </c>
      <c r="T185" s="13" t="s">
        <v>24231</v>
      </c>
      <c r="AS185" s="14">
        <v>2</v>
      </c>
      <c r="DC185" s="13">
        <v>-1</v>
      </c>
      <c r="DD185" s="13">
        <v>-1</v>
      </c>
      <c r="DE185" s="13">
        <v>1</v>
      </c>
      <c r="MN185" s="13">
        <v>1</v>
      </c>
      <c r="MO185" s="13">
        <v>-1</v>
      </c>
      <c r="CAT185" s="15">
        <v>0</v>
      </c>
      <c r="CAU185" s="14">
        <v>1000</v>
      </c>
      <c r="CAV185" s="13" t="s">
        <v>1466</v>
      </c>
      <c r="CAW185" s="13" t="s">
        <v>4443</v>
      </c>
      <c r="CAX185" s="13" t="s">
        <v>24230</v>
      </c>
      <c r="CAY185" s="13" t="s">
        <v>24230</v>
      </c>
      <c r="CBE185" s="13" t="s">
        <v>4733</v>
      </c>
      <c r="CBF185" s="13" t="s">
        <v>24229</v>
      </c>
      <c r="CBG185" s="13" t="s">
        <v>4431</v>
      </c>
      <c r="CBK185" s="13" t="s">
        <v>1340</v>
      </c>
      <c r="CBL185" s="13" t="s">
        <v>1341</v>
      </c>
      <c r="CBM185" s="13" t="s">
        <v>12686</v>
      </c>
      <c r="CBN185" s="13" t="s">
        <v>24228</v>
      </c>
      <c r="CBO185" s="13" t="s">
        <v>24227</v>
      </c>
      <c r="CBZ185" s="13" t="s">
        <v>12576</v>
      </c>
      <c r="CCA185" s="13" t="s">
        <v>24226</v>
      </c>
    </row>
    <row r="186" spans="1:362 2074:2107" x14ac:dyDescent="0.15">
      <c r="A186" s="13" t="s">
        <v>24225</v>
      </c>
      <c r="B186" s="13" t="s">
        <v>24224</v>
      </c>
      <c r="C186" s="13" t="s">
        <v>13</v>
      </c>
      <c r="D186" s="13">
        <v>-3</v>
      </c>
      <c r="E186" s="13" t="s">
        <v>24223</v>
      </c>
      <c r="F186" s="13" t="s">
        <v>5261</v>
      </c>
      <c r="G186" s="13" t="s">
        <v>24222</v>
      </c>
      <c r="H186" s="13" t="s">
        <v>24221</v>
      </c>
      <c r="J186" s="13" t="s">
        <v>24220</v>
      </c>
      <c r="K186" s="13" t="s">
        <v>24219</v>
      </c>
      <c r="L186" s="13" t="s">
        <v>24218</v>
      </c>
      <c r="M186" s="13" t="s">
        <v>5054</v>
      </c>
      <c r="N186" s="13" t="s">
        <v>24217</v>
      </c>
      <c r="O186" s="13" t="s">
        <v>24216</v>
      </c>
      <c r="P186" s="13" t="s">
        <v>24215</v>
      </c>
      <c r="S186" s="13" t="s">
        <v>24214</v>
      </c>
      <c r="T186" s="13" t="s">
        <v>24213</v>
      </c>
      <c r="JX186" s="13">
        <v>1</v>
      </c>
      <c r="JY186" s="13">
        <v>-1</v>
      </c>
      <c r="MP186" s="13">
        <v>-1</v>
      </c>
      <c r="MQ186" s="13">
        <v>1</v>
      </c>
      <c r="CAT186" s="15">
        <v>0</v>
      </c>
      <c r="CAU186" s="14">
        <v>1000</v>
      </c>
      <c r="CAV186" s="13" t="s">
        <v>865</v>
      </c>
      <c r="CAW186" s="13" t="s">
        <v>6122</v>
      </c>
      <c r="CAX186" s="13" t="s">
        <v>24212</v>
      </c>
      <c r="CAY186" s="13" t="s">
        <v>24212</v>
      </c>
      <c r="CBE186" s="13" t="s">
        <v>24211</v>
      </c>
      <c r="CBF186" s="13" t="s">
        <v>24210</v>
      </c>
      <c r="CBG186" s="13" t="s">
        <v>4431</v>
      </c>
      <c r="CBK186" s="13" t="s">
        <v>1458</v>
      </c>
      <c r="CBL186" s="13" t="s">
        <v>1459</v>
      </c>
      <c r="CBM186" s="13" t="s">
        <v>13156</v>
      </c>
      <c r="CBN186" s="13" t="s">
        <v>24209</v>
      </c>
      <c r="CBO186" s="13" t="s">
        <v>24208</v>
      </c>
      <c r="CBZ186" s="13" t="s">
        <v>12576</v>
      </c>
      <c r="CCA186" s="13" t="s">
        <v>24207</v>
      </c>
    </row>
    <row r="187" spans="1:362 2074:2107" x14ac:dyDescent="0.15">
      <c r="A187" s="13" t="s">
        <v>24206</v>
      </c>
      <c r="B187" s="13" t="s">
        <v>24205</v>
      </c>
      <c r="C187" s="13" t="s">
        <v>13</v>
      </c>
      <c r="D187" s="13">
        <v>-3</v>
      </c>
      <c r="E187" s="13" t="s">
        <v>24204</v>
      </c>
      <c r="F187" s="13" t="s">
        <v>5261</v>
      </c>
      <c r="G187" s="13" t="s">
        <v>24203</v>
      </c>
      <c r="H187" s="13" t="s">
        <v>24202</v>
      </c>
      <c r="J187" s="13" t="s">
        <v>24201</v>
      </c>
      <c r="K187" s="13" t="s">
        <v>24200</v>
      </c>
      <c r="L187" s="13" t="s">
        <v>24199</v>
      </c>
      <c r="M187" s="13" t="s">
        <v>5054</v>
      </c>
      <c r="N187" s="13" t="s">
        <v>24198</v>
      </c>
      <c r="O187" s="13" t="s">
        <v>24197</v>
      </c>
      <c r="P187" s="13" t="s">
        <v>24196</v>
      </c>
      <c r="S187" s="13" t="s">
        <v>24195</v>
      </c>
      <c r="T187" s="13" t="s">
        <v>24194</v>
      </c>
      <c r="AX187" s="13">
        <v>1</v>
      </c>
      <c r="CM187" s="13">
        <v>1</v>
      </c>
      <c r="DW187" s="13">
        <v>1</v>
      </c>
      <c r="GO187" s="13">
        <v>-1</v>
      </c>
      <c r="GP187" s="13">
        <v>-1</v>
      </c>
      <c r="MP187" s="13">
        <v>1</v>
      </c>
      <c r="CAT187" s="15">
        <v>0</v>
      </c>
      <c r="CAU187" s="14">
        <v>1000</v>
      </c>
      <c r="CAV187" s="13" t="s">
        <v>24193</v>
      </c>
      <c r="CAW187" s="13" t="s">
        <v>6122</v>
      </c>
      <c r="CAX187" s="13" t="s">
        <v>24192</v>
      </c>
      <c r="CAY187" s="13" t="s">
        <v>24192</v>
      </c>
      <c r="CBE187" s="13" t="s">
        <v>21256</v>
      </c>
      <c r="CBF187" s="13" t="s">
        <v>24191</v>
      </c>
      <c r="CBG187" s="13" t="s">
        <v>4431</v>
      </c>
      <c r="CBK187" s="13" t="s">
        <v>2051</v>
      </c>
      <c r="CBL187" s="13" t="s">
        <v>2052</v>
      </c>
      <c r="CBM187" s="13" t="s">
        <v>13156</v>
      </c>
      <c r="CBN187" s="13" t="s">
        <v>24190</v>
      </c>
      <c r="CBO187" s="13" t="s">
        <v>24189</v>
      </c>
      <c r="CBZ187" s="13" t="s">
        <v>12576</v>
      </c>
      <c r="CCA187" s="13" t="s">
        <v>24188</v>
      </c>
    </row>
    <row r="188" spans="1:362 2074:2107" x14ac:dyDescent="0.15">
      <c r="A188" s="13" t="s">
        <v>24187</v>
      </c>
      <c r="B188" s="13" t="s">
        <v>24186</v>
      </c>
      <c r="C188" s="13" t="s">
        <v>13</v>
      </c>
      <c r="D188" s="13">
        <v>0</v>
      </c>
      <c r="E188" s="13" t="s">
        <v>24185</v>
      </c>
      <c r="F188" s="13" t="s">
        <v>5261</v>
      </c>
      <c r="G188" s="13" t="s">
        <v>24184</v>
      </c>
      <c r="H188" s="13" t="s">
        <v>24183</v>
      </c>
      <c r="J188" s="13" t="s">
        <v>24182</v>
      </c>
      <c r="K188" s="13" t="s">
        <v>24181</v>
      </c>
      <c r="L188" s="13" t="s">
        <v>24180</v>
      </c>
      <c r="M188" s="13" t="s">
        <v>5054</v>
      </c>
      <c r="N188" s="13" t="s">
        <v>24179</v>
      </c>
      <c r="O188" s="13" t="s">
        <v>24178</v>
      </c>
      <c r="P188" s="13" t="s">
        <v>24177</v>
      </c>
      <c r="S188" s="13" t="s">
        <v>24176</v>
      </c>
      <c r="T188" s="13" t="s">
        <v>24175</v>
      </c>
      <c r="AX188" s="14">
        <v>2</v>
      </c>
      <c r="DH188" s="13">
        <v>-1</v>
      </c>
      <c r="GY188" s="14">
        <v>2</v>
      </c>
      <c r="MR188" s="13">
        <v>-1</v>
      </c>
      <c r="CAT188" s="14">
        <v>-1000</v>
      </c>
      <c r="CAU188" s="14">
        <v>1000</v>
      </c>
      <c r="CAV188" s="13" t="s">
        <v>66</v>
      </c>
      <c r="CAW188" s="13" t="s">
        <v>6938</v>
      </c>
      <c r="CAX188" s="13" t="s">
        <v>24174</v>
      </c>
      <c r="CAY188" s="13" t="s">
        <v>24174</v>
      </c>
      <c r="CBE188" s="13" t="s">
        <v>24173</v>
      </c>
      <c r="CBF188" s="13" t="s">
        <v>24172</v>
      </c>
      <c r="CBG188" s="13" t="s">
        <v>4431</v>
      </c>
      <c r="CBK188" s="13" t="s">
        <v>1165</v>
      </c>
      <c r="CBL188" s="13" t="s">
        <v>1166</v>
      </c>
      <c r="CBM188" s="13" t="s">
        <v>13156</v>
      </c>
      <c r="CBN188" s="13" t="s">
        <v>24171</v>
      </c>
      <c r="CBO188" s="13" t="s">
        <v>24170</v>
      </c>
      <c r="CBZ188" s="13" t="s">
        <v>12576</v>
      </c>
      <c r="CCA188" s="13" t="s">
        <v>24169</v>
      </c>
    </row>
    <row r="189" spans="1:362 2074:2107" x14ac:dyDescent="0.15">
      <c r="A189" s="13" t="s">
        <v>24168</v>
      </c>
      <c r="B189" s="13" t="s">
        <v>24167</v>
      </c>
      <c r="C189" s="13" t="s">
        <v>13</v>
      </c>
      <c r="D189" s="13">
        <v>0</v>
      </c>
      <c r="E189" s="13" t="s">
        <v>23573</v>
      </c>
      <c r="F189" s="13" t="s">
        <v>6917</v>
      </c>
      <c r="G189" s="13" t="s">
        <v>24166</v>
      </c>
      <c r="H189" s="13" t="s">
        <v>24165</v>
      </c>
      <c r="J189" s="13" t="s">
        <v>24164</v>
      </c>
      <c r="L189" s="13" t="s">
        <v>24163</v>
      </c>
      <c r="M189" s="13" t="s">
        <v>5054</v>
      </c>
      <c r="O189" s="13" t="s">
        <v>24162</v>
      </c>
      <c r="S189" s="13" t="s">
        <v>24161</v>
      </c>
      <c r="T189" s="13" t="s">
        <v>24160</v>
      </c>
      <c r="DH189" s="13">
        <v>-1</v>
      </c>
      <c r="LW189" s="13">
        <v>1</v>
      </c>
      <c r="MS189" s="13">
        <v>-1</v>
      </c>
      <c r="MT189" s="13">
        <v>1</v>
      </c>
      <c r="CAT189" s="15">
        <v>0</v>
      </c>
      <c r="CAU189" s="14">
        <v>1000</v>
      </c>
      <c r="CAV189" s="13" t="s">
        <v>3998</v>
      </c>
      <c r="CAW189" s="13" t="s">
        <v>4443</v>
      </c>
      <c r="CAX189" s="13" t="s">
        <v>24159</v>
      </c>
      <c r="CAY189" s="13" t="s">
        <v>24159</v>
      </c>
      <c r="CBE189" s="13" t="s">
        <v>24158</v>
      </c>
      <c r="CBG189" s="13" t="s">
        <v>4431</v>
      </c>
      <c r="CBK189" s="13" t="s">
        <v>3251</v>
      </c>
      <c r="CBL189" s="13" t="s">
        <v>3252</v>
      </c>
      <c r="CBM189" s="13" t="s">
        <v>12701</v>
      </c>
      <c r="CBN189" s="13" t="s">
        <v>24157</v>
      </c>
      <c r="CBO189" s="13" t="s">
        <v>24156</v>
      </c>
      <c r="CBZ189" s="13" t="s">
        <v>12576</v>
      </c>
      <c r="CCA189" s="13" t="s">
        <v>24155</v>
      </c>
    </row>
    <row r="190" spans="1:362 2074:2107" x14ac:dyDescent="0.15">
      <c r="A190" s="13" t="s">
        <v>24154</v>
      </c>
      <c r="B190" s="13" t="s">
        <v>24153</v>
      </c>
      <c r="C190" s="13" t="s">
        <v>13</v>
      </c>
      <c r="D190" s="13">
        <v>-2</v>
      </c>
      <c r="E190" s="13" t="s">
        <v>24152</v>
      </c>
      <c r="F190" s="13" t="s">
        <v>5261</v>
      </c>
      <c r="G190" s="13" t="s">
        <v>24151</v>
      </c>
      <c r="H190" s="13" t="s">
        <v>24150</v>
      </c>
      <c r="J190" s="13" t="s">
        <v>24149</v>
      </c>
      <c r="K190" s="13" t="s">
        <v>24148</v>
      </c>
      <c r="L190" s="13" t="s">
        <v>24147</v>
      </c>
      <c r="M190" s="13" t="s">
        <v>5054</v>
      </c>
      <c r="N190" s="13" t="s">
        <v>24146</v>
      </c>
      <c r="O190" s="13" t="s">
        <v>24145</v>
      </c>
      <c r="P190" s="13" t="s">
        <v>24144</v>
      </c>
      <c r="S190" s="13" t="s">
        <v>24143</v>
      </c>
      <c r="T190" s="13" t="s">
        <v>24142</v>
      </c>
      <c r="KJ190" s="13">
        <v>1</v>
      </c>
      <c r="MS190" s="13">
        <v>1</v>
      </c>
      <c r="MU190" s="13">
        <v>-1</v>
      </c>
      <c r="CAT190" s="14">
        <v>-1000</v>
      </c>
      <c r="CAU190" s="14">
        <v>1000</v>
      </c>
      <c r="CAV190" s="13" t="s">
        <v>1681</v>
      </c>
      <c r="CAW190" s="13" t="s">
        <v>4443</v>
      </c>
      <c r="CAX190" s="13" t="s">
        <v>24141</v>
      </c>
      <c r="CAY190" s="13" t="s">
        <v>24141</v>
      </c>
      <c r="CBE190" s="13" t="s">
        <v>24140</v>
      </c>
      <c r="CBF190" s="13" t="s">
        <v>24139</v>
      </c>
      <c r="CBG190" s="13" t="s">
        <v>4431</v>
      </c>
      <c r="CBK190" s="13" t="s">
        <v>2091</v>
      </c>
      <c r="CBL190" s="13" t="s">
        <v>2092</v>
      </c>
      <c r="CBM190" s="13" t="s">
        <v>12863</v>
      </c>
      <c r="CBN190" s="13" t="s">
        <v>24138</v>
      </c>
      <c r="CBO190" s="13" t="s">
        <v>24137</v>
      </c>
      <c r="CBZ190" s="13" t="s">
        <v>12576</v>
      </c>
      <c r="CCA190" s="13" t="s">
        <v>24136</v>
      </c>
    </row>
    <row r="191" spans="1:362 2074:2107" x14ac:dyDescent="0.15">
      <c r="A191" s="13" t="s">
        <v>24135</v>
      </c>
      <c r="B191" s="13" t="s">
        <v>24134</v>
      </c>
      <c r="C191" s="13" t="s">
        <v>13</v>
      </c>
      <c r="D191" s="13">
        <v>-3</v>
      </c>
      <c r="E191" s="13" t="s">
        <v>24133</v>
      </c>
      <c r="F191" s="13" t="s">
        <v>5261</v>
      </c>
      <c r="G191" s="13" t="s">
        <v>24132</v>
      </c>
      <c r="H191" s="13" t="s">
        <v>24131</v>
      </c>
      <c r="J191" s="13" t="s">
        <v>24130</v>
      </c>
      <c r="K191" s="13" t="s">
        <v>24129</v>
      </c>
      <c r="L191" s="13" t="s">
        <v>24128</v>
      </c>
      <c r="M191" s="13" t="s">
        <v>5054</v>
      </c>
      <c r="N191" s="13" t="s">
        <v>24127</v>
      </c>
      <c r="O191" s="13" t="s">
        <v>24126</v>
      </c>
      <c r="P191" s="13" t="s">
        <v>24125</v>
      </c>
      <c r="S191" s="13" t="s">
        <v>24124</v>
      </c>
      <c r="T191" s="13" t="s">
        <v>24123</v>
      </c>
      <c r="AX191" s="13">
        <v>1</v>
      </c>
      <c r="ES191" s="13">
        <v>1</v>
      </c>
      <c r="GZ191" s="13">
        <v>-1</v>
      </c>
      <c r="JX191" s="13">
        <v>1</v>
      </c>
      <c r="KL191" s="13">
        <v>-1</v>
      </c>
      <c r="MU191" s="13">
        <v>1</v>
      </c>
      <c r="MV191" s="13">
        <v>-1</v>
      </c>
      <c r="CAT191" s="14">
        <v>-1000</v>
      </c>
      <c r="CAU191" s="14">
        <v>1000</v>
      </c>
      <c r="CAV191" s="13" t="s">
        <v>4019</v>
      </c>
      <c r="CAW191" s="13" t="s">
        <v>4443</v>
      </c>
      <c r="CAX191" s="13" t="s">
        <v>24122</v>
      </c>
      <c r="CAY191" s="13" t="s">
        <v>24122</v>
      </c>
      <c r="CBE191" s="13" t="s">
        <v>24121</v>
      </c>
      <c r="CBF191" s="13" t="s">
        <v>24120</v>
      </c>
      <c r="CBG191" s="13" t="s">
        <v>4431</v>
      </c>
      <c r="CBK191" s="13" t="s">
        <v>3261</v>
      </c>
      <c r="CBL191" s="13" t="s">
        <v>3262</v>
      </c>
      <c r="CBM191" s="13" t="s">
        <v>13120</v>
      </c>
      <c r="CBN191" s="13" t="s">
        <v>24119</v>
      </c>
      <c r="CBO191" s="13" t="s">
        <v>24118</v>
      </c>
      <c r="CBZ191" s="13" t="s">
        <v>12576</v>
      </c>
      <c r="CCA191" s="13" t="s">
        <v>17774</v>
      </c>
    </row>
    <row r="192" spans="1:362 2074:2107" x14ac:dyDescent="0.15">
      <c r="A192" s="13" t="s">
        <v>24117</v>
      </c>
      <c r="B192" s="13" t="s">
        <v>24116</v>
      </c>
      <c r="C192" s="13" t="s">
        <v>13</v>
      </c>
      <c r="D192" s="13">
        <v>-2</v>
      </c>
      <c r="E192" s="13" t="s">
        <v>24115</v>
      </c>
      <c r="F192" s="13" t="s">
        <v>5261</v>
      </c>
      <c r="G192" s="13" t="s">
        <v>24114</v>
      </c>
      <c r="H192" s="13" t="s">
        <v>24113</v>
      </c>
      <c r="J192" s="13" t="s">
        <v>24112</v>
      </c>
      <c r="K192" s="13" t="s">
        <v>24111</v>
      </c>
      <c r="L192" s="13" t="s">
        <v>24110</v>
      </c>
      <c r="M192" s="13" t="s">
        <v>5054</v>
      </c>
      <c r="N192" s="13" t="s">
        <v>24109</v>
      </c>
      <c r="O192" s="13" t="s">
        <v>24108</v>
      </c>
      <c r="P192" s="13" t="s">
        <v>24107</v>
      </c>
      <c r="S192" s="13" t="s">
        <v>24106</v>
      </c>
      <c r="T192" s="13" t="s">
        <v>24105</v>
      </c>
      <c r="ES192" s="13">
        <v>1</v>
      </c>
      <c r="GZ192" s="13">
        <v>-1</v>
      </c>
      <c r="JX192" s="13">
        <v>1</v>
      </c>
      <c r="MS192" s="13">
        <v>-1</v>
      </c>
      <c r="MW192" s="13">
        <v>1</v>
      </c>
      <c r="MX192" s="13">
        <v>-1</v>
      </c>
      <c r="CAT192" s="15">
        <v>0</v>
      </c>
      <c r="CAU192" s="14">
        <v>1000</v>
      </c>
      <c r="CAV192" s="13" t="s">
        <v>967</v>
      </c>
      <c r="CAW192" s="13" t="s">
        <v>17802</v>
      </c>
      <c r="CAX192" s="13" t="s">
        <v>24104</v>
      </c>
      <c r="CAY192" s="13" t="s">
        <v>24104</v>
      </c>
      <c r="CBE192" s="13" t="s">
        <v>24103</v>
      </c>
      <c r="CBF192" s="13" t="s">
        <v>24102</v>
      </c>
      <c r="CBG192" s="13" t="s">
        <v>4431</v>
      </c>
      <c r="CBK192" s="13" t="s">
        <v>2084</v>
      </c>
      <c r="CBL192" s="13" t="s">
        <v>2085</v>
      </c>
      <c r="CBM192" s="13" t="s">
        <v>12686</v>
      </c>
      <c r="CBN192" s="13" t="s">
        <v>24101</v>
      </c>
      <c r="CBO192" s="13" t="s">
        <v>24100</v>
      </c>
      <c r="CBZ192" s="13" t="s">
        <v>12576</v>
      </c>
      <c r="CCA192" s="13" t="s">
        <v>24099</v>
      </c>
    </row>
    <row r="193" spans="1:393 2074:2107" x14ac:dyDescent="0.15">
      <c r="A193" s="13" t="s">
        <v>24098</v>
      </c>
      <c r="B193" s="13" t="s">
        <v>24097</v>
      </c>
      <c r="C193" s="13" t="s">
        <v>13</v>
      </c>
      <c r="D193" s="13">
        <v>-1</v>
      </c>
      <c r="E193" s="13" t="s">
        <v>24096</v>
      </c>
      <c r="F193" s="13" t="s">
        <v>5261</v>
      </c>
      <c r="G193" s="13" t="s">
        <v>24095</v>
      </c>
      <c r="H193" s="13" t="s">
        <v>24094</v>
      </c>
      <c r="J193" s="13" t="s">
        <v>24093</v>
      </c>
      <c r="K193" s="13" t="s">
        <v>24092</v>
      </c>
      <c r="L193" s="13" t="s">
        <v>24091</v>
      </c>
      <c r="M193" s="13" t="s">
        <v>5054</v>
      </c>
      <c r="N193" s="13" t="s">
        <v>24090</v>
      </c>
      <c r="O193" s="13" t="s">
        <v>24089</v>
      </c>
      <c r="P193" s="13" t="s">
        <v>24088</v>
      </c>
      <c r="S193" s="13" t="s">
        <v>24087</v>
      </c>
      <c r="T193" s="13" t="s">
        <v>24086</v>
      </c>
      <c r="AX193" s="13">
        <v>1</v>
      </c>
      <c r="DH193" s="13">
        <v>-1</v>
      </c>
      <c r="DW193" s="13">
        <v>1</v>
      </c>
      <c r="ES193" s="13">
        <v>1</v>
      </c>
      <c r="GP193" s="13">
        <v>-1</v>
      </c>
      <c r="GZ193" s="13">
        <v>-1</v>
      </c>
      <c r="JX193" s="13">
        <v>1</v>
      </c>
      <c r="KL193" s="13">
        <v>-1</v>
      </c>
      <c r="MY193" s="13">
        <v>1</v>
      </c>
      <c r="CAT193" s="15">
        <v>0</v>
      </c>
      <c r="CAU193" s="14">
        <v>1000</v>
      </c>
      <c r="CAV193" s="13" t="s">
        <v>3475</v>
      </c>
      <c r="CAW193" s="13" t="s">
        <v>4843</v>
      </c>
      <c r="CAX193" s="13" t="s">
        <v>24085</v>
      </c>
      <c r="CAY193" s="13" t="s">
        <v>24085</v>
      </c>
      <c r="CBE193" s="13" t="s">
        <v>24084</v>
      </c>
      <c r="CBF193" s="13" t="s">
        <v>24083</v>
      </c>
      <c r="CBG193" s="13" t="s">
        <v>4431</v>
      </c>
      <c r="CBK193" s="13" t="s">
        <v>2417</v>
      </c>
      <c r="CBL193" s="13" t="s">
        <v>2418</v>
      </c>
      <c r="CBM193" s="13" t="s">
        <v>13156</v>
      </c>
      <c r="CBN193" s="13" t="s">
        <v>24082</v>
      </c>
      <c r="CBO193" s="13" t="s">
        <v>24081</v>
      </c>
      <c r="CBZ193" s="13" t="s">
        <v>12576</v>
      </c>
      <c r="CCA193" s="13" t="s">
        <v>24080</v>
      </c>
    </row>
    <row r="194" spans="1:393 2074:2107" x14ac:dyDescent="0.15">
      <c r="A194" s="13" t="s">
        <v>24079</v>
      </c>
      <c r="B194" s="13" t="s">
        <v>24078</v>
      </c>
      <c r="C194" s="13" t="s">
        <v>13</v>
      </c>
      <c r="D194" s="13">
        <v>0</v>
      </c>
      <c r="E194" s="13" t="s">
        <v>24077</v>
      </c>
      <c r="F194" s="13" t="s">
        <v>5261</v>
      </c>
      <c r="G194" s="13" t="s">
        <v>24076</v>
      </c>
      <c r="H194" s="13" t="s">
        <v>24075</v>
      </c>
      <c r="J194" s="13" t="s">
        <v>24074</v>
      </c>
      <c r="K194" s="13" t="s">
        <v>24073</v>
      </c>
      <c r="L194" s="13" t="s">
        <v>24072</v>
      </c>
      <c r="M194" s="13" t="s">
        <v>5054</v>
      </c>
      <c r="N194" s="13" t="s">
        <v>24071</v>
      </c>
      <c r="O194" s="13" t="s">
        <v>24070</v>
      </c>
      <c r="P194" s="13" t="s">
        <v>24069</v>
      </c>
      <c r="S194" s="13" t="s">
        <v>24068</v>
      </c>
      <c r="T194" s="13" t="s">
        <v>24059</v>
      </c>
      <c r="ES194" s="13">
        <v>1</v>
      </c>
      <c r="GZ194" s="13">
        <v>-1</v>
      </c>
      <c r="JX194" s="13">
        <v>1</v>
      </c>
      <c r="MY194" s="13">
        <v>-1</v>
      </c>
      <c r="MZ194" s="13">
        <v>1</v>
      </c>
      <c r="NA194" s="13">
        <v>-1</v>
      </c>
      <c r="CAT194" s="15">
        <v>0</v>
      </c>
      <c r="CAU194" s="14">
        <v>1000</v>
      </c>
      <c r="CAV194" s="13" t="s">
        <v>515</v>
      </c>
      <c r="CAW194" s="13" t="s">
        <v>17802</v>
      </c>
      <c r="CAX194" s="13" t="s">
        <v>24067</v>
      </c>
      <c r="CAY194" s="13" t="s">
        <v>24067</v>
      </c>
      <c r="CBE194" s="13" t="s">
        <v>24057</v>
      </c>
      <c r="CBF194" s="13" t="s">
        <v>24056</v>
      </c>
      <c r="CBG194" s="13" t="s">
        <v>4431</v>
      </c>
      <c r="CBK194" s="13" t="s">
        <v>873</v>
      </c>
      <c r="CBL194" s="13" t="s">
        <v>874</v>
      </c>
      <c r="CBM194" s="13" t="s">
        <v>12686</v>
      </c>
      <c r="CBN194" s="13" t="s">
        <v>24066</v>
      </c>
      <c r="CBO194" s="13" t="s">
        <v>24065</v>
      </c>
      <c r="CBZ194" s="13" t="s">
        <v>12576</v>
      </c>
      <c r="CCA194" s="13" t="s">
        <v>24064</v>
      </c>
    </row>
    <row r="195" spans="1:393 2074:2107" x14ac:dyDescent="0.15">
      <c r="A195" s="13" t="s">
        <v>24063</v>
      </c>
      <c r="B195" s="13" t="s">
        <v>24041</v>
      </c>
      <c r="C195" s="13" t="s">
        <v>13</v>
      </c>
      <c r="D195" s="13">
        <v>-1</v>
      </c>
      <c r="E195" s="13" t="s">
        <v>22353</v>
      </c>
      <c r="F195" s="13" t="s">
        <v>5261</v>
      </c>
      <c r="G195" s="13" t="s">
        <v>24062</v>
      </c>
      <c r="H195" s="13" t="s">
        <v>24061</v>
      </c>
      <c r="J195" s="13" t="s">
        <v>24038</v>
      </c>
      <c r="K195" s="13" t="s">
        <v>24037</v>
      </c>
      <c r="L195" s="13" t="s">
        <v>24036</v>
      </c>
      <c r="M195" s="13" t="s">
        <v>5054</v>
      </c>
      <c r="N195" s="13" t="s">
        <v>24035</v>
      </c>
      <c r="O195" s="13" t="s">
        <v>24034</v>
      </c>
      <c r="P195" s="13" t="s">
        <v>24033</v>
      </c>
      <c r="S195" s="13" t="s">
        <v>24060</v>
      </c>
      <c r="T195" s="13" t="s">
        <v>24059</v>
      </c>
      <c r="DR195" s="13">
        <v>1</v>
      </c>
      <c r="DS195" s="13">
        <v>-1</v>
      </c>
      <c r="NB195" s="13">
        <v>-1</v>
      </c>
      <c r="NC195" s="13">
        <v>1</v>
      </c>
      <c r="ND195" s="13">
        <v>1</v>
      </c>
      <c r="NE195" s="13">
        <v>-1</v>
      </c>
      <c r="CAT195" s="15">
        <v>0</v>
      </c>
      <c r="CAU195" s="14">
        <v>1000</v>
      </c>
      <c r="CAV195" s="13" t="s">
        <v>2025</v>
      </c>
      <c r="CAW195" s="13" t="s">
        <v>17802</v>
      </c>
      <c r="CAX195" s="13" t="s">
        <v>24058</v>
      </c>
      <c r="CAY195" s="13" t="s">
        <v>24058</v>
      </c>
      <c r="CBE195" s="13" t="s">
        <v>24057</v>
      </c>
      <c r="CBF195" s="13" t="s">
        <v>24056</v>
      </c>
      <c r="CBG195" s="13" t="s">
        <v>4431</v>
      </c>
      <c r="CBK195" s="13" t="s">
        <v>4180</v>
      </c>
      <c r="CBL195" s="13" t="s">
        <v>4181</v>
      </c>
      <c r="CBM195" s="13" t="s">
        <v>12657</v>
      </c>
      <c r="CBN195" s="13" t="s">
        <v>24055</v>
      </c>
      <c r="CBO195" s="13" t="s">
        <v>24054</v>
      </c>
      <c r="CBZ195" s="13" t="s">
        <v>12576</v>
      </c>
      <c r="CCA195" s="13" t="s">
        <v>24053</v>
      </c>
    </row>
    <row r="196" spans="1:393 2074:2107" x14ac:dyDescent="0.15">
      <c r="A196" s="13" t="s">
        <v>24052</v>
      </c>
      <c r="B196" s="13" t="s">
        <v>24041</v>
      </c>
      <c r="C196" s="13" t="s">
        <v>104</v>
      </c>
      <c r="D196" s="13">
        <v>-1</v>
      </c>
      <c r="E196" s="13" t="s">
        <v>22353</v>
      </c>
      <c r="F196" s="13" t="s">
        <v>5261</v>
      </c>
      <c r="G196" s="13" t="s">
        <v>24051</v>
      </c>
      <c r="H196" s="13" t="s">
        <v>24050</v>
      </c>
      <c r="J196" s="13" t="s">
        <v>24038</v>
      </c>
      <c r="K196" s="13" t="s">
        <v>24037</v>
      </c>
      <c r="L196" s="13" t="s">
        <v>24036</v>
      </c>
      <c r="M196" s="13" t="s">
        <v>5054</v>
      </c>
      <c r="N196" s="13" t="s">
        <v>24035</v>
      </c>
      <c r="O196" s="13" t="s">
        <v>24034</v>
      </c>
      <c r="P196" s="13" t="s">
        <v>24033</v>
      </c>
      <c r="S196" s="13" t="s">
        <v>24049</v>
      </c>
      <c r="T196" s="13" t="s">
        <v>24048</v>
      </c>
      <c r="AX196" s="13">
        <v>1</v>
      </c>
      <c r="EU196" s="13">
        <v>1</v>
      </c>
      <c r="KL196" s="13">
        <v>-1</v>
      </c>
      <c r="NF196" s="13">
        <v>1</v>
      </c>
      <c r="NG196" s="13">
        <v>-1</v>
      </c>
      <c r="CAT196" s="15">
        <v>0</v>
      </c>
      <c r="CAU196" s="14">
        <v>1000</v>
      </c>
      <c r="CAV196" s="13" t="s">
        <v>4296</v>
      </c>
      <c r="CAW196" s="13" t="s">
        <v>4687</v>
      </c>
      <c r="CAX196" s="13" t="s">
        <v>24047</v>
      </c>
      <c r="CAY196" s="13" t="s">
        <v>24047</v>
      </c>
      <c r="CBE196" s="13" t="s">
        <v>23680</v>
      </c>
      <c r="CBF196" s="13" t="s">
        <v>24046</v>
      </c>
      <c r="CBG196" s="13" t="s">
        <v>4431</v>
      </c>
      <c r="CBK196" s="13" t="s">
        <v>358</v>
      </c>
      <c r="CBL196" s="13" t="s">
        <v>359</v>
      </c>
      <c r="CBM196" s="13" t="s">
        <v>13524</v>
      </c>
      <c r="CBN196" s="13" t="s">
        <v>24045</v>
      </c>
      <c r="CBO196" s="13" t="s">
        <v>24044</v>
      </c>
      <c r="CBZ196" s="13" t="s">
        <v>12576</v>
      </c>
      <c r="CCA196" s="13" t="s">
        <v>24043</v>
      </c>
    </row>
    <row r="197" spans="1:393 2074:2107" x14ac:dyDescent="0.15">
      <c r="A197" s="13" t="s">
        <v>24042</v>
      </c>
      <c r="B197" s="13" t="s">
        <v>24041</v>
      </c>
      <c r="C197" s="13" t="s">
        <v>52</v>
      </c>
      <c r="D197" s="13">
        <v>-1</v>
      </c>
      <c r="E197" s="13" t="s">
        <v>22353</v>
      </c>
      <c r="F197" s="13" t="s">
        <v>5261</v>
      </c>
      <c r="G197" s="13" t="s">
        <v>24040</v>
      </c>
      <c r="H197" s="13" t="s">
        <v>24039</v>
      </c>
      <c r="J197" s="13" t="s">
        <v>24038</v>
      </c>
      <c r="K197" s="13" t="s">
        <v>24037</v>
      </c>
      <c r="L197" s="13" t="s">
        <v>24036</v>
      </c>
      <c r="M197" s="13" t="s">
        <v>5054</v>
      </c>
      <c r="N197" s="13" t="s">
        <v>24035</v>
      </c>
      <c r="O197" s="13" t="s">
        <v>24034</v>
      </c>
      <c r="P197" s="13" t="s">
        <v>24033</v>
      </c>
      <c r="S197" s="13" t="s">
        <v>24032</v>
      </c>
      <c r="T197" s="13" t="s">
        <v>24031</v>
      </c>
      <c r="GY197" s="13">
        <v>1</v>
      </c>
      <c r="GZ197" s="13">
        <v>-1</v>
      </c>
      <c r="KL197" s="13">
        <v>-1</v>
      </c>
      <c r="NH197" s="13">
        <v>1</v>
      </c>
      <c r="CAT197" s="15">
        <v>0</v>
      </c>
      <c r="CAU197" s="14">
        <v>1000</v>
      </c>
      <c r="CAV197" s="13" t="s">
        <v>3269</v>
      </c>
      <c r="CAW197" s="13" t="s">
        <v>4438</v>
      </c>
      <c r="CAX197" s="13" t="s">
        <v>24030</v>
      </c>
      <c r="CAY197" s="13" t="s">
        <v>24030</v>
      </c>
      <c r="CBE197" s="13" t="s">
        <v>24029</v>
      </c>
      <c r="CBF197" s="13" t="s">
        <v>24028</v>
      </c>
      <c r="CBG197" s="13" t="s">
        <v>4431</v>
      </c>
      <c r="CBK197" s="13" t="s">
        <v>2683</v>
      </c>
      <c r="CBL197" s="13" t="s">
        <v>2684</v>
      </c>
      <c r="CBM197" s="13" t="s">
        <v>12607</v>
      </c>
      <c r="CBN197" s="13" t="s">
        <v>24027</v>
      </c>
      <c r="CBO197" s="13" t="s">
        <v>24026</v>
      </c>
      <c r="CBZ197" s="13" t="s">
        <v>12576</v>
      </c>
      <c r="CCA197" s="13" t="s">
        <v>24025</v>
      </c>
    </row>
    <row r="198" spans="1:393 2074:2107" x14ac:dyDescent="0.15">
      <c r="A198" s="13" t="s">
        <v>24024</v>
      </c>
      <c r="B198" s="13" t="s">
        <v>24015</v>
      </c>
      <c r="C198" s="13" t="s">
        <v>13</v>
      </c>
      <c r="D198" s="13">
        <v>1</v>
      </c>
      <c r="E198" s="13" t="s">
        <v>24014</v>
      </c>
      <c r="F198" s="13" t="s">
        <v>5261</v>
      </c>
      <c r="G198" s="13" t="s">
        <v>24023</v>
      </c>
      <c r="H198" s="13" t="s">
        <v>24022</v>
      </c>
      <c r="J198" s="13" t="s">
        <v>24011</v>
      </c>
      <c r="K198" s="13" t="s">
        <v>24010</v>
      </c>
      <c r="L198" s="13" t="s">
        <v>24009</v>
      </c>
      <c r="M198" s="13" t="s">
        <v>5054</v>
      </c>
      <c r="N198" s="13" t="s">
        <v>24008</v>
      </c>
      <c r="O198" s="13" t="s">
        <v>24007</v>
      </c>
      <c r="P198" s="13" t="s">
        <v>24006</v>
      </c>
      <c r="S198" s="13" t="s">
        <v>24021</v>
      </c>
      <c r="T198" s="13" t="s">
        <v>6205</v>
      </c>
      <c r="DV198" s="13">
        <v>-1</v>
      </c>
      <c r="DW198" s="13">
        <v>1</v>
      </c>
      <c r="KL198" s="13">
        <v>-1</v>
      </c>
      <c r="NI198" s="13">
        <v>1</v>
      </c>
      <c r="CAT198" s="14">
        <v>-1000</v>
      </c>
      <c r="CAU198" s="14">
        <v>1000</v>
      </c>
      <c r="CAV198" s="13" t="s">
        <v>382</v>
      </c>
      <c r="CAW198" s="13" t="s">
        <v>4432</v>
      </c>
      <c r="CAX198" s="13" t="s">
        <v>24020</v>
      </c>
      <c r="CAY198" s="13" t="s">
        <v>24020</v>
      </c>
      <c r="CBE198" s="13" t="s">
        <v>6202</v>
      </c>
      <c r="CBF198" s="13" t="s">
        <v>6201</v>
      </c>
      <c r="CBG198" s="13" t="s">
        <v>4431</v>
      </c>
      <c r="CBK198" s="13" t="s">
        <v>2893</v>
      </c>
      <c r="CBL198" s="13" t="s">
        <v>2894</v>
      </c>
      <c r="CBM198" s="13" t="s">
        <v>12779</v>
      </c>
      <c r="CBN198" s="13" t="s">
        <v>24019</v>
      </c>
      <c r="CBO198" s="13" t="s">
        <v>24018</v>
      </c>
      <c r="CBZ198" s="13" t="s">
        <v>12576</v>
      </c>
      <c r="CCA198" s="13" t="s">
        <v>24017</v>
      </c>
    </row>
    <row r="199" spans="1:393 2074:2107" x14ac:dyDescent="0.15">
      <c r="A199" s="13" t="s">
        <v>24016</v>
      </c>
      <c r="B199" s="13" t="s">
        <v>24015</v>
      </c>
      <c r="C199" s="13" t="s">
        <v>52</v>
      </c>
      <c r="D199" s="13">
        <v>1</v>
      </c>
      <c r="E199" s="13" t="s">
        <v>24014</v>
      </c>
      <c r="F199" s="13" t="s">
        <v>5261</v>
      </c>
      <c r="G199" s="13" t="s">
        <v>24013</v>
      </c>
      <c r="H199" s="13" t="s">
        <v>24012</v>
      </c>
      <c r="J199" s="13" t="s">
        <v>24011</v>
      </c>
      <c r="K199" s="13" t="s">
        <v>24010</v>
      </c>
      <c r="L199" s="13" t="s">
        <v>24009</v>
      </c>
      <c r="M199" s="13" t="s">
        <v>5054</v>
      </c>
      <c r="N199" s="13" t="s">
        <v>24008</v>
      </c>
      <c r="O199" s="13" t="s">
        <v>24007</v>
      </c>
      <c r="P199" s="13" t="s">
        <v>24006</v>
      </c>
      <c r="S199" s="13" t="s">
        <v>24005</v>
      </c>
      <c r="T199" s="13" t="s">
        <v>6205</v>
      </c>
      <c r="NJ199" s="13">
        <v>-1</v>
      </c>
      <c r="NK199" s="13">
        <v>-1</v>
      </c>
      <c r="NL199" s="13">
        <v>1</v>
      </c>
      <c r="NM199" s="13">
        <v>1</v>
      </c>
      <c r="CAT199" s="14">
        <v>-1000</v>
      </c>
      <c r="CAU199" s="14">
        <v>1000</v>
      </c>
      <c r="CAV199" s="13" t="s">
        <v>6204</v>
      </c>
      <c r="CAW199" s="13" t="s">
        <v>4443</v>
      </c>
      <c r="CAX199" s="13" t="s">
        <v>24004</v>
      </c>
      <c r="CAY199" s="13" t="s">
        <v>24004</v>
      </c>
      <c r="CBE199" s="13" t="s">
        <v>6202</v>
      </c>
      <c r="CBF199" s="13" t="s">
        <v>6201</v>
      </c>
      <c r="CBG199" s="13" t="s">
        <v>4431</v>
      </c>
      <c r="CBK199" s="13" t="s">
        <v>2017</v>
      </c>
      <c r="CBL199" s="13" t="s">
        <v>2018</v>
      </c>
      <c r="CBM199" s="13" t="s">
        <v>12779</v>
      </c>
      <c r="CBN199" s="13" t="s">
        <v>24003</v>
      </c>
      <c r="CBO199" s="13" t="s">
        <v>24002</v>
      </c>
      <c r="CBZ199" s="13" t="s">
        <v>12576</v>
      </c>
      <c r="CCA199" s="13" t="s">
        <v>24001</v>
      </c>
    </row>
    <row r="200" spans="1:393 2074:2107" x14ac:dyDescent="0.15">
      <c r="A200" s="13" t="s">
        <v>24000</v>
      </c>
      <c r="B200" s="13" t="s">
        <v>23999</v>
      </c>
      <c r="C200" s="13" t="s">
        <v>13</v>
      </c>
      <c r="D200" s="13">
        <v>0</v>
      </c>
      <c r="E200" s="13" t="s">
        <v>23255</v>
      </c>
      <c r="F200" s="13" t="s">
        <v>6917</v>
      </c>
      <c r="G200" s="13" t="s">
        <v>23998</v>
      </c>
      <c r="H200" s="13" t="s">
        <v>23997</v>
      </c>
      <c r="J200" s="13" t="s">
        <v>23996</v>
      </c>
      <c r="L200" s="13" t="s">
        <v>23995</v>
      </c>
      <c r="M200" s="13" t="s">
        <v>5054</v>
      </c>
      <c r="O200" s="13" t="s">
        <v>23994</v>
      </c>
      <c r="S200" s="13" t="s">
        <v>23993</v>
      </c>
      <c r="T200" s="13" t="s">
        <v>23992</v>
      </c>
      <c r="AX200" s="13">
        <v>-1</v>
      </c>
      <c r="DK200" s="13">
        <v>1</v>
      </c>
      <c r="DL200" s="13">
        <v>-1</v>
      </c>
      <c r="EU200" s="13">
        <v>1</v>
      </c>
      <c r="NH200" s="13">
        <v>-1</v>
      </c>
      <c r="NN200" s="13">
        <v>1</v>
      </c>
      <c r="CAT200" s="15">
        <v>0</v>
      </c>
      <c r="CAU200" s="14">
        <v>1000</v>
      </c>
      <c r="CAV200" s="13" t="s">
        <v>1103</v>
      </c>
      <c r="CAW200" s="13" t="s">
        <v>4438</v>
      </c>
      <c r="CAX200" s="13" t="s">
        <v>23991</v>
      </c>
      <c r="CAY200" s="13" t="s">
        <v>23991</v>
      </c>
      <c r="CBE200" s="13" t="s">
        <v>23990</v>
      </c>
      <c r="CBF200" s="13" t="s">
        <v>23989</v>
      </c>
      <c r="CBG200" s="13" t="s">
        <v>4431</v>
      </c>
      <c r="CBK200" s="13" t="s">
        <v>279</v>
      </c>
      <c r="CBL200" s="13" t="s">
        <v>280</v>
      </c>
      <c r="CBM200" s="13" t="s">
        <v>12779</v>
      </c>
      <c r="CBN200" s="13" t="s">
        <v>23988</v>
      </c>
      <c r="CBO200" s="13" t="s">
        <v>23987</v>
      </c>
      <c r="CBZ200" s="13" t="s">
        <v>12576</v>
      </c>
      <c r="CCA200" s="13" t="s">
        <v>23986</v>
      </c>
    </row>
    <row r="201" spans="1:393 2074:2107" x14ac:dyDescent="0.15">
      <c r="A201" s="13" t="s">
        <v>23985</v>
      </c>
      <c r="B201" s="13" t="s">
        <v>23984</v>
      </c>
      <c r="C201" s="13" t="s">
        <v>13</v>
      </c>
      <c r="D201" s="13">
        <v>1</v>
      </c>
      <c r="E201" s="13" t="s">
        <v>23983</v>
      </c>
      <c r="F201" s="13" t="s">
        <v>5261</v>
      </c>
      <c r="G201" s="13" t="s">
        <v>23982</v>
      </c>
      <c r="H201" s="13" t="s">
        <v>23981</v>
      </c>
      <c r="J201" s="13" t="s">
        <v>23980</v>
      </c>
      <c r="K201" s="13" t="s">
        <v>23979</v>
      </c>
      <c r="L201" s="13" t="s">
        <v>23978</v>
      </c>
      <c r="M201" s="13" t="s">
        <v>5054</v>
      </c>
      <c r="N201" s="13" t="s">
        <v>23977</v>
      </c>
      <c r="O201" s="13" t="s">
        <v>23976</v>
      </c>
      <c r="P201" s="13" t="s">
        <v>23975</v>
      </c>
      <c r="S201" s="13" t="s">
        <v>23974</v>
      </c>
      <c r="T201" s="13" t="s">
        <v>23973</v>
      </c>
      <c r="ES201" s="13">
        <v>1</v>
      </c>
      <c r="GZ201" s="13">
        <v>-1</v>
      </c>
      <c r="JX201" s="13">
        <v>1</v>
      </c>
      <c r="KL201" s="13">
        <v>-1</v>
      </c>
      <c r="NO201" s="13">
        <v>1</v>
      </c>
      <c r="NP201" s="13">
        <v>-1</v>
      </c>
      <c r="CAT201" s="15">
        <v>0</v>
      </c>
      <c r="CAU201" s="14">
        <v>1000</v>
      </c>
      <c r="CAV201" s="13" t="s">
        <v>3116</v>
      </c>
      <c r="CAW201" s="13" t="s">
        <v>17802</v>
      </c>
      <c r="CAX201" s="13" t="s">
        <v>23972</v>
      </c>
      <c r="CAY201" s="13" t="s">
        <v>23972</v>
      </c>
      <c r="CBE201" s="13" t="s">
        <v>23971</v>
      </c>
      <c r="CBF201" s="13" t="s">
        <v>23970</v>
      </c>
      <c r="CBG201" s="13" t="s">
        <v>4431</v>
      </c>
      <c r="CBK201" s="13" t="s">
        <v>3539</v>
      </c>
      <c r="CBL201" s="13" t="s">
        <v>3540</v>
      </c>
      <c r="CBM201" s="13" t="s">
        <v>12863</v>
      </c>
      <c r="CBN201" s="13" t="s">
        <v>23969</v>
      </c>
      <c r="CBO201" s="13" t="s">
        <v>23968</v>
      </c>
      <c r="CBZ201" s="13" t="s">
        <v>12576</v>
      </c>
      <c r="CCA201" s="13" t="s">
        <v>23967</v>
      </c>
    </row>
    <row r="202" spans="1:393 2074:2107" x14ac:dyDescent="0.15">
      <c r="A202" s="13" t="s">
        <v>23966</v>
      </c>
      <c r="B202" s="13" t="s">
        <v>23965</v>
      </c>
      <c r="C202" s="13" t="s">
        <v>13</v>
      </c>
      <c r="D202" s="13">
        <v>0</v>
      </c>
      <c r="E202" s="13" t="s">
        <v>23964</v>
      </c>
      <c r="F202" s="13" t="s">
        <v>5506</v>
      </c>
      <c r="G202" s="13" t="s">
        <v>23963</v>
      </c>
      <c r="H202" s="13" t="s">
        <v>23962</v>
      </c>
      <c r="J202" s="13" t="s">
        <v>23961</v>
      </c>
      <c r="K202" s="13" t="s">
        <v>23960</v>
      </c>
      <c r="L202" s="13" t="s">
        <v>23959</v>
      </c>
      <c r="M202" s="13" t="s">
        <v>5054</v>
      </c>
      <c r="N202" s="13" t="s">
        <v>23958</v>
      </c>
      <c r="O202" s="13" t="s">
        <v>23957</v>
      </c>
      <c r="S202" s="13" t="s">
        <v>23956</v>
      </c>
      <c r="T202" s="13" t="s">
        <v>23955</v>
      </c>
      <c r="AX202" s="13">
        <v>-1</v>
      </c>
      <c r="EU202" s="13">
        <v>1</v>
      </c>
      <c r="GY202" s="13">
        <v>-1</v>
      </c>
      <c r="GZ202" s="13">
        <v>-1</v>
      </c>
      <c r="MR202" s="13">
        <v>1</v>
      </c>
      <c r="CAT202" s="15">
        <v>0</v>
      </c>
      <c r="CAU202" s="14">
        <v>1000</v>
      </c>
      <c r="CAV202" s="13" t="s">
        <v>23954</v>
      </c>
      <c r="CAW202" s="13" t="s">
        <v>6938</v>
      </c>
      <c r="CAX202" s="13" t="s">
        <v>23953</v>
      </c>
      <c r="CAY202" s="13" t="s">
        <v>23953</v>
      </c>
      <c r="CBE202" s="13" t="s">
        <v>23952</v>
      </c>
      <c r="CBF202" s="13" t="s">
        <v>23951</v>
      </c>
      <c r="CBG202" s="13" t="s">
        <v>4431</v>
      </c>
      <c r="CBK202" s="13" t="s">
        <v>38</v>
      </c>
      <c r="CBL202" s="13" t="s">
        <v>39</v>
      </c>
      <c r="CBM202" s="13" t="s">
        <v>12863</v>
      </c>
      <c r="CBN202" s="13" t="s">
        <v>23950</v>
      </c>
      <c r="CBO202" s="13" t="s">
        <v>23949</v>
      </c>
      <c r="CBZ202" s="13" t="s">
        <v>12576</v>
      </c>
      <c r="CCA202" s="13" t="s">
        <v>23948</v>
      </c>
    </row>
    <row r="203" spans="1:393 2074:2107" x14ac:dyDescent="0.15">
      <c r="A203" s="13" t="s">
        <v>23947</v>
      </c>
      <c r="B203" s="13" t="s">
        <v>23922</v>
      </c>
      <c r="C203" s="13" t="s">
        <v>13</v>
      </c>
      <c r="D203" s="13">
        <v>-2</v>
      </c>
      <c r="E203" s="13" t="s">
        <v>23921</v>
      </c>
      <c r="F203" s="13" t="s">
        <v>5506</v>
      </c>
      <c r="G203" s="13" t="s">
        <v>23946</v>
      </c>
      <c r="H203" s="13" t="s">
        <v>23945</v>
      </c>
      <c r="J203" s="13" t="s">
        <v>23918</v>
      </c>
      <c r="K203" s="13" t="s">
        <v>23917</v>
      </c>
      <c r="L203" s="13" t="s">
        <v>23916</v>
      </c>
      <c r="M203" s="13" t="s">
        <v>5054</v>
      </c>
      <c r="N203" s="13" t="s">
        <v>23915</v>
      </c>
      <c r="O203" s="13" t="s">
        <v>23914</v>
      </c>
      <c r="P203" s="13" t="s">
        <v>23913</v>
      </c>
      <c r="S203" s="13" t="s">
        <v>23944</v>
      </c>
      <c r="T203" s="13" t="s">
        <v>23943</v>
      </c>
      <c r="AX203" s="13">
        <v>-1</v>
      </c>
      <c r="GZ203" s="13">
        <v>-1</v>
      </c>
      <c r="JX203" s="13">
        <v>1</v>
      </c>
      <c r="JY203" s="13">
        <v>-1</v>
      </c>
      <c r="NQ203" s="13">
        <v>1</v>
      </c>
      <c r="CAT203" s="15">
        <v>0</v>
      </c>
      <c r="CAU203" s="14">
        <v>1000</v>
      </c>
      <c r="CAV203" s="13" t="s">
        <v>861</v>
      </c>
      <c r="CAW203" s="13" t="s">
        <v>6113</v>
      </c>
      <c r="CAX203" s="13" t="s">
        <v>23942</v>
      </c>
      <c r="CAY203" s="13" t="s">
        <v>23942</v>
      </c>
      <c r="CBE203" s="13" t="s">
        <v>23941</v>
      </c>
      <c r="CBF203" s="13" t="s">
        <v>23940</v>
      </c>
      <c r="CBG203" s="13" t="s">
        <v>4431</v>
      </c>
      <c r="CBK203" s="13" t="s">
        <v>1181</v>
      </c>
      <c r="CBL203" s="13" t="s">
        <v>1182</v>
      </c>
      <c r="CBM203" s="13" t="s">
        <v>4849</v>
      </c>
      <c r="CBN203" s="13" t="s">
        <v>23939</v>
      </c>
      <c r="CBO203" s="13" t="s">
        <v>23938</v>
      </c>
      <c r="CBZ203" s="13" t="s">
        <v>12576</v>
      </c>
      <c r="CCA203" s="13" t="s">
        <v>23937</v>
      </c>
    </row>
    <row r="204" spans="1:393 2074:2107" x14ac:dyDescent="0.15">
      <c r="A204" s="13" t="s">
        <v>23936</v>
      </c>
      <c r="B204" s="13" t="s">
        <v>23922</v>
      </c>
      <c r="C204" s="13" t="s">
        <v>52</v>
      </c>
      <c r="D204" s="13">
        <v>-2</v>
      </c>
      <c r="E204" s="13" t="s">
        <v>23921</v>
      </c>
      <c r="F204" s="13" t="s">
        <v>5506</v>
      </c>
      <c r="G204" s="13" t="s">
        <v>23935</v>
      </c>
      <c r="H204" s="13" t="s">
        <v>23934</v>
      </c>
      <c r="J204" s="13" t="s">
        <v>23918</v>
      </c>
      <c r="K204" s="13" t="s">
        <v>23917</v>
      </c>
      <c r="L204" s="13" t="s">
        <v>23916</v>
      </c>
      <c r="M204" s="13" t="s">
        <v>5054</v>
      </c>
      <c r="N204" s="13" t="s">
        <v>23915</v>
      </c>
      <c r="O204" s="13" t="s">
        <v>23914</v>
      </c>
      <c r="P204" s="13" t="s">
        <v>23913</v>
      </c>
      <c r="S204" s="13" t="s">
        <v>23933</v>
      </c>
      <c r="T204" s="13" t="s">
        <v>23932</v>
      </c>
      <c r="BA204" s="13">
        <v>1</v>
      </c>
      <c r="DH204" s="13">
        <v>-1</v>
      </c>
      <c r="EU204" s="13">
        <v>1</v>
      </c>
      <c r="GY204" s="13">
        <v>1</v>
      </c>
      <c r="GZ204" s="13">
        <v>-1</v>
      </c>
      <c r="CAT204" s="15">
        <v>0</v>
      </c>
      <c r="CAU204" s="14">
        <v>1000</v>
      </c>
      <c r="CAV204" s="13" t="s">
        <v>23931</v>
      </c>
      <c r="CAW204" s="13" t="s">
        <v>4432</v>
      </c>
      <c r="CAX204" s="13" t="s">
        <v>23930</v>
      </c>
      <c r="CAY204" s="13" t="s">
        <v>23930</v>
      </c>
      <c r="CAZ204" s="13" t="s">
        <v>23929</v>
      </c>
      <c r="CBE204" s="13" t="s">
        <v>23928</v>
      </c>
      <c r="CBF204" s="13" t="s">
        <v>6237</v>
      </c>
      <c r="CBG204" s="13" t="s">
        <v>4431</v>
      </c>
      <c r="CBH204" s="13" t="s">
        <v>23927</v>
      </c>
      <c r="CBK204" s="13" t="s">
        <v>435</v>
      </c>
      <c r="CBL204" s="13" t="s">
        <v>436</v>
      </c>
      <c r="CBM204" s="13" t="s">
        <v>12686</v>
      </c>
      <c r="CBN204" s="13" t="s">
        <v>23926</v>
      </c>
      <c r="CBO204" s="13" t="s">
        <v>23925</v>
      </c>
      <c r="CBZ204" s="13" t="s">
        <v>12576</v>
      </c>
      <c r="CCA204" s="13" t="s">
        <v>23924</v>
      </c>
    </row>
    <row r="205" spans="1:393 2074:2107" x14ac:dyDescent="0.15">
      <c r="A205" s="13" t="s">
        <v>23923</v>
      </c>
      <c r="B205" s="13" t="s">
        <v>23922</v>
      </c>
      <c r="C205" s="13" t="s">
        <v>30</v>
      </c>
      <c r="D205" s="13">
        <v>-2</v>
      </c>
      <c r="E205" s="13" t="s">
        <v>23921</v>
      </c>
      <c r="F205" s="13" t="s">
        <v>5506</v>
      </c>
      <c r="G205" s="13" t="s">
        <v>23920</v>
      </c>
      <c r="H205" s="13" t="s">
        <v>23919</v>
      </c>
      <c r="J205" s="13" t="s">
        <v>23918</v>
      </c>
      <c r="K205" s="13" t="s">
        <v>23917</v>
      </c>
      <c r="L205" s="13" t="s">
        <v>23916</v>
      </c>
      <c r="M205" s="13" t="s">
        <v>5054</v>
      </c>
      <c r="N205" s="13" t="s">
        <v>23915</v>
      </c>
      <c r="O205" s="13" t="s">
        <v>23914</v>
      </c>
      <c r="P205" s="13" t="s">
        <v>23913</v>
      </c>
      <c r="S205" s="13" t="s">
        <v>23912</v>
      </c>
      <c r="T205" s="13" t="s">
        <v>23911</v>
      </c>
      <c r="AX205" s="13">
        <v>1</v>
      </c>
      <c r="KM205" s="13">
        <v>1</v>
      </c>
      <c r="NR205" s="13">
        <v>-1</v>
      </c>
      <c r="NS205" s="13">
        <v>-1</v>
      </c>
      <c r="NT205" s="13">
        <v>1</v>
      </c>
      <c r="CAT205" s="15">
        <v>0</v>
      </c>
      <c r="CAU205" s="14">
        <v>1000</v>
      </c>
      <c r="CAV205" s="13" t="s">
        <v>3273</v>
      </c>
      <c r="CAW205" s="13" t="s">
        <v>7763</v>
      </c>
      <c r="CAX205" s="13" t="s">
        <v>23910</v>
      </c>
      <c r="CAY205" s="13" t="s">
        <v>23910</v>
      </c>
      <c r="CBE205" s="13" t="s">
        <v>7939</v>
      </c>
      <c r="CBF205" s="13" t="s">
        <v>23909</v>
      </c>
      <c r="CBG205" s="13" t="s">
        <v>4431</v>
      </c>
      <c r="CBK205" s="13" t="s">
        <v>3532</v>
      </c>
      <c r="CBL205" s="13" t="s">
        <v>3533</v>
      </c>
      <c r="CBM205" s="13" t="s">
        <v>13524</v>
      </c>
      <c r="CBN205" s="13" t="s">
        <v>23908</v>
      </c>
      <c r="CBO205" s="13" t="s">
        <v>23907</v>
      </c>
      <c r="CBZ205" s="13" t="s">
        <v>12576</v>
      </c>
      <c r="CCA205" s="13" t="s">
        <v>23906</v>
      </c>
    </row>
    <row r="206" spans="1:393 2074:2107" x14ac:dyDescent="0.15">
      <c r="A206" s="13" t="s">
        <v>23905</v>
      </c>
      <c r="B206" s="13" t="s">
        <v>23904</v>
      </c>
      <c r="C206" s="13" t="s">
        <v>13</v>
      </c>
      <c r="D206" s="13">
        <v>0</v>
      </c>
      <c r="E206" s="13" t="s">
        <v>23903</v>
      </c>
      <c r="F206" s="13" t="s">
        <v>5261</v>
      </c>
      <c r="G206" s="13" t="s">
        <v>23902</v>
      </c>
      <c r="H206" s="13" t="s">
        <v>23901</v>
      </c>
      <c r="J206" s="13" t="s">
        <v>23900</v>
      </c>
      <c r="K206" s="13" t="s">
        <v>23899</v>
      </c>
      <c r="L206" s="13" t="s">
        <v>23898</v>
      </c>
      <c r="M206" s="13" t="s">
        <v>5054</v>
      </c>
      <c r="N206" s="13" t="s">
        <v>23897</v>
      </c>
      <c r="O206" s="13" t="s">
        <v>23896</v>
      </c>
      <c r="P206" s="13" t="s">
        <v>23895</v>
      </c>
      <c r="S206" s="13" t="s">
        <v>23894</v>
      </c>
      <c r="T206" s="13" t="s">
        <v>6789</v>
      </c>
      <c r="EG206" s="14">
        <v>2</v>
      </c>
      <c r="FR206" s="14">
        <v>1</v>
      </c>
      <c r="GC206" s="14">
        <v>-2</v>
      </c>
      <c r="NU206" s="14">
        <v>1</v>
      </c>
      <c r="NV206" s="14">
        <v>-1</v>
      </c>
      <c r="NW206" s="14">
        <v>2</v>
      </c>
      <c r="NX206" s="14">
        <v>-1</v>
      </c>
      <c r="NY206" s="14">
        <v>2</v>
      </c>
      <c r="NZ206" s="14">
        <v>-2</v>
      </c>
      <c r="CAT206" s="14">
        <v>-1000</v>
      </c>
      <c r="CAU206" s="14">
        <v>1000</v>
      </c>
      <c r="CAV206" s="13" t="s">
        <v>3882</v>
      </c>
      <c r="CAW206" s="13" t="s">
        <v>4883</v>
      </c>
      <c r="CAX206" s="13" t="s">
        <v>23893</v>
      </c>
      <c r="CAY206" s="13" t="s">
        <v>23893</v>
      </c>
      <c r="CBE206" s="13" t="s">
        <v>23892</v>
      </c>
      <c r="CBG206" s="13" t="s">
        <v>4431</v>
      </c>
      <c r="CBK206" s="13" t="s">
        <v>4176</v>
      </c>
      <c r="CBL206" s="13" t="s">
        <v>4177</v>
      </c>
      <c r="CBM206" s="13" t="s">
        <v>13156</v>
      </c>
      <c r="CBN206" s="13" t="s">
        <v>23891</v>
      </c>
      <c r="CBO206" s="13" t="s">
        <v>23890</v>
      </c>
      <c r="CBZ206" s="13" t="s">
        <v>12576</v>
      </c>
      <c r="CCA206" s="13" t="s">
        <v>23889</v>
      </c>
    </row>
    <row r="207" spans="1:393 2074:2107" x14ac:dyDescent="0.15">
      <c r="A207" s="13" t="s">
        <v>23888</v>
      </c>
      <c r="B207" s="13" t="s">
        <v>7644</v>
      </c>
      <c r="C207" s="13" t="s">
        <v>13</v>
      </c>
      <c r="D207" s="13">
        <v>-1</v>
      </c>
      <c r="E207" s="13" t="s">
        <v>7643</v>
      </c>
      <c r="F207" s="13" t="s">
        <v>5261</v>
      </c>
      <c r="G207" s="13" t="s">
        <v>23887</v>
      </c>
      <c r="H207" s="13" t="s">
        <v>23886</v>
      </c>
      <c r="J207" s="13" t="s">
        <v>7642</v>
      </c>
      <c r="K207" s="13" t="s">
        <v>7641</v>
      </c>
      <c r="L207" s="13" t="s">
        <v>7640</v>
      </c>
      <c r="M207" s="13" t="s">
        <v>5054</v>
      </c>
      <c r="N207" s="13" t="s">
        <v>7639</v>
      </c>
      <c r="O207" s="13" t="s">
        <v>7638</v>
      </c>
      <c r="P207" s="13" t="s">
        <v>7637</v>
      </c>
      <c r="S207" s="13" t="s">
        <v>23885</v>
      </c>
      <c r="T207" s="13" t="s">
        <v>23884</v>
      </c>
      <c r="AX207" s="13">
        <v>-1</v>
      </c>
      <c r="GZ207" s="13">
        <v>-1</v>
      </c>
      <c r="JX207" s="13">
        <v>1</v>
      </c>
      <c r="NU207" s="13">
        <v>-1</v>
      </c>
      <c r="OA207" s="13">
        <v>1</v>
      </c>
      <c r="CAT207" s="15">
        <v>0</v>
      </c>
      <c r="CAU207" s="14">
        <v>1000</v>
      </c>
      <c r="CAV207" s="13" t="s">
        <v>4133</v>
      </c>
      <c r="CAW207" s="13" t="s">
        <v>4883</v>
      </c>
      <c r="CAX207" s="13" t="s">
        <v>23883</v>
      </c>
      <c r="CAY207" s="13" t="s">
        <v>23883</v>
      </c>
      <c r="CBE207" s="13" t="s">
        <v>23882</v>
      </c>
      <c r="CBF207" s="13" t="s">
        <v>23881</v>
      </c>
      <c r="CBG207" s="13" t="s">
        <v>4431</v>
      </c>
      <c r="CBK207" s="13" t="s">
        <v>2221</v>
      </c>
      <c r="CBL207" s="13" t="s">
        <v>2222</v>
      </c>
      <c r="CBM207" s="13" t="s">
        <v>13524</v>
      </c>
      <c r="CBN207" s="13" t="s">
        <v>23880</v>
      </c>
      <c r="CBO207" s="13" t="s">
        <v>23879</v>
      </c>
      <c r="CBP207" s="13" t="s">
        <v>15141</v>
      </c>
      <c r="CBQ207" s="13" t="s">
        <v>23878</v>
      </c>
      <c r="CBZ207" s="13" t="s">
        <v>12576</v>
      </c>
      <c r="CCA207" s="13" t="s">
        <v>23877</v>
      </c>
    </row>
    <row r="208" spans="1:393 2074:2107" x14ac:dyDescent="0.15">
      <c r="A208" s="13" t="s">
        <v>23876</v>
      </c>
      <c r="B208" s="13" t="s">
        <v>7644</v>
      </c>
      <c r="C208" s="13" t="s">
        <v>52</v>
      </c>
      <c r="D208" s="13">
        <v>-1</v>
      </c>
      <c r="E208" s="13" t="s">
        <v>7643</v>
      </c>
      <c r="F208" s="13" t="s">
        <v>5261</v>
      </c>
      <c r="G208" s="13" t="s">
        <v>23875</v>
      </c>
      <c r="H208" s="13" t="s">
        <v>23874</v>
      </c>
      <c r="J208" s="13" t="s">
        <v>7642</v>
      </c>
      <c r="K208" s="13" t="s">
        <v>7641</v>
      </c>
      <c r="L208" s="13" t="s">
        <v>7640</v>
      </c>
      <c r="M208" s="13" t="s">
        <v>5054</v>
      </c>
      <c r="N208" s="13" t="s">
        <v>7639</v>
      </c>
      <c r="O208" s="13" t="s">
        <v>7638</v>
      </c>
      <c r="P208" s="13" t="s">
        <v>7637</v>
      </c>
      <c r="S208" s="13" t="s">
        <v>23873</v>
      </c>
      <c r="T208" s="13" t="s">
        <v>23872</v>
      </c>
      <c r="AX208" s="13">
        <v>-1</v>
      </c>
      <c r="DK208" s="13">
        <v>1</v>
      </c>
      <c r="DL208" s="13">
        <v>-1</v>
      </c>
      <c r="OB208" s="13">
        <v>1</v>
      </c>
      <c r="OC208" s="13">
        <v>-1</v>
      </c>
      <c r="CAT208" s="15">
        <v>0</v>
      </c>
      <c r="CAU208" s="14">
        <v>1000</v>
      </c>
      <c r="CAV208" s="13" t="s">
        <v>208</v>
      </c>
      <c r="CAW208" s="13" t="s">
        <v>5245</v>
      </c>
      <c r="CAX208" s="13" t="s">
        <v>23871</v>
      </c>
      <c r="CAY208" s="13" t="s">
        <v>23871</v>
      </c>
      <c r="CBE208" s="13" t="s">
        <v>23870</v>
      </c>
      <c r="CBF208" s="13" t="s">
        <v>23869</v>
      </c>
      <c r="CBG208" s="13" t="s">
        <v>4431</v>
      </c>
      <c r="CBK208" s="13" t="s">
        <v>2508</v>
      </c>
      <c r="CBL208" s="13" t="s">
        <v>2509</v>
      </c>
      <c r="CBM208" s="13" t="s">
        <v>4849</v>
      </c>
      <c r="CBN208" s="13" t="s">
        <v>23868</v>
      </c>
      <c r="CBO208" s="13" t="s">
        <v>23867</v>
      </c>
      <c r="CBZ208" s="13" t="s">
        <v>12576</v>
      </c>
      <c r="CCA208" s="13" t="s">
        <v>18352</v>
      </c>
    </row>
    <row r="209" spans="1:416 2074:2107" x14ac:dyDescent="0.15">
      <c r="A209" s="13" t="s">
        <v>23866</v>
      </c>
      <c r="B209" s="13" t="s">
        <v>23855</v>
      </c>
      <c r="C209" s="13" t="s">
        <v>13</v>
      </c>
      <c r="D209" s="13">
        <v>-1</v>
      </c>
      <c r="E209" s="13" t="s">
        <v>23854</v>
      </c>
      <c r="F209" s="13" t="s">
        <v>5261</v>
      </c>
      <c r="G209" s="13" t="s">
        <v>23865</v>
      </c>
      <c r="H209" s="13" t="s">
        <v>23864</v>
      </c>
      <c r="J209" s="13" t="s">
        <v>23851</v>
      </c>
      <c r="K209" s="13" t="s">
        <v>23850</v>
      </c>
      <c r="L209" s="13" t="s">
        <v>23849</v>
      </c>
      <c r="M209" s="13" t="s">
        <v>5054</v>
      </c>
      <c r="N209" s="13" t="s">
        <v>23848</v>
      </c>
      <c r="O209" s="13" t="s">
        <v>23847</v>
      </c>
      <c r="P209" s="13" t="s">
        <v>23846</v>
      </c>
      <c r="S209" s="13" t="s">
        <v>23863</v>
      </c>
      <c r="T209" s="13" t="s">
        <v>23862</v>
      </c>
      <c r="AX209" s="13">
        <v>-1</v>
      </c>
      <c r="DH209" s="14">
        <v>2</v>
      </c>
      <c r="DK209" s="13">
        <v>1</v>
      </c>
      <c r="DL209" s="13">
        <v>-1</v>
      </c>
      <c r="FY209" s="13">
        <v>-1</v>
      </c>
      <c r="OD209" s="13">
        <v>1</v>
      </c>
      <c r="OE209" s="13">
        <v>-1</v>
      </c>
      <c r="CAT209" s="15">
        <v>0</v>
      </c>
      <c r="CAU209" s="14">
        <v>1000</v>
      </c>
      <c r="CAV209" s="13" t="s">
        <v>1762</v>
      </c>
      <c r="CAW209" s="13" t="s">
        <v>5245</v>
      </c>
      <c r="CAX209" s="13" t="s">
        <v>23861</v>
      </c>
      <c r="CAY209" s="13" t="s">
        <v>23861</v>
      </c>
      <c r="CBE209" s="13" t="s">
        <v>6074</v>
      </c>
      <c r="CBG209" s="13" t="s">
        <v>4431</v>
      </c>
      <c r="CBK209" s="13" t="s">
        <v>1558</v>
      </c>
      <c r="CBL209" s="13" t="s">
        <v>1559</v>
      </c>
      <c r="CBM209" s="13" t="s">
        <v>12878</v>
      </c>
      <c r="CBN209" s="13" t="s">
        <v>23860</v>
      </c>
      <c r="CBO209" s="13" t="s">
        <v>23859</v>
      </c>
      <c r="CBS209" s="13" t="s">
        <v>23858</v>
      </c>
      <c r="CBZ209" s="13" t="s">
        <v>12576</v>
      </c>
      <c r="CCA209" s="13" t="s">
        <v>23857</v>
      </c>
    </row>
    <row r="210" spans="1:416 2074:2107" x14ac:dyDescent="0.15">
      <c r="A210" s="13" t="s">
        <v>23856</v>
      </c>
      <c r="B210" s="13" t="s">
        <v>23855</v>
      </c>
      <c r="C210" s="13" t="s">
        <v>52</v>
      </c>
      <c r="D210" s="13">
        <v>-1</v>
      </c>
      <c r="E210" s="13" t="s">
        <v>23854</v>
      </c>
      <c r="F210" s="13" t="s">
        <v>5261</v>
      </c>
      <c r="G210" s="13" t="s">
        <v>23853</v>
      </c>
      <c r="H210" s="13" t="s">
        <v>23852</v>
      </c>
      <c r="J210" s="13" t="s">
        <v>23851</v>
      </c>
      <c r="K210" s="13" t="s">
        <v>23850</v>
      </c>
      <c r="L210" s="13" t="s">
        <v>23849</v>
      </c>
      <c r="M210" s="13" t="s">
        <v>5054</v>
      </c>
      <c r="N210" s="13" t="s">
        <v>23848</v>
      </c>
      <c r="O210" s="13" t="s">
        <v>23847</v>
      </c>
      <c r="P210" s="13" t="s">
        <v>23846</v>
      </c>
      <c r="S210" s="13" t="s">
        <v>23845</v>
      </c>
      <c r="T210" s="13" t="s">
        <v>23844</v>
      </c>
      <c r="DK210" s="13">
        <v>-1</v>
      </c>
      <c r="DL210" s="13">
        <v>1</v>
      </c>
      <c r="EP210" s="13">
        <v>1</v>
      </c>
      <c r="OF210" s="13">
        <v>-1</v>
      </c>
      <c r="OG210" s="13">
        <v>1</v>
      </c>
      <c r="CAT210" s="15">
        <v>0</v>
      </c>
      <c r="CAU210" s="14">
        <v>1000</v>
      </c>
      <c r="CAV210" s="13" t="s">
        <v>23825</v>
      </c>
      <c r="CAW210" s="13" t="s">
        <v>5245</v>
      </c>
      <c r="CAX210" s="13" t="s">
        <v>23843</v>
      </c>
      <c r="CAY210" s="13" t="s">
        <v>23843</v>
      </c>
      <c r="CBA210" s="13" t="s">
        <v>4812</v>
      </c>
      <c r="CBE210" s="13" t="s">
        <v>23823</v>
      </c>
      <c r="CBG210" s="13" t="s">
        <v>4431</v>
      </c>
      <c r="CBK210" s="13" t="s">
        <v>511</v>
      </c>
      <c r="CBL210" s="13" t="s">
        <v>512</v>
      </c>
      <c r="CBM210" s="13" t="s">
        <v>12878</v>
      </c>
      <c r="CBN210" s="13" t="s">
        <v>23842</v>
      </c>
      <c r="CBO210" s="13" t="s">
        <v>23841</v>
      </c>
      <c r="CBS210" s="13" t="s">
        <v>23840</v>
      </c>
      <c r="CBZ210" s="13" t="s">
        <v>12576</v>
      </c>
      <c r="CCA210" s="13" t="s">
        <v>23839</v>
      </c>
    </row>
    <row r="211" spans="1:416 2074:2107" x14ac:dyDescent="0.15">
      <c r="A211" s="13" t="s">
        <v>23838</v>
      </c>
      <c r="B211" s="13" t="s">
        <v>23837</v>
      </c>
      <c r="C211" s="13" t="s">
        <v>13</v>
      </c>
      <c r="D211" s="13">
        <v>-2</v>
      </c>
      <c r="E211" s="13" t="s">
        <v>23836</v>
      </c>
      <c r="F211" s="13" t="s">
        <v>5261</v>
      </c>
      <c r="G211" s="13" t="s">
        <v>23835</v>
      </c>
      <c r="H211" s="13" t="s">
        <v>23834</v>
      </c>
      <c r="J211" s="13" t="s">
        <v>23833</v>
      </c>
      <c r="K211" s="13" t="s">
        <v>23832</v>
      </c>
      <c r="L211" s="13" t="s">
        <v>23831</v>
      </c>
      <c r="M211" s="13" t="s">
        <v>5054</v>
      </c>
      <c r="N211" s="13" t="s">
        <v>23830</v>
      </c>
      <c r="O211" s="13" t="s">
        <v>23829</v>
      </c>
      <c r="P211" s="13" t="s">
        <v>23828</v>
      </c>
      <c r="S211" s="13" t="s">
        <v>23827</v>
      </c>
      <c r="T211" s="13" t="s">
        <v>23826</v>
      </c>
      <c r="CR211" s="13">
        <v>-1</v>
      </c>
      <c r="CS211" s="13">
        <v>1</v>
      </c>
      <c r="EP211" s="13">
        <v>1</v>
      </c>
      <c r="OH211" s="13">
        <v>1</v>
      </c>
      <c r="OI211" s="13">
        <v>-1</v>
      </c>
      <c r="CAT211" s="15">
        <v>0</v>
      </c>
      <c r="CAU211" s="14">
        <v>1000</v>
      </c>
      <c r="CAV211" s="13" t="s">
        <v>23825</v>
      </c>
      <c r="CAW211" s="13" t="s">
        <v>5245</v>
      </c>
      <c r="CAX211" s="13" t="s">
        <v>23824</v>
      </c>
      <c r="CAY211" s="13" t="s">
        <v>23824</v>
      </c>
      <c r="CBA211" s="13" t="s">
        <v>4812</v>
      </c>
      <c r="CBE211" s="13" t="s">
        <v>23823</v>
      </c>
      <c r="CBG211" s="13" t="s">
        <v>4431</v>
      </c>
      <c r="CBK211" s="13" t="s">
        <v>2448</v>
      </c>
      <c r="CBL211" s="13" t="s">
        <v>2449</v>
      </c>
      <c r="CBM211" s="13" t="s">
        <v>12878</v>
      </c>
      <c r="CBN211" s="13" t="s">
        <v>23822</v>
      </c>
      <c r="CBO211" s="13" t="s">
        <v>23821</v>
      </c>
      <c r="CBS211" s="13" t="s">
        <v>23820</v>
      </c>
      <c r="CBZ211" s="13" t="s">
        <v>12576</v>
      </c>
      <c r="CCA211" s="13" t="s">
        <v>23819</v>
      </c>
    </row>
    <row r="212" spans="1:416 2074:2107" x14ac:dyDescent="0.15">
      <c r="A212" s="13" t="s">
        <v>23818</v>
      </c>
      <c r="B212" s="13" t="s">
        <v>23817</v>
      </c>
      <c r="C212" s="13" t="s">
        <v>13</v>
      </c>
      <c r="D212" s="13">
        <v>-1</v>
      </c>
      <c r="E212" s="13" t="s">
        <v>23816</v>
      </c>
      <c r="F212" s="13" t="s">
        <v>5261</v>
      </c>
      <c r="G212" s="13" t="s">
        <v>23815</v>
      </c>
      <c r="H212" s="13" t="s">
        <v>23814</v>
      </c>
      <c r="J212" s="13" t="s">
        <v>23813</v>
      </c>
      <c r="K212" s="13" t="s">
        <v>23812</v>
      </c>
      <c r="L212" s="13" t="s">
        <v>23811</v>
      </c>
      <c r="M212" s="13" t="s">
        <v>5054</v>
      </c>
      <c r="N212" s="13" t="s">
        <v>23810</v>
      </c>
      <c r="O212" s="13" t="s">
        <v>23809</v>
      </c>
      <c r="P212" s="13" t="s">
        <v>23808</v>
      </c>
      <c r="S212" s="13" t="s">
        <v>23807</v>
      </c>
      <c r="T212" s="13" t="s">
        <v>23774</v>
      </c>
      <c r="AX212" s="13">
        <v>-1</v>
      </c>
      <c r="DH212" s="13">
        <v>1</v>
      </c>
      <c r="DK212" s="13">
        <v>1</v>
      </c>
      <c r="DL212" s="13">
        <v>-1</v>
      </c>
      <c r="FY212" s="13">
        <v>-1</v>
      </c>
      <c r="OJ212" s="13">
        <v>-1</v>
      </c>
      <c r="OK212" s="13">
        <v>1</v>
      </c>
      <c r="CAT212" s="15">
        <v>0</v>
      </c>
      <c r="CAU212" s="14">
        <v>1000</v>
      </c>
      <c r="CAV212" s="13" t="s">
        <v>4271</v>
      </c>
      <c r="CAW212" s="13" t="s">
        <v>5245</v>
      </c>
      <c r="CAX212" s="13" t="s">
        <v>23806</v>
      </c>
      <c r="CAY212" s="13" t="s">
        <v>23806</v>
      </c>
      <c r="CBE212" s="13" t="s">
        <v>23756</v>
      </c>
      <c r="CBG212" s="13" t="s">
        <v>4431</v>
      </c>
      <c r="CBK212" s="13" t="s">
        <v>2757</v>
      </c>
      <c r="CBL212" s="13" t="s">
        <v>2758</v>
      </c>
      <c r="CBM212" s="13" t="s">
        <v>12878</v>
      </c>
      <c r="CBN212" s="13" t="s">
        <v>23805</v>
      </c>
      <c r="CBO212" s="13" t="s">
        <v>23804</v>
      </c>
      <c r="CBS212" s="13" t="s">
        <v>23803</v>
      </c>
      <c r="CBZ212" s="13" t="s">
        <v>12576</v>
      </c>
      <c r="CCA212" s="13" t="s">
        <v>23802</v>
      </c>
    </row>
    <row r="213" spans="1:416 2074:2107" x14ac:dyDescent="0.15">
      <c r="A213" s="13" t="s">
        <v>23801</v>
      </c>
      <c r="B213" s="13" t="s">
        <v>23800</v>
      </c>
      <c r="C213" s="13" t="s">
        <v>13</v>
      </c>
      <c r="D213" s="13">
        <v>-2</v>
      </c>
      <c r="E213" s="13" t="s">
        <v>23799</v>
      </c>
      <c r="F213" s="13" t="s">
        <v>5261</v>
      </c>
      <c r="G213" s="13" t="s">
        <v>23798</v>
      </c>
      <c r="H213" s="13" t="s">
        <v>23797</v>
      </c>
      <c r="J213" s="13" t="s">
        <v>23796</v>
      </c>
      <c r="K213" s="13" t="s">
        <v>23795</v>
      </c>
      <c r="L213" s="13" t="s">
        <v>23794</v>
      </c>
      <c r="M213" s="13" t="s">
        <v>5054</v>
      </c>
      <c r="N213" s="13" t="s">
        <v>23793</v>
      </c>
      <c r="O213" s="13" t="s">
        <v>23792</v>
      </c>
      <c r="P213" s="13" t="s">
        <v>23791</v>
      </c>
      <c r="S213" s="13" t="s">
        <v>23790</v>
      </c>
      <c r="T213" s="13" t="s">
        <v>23774</v>
      </c>
      <c r="AX213" s="13">
        <v>-1</v>
      </c>
      <c r="DH213" s="14">
        <v>2</v>
      </c>
      <c r="DK213" s="13">
        <v>1</v>
      </c>
      <c r="DL213" s="13">
        <v>-1</v>
      </c>
      <c r="FY213" s="13">
        <v>-1</v>
      </c>
      <c r="OK213" s="13">
        <v>-1</v>
      </c>
      <c r="OL213" s="13">
        <v>1</v>
      </c>
      <c r="CAT213" s="15">
        <v>0</v>
      </c>
      <c r="CAU213" s="14">
        <v>1000</v>
      </c>
      <c r="CAV213" s="13" t="s">
        <v>4271</v>
      </c>
      <c r="CAW213" s="13" t="s">
        <v>5245</v>
      </c>
      <c r="CAX213" s="13" t="s">
        <v>23789</v>
      </c>
      <c r="CAY213" s="13" t="s">
        <v>23789</v>
      </c>
      <c r="CBE213" s="13" t="s">
        <v>23756</v>
      </c>
      <c r="CBG213" s="13" t="s">
        <v>4431</v>
      </c>
      <c r="CBK213" s="13" t="s">
        <v>2737</v>
      </c>
      <c r="CBL213" s="13" t="s">
        <v>2738</v>
      </c>
      <c r="CBM213" s="13" t="s">
        <v>4849</v>
      </c>
      <c r="CBN213" s="13" t="s">
        <v>23788</v>
      </c>
      <c r="CBO213" s="13" t="s">
        <v>23787</v>
      </c>
      <c r="CBZ213" s="13" t="s">
        <v>12576</v>
      </c>
      <c r="CCA213" s="13" t="s">
        <v>23786</v>
      </c>
    </row>
    <row r="214" spans="1:416 2074:2107" x14ac:dyDescent="0.15">
      <c r="A214" s="13" t="s">
        <v>23785</v>
      </c>
      <c r="B214" s="13" t="s">
        <v>23784</v>
      </c>
      <c r="C214" s="13" t="s">
        <v>13</v>
      </c>
      <c r="D214" s="13">
        <v>0</v>
      </c>
      <c r="E214" s="13" t="s">
        <v>10931</v>
      </c>
      <c r="F214" s="13" t="s">
        <v>5261</v>
      </c>
      <c r="G214" s="13" t="s">
        <v>23783</v>
      </c>
      <c r="H214" s="13" t="s">
        <v>23782</v>
      </c>
      <c r="J214" s="13" t="s">
        <v>23781</v>
      </c>
      <c r="K214" s="13" t="s">
        <v>23780</v>
      </c>
      <c r="L214" s="13" t="s">
        <v>23779</v>
      </c>
      <c r="M214" s="13" t="s">
        <v>5054</v>
      </c>
      <c r="N214" s="13" t="s">
        <v>23778</v>
      </c>
      <c r="O214" s="13" t="s">
        <v>23777</v>
      </c>
      <c r="P214" s="13" t="s">
        <v>23776</v>
      </c>
      <c r="S214" s="13" t="s">
        <v>23775</v>
      </c>
      <c r="T214" s="13" t="s">
        <v>23774</v>
      </c>
      <c r="DH214" s="13">
        <v>1</v>
      </c>
      <c r="DK214" s="13">
        <v>1</v>
      </c>
      <c r="DL214" s="13">
        <v>-1</v>
      </c>
      <c r="FY214" s="13">
        <v>-1</v>
      </c>
      <c r="OF214" s="13">
        <v>1</v>
      </c>
      <c r="OL214" s="13">
        <v>-1</v>
      </c>
      <c r="CAT214" s="15">
        <v>0</v>
      </c>
      <c r="CAU214" s="14">
        <v>1000</v>
      </c>
      <c r="CAV214" s="13" t="s">
        <v>4271</v>
      </c>
      <c r="CAW214" s="13" t="s">
        <v>5245</v>
      </c>
      <c r="CAX214" s="13" t="s">
        <v>23773</v>
      </c>
      <c r="CAY214" s="13" t="s">
        <v>23773</v>
      </c>
      <c r="CBE214" s="13" t="s">
        <v>23756</v>
      </c>
      <c r="CBG214" s="13" t="s">
        <v>4431</v>
      </c>
      <c r="CBK214" s="13" t="s">
        <v>3523</v>
      </c>
      <c r="CBL214" s="13" t="s">
        <v>3524</v>
      </c>
      <c r="CBM214" s="13" t="s">
        <v>4849</v>
      </c>
      <c r="CBN214" s="13" t="s">
        <v>23772</v>
      </c>
      <c r="CBO214" s="13" t="s">
        <v>23771</v>
      </c>
      <c r="CBZ214" s="13" t="s">
        <v>12576</v>
      </c>
      <c r="CCA214" s="13" t="s">
        <v>23770</v>
      </c>
    </row>
    <row r="215" spans="1:416 2074:2107" x14ac:dyDescent="0.15">
      <c r="A215" s="13" t="s">
        <v>23769</v>
      </c>
      <c r="B215" s="13" t="s">
        <v>23768</v>
      </c>
      <c r="C215" s="13" t="s">
        <v>13</v>
      </c>
      <c r="D215" s="13">
        <v>-1</v>
      </c>
      <c r="E215" s="13" t="s">
        <v>23767</v>
      </c>
      <c r="F215" s="13" t="s">
        <v>5506</v>
      </c>
      <c r="G215" s="13" t="s">
        <v>23766</v>
      </c>
      <c r="H215" s="13" t="s">
        <v>23765</v>
      </c>
      <c r="J215" s="13" t="s">
        <v>23764</v>
      </c>
      <c r="K215" s="13" t="s">
        <v>23763</v>
      </c>
      <c r="L215" s="13" t="s">
        <v>23762</v>
      </c>
      <c r="M215" s="13" t="s">
        <v>5054</v>
      </c>
      <c r="N215" s="13" t="s">
        <v>23761</v>
      </c>
      <c r="O215" s="13" t="s">
        <v>23760</v>
      </c>
      <c r="S215" s="13" t="s">
        <v>23759</v>
      </c>
      <c r="T215" s="13" t="s">
        <v>23758</v>
      </c>
      <c r="AX215" s="14">
        <v>-2</v>
      </c>
      <c r="DH215" s="14">
        <v>4</v>
      </c>
      <c r="DK215" s="14">
        <v>3</v>
      </c>
      <c r="DL215" s="14">
        <v>-3</v>
      </c>
      <c r="FY215" s="14">
        <v>-3</v>
      </c>
      <c r="OB215" s="13">
        <v>-1</v>
      </c>
      <c r="OI215" s="13">
        <v>1</v>
      </c>
      <c r="CAT215" s="15">
        <v>0</v>
      </c>
      <c r="CAU215" s="14">
        <v>1000</v>
      </c>
      <c r="CAV215" s="13" t="s">
        <v>4271</v>
      </c>
      <c r="CAW215" s="13" t="s">
        <v>5245</v>
      </c>
      <c r="CAX215" s="13" t="s">
        <v>23757</v>
      </c>
      <c r="CAY215" s="13" t="s">
        <v>23757</v>
      </c>
      <c r="CBE215" s="13" t="s">
        <v>23756</v>
      </c>
      <c r="CBF215" s="13" t="s">
        <v>23755</v>
      </c>
      <c r="CBG215" s="13" t="s">
        <v>4431</v>
      </c>
      <c r="CBK215" s="13" t="s">
        <v>1689</v>
      </c>
      <c r="CBL215" s="13" t="s">
        <v>1690</v>
      </c>
      <c r="CBM215" s="13" t="s">
        <v>12878</v>
      </c>
      <c r="CBN215" s="13" t="s">
        <v>23754</v>
      </c>
      <c r="CBO215" s="13" t="s">
        <v>23753</v>
      </c>
      <c r="CBZ215" s="13" t="s">
        <v>12576</v>
      </c>
      <c r="CCA215" s="13" t="s">
        <v>23752</v>
      </c>
    </row>
    <row r="216" spans="1:416 2074:2107" x14ac:dyDescent="0.15">
      <c r="A216" s="13" t="s">
        <v>23751</v>
      </c>
      <c r="B216" s="13" t="s">
        <v>23750</v>
      </c>
      <c r="C216" s="13" t="s">
        <v>13</v>
      </c>
      <c r="D216" s="13">
        <v>-2</v>
      </c>
      <c r="E216" s="13" t="s">
        <v>23749</v>
      </c>
      <c r="F216" s="13" t="s">
        <v>5261</v>
      </c>
      <c r="G216" s="13" t="s">
        <v>23748</v>
      </c>
      <c r="H216" s="13" t="s">
        <v>23747</v>
      </c>
      <c r="J216" s="13" t="s">
        <v>23746</v>
      </c>
      <c r="K216" s="13" t="s">
        <v>23745</v>
      </c>
      <c r="L216" s="13" t="s">
        <v>23744</v>
      </c>
      <c r="M216" s="13" t="s">
        <v>5054</v>
      </c>
      <c r="N216" s="13" t="s">
        <v>23743</v>
      </c>
      <c r="O216" s="13" t="s">
        <v>23742</v>
      </c>
      <c r="P216" s="13" t="s">
        <v>23741</v>
      </c>
      <c r="S216" s="13" t="s">
        <v>23740</v>
      </c>
      <c r="T216" s="13" t="s">
        <v>23739</v>
      </c>
      <c r="AX216" s="13">
        <v>-1</v>
      </c>
      <c r="DH216" s="14">
        <v>2</v>
      </c>
      <c r="DK216" s="13">
        <v>1</v>
      </c>
      <c r="DL216" s="13">
        <v>-1</v>
      </c>
      <c r="FY216" s="13">
        <v>-1</v>
      </c>
      <c r="OE216" s="13">
        <v>1</v>
      </c>
      <c r="OM216" s="13">
        <v>-1</v>
      </c>
      <c r="CAT216" s="15">
        <v>0</v>
      </c>
      <c r="CAU216" s="14">
        <v>1000</v>
      </c>
      <c r="CAV216" s="13" t="s">
        <v>287</v>
      </c>
      <c r="CAW216" s="13" t="s">
        <v>5245</v>
      </c>
      <c r="CAX216" s="13" t="s">
        <v>23738</v>
      </c>
      <c r="CAY216" s="13" t="s">
        <v>23738</v>
      </c>
      <c r="CBE216" s="13" t="s">
        <v>23737</v>
      </c>
      <c r="CBG216" s="13" t="s">
        <v>4431</v>
      </c>
      <c r="CBK216" s="13" t="s">
        <v>2430</v>
      </c>
      <c r="CBL216" s="13" t="s">
        <v>2431</v>
      </c>
      <c r="CBM216" s="13" t="s">
        <v>12878</v>
      </c>
      <c r="CBN216" s="13" t="s">
        <v>23736</v>
      </c>
      <c r="CBO216" s="13" t="s">
        <v>23735</v>
      </c>
      <c r="CBZ216" s="13" t="s">
        <v>12576</v>
      </c>
      <c r="CCA216" s="13" t="s">
        <v>23734</v>
      </c>
    </row>
    <row r="217" spans="1:416 2074:2107" x14ac:dyDescent="0.15">
      <c r="A217" s="13" t="s">
        <v>23733</v>
      </c>
      <c r="B217" s="13" t="s">
        <v>23732</v>
      </c>
      <c r="C217" s="13" t="s">
        <v>13</v>
      </c>
      <c r="D217" s="13">
        <v>-4</v>
      </c>
      <c r="E217" s="13" t="s">
        <v>23731</v>
      </c>
      <c r="F217" s="13" t="s">
        <v>5261</v>
      </c>
      <c r="G217" s="13" t="s">
        <v>23730</v>
      </c>
      <c r="H217" s="13" t="s">
        <v>23729</v>
      </c>
      <c r="J217" s="13" t="s">
        <v>23728</v>
      </c>
      <c r="K217" s="13" t="s">
        <v>23727</v>
      </c>
      <c r="L217" s="13" t="s">
        <v>23726</v>
      </c>
      <c r="M217" s="13" t="s">
        <v>5054</v>
      </c>
      <c r="N217" s="13" t="s">
        <v>23725</v>
      </c>
      <c r="O217" s="13" t="s">
        <v>23724</v>
      </c>
      <c r="P217" s="13" t="s">
        <v>23723</v>
      </c>
      <c r="S217" s="13" t="s">
        <v>23722</v>
      </c>
      <c r="T217" s="13" t="s">
        <v>23721</v>
      </c>
      <c r="OM217" s="13">
        <v>1</v>
      </c>
      <c r="ON217" s="13">
        <v>-1</v>
      </c>
      <c r="CAT217" s="15">
        <v>0</v>
      </c>
      <c r="CAU217" s="14">
        <v>1000</v>
      </c>
      <c r="CAV217" s="13" t="s">
        <v>979</v>
      </c>
      <c r="CAW217" s="13" t="s">
        <v>5245</v>
      </c>
      <c r="CAX217" s="13" t="s">
        <v>23720</v>
      </c>
      <c r="CAY217" s="13" t="s">
        <v>23720</v>
      </c>
      <c r="CBE217" s="13" t="s">
        <v>23719</v>
      </c>
      <c r="CBF217" s="13" t="s">
        <v>23718</v>
      </c>
      <c r="CBG217" s="13" t="s">
        <v>4431</v>
      </c>
      <c r="CBK217" s="13" t="s">
        <v>3738</v>
      </c>
      <c r="CBL217" s="13" t="s">
        <v>3739</v>
      </c>
      <c r="CBM217" s="13" t="s">
        <v>12878</v>
      </c>
      <c r="CBN217" s="13" t="s">
        <v>23717</v>
      </c>
      <c r="CBO217" s="13" t="s">
        <v>23716</v>
      </c>
      <c r="CBZ217" s="13" t="s">
        <v>12576</v>
      </c>
      <c r="CCA217" s="13" t="s">
        <v>23715</v>
      </c>
    </row>
    <row r="218" spans="1:416 2074:2107" x14ac:dyDescent="0.15">
      <c r="A218" s="13" t="s">
        <v>23714</v>
      </c>
      <c r="B218" s="13" t="s">
        <v>23713</v>
      </c>
      <c r="C218" s="13" t="s">
        <v>13</v>
      </c>
      <c r="D218" s="13">
        <v>-1</v>
      </c>
      <c r="E218" s="13" t="s">
        <v>23712</v>
      </c>
      <c r="F218" s="13" t="s">
        <v>5261</v>
      </c>
      <c r="G218" s="13" t="s">
        <v>23711</v>
      </c>
      <c r="H218" s="13" t="s">
        <v>23710</v>
      </c>
      <c r="J218" s="13" t="s">
        <v>23709</v>
      </c>
      <c r="K218" s="13" t="s">
        <v>23708</v>
      </c>
      <c r="L218" s="13" t="s">
        <v>23707</v>
      </c>
      <c r="M218" s="13" t="s">
        <v>5054</v>
      </c>
      <c r="N218" s="13" t="s">
        <v>23706</v>
      </c>
      <c r="O218" s="13" t="s">
        <v>23705</v>
      </c>
      <c r="P218" s="13" t="s">
        <v>23704</v>
      </c>
      <c r="S218" s="13" t="s">
        <v>23703</v>
      </c>
      <c r="T218" s="13" t="s">
        <v>23702</v>
      </c>
      <c r="AY218" s="13">
        <v>-1</v>
      </c>
      <c r="FL218" s="13">
        <v>1</v>
      </c>
      <c r="FM218" s="13">
        <v>-1</v>
      </c>
      <c r="OO218" s="13">
        <v>1</v>
      </c>
      <c r="OP218" s="13">
        <v>-1</v>
      </c>
      <c r="CAT218" s="15">
        <v>0</v>
      </c>
      <c r="CAU218" s="14">
        <v>1000</v>
      </c>
      <c r="CAV218" s="13" t="s">
        <v>1396</v>
      </c>
      <c r="CAW218" s="13" t="s">
        <v>5245</v>
      </c>
      <c r="CAX218" s="13" t="s">
        <v>23701</v>
      </c>
      <c r="CAY218" s="13" t="s">
        <v>23701</v>
      </c>
      <c r="CBE218" s="13" t="s">
        <v>23700</v>
      </c>
      <c r="CBF218" s="13" t="s">
        <v>23699</v>
      </c>
      <c r="CBG218" s="13" t="s">
        <v>4431</v>
      </c>
      <c r="CBK218" s="13" t="s">
        <v>535</v>
      </c>
      <c r="CBL218" s="13" t="s">
        <v>536</v>
      </c>
      <c r="CBM218" s="13" t="s">
        <v>12878</v>
      </c>
      <c r="CBN218" s="13" t="s">
        <v>23698</v>
      </c>
      <c r="CBO218" s="13" t="s">
        <v>23697</v>
      </c>
      <c r="CBZ218" s="13" t="s">
        <v>12576</v>
      </c>
      <c r="CCA218" s="13" t="s">
        <v>23696</v>
      </c>
    </row>
    <row r="219" spans="1:416 2074:2107" x14ac:dyDescent="0.15">
      <c r="A219" s="13" t="s">
        <v>23695</v>
      </c>
      <c r="B219" s="13" t="s">
        <v>23694</v>
      </c>
      <c r="C219" s="13" t="s">
        <v>13</v>
      </c>
      <c r="D219" s="13">
        <v>-2</v>
      </c>
      <c r="E219" s="13" t="s">
        <v>23693</v>
      </c>
      <c r="F219" s="13" t="s">
        <v>5261</v>
      </c>
      <c r="G219" s="13" t="s">
        <v>23692</v>
      </c>
      <c r="H219" s="13" t="s">
        <v>23691</v>
      </c>
      <c r="J219" s="13" t="s">
        <v>23690</v>
      </c>
      <c r="K219" s="13" t="s">
        <v>23689</v>
      </c>
      <c r="L219" s="13" t="s">
        <v>23688</v>
      </c>
      <c r="M219" s="13" t="s">
        <v>5054</v>
      </c>
      <c r="N219" s="13" t="s">
        <v>23687</v>
      </c>
      <c r="O219" s="13" t="s">
        <v>23686</v>
      </c>
      <c r="P219" s="13" t="s">
        <v>23685</v>
      </c>
      <c r="S219" s="13" t="s">
        <v>23684</v>
      </c>
      <c r="T219" s="13" t="s">
        <v>23683</v>
      </c>
      <c r="AX219" s="14">
        <v>2</v>
      </c>
      <c r="DH219" s="13">
        <v>-1</v>
      </c>
      <c r="DW219" s="13">
        <v>1</v>
      </c>
      <c r="EU219" s="13">
        <v>1</v>
      </c>
      <c r="GP219" s="13">
        <v>-1</v>
      </c>
      <c r="GY219" s="14">
        <v>2</v>
      </c>
      <c r="GZ219" s="14">
        <v>-2</v>
      </c>
      <c r="NG219" s="13">
        <v>1</v>
      </c>
      <c r="OQ219" s="13">
        <v>-1</v>
      </c>
      <c r="CAT219" s="15">
        <v>0</v>
      </c>
      <c r="CAU219" s="14">
        <v>1000</v>
      </c>
      <c r="CAV219" s="13" t="s">
        <v>23682</v>
      </c>
      <c r="CAW219" s="13" t="s">
        <v>4687</v>
      </c>
      <c r="CAX219" s="13" t="s">
        <v>23681</v>
      </c>
      <c r="CAY219" s="13" t="s">
        <v>23681</v>
      </c>
      <c r="CBE219" s="13" t="s">
        <v>23680</v>
      </c>
      <c r="CBF219" s="13" t="s">
        <v>23679</v>
      </c>
      <c r="CBG219" s="13" t="s">
        <v>4431</v>
      </c>
      <c r="CBK219" s="13" t="s">
        <v>2741</v>
      </c>
      <c r="CBL219" s="13" t="s">
        <v>2742</v>
      </c>
      <c r="CBM219" s="13" t="s">
        <v>12878</v>
      </c>
      <c r="CBN219" s="13" t="s">
        <v>23678</v>
      </c>
      <c r="CBO219" s="13" t="s">
        <v>23677</v>
      </c>
      <c r="CBZ219" s="13" t="s">
        <v>12576</v>
      </c>
      <c r="CCA219" s="13" t="s">
        <v>23676</v>
      </c>
    </row>
    <row r="220" spans="1:416 2074:2107" x14ac:dyDescent="0.15">
      <c r="A220" s="13" t="s">
        <v>23675</v>
      </c>
      <c r="B220" s="13" t="s">
        <v>23674</v>
      </c>
      <c r="C220" s="13" t="s">
        <v>13</v>
      </c>
      <c r="D220" s="13">
        <v>-1</v>
      </c>
      <c r="E220" s="13" t="s">
        <v>23673</v>
      </c>
      <c r="F220" s="13" t="s">
        <v>5261</v>
      </c>
      <c r="G220" s="13" t="s">
        <v>23672</v>
      </c>
      <c r="H220" s="13" t="s">
        <v>23671</v>
      </c>
      <c r="J220" s="13" t="s">
        <v>23670</v>
      </c>
      <c r="K220" s="13" t="s">
        <v>23669</v>
      </c>
      <c r="L220" s="13" t="s">
        <v>23668</v>
      </c>
      <c r="M220" s="13" t="s">
        <v>5054</v>
      </c>
      <c r="N220" s="13" t="s">
        <v>23667</v>
      </c>
      <c r="O220" s="13" t="s">
        <v>23666</v>
      </c>
      <c r="P220" s="13" t="s">
        <v>23665</v>
      </c>
      <c r="S220" s="13" t="s">
        <v>23664</v>
      </c>
      <c r="T220" s="13" t="s">
        <v>9712</v>
      </c>
      <c r="IO220" s="13">
        <v>-1</v>
      </c>
      <c r="IP220" s="13">
        <v>1</v>
      </c>
      <c r="OR220" s="13">
        <v>1</v>
      </c>
      <c r="OS220" s="13">
        <v>-1</v>
      </c>
      <c r="CAT220" s="15">
        <v>0</v>
      </c>
      <c r="CAU220" s="14">
        <v>1000</v>
      </c>
      <c r="CAV220" s="13" t="s">
        <v>2725</v>
      </c>
      <c r="CAW220" s="13" t="s">
        <v>4492</v>
      </c>
      <c r="CAX220" s="13" t="s">
        <v>23663</v>
      </c>
      <c r="CAY220" s="13" t="s">
        <v>23663</v>
      </c>
      <c r="CBE220" s="13" t="s">
        <v>9709</v>
      </c>
      <c r="CBG220" s="13" t="s">
        <v>4431</v>
      </c>
      <c r="CBK220" s="13" t="s">
        <v>3800</v>
      </c>
      <c r="CBL220" s="13" t="s">
        <v>3801</v>
      </c>
      <c r="CBM220" s="13" t="s">
        <v>4849</v>
      </c>
      <c r="CBN220" s="13" t="s">
        <v>23662</v>
      </c>
      <c r="CBO220" s="13" t="s">
        <v>23661</v>
      </c>
      <c r="CBZ220" s="13" t="s">
        <v>12576</v>
      </c>
      <c r="CCA220" s="13" t="s">
        <v>23660</v>
      </c>
    </row>
    <row r="221" spans="1:416 2074:2107" x14ac:dyDescent="0.15">
      <c r="A221" s="13" t="s">
        <v>23659</v>
      </c>
      <c r="B221" s="13" t="s">
        <v>23658</v>
      </c>
      <c r="C221" s="13" t="s">
        <v>13</v>
      </c>
      <c r="D221" s="13">
        <v>0</v>
      </c>
      <c r="E221" s="13" t="s">
        <v>23657</v>
      </c>
      <c r="F221" s="13" t="s">
        <v>5261</v>
      </c>
      <c r="G221" s="13" t="s">
        <v>23656</v>
      </c>
      <c r="H221" s="13" t="s">
        <v>23655</v>
      </c>
      <c r="J221" s="13" t="s">
        <v>23654</v>
      </c>
      <c r="K221" s="13" t="s">
        <v>23653</v>
      </c>
      <c r="L221" s="13" t="s">
        <v>23652</v>
      </c>
      <c r="M221" s="13" t="s">
        <v>5054</v>
      </c>
      <c r="N221" s="13" t="s">
        <v>23651</v>
      </c>
      <c r="O221" s="13" t="s">
        <v>23650</v>
      </c>
      <c r="P221" s="13" t="s">
        <v>23649</v>
      </c>
      <c r="S221" s="13" t="s">
        <v>23648</v>
      </c>
      <c r="T221" s="13" t="s">
        <v>9712</v>
      </c>
      <c r="IG221" s="13">
        <v>-1</v>
      </c>
      <c r="IH221" s="13">
        <v>1</v>
      </c>
      <c r="OT221" s="13">
        <v>1</v>
      </c>
      <c r="OU221" s="13">
        <v>-1</v>
      </c>
      <c r="CAT221" s="15">
        <v>0</v>
      </c>
      <c r="CAU221" s="14">
        <v>1000</v>
      </c>
      <c r="CAV221" s="13" t="s">
        <v>3098</v>
      </c>
      <c r="CAW221" s="13" t="s">
        <v>4492</v>
      </c>
      <c r="CAX221" s="13" t="s">
        <v>23647</v>
      </c>
      <c r="CAY221" s="13" t="s">
        <v>23647</v>
      </c>
      <c r="CBE221" s="13" t="s">
        <v>9709</v>
      </c>
      <c r="CBG221" s="13" t="s">
        <v>4431</v>
      </c>
      <c r="CBK221" s="13" t="s">
        <v>1666</v>
      </c>
      <c r="CBL221" s="13" t="s">
        <v>1667</v>
      </c>
      <c r="CBM221" s="13" t="s">
        <v>21371</v>
      </c>
      <c r="CBN221" s="13" t="s">
        <v>23646</v>
      </c>
      <c r="CBO221" s="13" t="s">
        <v>23645</v>
      </c>
      <c r="CBZ221" s="13" t="s">
        <v>12576</v>
      </c>
      <c r="CCA221" s="13" t="s">
        <v>23644</v>
      </c>
    </row>
    <row r="222" spans="1:416 2074:2107" x14ac:dyDescent="0.15">
      <c r="A222" s="13" t="s">
        <v>23643</v>
      </c>
      <c r="B222" s="13" t="s">
        <v>23634</v>
      </c>
      <c r="C222" s="13" t="s">
        <v>13</v>
      </c>
      <c r="D222" s="13">
        <v>-1</v>
      </c>
      <c r="E222" s="13" t="s">
        <v>23633</v>
      </c>
      <c r="F222" s="13" t="s">
        <v>5261</v>
      </c>
      <c r="G222" s="13" t="s">
        <v>23642</v>
      </c>
      <c r="H222" s="13" t="s">
        <v>23641</v>
      </c>
      <c r="J222" s="13" t="s">
        <v>23630</v>
      </c>
      <c r="K222" s="13" t="s">
        <v>23629</v>
      </c>
      <c r="L222" s="13" t="s">
        <v>23628</v>
      </c>
      <c r="M222" s="13" t="s">
        <v>5054</v>
      </c>
      <c r="N222" s="13" t="s">
        <v>23627</v>
      </c>
      <c r="O222" s="13" t="s">
        <v>23626</v>
      </c>
      <c r="P222" s="13" t="s">
        <v>23625</v>
      </c>
      <c r="S222" s="13" t="s">
        <v>23640</v>
      </c>
      <c r="T222" s="13" t="s">
        <v>23623</v>
      </c>
      <c r="DH222" s="14">
        <v>2</v>
      </c>
      <c r="FY222" s="13">
        <v>1</v>
      </c>
      <c r="ML222" s="14">
        <v>-2</v>
      </c>
      <c r="CAT222" s="15">
        <v>0</v>
      </c>
      <c r="CAU222" s="14">
        <v>1000</v>
      </c>
      <c r="CAV222" s="13" t="s">
        <v>614</v>
      </c>
      <c r="CAW222" s="13" t="s">
        <v>4492</v>
      </c>
      <c r="CAX222" s="13" t="s">
        <v>23639</v>
      </c>
      <c r="CAY222" s="13" t="s">
        <v>23639</v>
      </c>
      <c r="CBE222" s="13" t="s">
        <v>23621</v>
      </c>
      <c r="CBF222" s="13" t="s">
        <v>23620</v>
      </c>
      <c r="CBG222" s="13" t="s">
        <v>4431</v>
      </c>
      <c r="CBK222" s="13" t="s">
        <v>1917</v>
      </c>
      <c r="CBL222" s="13" t="s">
        <v>1918</v>
      </c>
      <c r="CBM222" s="13" t="s">
        <v>12878</v>
      </c>
      <c r="CBN222" s="13" t="s">
        <v>23638</v>
      </c>
      <c r="CBO222" s="13" t="s">
        <v>23637</v>
      </c>
      <c r="CBZ222" s="13" t="s">
        <v>12576</v>
      </c>
      <c r="CCA222" s="13" t="s">
        <v>23636</v>
      </c>
    </row>
    <row r="223" spans="1:416 2074:2107" x14ac:dyDescent="0.15">
      <c r="A223" s="13" t="s">
        <v>23635</v>
      </c>
      <c r="B223" s="13" t="s">
        <v>23634</v>
      </c>
      <c r="C223" s="13" t="s">
        <v>52</v>
      </c>
      <c r="D223" s="13">
        <v>-1</v>
      </c>
      <c r="E223" s="13" t="s">
        <v>23633</v>
      </c>
      <c r="F223" s="13" t="s">
        <v>5261</v>
      </c>
      <c r="G223" s="13" t="s">
        <v>23632</v>
      </c>
      <c r="H223" s="13" t="s">
        <v>23631</v>
      </c>
      <c r="J223" s="13" t="s">
        <v>23630</v>
      </c>
      <c r="K223" s="13" t="s">
        <v>23629</v>
      </c>
      <c r="L223" s="13" t="s">
        <v>23628</v>
      </c>
      <c r="M223" s="13" t="s">
        <v>5054</v>
      </c>
      <c r="N223" s="13" t="s">
        <v>23627</v>
      </c>
      <c r="O223" s="13" t="s">
        <v>23626</v>
      </c>
      <c r="P223" s="13" t="s">
        <v>23625</v>
      </c>
      <c r="S223" s="13" t="s">
        <v>23624</v>
      </c>
      <c r="T223" s="13" t="s">
        <v>23623</v>
      </c>
      <c r="JN223" s="14">
        <v>-2</v>
      </c>
      <c r="JO223" s="13">
        <v>1</v>
      </c>
      <c r="OV223" s="14">
        <v>2</v>
      </c>
      <c r="CAT223" s="15">
        <v>0</v>
      </c>
      <c r="CAU223" s="14">
        <v>1000</v>
      </c>
      <c r="CAV223" s="13" t="s">
        <v>3562</v>
      </c>
      <c r="CAW223" s="13" t="s">
        <v>4492</v>
      </c>
      <c r="CAX223" s="13" t="s">
        <v>23622</v>
      </c>
      <c r="CAY223" s="13" t="s">
        <v>23622</v>
      </c>
      <c r="CBE223" s="13" t="s">
        <v>23621</v>
      </c>
      <c r="CBF223" s="13" t="s">
        <v>23620</v>
      </c>
      <c r="CBG223" s="13" t="s">
        <v>4431</v>
      </c>
      <c r="CBK223" s="13" t="s">
        <v>3595</v>
      </c>
      <c r="CBL223" s="13" t="s">
        <v>3596</v>
      </c>
      <c r="CBM223" s="13" t="s">
        <v>13156</v>
      </c>
      <c r="CBN223" s="13" t="s">
        <v>23619</v>
      </c>
      <c r="CBO223" s="13" t="s">
        <v>23618</v>
      </c>
      <c r="CBS223" s="13" t="s">
        <v>23617</v>
      </c>
      <c r="CBZ223" s="13" t="s">
        <v>12576</v>
      </c>
      <c r="CCA223" s="13" t="s">
        <v>23616</v>
      </c>
    </row>
    <row r="224" spans="1:416 2074:2107" x14ac:dyDescent="0.15">
      <c r="A224" s="13" t="s">
        <v>23615</v>
      </c>
      <c r="B224" s="13" t="s">
        <v>23606</v>
      </c>
      <c r="C224" s="13" t="s">
        <v>13</v>
      </c>
      <c r="D224" s="13">
        <v>-2</v>
      </c>
      <c r="E224" s="13" t="s">
        <v>23605</v>
      </c>
      <c r="F224" s="13" t="s">
        <v>5261</v>
      </c>
      <c r="G224" s="13" t="s">
        <v>23614</v>
      </c>
      <c r="H224" s="13" t="s">
        <v>23613</v>
      </c>
      <c r="J224" s="13" t="s">
        <v>23602</v>
      </c>
      <c r="K224" s="13" t="s">
        <v>23601</v>
      </c>
      <c r="L224" s="13" t="s">
        <v>23600</v>
      </c>
      <c r="M224" s="13" t="s">
        <v>5054</v>
      </c>
      <c r="N224" s="13" t="s">
        <v>23599</v>
      </c>
      <c r="O224" s="13" t="s">
        <v>23598</v>
      </c>
      <c r="P224" s="13" t="s">
        <v>23597</v>
      </c>
      <c r="S224" s="13" t="s">
        <v>23612</v>
      </c>
      <c r="T224" s="13" t="s">
        <v>23595</v>
      </c>
      <c r="AY224" s="13">
        <v>-1</v>
      </c>
      <c r="FL224" s="13">
        <v>1</v>
      </c>
      <c r="FM224" s="13">
        <v>-1</v>
      </c>
      <c r="OW224" s="13">
        <v>-1</v>
      </c>
      <c r="OX224" s="13">
        <v>1</v>
      </c>
      <c r="OY224" s="13">
        <v>1</v>
      </c>
      <c r="OZ224" s="13">
        <v>-1</v>
      </c>
      <c r="CAT224" s="15">
        <v>0</v>
      </c>
      <c r="CAU224" s="14">
        <v>1000</v>
      </c>
      <c r="CAV224" s="13" t="s">
        <v>3572</v>
      </c>
      <c r="CAW224" s="13" t="s">
        <v>5252</v>
      </c>
      <c r="CAX224" s="13" t="s">
        <v>23611</v>
      </c>
      <c r="CAY224" s="13" t="s">
        <v>23611</v>
      </c>
      <c r="CBE224" s="13" t="s">
        <v>23497</v>
      </c>
      <c r="CBG224" s="13" t="s">
        <v>4431</v>
      </c>
      <c r="CBK224" s="13" t="s">
        <v>3511</v>
      </c>
      <c r="CBL224" s="13" t="s">
        <v>3512</v>
      </c>
      <c r="CBM224" s="13" t="s">
        <v>12686</v>
      </c>
      <c r="CBN224" s="13" t="s">
        <v>23610</v>
      </c>
      <c r="CBO224" s="13" t="s">
        <v>23609</v>
      </c>
      <c r="CBZ224" s="13" t="s">
        <v>12576</v>
      </c>
      <c r="CCA224" s="13" t="s">
        <v>23608</v>
      </c>
    </row>
    <row r="225" spans="1:439 2074:2107" x14ac:dyDescent="0.15">
      <c r="A225" s="13" t="s">
        <v>23607</v>
      </c>
      <c r="B225" s="13" t="s">
        <v>23606</v>
      </c>
      <c r="C225" s="13" t="s">
        <v>52</v>
      </c>
      <c r="D225" s="13">
        <v>-2</v>
      </c>
      <c r="E225" s="13" t="s">
        <v>23605</v>
      </c>
      <c r="F225" s="13" t="s">
        <v>5261</v>
      </c>
      <c r="G225" s="13" t="s">
        <v>23604</v>
      </c>
      <c r="H225" s="13" t="s">
        <v>23603</v>
      </c>
      <c r="J225" s="13" t="s">
        <v>23602</v>
      </c>
      <c r="K225" s="13" t="s">
        <v>23601</v>
      </c>
      <c r="L225" s="13" t="s">
        <v>23600</v>
      </c>
      <c r="M225" s="13" t="s">
        <v>5054</v>
      </c>
      <c r="N225" s="13" t="s">
        <v>23599</v>
      </c>
      <c r="O225" s="13" t="s">
        <v>23598</v>
      </c>
      <c r="P225" s="13" t="s">
        <v>23597</v>
      </c>
      <c r="S225" s="13" t="s">
        <v>23596</v>
      </c>
      <c r="T225" s="13" t="s">
        <v>23595</v>
      </c>
      <c r="AY225" s="13">
        <v>-1</v>
      </c>
      <c r="FL225" s="13">
        <v>1</v>
      </c>
      <c r="FM225" s="13">
        <v>-1</v>
      </c>
      <c r="OW225" s="13">
        <v>-1</v>
      </c>
      <c r="OY225" s="13">
        <v>1</v>
      </c>
      <c r="OZ225" s="13">
        <v>-1</v>
      </c>
      <c r="PA225" s="13">
        <v>1</v>
      </c>
      <c r="CAT225" s="15">
        <v>0</v>
      </c>
      <c r="CAU225" s="14">
        <v>1000</v>
      </c>
      <c r="CAV225" s="13" t="s">
        <v>713</v>
      </c>
      <c r="CAW225" s="13" t="s">
        <v>5252</v>
      </c>
      <c r="CAX225" s="13" t="s">
        <v>23594</v>
      </c>
      <c r="CAY225" s="13" t="s">
        <v>23594</v>
      </c>
      <c r="CBE225" s="13" t="s">
        <v>23497</v>
      </c>
      <c r="CBG225" s="13" t="s">
        <v>4431</v>
      </c>
      <c r="CBK225" s="13" t="s">
        <v>3624</v>
      </c>
      <c r="CBL225" s="13" t="s">
        <v>3625</v>
      </c>
      <c r="CBM225" s="13" t="s">
        <v>12686</v>
      </c>
      <c r="CBN225" s="13" t="s">
        <v>23593</v>
      </c>
      <c r="CBO225" s="13" t="s">
        <v>23592</v>
      </c>
      <c r="CBZ225" s="13" t="s">
        <v>12576</v>
      </c>
      <c r="CCA225" s="13" t="s">
        <v>23591</v>
      </c>
    </row>
    <row r="226" spans="1:439 2074:2107" x14ac:dyDescent="0.15">
      <c r="A226" s="13" t="s">
        <v>23590</v>
      </c>
      <c r="B226" s="13" t="s">
        <v>23589</v>
      </c>
      <c r="C226" s="13" t="s">
        <v>13</v>
      </c>
      <c r="D226" s="13">
        <v>-3</v>
      </c>
      <c r="E226" s="13" t="s">
        <v>23588</v>
      </c>
      <c r="F226" s="13" t="s">
        <v>5506</v>
      </c>
      <c r="G226" s="13" t="s">
        <v>23587</v>
      </c>
      <c r="H226" s="13" t="s">
        <v>23586</v>
      </c>
      <c r="J226" s="13" t="s">
        <v>23585</v>
      </c>
      <c r="K226" s="13" t="s">
        <v>23584</v>
      </c>
      <c r="L226" s="13" t="s">
        <v>23583</v>
      </c>
      <c r="M226" s="13" t="s">
        <v>5054</v>
      </c>
      <c r="N226" s="13" t="s">
        <v>23582</v>
      </c>
      <c r="O226" s="13" t="s">
        <v>23581</v>
      </c>
      <c r="S226" s="13" t="s">
        <v>23580</v>
      </c>
      <c r="T226" s="13" t="s">
        <v>23566</v>
      </c>
      <c r="AY226" s="13">
        <v>-1</v>
      </c>
      <c r="FL226" s="13">
        <v>1</v>
      </c>
      <c r="FM226" s="13">
        <v>-1</v>
      </c>
      <c r="OY226" s="13">
        <v>1</v>
      </c>
      <c r="OZ226" s="13">
        <v>-1</v>
      </c>
      <c r="PB226" s="13">
        <v>-1</v>
      </c>
      <c r="PC226" s="13">
        <v>1</v>
      </c>
      <c r="CAT226" s="15">
        <v>0</v>
      </c>
      <c r="CAU226" s="14">
        <v>1000</v>
      </c>
      <c r="CAV226" s="13" t="s">
        <v>3572</v>
      </c>
      <c r="CAW226" s="13" t="s">
        <v>5252</v>
      </c>
      <c r="CAX226" s="13" t="s">
        <v>23579</v>
      </c>
      <c r="CAY226" s="13" t="s">
        <v>23579</v>
      </c>
      <c r="CBE226" s="13" t="s">
        <v>23497</v>
      </c>
      <c r="CBG226" s="13" t="s">
        <v>4431</v>
      </c>
      <c r="CBK226" s="13" t="s">
        <v>2958</v>
      </c>
      <c r="CBL226" s="13" t="s">
        <v>2959</v>
      </c>
      <c r="CBM226" s="13" t="s">
        <v>12878</v>
      </c>
      <c r="CBN226" s="13" t="s">
        <v>23578</v>
      </c>
      <c r="CBO226" s="13" t="s">
        <v>23577</v>
      </c>
      <c r="CBZ226" s="13" t="s">
        <v>12576</v>
      </c>
      <c r="CCA226" s="13" t="s">
        <v>23576</v>
      </c>
    </row>
    <row r="227" spans="1:439 2074:2107" x14ac:dyDescent="0.15">
      <c r="A227" s="13" t="s">
        <v>23575</v>
      </c>
      <c r="B227" s="13" t="s">
        <v>23574</v>
      </c>
      <c r="C227" s="13" t="s">
        <v>13</v>
      </c>
      <c r="D227" s="13">
        <v>0</v>
      </c>
      <c r="E227" s="13" t="s">
        <v>23573</v>
      </c>
      <c r="F227" s="13" t="s">
        <v>6917</v>
      </c>
      <c r="G227" s="13" t="s">
        <v>23572</v>
      </c>
      <c r="H227" s="13" t="s">
        <v>23571</v>
      </c>
      <c r="J227" s="13" t="s">
        <v>23570</v>
      </c>
      <c r="L227" s="13" t="s">
        <v>23569</v>
      </c>
      <c r="M227" s="13" t="s">
        <v>5054</v>
      </c>
      <c r="O227" s="13" t="s">
        <v>23568</v>
      </c>
      <c r="S227" s="13" t="s">
        <v>23567</v>
      </c>
      <c r="T227" s="13" t="s">
        <v>23566</v>
      </c>
      <c r="AY227" s="13">
        <v>-1</v>
      </c>
      <c r="FL227" s="13">
        <v>1</v>
      </c>
      <c r="FM227" s="13">
        <v>-1</v>
      </c>
      <c r="OY227" s="13">
        <v>1</v>
      </c>
      <c r="OZ227" s="13">
        <v>-1</v>
      </c>
      <c r="PB227" s="13">
        <v>-1</v>
      </c>
      <c r="PD227" s="13">
        <v>1</v>
      </c>
      <c r="CAT227" s="15">
        <v>0</v>
      </c>
      <c r="CAU227" s="14">
        <v>1000</v>
      </c>
      <c r="CAV227" s="13" t="s">
        <v>713</v>
      </c>
      <c r="CAW227" s="13" t="s">
        <v>5252</v>
      </c>
      <c r="CAX227" s="13" t="s">
        <v>23565</v>
      </c>
      <c r="CAY227" s="13" t="s">
        <v>23565</v>
      </c>
      <c r="CBE227" s="13" t="s">
        <v>23497</v>
      </c>
      <c r="CBG227" s="13" t="s">
        <v>4431</v>
      </c>
      <c r="CBK227" s="13" t="s">
        <v>3353</v>
      </c>
      <c r="CBL227" s="13" t="s">
        <v>3354</v>
      </c>
      <c r="CBM227" s="13" t="s">
        <v>12863</v>
      </c>
      <c r="CBN227" s="13" t="s">
        <v>23564</v>
      </c>
      <c r="CBO227" s="13" t="s">
        <v>23563</v>
      </c>
      <c r="CBZ227" s="13" t="s">
        <v>12576</v>
      </c>
      <c r="CCA227" s="13" t="s">
        <v>23562</v>
      </c>
    </row>
    <row r="228" spans="1:439 2074:2107" x14ac:dyDescent="0.15">
      <c r="A228" s="13" t="s">
        <v>23561</v>
      </c>
      <c r="B228" s="13" t="s">
        <v>23560</v>
      </c>
      <c r="C228" s="13" t="s">
        <v>13</v>
      </c>
      <c r="D228" s="13">
        <v>0</v>
      </c>
      <c r="E228" s="13" t="s">
        <v>23559</v>
      </c>
      <c r="F228" s="13" t="s">
        <v>5261</v>
      </c>
      <c r="G228" s="13" t="s">
        <v>23558</v>
      </c>
      <c r="H228" s="13" t="s">
        <v>23557</v>
      </c>
      <c r="J228" s="13" t="s">
        <v>23556</v>
      </c>
      <c r="K228" s="13" t="s">
        <v>23555</v>
      </c>
      <c r="L228" s="13" t="s">
        <v>23554</v>
      </c>
      <c r="M228" s="13" t="s">
        <v>5054</v>
      </c>
      <c r="N228" s="13" t="s">
        <v>23553</v>
      </c>
      <c r="O228" s="13" t="s">
        <v>23552</v>
      </c>
      <c r="P228" s="13" t="s">
        <v>23551</v>
      </c>
      <c r="S228" s="13" t="s">
        <v>23550</v>
      </c>
      <c r="T228" s="13" t="s">
        <v>23549</v>
      </c>
      <c r="AY228" s="13">
        <v>-1</v>
      </c>
      <c r="FL228" s="13">
        <v>1</v>
      </c>
      <c r="FM228" s="13">
        <v>-1</v>
      </c>
      <c r="OX228" s="13">
        <v>-1</v>
      </c>
      <c r="OY228" s="13">
        <v>1</v>
      </c>
      <c r="OZ228" s="13">
        <v>-1</v>
      </c>
      <c r="PE228" s="13">
        <v>1</v>
      </c>
      <c r="CAT228" s="15">
        <v>0</v>
      </c>
      <c r="CAU228" s="14">
        <v>1000</v>
      </c>
      <c r="CAV228" s="13" t="s">
        <v>713</v>
      </c>
      <c r="CAW228" s="13" t="s">
        <v>5252</v>
      </c>
      <c r="CAX228" s="13" t="s">
        <v>23548</v>
      </c>
      <c r="CAY228" s="13" t="s">
        <v>23548</v>
      </c>
      <c r="CBE228" s="13" t="s">
        <v>23497</v>
      </c>
      <c r="CBG228" s="13" t="s">
        <v>4431</v>
      </c>
      <c r="CBK228" s="13" t="s">
        <v>1619</v>
      </c>
      <c r="CBL228" s="13" t="s">
        <v>1620</v>
      </c>
      <c r="CBM228" s="13" t="s">
        <v>12878</v>
      </c>
      <c r="CBN228" s="13" t="s">
        <v>23547</v>
      </c>
      <c r="CBO228" s="13" t="s">
        <v>23546</v>
      </c>
      <c r="CBZ228" s="13" t="s">
        <v>12576</v>
      </c>
      <c r="CCA228" s="13" t="s">
        <v>23545</v>
      </c>
    </row>
    <row r="229" spans="1:439 2074:2107" x14ac:dyDescent="0.15">
      <c r="A229" s="13" t="s">
        <v>23544</v>
      </c>
      <c r="B229" s="13" t="s">
        <v>23543</v>
      </c>
      <c r="C229" s="13" t="s">
        <v>13</v>
      </c>
      <c r="D229" s="13">
        <v>-2</v>
      </c>
      <c r="E229" s="13" t="s">
        <v>23542</v>
      </c>
      <c r="F229" s="13" t="s">
        <v>5261</v>
      </c>
      <c r="G229" s="13" t="s">
        <v>23541</v>
      </c>
      <c r="H229" s="13" t="s">
        <v>23540</v>
      </c>
      <c r="J229" s="13" t="s">
        <v>23539</v>
      </c>
      <c r="K229" s="13" t="s">
        <v>23538</v>
      </c>
      <c r="L229" s="13" t="s">
        <v>23537</v>
      </c>
      <c r="M229" s="13" t="s">
        <v>5054</v>
      </c>
      <c r="N229" s="13" t="s">
        <v>23536</v>
      </c>
      <c r="O229" s="13" t="s">
        <v>23535</v>
      </c>
      <c r="P229" s="13" t="s">
        <v>23534</v>
      </c>
      <c r="S229" s="13" t="s">
        <v>23533</v>
      </c>
      <c r="T229" s="13" t="s">
        <v>23532</v>
      </c>
      <c r="AY229" s="13">
        <v>-1</v>
      </c>
      <c r="FL229" s="13">
        <v>1</v>
      </c>
      <c r="FM229" s="13">
        <v>-1</v>
      </c>
      <c r="OY229" s="13">
        <v>1</v>
      </c>
      <c r="OZ229" s="13">
        <v>-1</v>
      </c>
      <c r="PC229" s="13">
        <v>-1</v>
      </c>
      <c r="PF229" s="13">
        <v>1</v>
      </c>
      <c r="CAT229" s="15">
        <v>0</v>
      </c>
      <c r="CAU229" s="14">
        <v>1000</v>
      </c>
      <c r="CAV229" s="13" t="s">
        <v>713</v>
      </c>
      <c r="CAW229" s="13" t="s">
        <v>5252</v>
      </c>
      <c r="CAX229" s="13" t="s">
        <v>23531</v>
      </c>
      <c r="CAY229" s="13" t="s">
        <v>23531</v>
      </c>
      <c r="CBE229" s="13" t="s">
        <v>23497</v>
      </c>
      <c r="CBG229" s="13" t="s">
        <v>4431</v>
      </c>
      <c r="CBK229" s="13" t="s">
        <v>830</v>
      </c>
      <c r="CBL229" s="13" t="s">
        <v>831</v>
      </c>
      <c r="CBM229" s="13" t="s">
        <v>13120</v>
      </c>
      <c r="CBN229" s="13" t="s">
        <v>23530</v>
      </c>
      <c r="CBO229" s="13" t="s">
        <v>23529</v>
      </c>
      <c r="CBZ229" s="13" t="s">
        <v>12576</v>
      </c>
      <c r="CCA229" s="13" t="s">
        <v>23528</v>
      </c>
    </row>
    <row r="230" spans="1:439 2074:2107" x14ac:dyDescent="0.15">
      <c r="A230" s="13" t="s">
        <v>23527</v>
      </c>
      <c r="B230" s="13" t="s">
        <v>23526</v>
      </c>
      <c r="C230" s="13" t="s">
        <v>13</v>
      </c>
      <c r="D230" s="13">
        <v>-4</v>
      </c>
      <c r="E230" s="13" t="s">
        <v>23525</v>
      </c>
      <c r="F230" s="13" t="s">
        <v>5261</v>
      </c>
      <c r="G230" s="13" t="s">
        <v>23524</v>
      </c>
      <c r="H230" s="13" t="s">
        <v>23523</v>
      </c>
      <c r="J230" s="13" t="s">
        <v>23522</v>
      </c>
      <c r="K230" s="13" t="s">
        <v>23521</v>
      </c>
      <c r="L230" s="13" t="s">
        <v>23520</v>
      </c>
      <c r="M230" s="13" t="s">
        <v>5054</v>
      </c>
      <c r="N230" s="13" t="s">
        <v>23519</v>
      </c>
      <c r="P230" s="13" t="s">
        <v>23518</v>
      </c>
      <c r="S230" s="13" t="s">
        <v>23517</v>
      </c>
      <c r="T230" s="13" t="s">
        <v>23516</v>
      </c>
      <c r="AY230" s="13">
        <v>-1</v>
      </c>
      <c r="FL230" s="13">
        <v>1</v>
      </c>
      <c r="FM230" s="13">
        <v>-1</v>
      </c>
      <c r="OY230" s="13">
        <v>1</v>
      </c>
      <c r="OZ230" s="13">
        <v>-1</v>
      </c>
      <c r="PE230" s="13">
        <v>-1</v>
      </c>
      <c r="PG230" s="13">
        <v>1</v>
      </c>
      <c r="CAT230" s="15">
        <v>0</v>
      </c>
      <c r="CAU230" s="14">
        <v>1000</v>
      </c>
      <c r="CAV230" s="13" t="s">
        <v>713</v>
      </c>
      <c r="CAW230" s="13" t="s">
        <v>5252</v>
      </c>
      <c r="CAX230" s="13" t="s">
        <v>23515</v>
      </c>
      <c r="CAY230" s="13" t="s">
        <v>23515</v>
      </c>
      <c r="CBE230" s="13" t="s">
        <v>23497</v>
      </c>
      <c r="CBG230" s="13" t="s">
        <v>4431</v>
      </c>
      <c r="CBK230" s="13" t="s">
        <v>2954</v>
      </c>
      <c r="CBL230" s="13" t="s">
        <v>2955</v>
      </c>
      <c r="CBM230" s="13" t="s">
        <v>12686</v>
      </c>
      <c r="CBN230" s="13" t="s">
        <v>23514</v>
      </c>
      <c r="CBO230" s="13" t="s">
        <v>23513</v>
      </c>
      <c r="CBZ230" s="13" t="s">
        <v>12576</v>
      </c>
      <c r="CCA230" s="13" t="s">
        <v>23512</v>
      </c>
    </row>
    <row r="231" spans="1:439 2074:2107" x14ac:dyDescent="0.15">
      <c r="A231" s="13" t="s">
        <v>23511</v>
      </c>
      <c r="B231" s="13" t="s">
        <v>23510</v>
      </c>
      <c r="C231" s="13" t="s">
        <v>13</v>
      </c>
      <c r="D231" s="13">
        <v>-2</v>
      </c>
      <c r="E231" s="13" t="s">
        <v>23509</v>
      </c>
      <c r="F231" s="13" t="s">
        <v>5261</v>
      </c>
      <c r="G231" s="13" t="s">
        <v>23508</v>
      </c>
      <c r="H231" s="13" t="s">
        <v>23507</v>
      </c>
      <c r="J231" s="13" t="s">
        <v>23506</v>
      </c>
      <c r="K231" s="13" t="s">
        <v>23505</v>
      </c>
      <c r="L231" s="13" t="s">
        <v>23504</v>
      </c>
      <c r="M231" s="13" t="s">
        <v>5054</v>
      </c>
      <c r="N231" s="13" t="s">
        <v>23503</v>
      </c>
      <c r="O231" s="13" t="s">
        <v>23502</v>
      </c>
      <c r="P231" s="13" t="s">
        <v>23501</v>
      </c>
      <c r="S231" s="13" t="s">
        <v>23500</v>
      </c>
      <c r="T231" s="13" t="s">
        <v>23499</v>
      </c>
      <c r="AY231" s="13">
        <v>-1</v>
      </c>
      <c r="FL231" s="13">
        <v>1</v>
      </c>
      <c r="FM231" s="13">
        <v>-1</v>
      </c>
      <c r="OY231" s="13">
        <v>1</v>
      </c>
      <c r="OZ231" s="13">
        <v>-1</v>
      </c>
      <c r="PF231" s="13">
        <v>-1</v>
      </c>
      <c r="PH231" s="13">
        <v>1</v>
      </c>
      <c r="CAT231" s="15">
        <v>0</v>
      </c>
      <c r="CAU231" s="14">
        <v>1000</v>
      </c>
      <c r="CAV231" s="13" t="s">
        <v>713</v>
      </c>
      <c r="CAW231" s="13" t="s">
        <v>5252</v>
      </c>
      <c r="CAX231" s="13" t="s">
        <v>23498</v>
      </c>
      <c r="CAY231" s="13" t="s">
        <v>23498</v>
      </c>
      <c r="CBE231" s="13" t="s">
        <v>23497</v>
      </c>
      <c r="CBG231" s="13" t="s">
        <v>4431</v>
      </c>
      <c r="CBK231" s="13" t="s">
        <v>1570</v>
      </c>
      <c r="CBL231" s="13" t="s">
        <v>1571</v>
      </c>
      <c r="CBM231" s="13" t="s">
        <v>12878</v>
      </c>
      <c r="CBN231" s="13" t="s">
        <v>23496</v>
      </c>
      <c r="CBO231" s="13" t="s">
        <v>23495</v>
      </c>
      <c r="CBZ231" s="13" t="s">
        <v>12576</v>
      </c>
      <c r="CCA231" s="13" t="s">
        <v>23494</v>
      </c>
    </row>
    <row r="232" spans="1:439 2074:2107" x14ac:dyDescent="0.15">
      <c r="A232" s="13" t="s">
        <v>23493</v>
      </c>
      <c r="B232" s="13" t="s">
        <v>23492</v>
      </c>
      <c r="C232" s="13" t="s">
        <v>13</v>
      </c>
      <c r="D232" s="13">
        <v>0</v>
      </c>
      <c r="E232" s="13" t="s">
        <v>23491</v>
      </c>
      <c r="F232" s="13" t="s">
        <v>5261</v>
      </c>
      <c r="G232" s="13" t="s">
        <v>23490</v>
      </c>
      <c r="H232" s="13" t="s">
        <v>23489</v>
      </c>
      <c r="J232" s="13" t="s">
        <v>23488</v>
      </c>
      <c r="K232" s="13" t="s">
        <v>23487</v>
      </c>
      <c r="L232" s="13" t="s">
        <v>23486</v>
      </c>
      <c r="M232" s="13" t="s">
        <v>5054</v>
      </c>
      <c r="N232" s="13" t="s">
        <v>23485</v>
      </c>
      <c r="O232" s="13" t="s">
        <v>23484</v>
      </c>
      <c r="P232" s="13" t="s">
        <v>23483</v>
      </c>
      <c r="S232" s="13" t="s">
        <v>23482</v>
      </c>
      <c r="T232" s="13" t="s">
        <v>23481</v>
      </c>
      <c r="AX232" s="13">
        <v>1</v>
      </c>
      <c r="DH232" s="13">
        <v>-1</v>
      </c>
      <c r="PI232" s="13">
        <v>1</v>
      </c>
      <c r="PJ232" s="13">
        <v>1</v>
      </c>
      <c r="PK232" s="13">
        <v>-1</v>
      </c>
      <c r="CAT232" s="15">
        <v>0</v>
      </c>
      <c r="CAU232" s="14">
        <v>1000</v>
      </c>
      <c r="CAV232" s="13" t="s">
        <v>23480</v>
      </c>
      <c r="CAW232" s="13" t="s">
        <v>6960</v>
      </c>
      <c r="CAX232" s="13" t="s">
        <v>23479</v>
      </c>
      <c r="CAY232" s="13" t="s">
        <v>23479</v>
      </c>
      <c r="CBE232" s="13" t="s">
        <v>23478</v>
      </c>
      <c r="CBF232" s="13" t="s">
        <v>23477</v>
      </c>
      <c r="CBG232" s="13" t="s">
        <v>4431</v>
      </c>
      <c r="CBK232" s="13" t="s">
        <v>1962</v>
      </c>
      <c r="CBL232" s="13" t="s">
        <v>1963</v>
      </c>
      <c r="CBM232" s="13" t="s">
        <v>13156</v>
      </c>
      <c r="CBN232" s="13" t="s">
        <v>23476</v>
      </c>
      <c r="CBO232" s="13" t="s">
        <v>23475</v>
      </c>
      <c r="CBZ232" s="13" t="s">
        <v>12576</v>
      </c>
      <c r="CCA232" s="13" t="s">
        <v>14709</v>
      </c>
    </row>
    <row r="233" spans="1:439 2074:2107" x14ac:dyDescent="0.15">
      <c r="A233" s="13" t="s">
        <v>23474</v>
      </c>
      <c r="B233" s="13" t="s">
        <v>23450</v>
      </c>
      <c r="C233" s="13" t="s">
        <v>13</v>
      </c>
      <c r="D233" s="13">
        <v>0</v>
      </c>
      <c r="E233" s="13" t="s">
        <v>5068</v>
      </c>
      <c r="F233" s="13" t="s">
        <v>5261</v>
      </c>
      <c r="G233" s="13" t="s">
        <v>23473</v>
      </c>
      <c r="H233" s="13" t="s">
        <v>23472</v>
      </c>
      <c r="J233" s="13" t="s">
        <v>23447</v>
      </c>
      <c r="K233" s="13" t="s">
        <v>23446</v>
      </c>
      <c r="L233" s="13" t="s">
        <v>9142</v>
      </c>
      <c r="M233" s="13" t="s">
        <v>5054</v>
      </c>
      <c r="N233" s="13" t="s">
        <v>23445</v>
      </c>
      <c r="O233" s="13" t="s">
        <v>23444</v>
      </c>
      <c r="P233" s="13" t="s">
        <v>23443</v>
      </c>
      <c r="S233" s="13" t="s">
        <v>23471</v>
      </c>
      <c r="T233" s="13" t="s">
        <v>23470</v>
      </c>
      <c r="AX233" s="13">
        <v>1</v>
      </c>
      <c r="CV233" s="13">
        <v>1</v>
      </c>
      <c r="PK233" s="13">
        <v>1</v>
      </c>
      <c r="PL233" s="13">
        <v>-1</v>
      </c>
      <c r="CAT233" s="15">
        <v>0</v>
      </c>
      <c r="CAU233" s="14">
        <v>1000</v>
      </c>
      <c r="CAV233" s="13" t="s">
        <v>23469</v>
      </c>
      <c r="CAW233" s="13" t="s">
        <v>6960</v>
      </c>
      <c r="CAX233" s="13" t="s">
        <v>23468</v>
      </c>
      <c r="CAY233" s="13" t="s">
        <v>23468</v>
      </c>
      <c r="CBE233" s="13" t="s">
        <v>23467</v>
      </c>
      <c r="CBF233" s="13" t="s">
        <v>23466</v>
      </c>
      <c r="CBG233" s="13" t="s">
        <v>4431</v>
      </c>
      <c r="CBK233" s="13" t="s">
        <v>2270</v>
      </c>
      <c r="CBL233" s="13" t="s">
        <v>2271</v>
      </c>
      <c r="CBM233" s="13" t="s">
        <v>12686</v>
      </c>
      <c r="CBN233" s="13" t="s">
        <v>23465</v>
      </c>
      <c r="CBO233" s="13" t="s">
        <v>23464</v>
      </c>
      <c r="CBZ233" s="13" t="s">
        <v>12576</v>
      </c>
      <c r="CCA233" s="13" t="s">
        <v>23463</v>
      </c>
    </row>
    <row r="234" spans="1:439 2074:2107" x14ac:dyDescent="0.15">
      <c r="A234" s="13" t="s">
        <v>23462</v>
      </c>
      <c r="B234" s="13" t="s">
        <v>23450</v>
      </c>
      <c r="C234" s="13" t="s">
        <v>104</v>
      </c>
      <c r="D234" s="13">
        <v>0</v>
      </c>
      <c r="E234" s="13" t="s">
        <v>5068</v>
      </c>
      <c r="F234" s="13" t="s">
        <v>5261</v>
      </c>
      <c r="G234" s="13" t="s">
        <v>23461</v>
      </c>
      <c r="H234" s="13" t="s">
        <v>23460</v>
      </c>
      <c r="J234" s="13" t="s">
        <v>23447</v>
      </c>
      <c r="K234" s="13" t="s">
        <v>23446</v>
      </c>
      <c r="L234" s="13" t="s">
        <v>9142</v>
      </c>
      <c r="M234" s="13" t="s">
        <v>5054</v>
      </c>
      <c r="N234" s="13" t="s">
        <v>23445</v>
      </c>
      <c r="O234" s="13" t="s">
        <v>23444</v>
      </c>
      <c r="P234" s="13" t="s">
        <v>23443</v>
      </c>
      <c r="S234" s="13" t="s">
        <v>23459</v>
      </c>
      <c r="T234" s="13" t="s">
        <v>23458</v>
      </c>
      <c r="AX234" s="13">
        <v>1</v>
      </c>
      <c r="GY234" s="13">
        <v>1</v>
      </c>
      <c r="GZ234" s="13">
        <v>-1</v>
      </c>
      <c r="PM234" s="13">
        <v>-1</v>
      </c>
      <c r="PN234" s="13">
        <v>1</v>
      </c>
      <c r="CAT234" s="15">
        <v>0</v>
      </c>
      <c r="CAU234" s="14">
        <v>1000</v>
      </c>
      <c r="CAV234" s="13" t="s">
        <v>3923</v>
      </c>
      <c r="CAW234" s="13" t="s">
        <v>4625</v>
      </c>
      <c r="CAX234" s="13" t="s">
        <v>23457</v>
      </c>
      <c r="CAY234" s="13" t="s">
        <v>23457</v>
      </c>
      <c r="CBE234" s="13" t="s">
        <v>23456</v>
      </c>
      <c r="CBF234" s="13" t="s">
        <v>23455</v>
      </c>
      <c r="CBG234" s="13" t="s">
        <v>4431</v>
      </c>
      <c r="CBK234" s="13" t="s">
        <v>3290</v>
      </c>
      <c r="CBL234" s="13" t="s">
        <v>3291</v>
      </c>
      <c r="CBM234" s="13" t="s">
        <v>4849</v>
      </c>
      <c r="CBN234" s="13" t="s">
        <v>23454</v>
      </c>
      <c r="CBO234" s="13" t="s">
        <v>23453</v>
      </c>
      <c r="CBZ234" s="13" t="s">
        <v>12576</v>
      </c>
      <c r="CCA234" s="13" t="s">
        <v>23452</v>
      </c>
    </row>
    <row r="235" spans="1:439 2074:2107" x14ac:dyDescent="0.15">
      <c r="A235" s="13" t="s">
        <v>23451</v>
      </c>
      <c r="B235" s="13" t="s">
        <v>23450</v>
      </c>
      <c r="C235" s="13" t="s">
        <v>52</v>
      </c>
      <c r="D235" s="13">
        <v>0</v>
      </c>
      <c r="E235" s="13" t="s">
        <v>5068</v>
      </c>
      <c r="F235" s="13" t="s">
        <v>5261</v>
      </c>
      <c r="G235" s="13" t="s">
        <v>23449</v>
      </c>
      <c r="H235" s="13" t="s">
        <v>23448</v>
      </c>
      <c r="J235" s="13" t="s">
        <v>23447</v>
      </c>
      <c r="K235" s="13" t="s">
        <v>23446</v>
      </c>
      <c r="L235" s="13" t="s">
        <v>9142</v>
      </c>
      <c r="M235" s="13" t="s">
        <v>5054</v>
      </c>
      <c r="N235" s="13" t="s">
        <v>23445</v>
      </c>
      <c r="O235" s="13" t="s">
        <v>23444</v>
      </c>
      <c r="P235" s="13" t="s">
        <v>23443</v>
      </c>
      <c r="S235" s="13" t="s">
        <v>23442</v>
      </c>
      <c r="T235" s="13" t="s">
        <v>23441</v>
      </c>
      <c r="AX235" s="13">
        <v>-1</v>
      </c>
      <c r="JX235" s="13">
        <v>1</v>
      </c>
      <c r="PN235" s="13">
        <v>-1</v>
      </c>
      <c r="PO235" s="13">
        <v>1</v>
      </c>
      <c r="PP235" s="13">
        <v>-1</v>
      </c>
      <c r="CAT235" s="15">
        <v>0</v>
      </c>
      <c r="CAU235" s="14">
        <v>1000</v>
      </c>
      <c r="CAV235" s="13" t="s">
        <v>1202</v>
      </c>
      <c r="CAW235" s="13" t="s">
        <v>23440</v>
      </c>
      <c r="CAX235" s="13" t="s">
        <v>23439</v>
      </c>
      <c r="CAY235" s="13" t="s">
        <v>23439</v>
      </c>
      <c r="CBE235" s="13" t="s">
        <v>23438</v>
      </c>
      <c r="CBF235" s="13" t="s">
        <v>23437</v>
      </c>
      <c r="CBG235" s="13" t="s">
        <v>4431</v>
      </c>
      <c r="CBK235" s="13" t="s">
        <v>918</v>
      </c>
      <c r="CBL235" s="13" t="s">
        <v>919</v>
      </c>
      <c r="CBM235" s="13" t="s">
        <v>12686</v>
      </c>
      <c r="CBN235" s="13" t="s">
        <v>23436</v>
      </c>
      <c r="CBO235" s="13" t="s">
        <v>23435</v>
      </c>
      <c r="CBZ235" s="13" t="s">
        <v>12576</v>
      </c>
      <c r="CCA235" s="13" t="s">
        <v>23434</v>
      </c>
    </row>
    <row r="236" spans="1:439 2074:2107" x14ac:dyDescent="0.15">
      <c r="A236" s="13" t="s">
        <v>23433</v>
      </c>
      <c r="B236" s="13" t="s">
        <v>23432</v>
      </c>
      <c r="C236" s="13" t="s">
        <v>13</v>
      </c>
      <c r="D236" s="13">
        <v>-13</v>
      </c>
      <c r="E236" s="13" t="s">
        <v>23431</v>
      </c>
      <c r="F236" s="13" t="s">
        <v>5261</v>
      </c>
      <c r="G236" s="13" t="s">
        <v>23430</v>
      </c>
      <c r="H236" s="13" t="s">
        <v>23429</v>
      </c>
      <c r="J236" s="13" t="s">
        <v>23428</v>
      </c>
      <c r="K236" s="13" t="s">
        <v>23427</v>
      </c>
      <c r="L236" s="13" t="s">
        <v>23426</v>
      </c>
      <c r="M236" s="13" t="s">
        <v>5054</v>
      </c>
      <c r="N236" s="13" t="s">
        <v>23425</v>
      </c>
      <c r="O236" s="13" t="s">
        <v>23424</v>
      </c>
      <c r="P236" s="13" t="s">
        <v>23423</v>
      </c>
      <c r="S236" s="13" t="s">
        <v>23422</v>
      </c>
      <c r="T236" s="13" t="s">
        <v>23421</v>
      </c>
      <c r="GO236" s="13">
        <v>-1</v>
      </c>
      <c r="PQ236" s="13">
        <v>1</v>
      </c>
      <c r="CAT236" s="15">
        <v>0</v>
      </c>
      <c r="CAU236" s="14">
        <v>1000</v>
      </c>
      <c r="CAV236" s="13" t="s">
        <v>741</v>
      </c>
      <c r="CAW236" s="13" t="s">
        <v>6122</v>
      </c>
      <c r="CAX236" s="13" t="s">
        <v>23420</v>
      </c>
      <c r="CAY236" s="13" t="s">
        <v>23420</v>
      </c>
      <c r="CBE236" s="13" t="s">
        <v>23419</v>
      </c>
      <c r="CBF236" s="13" t="s">
        <v>23418</v>
      </c>
      <c r="CBG236" s="13" t="s">
        <v>4431</v>
      </c>
      <c r="CBK236" s="13" t="s">
        <v>686</v>
      </c>
      <c r="CBL236" s="13" t="s">
        <v>687</v>
      </c>
      <c r="CBM236" s="13" t="s">
        <v>12686</v>
      </c>
      <c r="CBN236" s="13" t="s">
        <v>23417</v>
      </c>
      <c r="CBO236" s="13" t="s">
        <v>23416</v>
      </c>
      <c r="CBZ236" s="13" t="s">
        <v>12576</v>
      </c>
      <c r="CCA236" s="13" t="s">
        <v>23415</v>
      </c>
    </row>
    <row r="237" spans="1:439 2074:2107" x14ac:dyDescent="0.15">
      <c r="A237" s="13" t="s">
        <v>23414</v>
      </c>
      <c r="B237" s="13" t="s">
        <v>23394</v>
      </c>
      <c r="C237" s="13" t="s">
        <v>13</v>
      </c>
      <c r="D237" s="13">
        <v>-2</v>
      </c>
      <c r="E237" s="13" t="s">
        <v>23393</v>
      </c>
      <c r="F237" s="13" t="s">
        <v>5261</v>
      </c>
      <c r="G237" s="13" t="s">
        <v>23413</v>
      </c>
      <c r="H237" s="13" t="s">
        <v>23412</v>
      </c>
      <c r="J237" s="13" t="s">
        <v>23390</v>
      </c>
      <c r="K237" s="13" t="s">
        <v>23389</v>
      </c>
      <c r="L237" s="13" t="s">
        <v>23388</v>
      </c>
      <c r="M237" s="13" t="s">
        <v>5054</v>
      </c>
      <c r="N237" s="13" t="s">
        <v>23387</v>
      </c>
      <c r="O237" s="13" t="s">
        <v>23386</v>
      </c>
      <c r="P237" s="13" t="s">
        <v>23385</v>
      </c>
      <c r="S237" s="13" t="s">
        <v>23411</v>
      </c>
      <c r="T237" s="13" t="s">
        <v>23410</v>
      </c>
      <c r="EU237" s="13">
        <v>1</v>
      </c>
      <c r="GL237" s="13">
        <v>-1</v>
      </c>
      <c r="GO237" s="13">
        <v>1</v>
      </c>
      <c r="CAT237" s="15">
        <v>0</v>
      </c>
      <c r="CAU237" s="14">
        <v>1000</v>
      </c>
      <c r="CAV237" s="13" t="s">
        <v>2979</v>
      </c>
      <c r="CAW237" s="13" t="s">
        <v>6122</v>
      </c>
      <c r="CAX237" s="13" t="s">
        <v>23409</v>
      </c>
      <c r="CAY237" s="13" t="s">
        <v>23409</v>
      </c>
      <c r="CBE237" s="13" t="s">
        <v>23408</v>
      </c>
      <c r="CBF237" s="13" t="s">
        <v>23407</v>
      </c>
      <c r="CBG237" s="13" t="s">
        <v>4431</v>
      </c>
      <c r="CBK237" s="13" t="s">
        <v>3507</v>
      </c>
      <c r="CBL237" s="13" t="s">
        <v>3508</v>
      </c>
      <c r="CBM237" s="13" t="s">
        <v>13120</v>
      </c>
      <c r="CBN237" s="13" t="s">
        <v>23406</v>
      </c>
      <c r="CBO237" s="13" t="s">
        <v>23405</v>
      </c>
      <c r="CBZ237" s="13" t="s">
        <v>12576</v>
      </c>
      <c r="CCA237" s="13" t="s">
        <v>23404</v>
      </c>
    </row>
    <row r="238" spans="1:439 2074:2107" x14ac:dyDescent="0.15">
      <c r="A238" s="13" t="s">
        <v>23403</v>
      </c>
      <c r="B238" s="13" t="s">
        <v>23394</v>
      </c>
      <c r="C238" s="13" t="s">
        <v>104</v>
      </c>
      <c r="D238" s="13">
        <v>-2</v>
      </c>
      <c r="E238" s="13" t="s">
        <v>23393</v>
      </c>
      <c r="F238" s="13" t="s">
        <v>5261</v>
      </c>
      <c r="G238" s="13" t="s">
        <v>23402</v>
      </c>
      <c r="H238" s="13" t="s">
        <v>23401</v>
      </c>
      <c r="J238" s="13" t="s">
        <v>23390</v>
      </c>
      <c r="K238" s="13" t="s">
        <v>23389</v>
      </c>
      <c r="L238" s="13" t="s">
        <v>23388</v>
      </c>
      <c r="M238" s="13" t="s">
        <v>5054</v>
      </c>
      <c r="N238" s="13" t="s">
        <v>23387</v>
      </c>
      <c r="O238" s="13" t="s">
        <v>23386</v>
      </c>
      <c r="P238" s="13" t="s">
        <v>23385</v>
      </c>
      <c r="S238" s="13" t="s">
        <v>23400</v>
      </c>
      <c r="T238" s="13" t="s">
        <v>22420</v>
      </c>
      <c r="PR238" s="13">
        <v>-1</v>
      </c>
      <c r="PS238" s="13">
        <v>1</v>
      </c>
      <c r="PT238" s="13">
        <v>-1</v>
      </c>
      <c r="PU238" s="13">
        <v>1</v>
      </c>
      <c r="CAT238" s="15">
        <v>0</v>
      </c>
      <c r="CAU238" s="14">
        <v>1000</v>
      </c>
      <c r="CAV238" s="13" t="s">
        <v>2282</v>
      </c>
      <c r="CAW238" s="13" t="s">
        <v>18225</v>
      </c>
      <c r="CAX238" s="13" t="s">
        <v>23399</v>
      </c>
      <c r="CAY238" s="13" t="s">
        <v>23399</v>
      </c>
      <c r="CBE238" s="13" t="s">
        <v>23398</v>
      </c>
      <c r="CBF238" s="13" t="s">
        <v>22418</v>
      </c>
      <c r="CBG238" s="13" t="s">
        <v>4431</v>
      </c>
      <c r="CBK238" s="13" t="s">
        <v>640</v>
      </c>
      <c r="CBL238" s="13" t="s">
        <v>641</v>
      </c>
      <c r="CBM238" s="13" t="s">
        <v>13120</v>
      </c>
      <c r="CBN238" s="13" t="s">
        <v>23397</v>
      </c>
      <c r="CBO238" s="13" t="s">
        <v>23396</v>
      </c>
      <c r="CBZ238" s="13" t="s">
        <v>12576</v>
      </c>
      <c r="CCA238" s="13" t="s">
        <v>15073</v>
      </c>
    </row>
    <row r="239" spans="1:439 2074:2107" x14ac:dyDescent="0.15">
      <c r="A239" s="13" t="s">
        <v>23395</v>
      </c>
      <c r="B239" s="13" t="s">
        <v>23394</v>
      </c>
      <c r="C239" s="13" t="s">
        <v>52</v>
      </c>
      <c r="D239" s="13">
        <v>-2</v>
      </c>
      <c r="E239" s="13" t="s">
        <v>23393</v>
      </c>
      <c r="F239" s="13" t="s">
        <v>5261</v>
      </c>
      <c r="G239" s="13" t="s">
        <v>23392</v>
      </c>
      <c r="H239" s="13" t="s">
        <v>23391</v>
      </c>
      <c r="J239" s="13" t="s">
        <v>23390</v>
      </c>
      <c r="K239" s="13" t="s">
        <v>23389</v>
      </c>
      <c r="L239" s="13" t="s">
        <v>23388</v>
      </c>
      <c r="M239" s="13" t="s">
        <v>5054</v>
      </c>
      <c r="N239" s="13" t="s">
        <v>23387</v>
      </c>
      <c r="O239" s="13" t="s">
        <v>23386</v>
      </c>
      <c r="P239" s="13" t="s">
        <v>23385</v>
      </c>
      <c r="S239" s="13" t="s">
        <v>23384</v>
      </c>
      <c r="T239" s="13" t="s">
        <v>22165</v>
      </c>
      <c r="PS239" s="13">
        <v>-1</v>
      </c>
      <c r="PT239" s="13">
        <v>-1</v>
      </c>
      <c r="PU239" s="13">
        <v>1</v>
      </c>
      <c r="PV239" s="13">
        <v>1</v>
      </c>
      <c r="CAT239" s="15">
        <v>0</v>
      </c>
      <c r="CAU239" s="14">
        <v>1000</v>
      </c>
      <c r="CAV239" s="13" t="s">
        <v>2282</v>
      </c>
      <c r="CAW239" s="13" t="s">
        <v>18225</v>
      </c>
      <c r="CAX239" s="13" t="s">
        <v>23383</v>
      </c>
      <c r="CAY239" s="13" t="s">
        <v>23383</v>
      </c>
      <c r="CBE239" s="13" t="s">
        <v>22163</v>
      </c>
      <c r="CBF239" s="13" t="s">
        <v>22162</v>
      </c>
      <c r="CBG239" s="13" t="s">
        <v>4431</v>
      </c>
      <c r="CBK239" s="13" t="s">
        <v>846</v>
      </c>
      <c r="CBL239" s="13" t="s">
        <v>847</v>
      </c>
      <c r="CBM239" s="13" t="s">
        <v>13120</v>
      </c>
      <c r="CBN239" s="13" t="s">
        <v>23382</v>
      </c>
      <c r="CBO239" s="13" t="s">
        <v>23381</v>
      </c>
      <c r="CBZ239" s="13" t="s">
        <v>12576</v>
      </c>
      <c r="CCA239" s="13" t="s">
        <v>23380</v>
      </c>
    </row>
    <row r="240" spans="1:439 2074:2107" x14ac:dyDescent="0.15">
      <c r="A240" s="13" t="s">
        <v>23379</v>
      </c>
      <c r="B240" s="13" t="s">
        <v>23378</v>
      </c>
      <c r="C240" s="13" t="s">
        <v>13</v>
      </c>
      <c r="D240" s="13">
        <v>-2</v>
      </c>
      <c r="E240" s="13" t="s">
        <v>23377</v>
      </c>
      <c r="F240" s="13" t="s">
        <v>5261</v>
      </c>
      <c r="G240" s="13" t="s">
        <v>23376</v>
      </c>
      <c r="H240" s="13" t="s">
        <v>23375</v>
      </c>
      <c r="J240" s="13" t="s">
        <v>23374</v>
      </c>
      <c r="K240" s="13" t="s">
        <v>23373</v>
      </c>
      <c r="L240" s="13" t="s">
        <v>23372</v>
      </c>
      <c r="M240" s="13" t="s">
        <v>5054</v>
      </c>
      <c r="N240" s="13" t="s">
        <v>23371</v>
      </c>
      <c r="O240" s="13" t="s">
        <v>23370</v>
      </c>
      <c r="P240" s="13" t="s">
        <v>23369</v>
      </c>
      <c r="S240" s="13" t="s">
        <v>23368</v>
      </c>
      <c r="T240" s="13" t="s">
        <v>18226</v>
      </c>
      <c r="PT240" s="13">
        <v>-1</v>
      </c>
      <c r="PU240" s="13">
        <v>1</v>
      </c>
      <c r="PV240" s="13">
        <v>-1</v>
      </c>
      <c r="PW240" s="13">
        <v>1</v>
      </c>
      <c r="CAT240" s="15">
        <v>0</v>
      </c>
      <c r="CAU240" s="14">
        <v>1000</v>
      </c>
      <c r="CAV240" s="13" t="s">
        <v>2282</v>
      </c>
      <c r="CAW240" s="13" t="s">
        <v>18225</v>
      </c>
      <c r="CAX240" s="13" t="s">
        <v>23367</v>
      </c>
      <c r="CAY240" s="13" t="s">
        <v>23367</v>
      </c>
      <c r="CBE240" s="13" t="s">
        <v>18223</v>
      </c>
      <c r="CBF240" s="13" t="s">
        <v>18222</v>
      </c>
      <c r="CBG240" s="13" t="s">
        <v>4431</v>
      </c>
      <c r="CBK240" s="13" t="s">
        <v>2077</v>
      </c>
      <c r="CBL240" s="13" t="s">
        <v>2078</v>
      </c>
      <c r="CBM240" s="13" t="s">
        <v>13120</v>
      </c>
      <c r="CBN240" s="13" t="s">
        <v>23366</v>
      </c>
      <c r="CBO240" s="13" t="s">
        <v>23365</v>
      </c>
      <c r="CBZ240" s="13" t="s">
        <v>12576</v>
      </c>
      <c r="CCA240" s="13" t="s">
        <v>23364</v>
      </c>
    </row>
    <row r="241" spans="1:455 2074:2107" x14ac:dyDescent="0.15">
      <c r="A241" s="13" t="s">
        <v>23363</v>
      </c>
      <c r="B241" s="13" t="s">
        <v>23362</v>
      </c>
      <c r="C241" s="13" t="s">
        <v>13</v>
      </c>
      <c r="D241" s="13">
        <v>-4</v>
      </c>
      <c r="E241" s="13" t="s">
        <v>23361</v>
      </c>
      <c r="F241" s="13" t="s">
        <v>5261</v>
      </c>
      <c r="G241" s="13" t="s">
        <v>23360</v>
      </c>
      <c r="H241" s="13" t="s">
        <v>23359</v>
      </c>
      <c r="J241" s="13" t="s">
        <v>23358</v>
      </c>
      <c r="K241" s="13" t="s">
        <v>23357</v>
      </c>
      <c r="L241" s="13" t="s">
        <v>23356</v>
      </c>
      <c r="M241" s="13" t="s">
        <v>5054</v>
      </c>
      <c r="N241" s="13" t="s">
        <v>23355</v>
      </c>
      <c r="O241" s="13" t="s">
        <v>23354</v>
      </c>
      <c r="P241" s="13" t="s">
        <v>23353</v>
      </c>
      <c r="S241" s="13" t="s">
        <v>23352</v>
      </c>
      <c r="T241" s="13" t="s">
        <v>23351</v>
      </c>
      <c r="PT241" s="13">
        <v>-1</v>
      </c>
      <c r="PU241" s="13">
        <v>1</v>
      </c>
      <c r="PW241" s="13">
        <v>-1</v>
      </c>
      <c r="PX241" s="13">
        <v>1</v>
      </c>
      <c r="CAT241" s="15">
        <v>0</v>
      </c>
      <c r="CAU241" s="14">
        <v>1000</v>
      </c>
      <c r="CAV241" s="13" t="s">
        <v>2282</v>
      </c>
      <c r="CAW241" s="13" t="s">
        <v>18225</v>
      </c>
      <c r="CAX241" s="13" t="s">
        <v>23350</v>
      </c>
      <c r="CAY241" s="13" t="s">
        <v>23350</v>
      </c>
      <c r="CBE241" s="13" t="s">
        <v>18223</v>
      </c>
      <c r="CBF241" s="13" t="s">
        <v>23349</v>
      </c>
      <c r="CBG241" s="13" t="s">
        <v>4431</v>
      </c>
      <c r="CBK241" s="13" t="s">
        <v>3770</v>
      </c>
      <c r="CBL241" s="13" t="s">
        <v>3771</v>
      </c>
      <c r="CBM241" s="13" t="s">
        <v>13120</v>
      </c>
      <c r="CBN241" s="13" t="s">
        <v>23348</v>
      </c>
      <c r="CBO241" s="13" t="s">
        <v>23347</v>
      </c>
      <c r="CBZ241" s="13" t="s">
        <v>12576</v>
      </c>
      <c r="CCA241" s="13" t="s">
        <v>23346</v>
      </c>
    </row>
    <row r="242" spans="1:455 2074:2107" x14ac:dyDescent="0.15">
      <c r="A242" s="13" t="s">
        <v>23345</v>
      </c>
      <c r="B242" s="13" t="s">
        <v>23344</v>
      </c>
      <c r="C242" s="13" t="s">
        <v>13</v>
      </c>
      <c r="D242" s="13">
        <v>-4</v>
      </c>
      <c r="E242" s="13" t="s">
        <v>23343</v>
      </c>
      <c r="F242" s="13" t="s">
        <v>5261</v>
      </c>
      <c r="G242" s="13" t="s">
        <v>23342</v>
      </c>
      <c r="H242" s="13" t="s">
        <v>23341</v>
      </c>
      <c r="J242" s="13" t="s">
        <v>23340</v>
      </c>
      <c r="K242" s="13" t="s">
        <v>23339</v>
      </c>
      <c r="L242" s="13" t="s">
        <v>23338</v>
      </c>
      <c r="M242" s="13" t="s">
        <v>5054</v>
      </c>
      <c r="N242" s="13" t="s">
        <v>23337</v>
      </c>
      <c r="O242" s="13" t="s">
        <v>23336</v>
      </c>
      <c r="P242" s="13" t="s">
        <v>23335</v>
      </c>
      <c r="S242" s="13" t="s">
        <v>23334</v>
      </c>
      <c r="T242" s="13" t="s">
        <v>23333</v>
      </c>
      <c r="PT242" s="13">
        <v>-1</v>
      </c>
      <c r="PU242" s="13">
        <v>1</v>
      </c>
      <c r="PX242" s="13">
        <v>-1</v>
      </c>
      <c r="PY242" s="13">
        <v>1</v>
      </c>
      <c r="CAT242" s="15">
        <v>0</v>
      </c>
      <c r="CAU242" s="14">
        <v>1000</v>
      </c>
      <c r="CAV242" s="13" t="s">
        <v>2282</v>
      </c>
      <c r="CAW242" s="13" t="s">
        <v>18225</v>
      </c>
      <c r="CAX242" s="13" t="s">
        <v>23332</v>
      </c>
      <c r="CAY242" s="13" t="s">
        <v>23332</v>
      </c>
      <c r="CBE242" s="13" t="s">
        <v>18223</v>
      </c>
      <c r="CBF242" s="13" t="s">
        <v>23331</v>
      </c>
      <c r="CBG242" s="13" t="s">
        <v>4431</v>
      </c>
      <c r="CBK242" s="13" t="s">
        <v>4069</v>
      </c>
      <c r="CBL242" s="13" t="s">
        <v>4070</v>
      </c>
      <c r="CBM242" s="13" t="s">
        <v>13120</v>
      </c>
      <c r="CBN242" s="13" t="s">
        <v>23330</v>
      </c>
      <c r="CBO242" s="13" t="s">
        <v>23329</v>
      </c>
      <c r="CBZ242" s="13" t="s">
        <v>12576</v>
      </c>
      <c r="CCA242" s="13" t="s">
        <v>23328</v>
      </c>
    </row>
    <row r="243" spans="1:455 2074:2107" x14ac:dyDescent="0.15">
      <c r="A243" s="13" t="s">
        <v>23327</v>
      </c>
      <c r="B243" s="13" t="s">
        <v>23326</v>
      </c>
      <c r="C243" s="13" t="s">
        <v>13</v>
      </c>
      <c r="D243" s="13">
        <v>-1</v>
      </c>
      <c r="E243" s="13" t="s">
        <v>23325</v>
      </c>
      <c r="F243" s="13" t="s">
        <v>5261</v>
      </c>
      <c r="G243" s="13" t="s">
        <v>23324</v>
      </c>
      <c r="H243" s="13" t="s">
        <v>23323</v>
      </c>
      <c r="J243" s="13" t="s">
        <v>23322</v>
      </c>
      <c r="K243" s="13" t="s">
        <v>23321</v>
      </c>
      <c r="L243" s="13" t="s">
        <v>23320</v>
      </c>
      <c r="M243" s="13" t="s">
        <v>5054</v>
      </c>
      <c r="N243" s="13" t="s">
        <v>23319</v>
      </c>
      <c r="O243" s="13" t="s">
        <v>23318</v>
      </c>
      <c r="P243" s="13" t="s">
        <v>23317</v>
      </c>
      <c r="S243" s="13" t="s">
        <v>23316</v>
      </c>
      <c r="T243" s="13" t="s">
        <v>23315</v>
      </c>
      <c r="PT243" s="13">
        <v>-1</v>
      </c>
      <c r="PU243" s="13">
        <v>1</v>
      </c>
      <c r="PY243" s="13">
        <v>-1</v>
      </c>
      <c r="PZ243" s="13">
        <v>1</v>
      </c>
      <c r="CAT243" s="15">
        <v>0</v>
      </c>
      <c r="CAU243" s="14">
        <v>1000</v>
      </c>
      <c r="CAV243" s="13" t="s">
        <v>2282</v>
      </c>
      <c r="CAW243" s="13" t="s">
        <v>18225</v>
      </c>
      <c r="CAX243" s="13" t="s">
        <v>23314</v>
      </c>
      <c r="CAY243" s="13" t="s">
        <v>23314</v>
      </c>
      <c r="CBE243" s="13" t="s">
        <v>23313</v>
      </c>
      <c r="CBF243" s="13" t="s">
        <v>23312</v>
      </c>
      <c r="CBG243" s="13" t="s">
        <v>4431</v>
      </c>
      <c r="CBK243" s="13" t="s">
        <v>1846</v>
      </c>
      <c r="CBL243" s="13" t="s">
        <v>1847</v>
      </c>
      <c r="CBM243" s="13" t="s">
        <v>13120</v>
      </c>
      <c r="CBN243" s="13" t="s">
        <v>23311</v>
      </c>
      <c r="CBO243" s="13" t="s">
        <v>23310</v>
      </c>
      <c r="CBZ243" s="13" t="s">
        <v>12576</v>
      </c>
      <c r="CCA243" s="13" t="s">
        <v>23309</v>
      </c>
    </row>
    <row r="244" spans="1:455 2074:2107" x14ac:dyDescent="0.15">
      <c r="A244" s="13" t="s">
        <v>23308</v>
      </c>
      <c r="B244" s="13" t="s">
        <v>23307</v>
      </c>
      <c r="C244" s="13" t="s">
        <v>13</v>
      </c>
      <c r="D244" s="13">
        <v>-5</v>
      </c>
      <c r="E244" s="13" t="s">
        <v>23306</v>
      </c>
      <c r="F244" s="13" t="s">
        <v>5261</v>
      </c>
      <c r="G244" s="13" t="s">
        <v>23305</v>
      </c>
      <c r="H244" s="13" t="s">
        <v>23304</v>
      </c>
      <c r="J244" s="13" t="s">
        <v>23303</v>
      </c>
      <c r="K244" s="13" t="s">
        <v>23302</v>
      </c>
      <c r="L244" s="13" t="s">
        <v>23301</v>
      </c>
      <c r="M244" s="13" t="s">
        <v>5054</v>
      </c>
      <c r="N244" s="13" t="s">
        <v>23300</v>
      </c>
      <c r="O244" s="13" t="s">
        <v>23299</v>
      </c>
      <c r="P244" s="13" t="s">
        <v>23298</v>
      </c>
      <c r="S244" s="13" t="s">
        <v>23297</v>
      </c>
      <c r="T244" s="13" t="s">
        <v>23296</v>
      </c>
      <c r="PT244" s="13">
        <v>-1</v>
      </c>
      <c r="PU244" s="13">
        <v>1</v>
      </c>
      <c r="PZ244" s="13">
        <v>-1</v>
      </c>
      <c r="QA244" s="13">
        <v>1</v>
      </c>
      <c r="CAT244" s="15">
        <v>0</v>
      </c>
      <c r="CAU244" s="14">
        <v>1000</v>
      </c>
      <c r="CAV244" s="13" t="s">
        <v>2282</v>
      </c>
      <c r="CAW244" s="13" t="s">
        <v>18225</v>
      </c>
      <c r="CAX244" s="13" t="s">
        <v>23295</v>
      </c>
      <c r="CAY244" s="13" t="s">
        <v>23295</v>
      </c>
      <c r="CBE244" s="13" t="s">
        <v>18223</v>
      </c>
      <c r="CBF244" s="13" t="s">
        <v>23294</v>
      </c>
      <c r="CBG244" s="13" t="s">
        <v>4431</v>
      </c>
      <c r="CBK244" s="13" t="s">
        <v>2004</v>
      </c>
      <c r="CBL244" s="13" t="s">
        <v>2005</v>
      </c>
      <c r="CBM244" s="13" t="s">
        <v>14422</v>
      </c>
      <c r="CBN244" s="13" t="s">
        <v>23293</v>
      </c>
      <c r="CBO244" s="13" t="s">
        <v>23292</v>
      </c>
      <c r="CBZ244" s="13" t="s">
        <v>12576</v>
      </c>
      <c r="CCA244" s="13" t="s">
        <v>14700</v>
      </c>
    </row>
    <row r="245" spans="1:455 2074:2107" x14ac:dyDescent="0.15">
      <c r="A245" s="13" t="s">
        <v>23291</v>
      </c>
      <c r="B245" s="13" t="s">
        <v>23290</v>
      </c>
      <c r="C245" s="13" t="s">
        <v>13</v>
      </c>
      <c r="D245" s="13">
        <v>-1</v>
      </c>
      <c r="E245" s="13" t="s">
        <v>23289</v>
      </c>
      <c r="F245" s="13" t="s">
        <v>5261</v>
      </c>
      <c r="G245" s="13" t="s">
        <v>23288</v>
      </c>
      <c r="H245" s="13" t="s">
        <v>23287</v>
      </c>
      <c r="J245" s="13" t="s">
        <v>23286</v>
      </c>
      <c r="K245" s="13" t="s">
        <v>23285</v>
      </c>
      <c r="L245" s="13" t="s">
        <v>23284</v>
      </c>
      <c r="M245" s="13" t="s">
        <v>5054</v>
      </c>
      <c r="N245" s="13" t="s">
        <v>23283</v>
      </c>
      <c r="O245" s="13" t="s">
        <v>23282</v>
      </c>
      <c r="P245" s="13" t="s">
        <v>23281</v>
      </c>
      <c r="S245" s="13" t="s">
        <v>23280</v>
      </c>
      <c r="T245" s="13" t="s">
        <v>23279</v>
      </c>
      <c r="PT245" s="13">
        <v>-1</v>
      </c>
      <c r="PU245" s="13">
        <v>1</v>
      </c>
      <c r="QA245" s="13">
        <v>-1</v>
      </c>
      <c r="QB245" s="13">
        <v>1</v>
      </c>
      <c r="CAT245" s="15">
        <v>0</v>
      </c>
      <c r="CAU245" s="14">
        <v>1000</v>
      </c>
      <c r="CAV245" s="13" t="s">
        <v>2282</v>
      </c>
      <c r="CAW245" s="13" t="s">
        <v>18225</v>
      </c>
      <c r="CAX245" s="13" t="s">
        <v>23278</v>
      </c>
      <c r="CAY245" s="13" t="s">
        <v>23278</v>
      </c>
      <c r="CBE245" s="13" t="s">
        <v>23118</v>
      </c>
      <c r="CBG245" s="13" t="s">
        <v>4431</v>
      </c>
      <c r="CBK245" s="13" t="s">
        <v>2613</v>
      </c>
      <c r="CBL245" s="13" t="s">
        <v>2614</v>
      </c>
      <c r="CBM245" s="13" t="s">
        <v>12657</v>
      </c>
      <c r="CBN245" s="13" t="s">
        <v>23277</v>
      </c>
      <c r="CBO245" s="13" t="s">
        <v>23276</v>
      </c>
      <c r="CBZ245" s="13" t="s">
        <v>12576</v>
      </c>
      <c r="CCA245" s="13" t="s">
        <v>23275</v>
      </c>
    </row>
    <row r="246" spans="1:455 2074:2107" x14ac:dyDescent="0.15">
      <c r="A246" s="13" t="s">
        <v>23274</v>
      </c>
      <c r="B246" s="13" t="s">
        <v>23273</v>
      </c>
      <c r="C246" s="13" t="s">
        <v>13</v>
      </c>
      <c r="D246" s="13">
        <v>-1</v>
      </c>
      <c r="E246" s="13" t="s">
        <v>23272</v>
      </c>
      <c r="F246" s="13" t="s">
        <v>5261</v>
      </c>
      <c r="G246" s="13" t="s">
        <v>23271</v>
      </c>
      <c r="H246" s="13" t="s">
        <v>23270</v>
      </c>
      <c r="J246" s="13" t="s">
        <v>23269</v>
      </c>
      <c r="K246" s="13" t="s">
        <v>23268</v>
      </c>
      <c r="L246" s="13" t="s">
        <v>23267</v>
      </c>
      <c r="M246" s="13" t="s">
        <v>5054</v>
      </c>
      <c r="N246" s="13" t="s">
        <v>23266</v>
      </c>
      <c r="O246" s="13" t="s">
        <v>23265</v>
      </c>
      <c r="P246" s="13" t="s">
        <v>23264</v>
      </c>
      <c r="S246" s="13" t="s">
        <v>23263</v>
      </c>
      <c r="T246" s="13" t="s">
        <v>23262</v>
      </c>
      <c r="PT246" s="13">
        <v>-1</v>
      </c>
      <c r="PU246" s="13">
        <v>1</v>
      </c>
      <c r="QB246" s="13">
        <v>-1</v>
      </c>
      <c r="QC246" s="13">
        <v>1</v>
      </c>
      <c r="CAT246" s="15">
        <v>0</v>
      </c>
      <c r="CAU246" s="14">
        <v>1000</v>
      </c>
      <c r="CAV246" s="13" t="s">
        <v>2282</v>
      </c>
      <c r="CAW246" s="13" t="s">
        <v>18225</v>
      </c>
      <c r="CAX246" s="13" t="s">
        <v>23261</v>
      </c>
      <c r="CAY246" s="13" t="s">
        <v>23261</v>
      </c>
      <c r="CBE246" s="13" t="s">
        <v>23118</v>
      </c>
      <c r="CBG246" s="13" t="s">
        <v>4431</v>
      </c>
      <c r="CBK246" s="13" t="s">
        <v>1298</v>
      </c>
      <c r="CBL246" s="13" t="s">
        <v>1299</v>
      </c>
      <c r="CBM246" s="13" t="s">
        <v>12657</v>
      </c>
      <c r="CBN246" s="13" t="s">
        <v>23260</v>
      </c>
      <c r="CBO246" s="13" t="s">
        <v>23259</v>
      </c>
      <c r="CBZ246" s="13" t="s">
        <v>12576</v>
      </c>
      <c r="CCA246" s="13" t="s">
        <v>23258</v>
      </c>
    </row>
    <row r="247" spans="1:455 2074:2107" x14ac:dyDescent="0.15">
      <c r="A247" s="13" t="s">
        <v>23257</v>
      </c>
      <c r="B247" s="13" t="s">
        <v>23256</v>
      </c>
      <c r="C247" s="13" t="s">
        <v>13</v>
      </c>
      <c r="D247" s="13">
        <v>0</v>
      </c>
      <c r="E247" s="13" t="s">
        <v>23255</v>
      </c>
      <c r="F247" s="13" t="s">
        <v>6917</v>
      </c>
      <c r="G247" s="13" t="s">
        <v>23254</v>
      </c>
      <c r="H247" s="13" t="s">
        <v>23253</v>
      </c>
      <c r="J247" s="13" t="s">
        <v>23252</v>
      </c>
      <c r="L247" s="13" t="s">
        <v>23251</v>
      </c>
      <c r="M247" s="13" t="s">
        <v>5054</v>
      </c>
      <c r="O247" s="13" t="s">
        <v>23250</v>
      </c>
      <c r="S247" s="13" t="s">
        <v>23249</v>
      </c>
      <c r="T247" s="13" t="s">
        <v>23248</v>
      </c>
      <c r="PT247" s="13">
        <v>-1</v>
      </c>
      <c r="PU247" s="13">
        <v>1</v>
      </c>
      <c r="QC247" s="13">
        <v>-1</v>
      </c>
      <c r="QD247" s="13">
        <v>1</v>
      </c>
      <c r="CAT247" s="15">
        <v>0</v>
      </c>
      <c r="CAU247" s="14">
        <v>1000</v>
      </c>
      <c r="CAV247" s="13" t="s">
        <v>2282</v>
      </c>
      <c r="CAW247" s="13" t="s">
        <v>18225</v>
      </c>
      <c r="CAX247" s="13" t="s">
        <v>23247</v>
      </c>
      <c r="CAY247" s="13" t="s">
        <v>23247</v>
      </c>
      <c r="CBE247" s="13" t="s">
        <v>23118</v>
      </c>
      <c r="CBG247" s="13" t="s">
        <v>4431</v>
      </c>
      <c r="CBK247" s="13" t="s">
        <v>3215</v>
      </c>
      <c r="CBL247" s="13" t="s">
        <v>3216</v>
      </c>
      <c r="CBM247" s="13" t="s">
        <v>12657</v>
      </c>
      <c r="CBN247" s="13" t="s">
        <v>23246</v>
      </c>
      <c r="CBO247" s="13" t="s">
        <v>23245</v>
      </c>
      <c r="CBZ247" s="13" t="s">
        <v>12576</v>
      </c>
      <c r="CCA247" s="13" t="s">
        <v>23244</v>
      </c>
    </row>
    <row r="248" spans="1:455 2074:2107" x14ac:dyDescent="0.15">
      <c r="A248" s="13" t="s">
        <v>23243</v>
      </c>
      <c r="B248" s="13" t="s">
        <v>23242</v>
      </c>
      <c r="C248" s="13" t="s">
        <v>13</v>
      </c>
      <c r="D248" s="13">
        <v>-2</v>
      </c>
      <c r="E248" s="13" t="s">
        <v>23241</v>
      </c>
      <c r="F248" s="13" t="s">
        <v>5261</v>
      </c>
      <c r="G248" s="13" t="s">
        <v>23240</v>
      </c>
      <c r="H248" s="13" t="s">
        <v>23239</v>
      </c>
      <c r="J248" s="13" t="s">
        <v>23238</v>
      </c>
      <c r="K248" s="13" t="s">
        <v>23237</v>
      </c>
      <c r="L248" s="13" t="s">
        <v>23236</v>
      </c>
      <c r="M248" s="13" t="s">
        <v>5054</v>
      </c>
      <c r="N248" s="13" t="s">
        <v>23235</v>
      </c>
      <c r="O248" s="13" t="s">
        <v>23234</v>
      </c>
      <c r="P248" s="13" t="s">
        <v>23233</v>
      </c>
      <c r="S248" s="13" t="s">
        <v>23232</v>
      </c>
      <c r="T248" s="13" t="s">
        <v>23231</v>
      </c>
      <c r="PT248" s="13">
        <v>-1</v>
      </c>
      <c r="PU248" s="13">
        <v>1</v>
      </c>
      <c r="QD248" s="13">
        <v>-1</v>
      </c>
      <c r="QE248" s="13">
        <v>1</v>
      </c>
      <c r="CAT248" s="15">
        <v>0</v>
      </c>
      <c r="CAU248" s="14">
        <v>1000</v>
      </c>
      <c r="CAV248" s="13" t="s">
        <v>2282</v>
      </c>
      <c r="CAW248" s="13" t="s">
        <v>18225</v>
      </c>
      <c r="CAX248" s="13" t="s">
        <v>23230</v>
      </c>
      <c r="CAY248" s="13" t="s">
        <v>23230</v>
      </c>
      <c r="CBE248" s="13" t="s">
        <v>23118</v>
      </c>
      <c r="CBG248" s="13" t="s">
        <v>4431</v>
      </c>
      <c r="CBK248" s="13" t="s">
        <v>3653</v>
      </c>
      <c r="CBL248" s="13" t="s">
        <v>3654</v>
      </c>
      <c r="CBM248" s="13" t="s">
        <v>13189</v>
      </c>
      <c r="CBN248" s="13" t="s">
        <v>23229</v>
      </c>
      <c r="CBO248" s="13" t="s">
        <v>23228</v>
      </c>
      <c r="CBZ248" s="13" t="s">
        <v>12576</v>
      </c>
      <c r="CCA248" s="13" t="s">
        <v>23227</v>
      </c>
    </row>
    <row r="249" spans="1:455 2074:2107" x14ac:dyDescent="0.15">
      <c r="A249" s="13" t="s">
        <v>23226</v>
      </c>
      <c r="B249" s="13" t="s">
        <v>23225</v>
      </c>
      <c r="C249" s="13" t="s">
        <v>13</v>
      </c>
      <c r="D249" s="13">
        <v>-3</v>
      </c>
      <c r="E249" s="13" t="s">
        <v>23224</v>
      </c>
      <c r="F249" s="13" t="s">
        <v>5261</v>
      </c>
      <c r="G249" s="13" t="s">
        <v>23223</v>
      </c>
      <c r="H249" s="13" t="s">
        <v>23222</v>
      </c>
      <c r="J249" s="13" t="s">
        <v>23221</v>
      </c>
      <c r="K249" s="13" t="s">
        <v>23220</v>
      </c>
      <c r="L249" s="13" t="s">
        <v>23219</v>
      </c>
      <c r="M249" s="13" t="s">
        <v>5054</v>
      </c>
      <c r="N249" s="13" t="s">
        <v>23218</v>
      </c>
      <c r="O249" s="13" t="s">
        <v>23217</v>
      </c>
      <c r="P249" s="13" t="s">
        <v>23216</v>
      </c>
      <c r="S249" s="13" t="s">
        <v>23215</v>
      </c>
      <c r="T249" s="13" t="s">
        <v>23214</v>
      </c>
      <c r="PT249" s="13">
        <v>-1</v>
      </c>
      <c r="PU249" s="13">
        <v>1</v>
      </c>
      <c r="QE249" s="13">
        <v>-1</v>
      </c>
      <c r="QF249" s="13">
        <v>1</v>
      </c>
      <c r="CAT249" s="15">
        <v>0</v>
      </c>
      <c r="CAU249" s="14">
        <v>1000</v>
      </c>
      <c r="CAV249" s="13" t="s">
        <v>2282</v>
      </c>
      <c r="CAW249" s="13" t="s">
        <v>18225</v>
      </c>
      <c r="CAX249" s="13" t="s">
        <v>23213</v>
      </c>
      <c r="CAY249" s="13" t="s">
        <v>23213</v>
      </c>
      <c r="CBE249" s="13" t="s">
        <v>23118</v>
      </c>
      <c r="CBG249" s="13" t="s">
        <v>4431</v>
      </c>
      <c r="CBK249" s="13" t="s">
        <v>4212</v>
      </c>
      <c r="CBL249" s="13" t="s">
        <v>4213</v>
      </c>
      <c r="CBM249" s="13" t="s">
        <v>12779</v>
      </c>
      <c r="CBN249" s="13" t="s">
        <v>23212</v>
      </c>
      <c r="CBO249" s="13" t="s">
        <v>23211</v>
      </c>
      <c r="CBZ249" s="13" t="s">
        <v>12576</v>
      </c>
      <c r="CCA249" s="13" t="s">
        <v>23210</v>
      </c>
    </row>
    <row r="250" spans="1:455 2074:2107" x14ac:dyDescent="0.15">
      <c r="A250" s="13" t="s">
        <v>23209</v>
      </c>
      <c r="B250" s="13" t="s">
        <v>23200</v>
      </c>
      <c r="C250" s="13" t="s">
        <v>13</v>
      </c>
      <c r="D250" s="13">
        <v>1</v>
      </c>
      <c r="E250" s="13" t="s">
        <v>23199</v>
      </c>
      <c r="F250" s="13" t="s">
        <v>5261</v>
      </c>
      <c r="G250" s="13" t="s">
        <v>23208</v>
      </c>
      <c r="H250" s="13" t="s">
        <v>23207</v>
      </c>
      <c r="J250" s="13" t="s">
        <v>23196</v>
      </c>
      <c r="K250" s="13" t="s">
        <v>23195</v>
      </c>
      <c r="L250" s="13" t="s">
        <v>23194</v>
      </c>
      <c r="M250" s="13" t="s">
        <v>5054</v>
      </c>
      <c r="N250" s="13" t="s">
        <v>23193</v>
      </c>
      <c r="O250" s="13" t="s">
        <v>23192</v>
      </c>
      <c r="P250" s="13" t="s">
        <v>23191</v>
      </c>
      <c r="S250" s="13" t="s">
        <v>23206</v>
      </c>
      <c r="T250" s="13" t="s">
        <v>23205</v>
      </c>
      <c r="PT250" s="13">
        <v>-1</v>
      </c>
      <c r="PU250" s="13">
        <v>1</v>
      </c>
      <c r="QF250" s="13">
        <v>-1</v>
      </c>
      <c r="QG250" s="13">
        <v>1</v>
      </c>
      <c r="CAT250" s="15">
        <v>0</v>
      </c>
      <c r="CAU250" s="14">
        <v>1000</v>
      </c>
      <c r="CAV250" s="13" t="s">
        <v>2282</v>
      </c>
      <c r="CAW250" s="13" t="s">
        <v>18225</v>
      </c>
      <c r="CAX250" s="13" t="s">
        <v>23204</v>
      </c>
      <c r="CAY250" s="13" t="s">
        <v>23204</v>
      </c>
      <c r="CBE250" s="13" t="s">
        <v>23118</v>
      </c>
      <c r="CBG250" s="13" t="s">
        <v>4431</v>
      </c>
      <c r="CBK250" s="13" t="s">
        <v>567</v>
      </c>
      <c r="CBL250" s="13" t="s">
        <v>568</v>
      </c>
      <c r="CBM250" s="13" t="s">
        <v>12779</v>
      </c>
      <c r="CBN250" s="13" t="s">
        <v>23203</v>
      </c>
      <c r="CBO250" s="13" t="s">
        <v>5633</v>
      </c>
      <c r="CBZ250" s="13" t="s">
        <v>12576</v>
      </c>
      <c r="CCA250" s="13" t="s">
        <v>23202</v>
      </c>
    </row>
    <row r="251" spans="1:455 2074:2107" x14ac:dyDescent="0.15">
      <c r="A251" s="13" t="s">
        <v>23201</v>
      </c>
      <c r="B251" s="13" t="s">
        <v>23200</v>
      </c>
      <c r="C251" s="13" t="s">
        <v>104</v>
      </c>
      <c r="D251" s="13">
        <v>1</v>
      </c>
      <c r="E251" s="13" t="s">
        <v>23199</v>
      </c>
      <c r="F251" s="13" t="s">
        <v>5261</v>
      </c>
      <c r="G251" s="13" t="s">
        <v>23198</v>
      </c>
      <c r="H251" s="13" t="s">
        <v>23197</v>
      </c>
      <c r="J251" s="13" t="s">
        <v>23196</v>
      </c>
      <c r="K251" s="13" t="s">
        <v>23195</v>
      </c>
      <c r="L251" s="13" t="s">
        <v>23194</v>
      </c>
      <c r="M251" s="13" t="s">
        <v>5054</v>
      </c>
      <c r="N251" s="13" t="s">
        <v>23193</v>
      </c>
      <c r="O251" s="13" t="s">
        <v>23192</v>
      </c>
      <c r="P251" s="13" t="s">
        <v>23191</v>
      </c>
      <c r="S251" s="13" t="s">
        <v>23190</v>
      </c>
      <c r="T251" s="13" t="s">
        <v>23189</v>
      </c>
      <c r="PT251" s="13">
        <v>-1</v>
      </c>
      <c r="PU251" s="13">
        <v>1</v>
      </c>
      <c r="QG251" s="13">
        <v>-1</v>
      </c>
      <c r="QH251" s="13">
        <v>1</v>
      </c>
      <c r="CAT251" s="14">
        <v>-1000</v>
      </c>
      <c r="CAU251" s="14">
        <v>1000</v>
      </c>
      <c r="CAV251" s="13" t="s">
        <v>2282</v>
      </c>
      <c r="CAW251" s="13" t="s">
        <v>18225</v>
      </c>
      <c r="CAX251" s="13" t="s">
        <v>23188</v>
      </c>
      <c r="CAY251" s="13" t="s">
        <v>23188</v>
      </c>
      <c r="CBE251" s="13" t="s">
        <v>23118</v>
      </c>
      <c r="CBG251" s="13" t="s">
        <v>4431</v>
      </c>
      <c r="CBK251" s="13" t="s">
        <v>133</v>
      </c>
      <c r="CBL251" s="13" t="s">
        <v>134</v>
      </c>
      <c r="CBM251" s="13" t="s">
        <v>12779</v>
      </c>
      <c r="CBN251" s="13" t="s">
        <v>23187</v>
      </c>
      <c r="CBO251" s="13" t="s">
        <v>23186</v>
      </c>
      <c r="CBZ251" s="13" t="s">
        <v>12576</v>
      </c>
      <c r="CCA251" s="13" t="s">
        <v>23185</v>
      </c>
    </row>
    <row r="252" spans="1:455 2074:2107" x14ac:dyDescent="0.15">
      <c r="A252" s="13" t="s">
        <v>23184</v>
      </c>
      <c r="B252" s="13" t="s">
        <v>23174</v>
      </c>
      <c r="C252" s="13" t="s">
        <v>13</v>
      </c>
      <c r="D252" s="13">
        <v>0</v>
      </c>
      <c r="E252" s="13" t="s">
        <v>23173</v>
      </c>
      <c r="F252" s="13" t="s">
        <v>5261</v>
      </c>
      <c r="G252" s="13" t="s">
        <v>23183</v>
      </c>
      <c r="H252" s="13" t="s">
        <v>23182</v>
      </c>
      <c r="J252" s="13" t="s">
        <v>23170</v>
      </c>
      <c r="K252" s="13" t="s">
        <v>23169</v>
      </c>
      <c r="L252" s="13" t="s">
        <v>23168</v>
      </c>
      <c r="M252" s="13" t="s">
        <v>5054</v>
      </c>
      <c r="N252" s="13" t="s">
        <v>23167</v>
      </c>
      <c r="O252" s="13" t="s">
        <v>23166</v>
      </c>
      <c r="P252" s="13" t="s">
        <v>23165</v>
      </c>
      <c r="S252" s="13" t="s">
        <v>23181</v>
      </c>
      <c r="T252" s="13" t="s">
        <v>23180</v>
      </c>
      <c r="PT252" s="13">
        <v>-1</v>
      </c>
      <c r="PU252" s="13">
        <v>1</v>
      </c>
      <c r="QH252" s="13">
        <v>-1</v>
      </c>
      <c r="QI252" s="13">
        <v>1</v>
      </c>
      <c r="CAT252" s="14">
        <v>-1000</v>
      </c>
      <c r="CAU252" s="14">
        <v>1000</v>
      </c>
      <c r="CAV252" s="13" t="s">
        <v>2282</v>
      </c>
      <c r="CAW252" s="13" t="s">
        <v>18225</v>
      </c>
      <c r="CAX252" s="13" t="s">
        <v>23179</v>
      </c>
      <c r="CAY252" s="13" t="s">
        <v>23179</v>
      </c>
      <c r="CBE252" s="13" t="s">
        <v>23118</v>
      </c>
      <c r="CBG252" s="13" t="s">
        <v>4431</v>
      </c>
      <c r="CBK252" s="13" t="s">
        <v>881</v>
      </c>
      <c r="CBL252" s="13" t="s">
        <v>882</v>
      </c>
      <c r="CBM252" s="13" t="s">
        <v>13189</v>
      </c>
      <c r="CBN252" s="13" t="s">
        <v>23178</v>
      </c>
      <c r="CBO252" s="13" t="s">
        <v>23177</v>
      </c>
      <c r="CBZ252" s="13" t="s">
        <v>12576</v>
      </c>
      <c r="CCA252" s="13" t="s">
        <v>23176</v>
      </c>
    </row>
    <row r="253" spans="1:455 2074:2107" x14ac:dyDescent="0.15">
      <c r="A253" s="13" t="s">
        <v>23175</v>
      </c>
      <c r="B253" s="13" t="s">
        <v>23174</v>
      </c>
      <c r="C253" s="13" t="s">
        <v>52</v>
      </c>
      <c r="D253" s="13">
        <v>0</v>
      </c>
      <c r="E253" s="13" t="s">
        <v>23173</v>
      </c>
      <c r="F253" s="13" t="s">
        <v>5261</v>
      </c>
      <c r="G253" s="13" t="s">
        <v>23172</v>
      </c>
      <c r="H253" s="13" t="s">
        <v>23171</v>
      </c>
      <c r="J253" s="13" t="s">
        <v>23170</v>
      </c>
      <c r="K253" s="13" t="s">
        <v>23169</v>
      </c>
      <c r="L253" s="13" t="s">
        <v>23168</v>
      </c>
      <c r="M253" s="13" t="s">
        <v>5054</v>
      </c>
      <c r="N253" s="13" t="s">
        <v>23167</v>
      </c>
      <c r="O253" s="13" t="s">
        <v>23166</v>
      </c>
      <c r="P253" s="13" t="s">
        <v>23165</v>
      </c>
      <c r="S253" s="13" t="s">
        <v>23164</v>
      </c>
      <c r="T253" s="13" t="s">
        <v>23163</v>
      </c>
      <c r="PT253" s="13">
        <v>-1</v>
      </c>
      <c r="PU253" s="13">
        <v>1</v>
      </c>
      <c r="QI253" s="13">
        <v>-1</v>
      </c>
      <c r="QJ253" s="13">
        <v>1</v>
      </c>
      <c r="CAT253" s="15">
        <v>0</v>
      </c>
      <c r="CAU253" s="14">
        <v>1000</v>
      </c>
      <c r="CAV253" s="13" t="s">
        <v>2282</v>
      </c>
      <c r="CAW253" s="13" t="s">
        <v>18225</v>
      </c>
      <c r="CAX253" s="13" t="s">
        <v>23162</v>
      </c>
      <c r="CAY253" s="13" t="s">
        <v>23162</v>
      </c>
      <c r="CBE253" s="13" t="s">
        <v>23118</v>
      </c>
      <c r="CBG253" s="13" t="s">
        <v>4431</v>
      </c>
      <c r="CBK253" s="13" t="s">
        <v>1243</v>
      </c>
      <c r="CBL253" s="13" t="s">
        <v>1244</v>
      </c>
      <c r="CBM253" s="13" t="s">
        <v>12686</v>
      </c>
      <c r="CBN253" s="13" t="s">
        <v>23161</v>
      </c>
      <c r="CBO253" s="13" t="s">
        <v>23160</v>
      </c>
      <c r="CBZ253" s="13" t="s">
        <v>12576</v>
      </c>
      <c r="CCA253" s="13" t="s">
        <v>23159</v>
      </c>
    </row>
    <row r="254" spans="1:455 2074:2107" x14ac:dyDescent="0.15">
      <c r="A254" s="13" t="s">
        <v>23158</v>
      </c>
      <c r="B254" s="13" t="s">
        <v>23157</v>
      </c>
      <c r="C254" s="13" t="s">
        <v>13</v>
      </c>
      <c r="D254" s="13">
        <v>-2</v>
      </c>
      <c r="E254" s="13" t="s">
        <v>23156</v>
      </c>
      <c r="F254" s="13" t="s">
        <v>5261</v>
      </c>
      <c r="G254" s="13" t="s">
        <v>23155</v>
      </c>
      <c r="H254" s="13" t="s">
        <v>23154</v>
      </c>
      <c r="J254" s="13" t="s">
        <v>23153</v>
      </c>
      <c r="K254" s="13" t="s">
        <v>23152</v>
      </c>
      <c r="L254" s="13" t="s">
        <v>23151</v>
      </c>
      <c r="M254" s="13" t="s">
        <v>5054</v>
      </c>
      <c r="N254" s="13" t="s">
        <v>23150</v>
      </c>
      <c r="O254" s="13" t="s">
        <v>23149</v>
      </c>
      <c r="P254" s="13" t="s">
        <v>23148</v>
      </c>
      <c r="S254" s="13" t="s">
        <v>23147</v>
      </c>
      <c r="T254" s="13" t="s">
        <v>23146</v>
      </c>
      <c r="PT254" s="13">
        <v>-1</v>
      </c>
      <c r="PU254" s="13">
        <v>1</v>
      </c>
      <c r="QJ254" s="13">
        <v>-1</v>
      </c>
      <c r="QK254" s="13">
        <v>1</v>
      </c>
      <c r="CAT254" s="15">
        <v>0</v>
      </c>
      <c r="CAU254" s="14">
        <v>1000</v>
      </c>
      <c r="CAV254" s="13" t="s">
        <v>2282</v>
      </c>
      <c r="CAW254" s="13" t="s">
        <v>18225</v>
      </c>
      <c r="CAX254" s="13" t="s">
        <v>23145</v>
      </c>
      <c r="CAY254" s="13" t="s">
        <v>23145</v>
      </c>
      <c r="CBE254" s="13" t="s">
        <v>23118</v>
      </c>
      <c r="CBG254" s="13" t="s">
        <v>4431</v>
      </c>
      <c r="CBK254" s="13" t="s">
        <v>1415</v>
      </c>
      <c r="CBL254" s="13" t="s">
        <v>1416</v>
      </c>
      <c r="CBM254" s="13" t="s">
        <v>12686</v>
      </c>
      <c r="CBN254" s="13" t="s">
        <v>23144</v>
      </c>
      <c r="CBO254" s="13" t="s">
        <v>23143</v>
      </c>
      <c r="CBZ254" s="13" t="s">
        <v>12576</v>
      </c>
      <c r="CCA254" s="13" t="s">
        <v>23142</v>
      </c>
    </row>
    <row r="255" spans="1:455 2074:2107" x14ac:dyDescent="0.15">
      <c r="A255" s="13" t="s">
        <v>23141</v>
      </c>
      <c r="B255" s="13" t="s">
        <v>23140</v>
      </c>
      <c r="C255" s="13" t="s">
        <v>13</v>
      </c>
      <c r="D255" s="13">
        <v>-4</v>
      </c>
      <c r="E255" s="13" t="s">
        <v>23139</v>
      </c>
      <c r="F255" s="13" t="s">
        <v>5261</v>
      </c>
      <c r="G255" s="13" t="s">
        <v>23138</v>
      </c>
      <c r="H255" s="13" t="s">
        <v>23137</v>
      </c>
      <c r="J255" s="13" t="s">
        <v>23136</v>
      </c>
      <c r="K255" s="13" t="s">
        <v>23135</v>
      </c>
      <c r="L255" s="13" t="s">
        <v>23134</v>
      </c>
      <c r="M255" s="13" t="s">
        <v>5054</v>
      </c>
      <c r="N255" s="13" t="s">
        <v>23133</v>
      </c>
      <c r="O255" s="13" t="s">
        <v>23132</v>
      </c>
      <c r="P255" s="13" t="s">
        <v>23131</v>
      </c>
      <c r="S255" s="13" t="s">
        <v>23130</v>
      </c>
      <c r="T255" s="13" t="s">
        <v>23129</v>
      </c>
      <c r="PT255" s="13">
        <v>-1</v>
      </c>
      <c r="PU255" s="13">
        <v>1</v>
      </c>
      <c r="QK255" s="13">
        <v>-1</v>
      </c>
      <c r="QL255" s="13">
        <v>1</v>
      </c>
      <c r="CAT255" s="15">
        <v>0</v>
      </c>
      <c r="CAU255" s="14">
        <v>1000</v>
      </c>
      <c r="CAV255" s="13" t="s">
        <v>2282</v>
      </c>
      <c r="CAW255" s="13" t="s">
        <v>18225</v>
      </c>
      <c r="CAX255" s="13" t="s">
        <v>23128</v>
      </c>
      <c r="CAY255" s="13" t="s">
        <v>23128</v>
      </c>
      <c r="CBE255" s="13" t="s">
        <v>23118</v>
      </c>
      <c r="CBG255" s="13" t="s">
        <v>4431</v>
      </c>
      <c r="CBK255" s="13" t="s">
        <v>1423</v>
      </c>
      <c r="CBL255" s="13" t="s">
        <v>1424</v>
      </c>
      <c r="CBM255" s="13" t="s">
        <v>12878</v>
      </c>
      <c r="CBN255" s="13" t="s">
        <v>23127</v>
      </c>
      <c r="CBO255" s="13" t="s">
        <v>23126</v>
      </c>
      <c r="CBZ255" s="13" t="s">
        <v>12576</v>
      </c>
      <c r="CCA255" s="13" t="s">
        <v>23125</v>
      </c>
    </row>
    <row r="256" spans="1:455 2074:2107" x14ac:dyDescent="0.15">
      <c r="A256" s="13" t="s">
        <v>23124</v>
      </c>
      <c r="B256" s="13" t="s">
        <v>23113</v>
      </c>
      <c r="C256" s="13" t="s">
        <v>13</v>
      </c>
      <c r="D256" s="13">
        <v>-1</v>
      </c>
      <c r="E256" s="13" t="s">
        <v>23112</v>
      </c>
      <c r="F256" s="13" t="s">
        <v>5261</v>
      </c>
      <c r="G256" s="13" t="s">
        <v>23123</v>
      </c>
      <c r="H256" s="13" t="s">
        <v>23122</v>
      </c>
      <c r="J256" s="13" t="s">
        <v>23109</v>
      </c>
      <c r="K256" s="13" t="s">
        <v>23108</v>
      </c>
      <c r="L256" s="13" t="s">
        <v>23107</v>
      </c>
      <c r="M256" s="13" t="s">
        <v>5054</v>
      </c>
      <c r="N256" s="13" t="s">
        <v>23106</v>
      </c>
      <c r="O256" s="13" t="s">
        <v>23105</v>
      </c>
      <c r="P256" s="13" t="s">
        <v>23104</v>
      </c>
      <c r="S256" s="13" t="s">
        <v>23121</v>
      </c>
      <c r="T256" s="13" t="s">
        <v>23120</v>
      </c>
      <c r="PT256" s="13">
        <v>-1</v>
      </c>
      <c r="PU256" s="13">
        <v>1</v>
      </c>
      <c r="QL256" s="13">
        <v>-1</v>
      </c>
      <c r="QM256" s="13">
        <v>1</v>
      </c>
      <c r="CAT256" s="15">
        <v>0</v>
      </c>
      <c r="CAU256" s="14">
        <v>1000</v>
      </c>
      <c r="CAV256" s="13" t="s">
        <v>2282</v>
      </c>
      <c r="CAW256" s="13" t="s">
        <v>18225</v>
      </c>
      <c r="CAX256" s="13" t="s">
        <v>23119</v>
      </c>
      <c r="CAY256" s="13" t="s">
        <v>23119</v>
      </c>
      <c r="CBE256" s="13" t="s">
        <v>23118</v>
      </c>
      <c r="CBG256" s="13" t="s">
        <v>4431</v>
      </c>
      <c r="CBK256" s="13" t="s">
        <v>3227</v>
      </c>
      <c r="CBL256" s="13" t="s">
        <v>3228</v>
      </c>
      <c r="CBM256" s="13" t="s">
        <v>12878</v>
      </c>
      <c r="CBN256" s="13" t="s">
        <v>23117</v>
      </c>
      <c r="CBO256" s="13" t="s">
        <v>23116</v>
      </c>
      <c r="CBQ256" s="13" t="s">
        <v>14022</v>
      </c>
      <c r="CBS256" s="13" t="s">
        <v>23098</v>
      </c>
      <c r="CBZ256" s="13" t="s">
        <v>12576</v>
      </c>
      <c r="CCA256" s="13" t="s">
        <v>23115</v>
      </c>
    </row>
    <row r="257" spans="1:473 2074:2107" x14ac:dyDescent="0.15">
      <c r="A257" s="13" t="s">
        <v>23114</v>
      </c>
      <c r="B257" s="13" t="s">
        <v>23113</v>
      </c>
      <c r="C257" s="13" t="s">
        <v>52</v>
      </c>
      <c r="D257" s="13">
        <v>-1</v>
      </c>
      <c r="E257" s="13" t="s">
        <v>23112</v>
      </c>
      <c r="F257" s="13" t="s">
        <v>5261</v>
      </c>
      <c r="G257" s="13" t="s">
        <v>23111</v>
      </c>
      <c r="H257" s="13" t="s">
        <v>23110</v>
      </c>
      <c r="J257" s="13" t="s">
        <v>23109</v>
      </c>
      <c r="K257" s="13" t="s">
        <v>23108</v>
      </c>
      <c r="L257" s="13" t="s">
        <v>23107</v>
      </c>
      <c r="M257" s="13" t="s">
        <v>5054</v>
      </c>
      <c r="N257" s="13" t="s">
        <v>23106</v>
      </c>
      <c r="O257" s="13" t="s">
        <v>23105</v>
      </c>
      <c r="P257" s="13" t="s">
        <v>23104</v>
      </c>
      <c r="S257" s="13" t="s">
        <v>23103</v>
      </c>
      <c r="T257" s="13" t="s">
        <v>23092</v>
      </c>
      <c r="AS257" s="13">
        <v>1</v>
      </c>
      <c r="DC257" s="13">
        <v>-1</v>
      </c>
      <c r="EK257" s="13">
        <v>1</v>
      </c>
      <c r="EL257" s="13">
        <v>-1</v>
      </c>
      <c r="IE257" s="13">
        <v>-1</v>
      </c>
      <c r="QN257" s="13">
        <v>1</v>
      </c>
      <c r="CAT257" s="15">
        <v>0</v>
      </c>
      <c r="CAU257" s="14">
        <v>1000</v>
      </c>
      <c r="CAV257" s="13" t="s">
        <v>23102</v>
      </c>
      <c r="CAW257" s="13" t="s">
        <v>4464</v>
      </c>
      <c r="CAX257" s="13" t="s">
        <v>23101</v>
      </c>
      <c r="CAY257" s="13" t="s">
        <v>23101</v>
      </c>
      <c r="CBE257" s="13" t="s">
        <v>23090</v>
      </c>
      <c r="CBF257" s="13" t="s">
        <v>23089</v>
      </c>
      <c r="CBG257" s="13" t="s">
        <v>4431</v>
      </c>
      <c r="CBK257" s="13" t="s">
        <v>2037</v>
      </c>
      <c r="CBL257" s="13" t="s">
        <v>2038</v>
      </c>
      <c r="CBM257" s="13" t="s">
        <v>12878</v>
      </c>
      <c r="CBN257" s="13" t="s">
        <v>23100</v>
      </c>
      <c r="CBO257" s="13" t="s">
        <v>23099</v>
      </c>
      <c r="CBQ257" s="13" t="s">
        <v>14022</v>
      </c>
      <c r="CBS257" s="13" t="s">
        <v>23098</v>
      </c>
      <c r="CBZ257" s="13" t="s">
        <v>12576</v>
      </c>
      <c r="CCA257" s="13" t="s">
        <v>23097</v>
      </c>
    </row>
    <row r="258" spans="1:473 2074:2107" x14ac:dyDescent="0.15">
      <c r="A258" s="13" t="s">
        <v>23096</v>
      </c>
      <c r="B258" s="13" t="s">
        <v>23084</v>
      </c>
      <c r="C258" s="13" t="s">
        <v>13</v>
      </c>
      <c r="D258" s="13">
        <v>-3</v>
      </c>
      <c r="E258" s="13" t="s">
        <v>23083</v>
      </c>
      <c r="F258" s="13" t="s">
        <v>5261</v>
      </c>
      <c r="G258" s="13" t="s">
        <v>23095</v>
      </c>
      <c r="H258" s="13" t="s">
        <v>23094</v>
      </c>
      <c r="J258" s="13" t="s">
        <v>23080</v>
      </c>
      <c r="K258" s="13" t="s">
        <v>23079</v>
      </c>
      <c r="L258" s="13" t="s">
        <v>23078</v>
      </c>
      <c r="M258" s="13" t="s">
        <v>5054</v>
      </c>
      <c r="N258" s="13" t="s">
        <v>23077</v>
      </c>
      <c r="O258" s="13" t="s">
        <v>23076</v>
      </c>
      <c r="P258" s="13" t="s">
        <v>23075</v>
      </c>
      <c r="S258" s="13" t="s">
        <v>23093</v>
      </c>
      <c r="T258" s="13" t="s">
        <v>23092</v>
      </c>
      <c r="AO258" s="13">
        <v>1</v>
      </c>
      <c r="IG258" s="13">
        <v>-1</v>
      </c>
      <c r="IH258" s="13">
        <v>1</v>
      </c>
      <c r="NM258" s="13">
        <v>-1</v>
      </c>
      <c r="OV258" s="13">
        <v>-1</v>
      </c>
      <c r="QO258" s="13">
        <v>1</v>
      </c>
      <c r="CAT258" s="15">
        <v>0</v>
      </c>
      <c r="CAU258" s="14">
        <v>1000</v>
      </c>
      <c r="CAV258" s="13" t="s">
        <v>117</v>
      </c>
      <c r="CAW258" s="13" t="s">
        <v>4464</v>
      </c>
      <c r="CAX258" s="13" t="s">
        <v>23091</v>
      </c>
      <c r="CAY258" s="13" t="s">
        <v>23091</v>
      </c>
      <c r="CBE258" s="13" t="s">
        <v>23090</v>
      </c>
      <c r="CBF258" s="13" t="s">
        <v>23089</v>
      </c>
      <c r="CBG258" s="13" t="s">
        <v>4431</v>
      </c>
      <c r="CBK258" s="13" t="s">
        <v>2733</v>
      </c>
      <c r="CBL258" s="13" t="s">
        <v>2734</v>
      </c>
      <c r="CBM258" s="13" t="s">
        <v>12686</v>
      </c>
      <c r="CBN258" s="13" t="s">
        <v>23088</v>
      </c>
      <c r="CBO258" s="13" t="s">
        <v>23087</v>
      </c>
      <c r="CBZ258" s="13" t="s">
        <v>12576</v>
      </c>
      <c r="CCA258" s="13" t="s">
        <v>23086</v>
      </c>
    </row>
    <row r="259" spans="1:473 2074:2107" x14ac:dyDescent="0.15">
      <c r="A259" s="13" t="s">
        <v>23085</v>
      </c>
      <c r="B259" s="13" t="s">
        <v>23084</v>
      </c>
      <c r="C259" s="13" t="s">
        <v>52</v>
      </c>
      <c r="D259" s="13">
        <v>-3</v>
      </c>
      <c r="E259" s="13" t="s">
        <v>23083</v>
      </c>
      <c r="F259" s="13" t="s">
        <v>5261</v>
      </c>
      <c r="G259" s="13" t="s">
        <v>23082</v>
      </c>
      <c r="H259" s="13" t="s">
        <v>23081</v>
      </c>
      <c r="J259" s="13" t="s">
        <v>23080</v>
      </c>
      <c r="K259" s="13" t="s">
        <v>23079</v>
      </c>
      <c r="L259" s="13" t="s">
        <v>23078</v>
      </c>
      <c r="M259" s="13" t="s">
        <v>5054</v>
      </c>
      <c r="N259" s="13" t="s">
        <v>23077</v>
      </c>
      <c r="O259" s="13" t="s">
        <v>23076</v>
      </c>
      <c r="P259" s="13" t="s">
        <v>23075</v>
      </c>
      <c r="S259" s="13" t="s">
        <v>23074</v>
      </c>
      <c r="T259" s="13" t="s">
        <v>23073</v>
      </c>
      <c r="AX259" s="14">
        <v>-2</v>
      </c>
      <c r="DH259" s="14">
        <v>2</v>
      </c>
      <c r="EP259" s="14">
        <v>2</v>
      </c>
      <c r="FY259" s="13">
        <v>-1</v>
      </c>
      <c r="QP259" s="13">
        <v>-1</v>
      </c>
      <c r="QQ259" s="13">
        <v>1</v>
      </c>
      <c r="CAT259" s="15">
        <v>0</v>
      </c>
      <c r="CAU259" s="14">
        <v>1000</v>
      </c>
      <c r="CAV259" s="13" t="s">
        <v>3075</v>
      </c>
      <c r="CAW259" s="13" t="s">
        <v>6106</v>
      </c>
      <c r="CAX259" s="13" t="s">
        <v>23072</v>
      </c>
      <c r="CAY259" s="13" t="s">
        <v>23072</v>
      </c>
      <c r="CBE259" s="13" t="s">
        <v>23071</v>
      </c>
      <c r="CBF259" s="13" t="s">
        <v>23070</v>
      </c>
      <c r="CBG259" s="13" t="s">
        <v>4431</v>
      </c>
      <c r="CBK259" s="13" t="s">
        <v>2386</v>
      </c>
      <c r="CBL259" s="13" t="s">
        <v>2387</v>
      </c>
      <c r="CBM259" s="13" t="s">
        <v>13120</v>
      </c>
      <c r="CBN259" s="13" t="s">
        <v>23069</v>
      </c>
      <c r="CBO259" s="13" t="s">
        <v>23068</v>
      </c>
      <c r="CBZ259" s="13" t="s">
        <v>12576</v>
      </c>
      <c r="CCA259" s="13" t="s">
        <v>23067</v>
      </c>
    </row>
    <row r="260" spans="1:473 2074:2107" x14ac:dyDescent="0.15">
      <c r="A260" s="13" t="s">
        <v>23066</v>
      </c>
      <c r="B260" s="13" t="s">
        <v>23055</v>
      </c>
      <c r="C260" s="13" t="s">
        <v>13</v>
      </c>
      <c r="D260" s="13">
        <v>0</v>
      </c>
      <c r="E260" s="13" t="s">
        <v>23054</v>
      </c>
      <c r="F260" s="13" t="s">
        <v>5261</v>
      </c>
      <c r="G260" s="13" t="s">
        <v>23065</v>
      </c>
      <c r="H260" s="13" t="s">
        <v>23064</v>
      </c>
      <c r="J260" s="13" t="s">
        <v>23051</v>
      </c>
      <c r="K260" s="13" t="s">
        <v>23050</v>
      </c>
      <c r="L260" s="13" t="s">
        <v>9066</v>
      </c>
      <c r="M260" s="13" t="s">
        <v>5054</v>
      </c>
      <c r="N260" s="13" t="s">
        <v>23049</v>
      </c>
      <c r="O260" s="13" t="s">
        <v>23048</v>
      </c>
      <c r="P260" s="13" t="s">
        <v>23047</v>
      </c>
      <c r="S260" s="13" t="s">
        <v>23063</v>
      </c>
      <c r="T260" s="13" t="s">
        <v>23062</v>
      </c>
      <c r="AX260" s="14">
        <v>2</v>
      </c>
      <c r="DH260" s="13">
        <v>-1</v>
      </c>
      <c r="DW260" s="13">
        <v>1</v>
      </c>
      <c r="EU260" s="13">
        <v>1</v>
      </c>
      <c r="GP260" s="13">
        <v>-1</v>
      </c>
      <c r="GY260" s="13">
        <v>1</v>
      </c>
      <c r="GZ260" s="13">
        <v>-1</v>
      </c>
      <c r="PP260" s="13">
        <v>1</v>
      </c>
      <c r="QR260" s="13">
        <v>-1</v>
      </c>
      <c r="CAT260" s="15">
        <v>0</v>
      </c>
      <c r="CAU260" s="14">
        <v>1000</v>
      </c>
      <c r="CAV260" s="13" t="s">
        <v>4161</v>
      </c>
      <c r="CAW260" s="13" t="s">
        <v>4687</v>
      </c>
      <c r="CAX260" s="13" t="s">
        <v>23061</v>
      </c>
      <c r="CAY260" s="13" t="s">
        <v>23061</v>
      </c>
      <c r="CBE260" s="13" t="s">
        <v>23042</v>
      </c>
      <c r="CBF260" s="13" t="s">
        <v>23060</v>
      </c>
      <c r="CBG260" s="13" t="s">
        <v>4431</v>
      </c>
      <c r="CBK260" s="13" t="s">
        <v>949</v>
      </c>
      <c r="CBL260" s="13" t="s">
        <v>950</v>
      </c>
      <c r="CBM260" s="13" t="s">
        <v>12878</v>
      </c>
      <c r="CBN260" s="13" t="s">
        <v>23059</v>
      </c>
      <c r="CBO260" s="13" t="s">
        <v>23058</v>
      </c>
      <c r="CBZ260" s="13" t="s">
        <v>12576</v>
      </c>
      <c r="CCA260" s="13" t="s">
        <v>23057</v>
      </c>
    </row>
    <row r="261" spans="1:473 2074:2107" x14ac:dyDescent="0.15">
      <c r="A261" s="13" t="s">
        <v>23056</v>
      </c>
      <c r="B261" s="13" t="s">
        <v>23055</v>
      </c>
      <c r="C261" s="13" t="s">
        <v>104</v>
      </c>
      <c r="D261" s="13">
        <v>0</v>
      </c>
      <c r="E261" s="13" t="s">
        <v>23054</v>
      </c>
      <c r="F261" s="13" t="s">
        <v>5261</v>
      </c>
      <c r="G261" s="13" t="s">
        <v>23053</v>
      </c>
      <c r="H261" s="13" t="s">
        <v>23052</v>
      </c>
      <c r="J261" s="13" t="s">
        <v>23051</v>
      </c>
      <c r="K261" s="13" t="s">
        <v>23050</v>
      </c>
      <c r="L261" s="13" t="s">
        <v>9066</v>
      </c>
      <c r="M261" s="13" t="s">
        <v>5054</v>
      </c>
      <c r="N261" s="13" t="s">
        <v>23049</v>
      </c>
      <c r="O261" s="13" t="s">
        <v>23048</v>
      </c>
      <c r="P261" s="13" t="s">
        <v>23047</v>
      </c>
      <c r="S261" s="13" t="s">
        <v>23046</v>
      </c>
      <c r="T261" s="13" t="s">
        <v>23045</v>
      </c>
      <c r="AX261" s="14">
        <v>2</v>
      </c>
      <c r="DI261" s="13">
        <v>-1</v>
      </c>
      <c r="EU261" s="13">
        <v>1</v>
      </c>
      <c r="GY261" s="13">
        <v>1</v>
      </c>
      <c r="GZ261" s="13">
        <v>-1</v>
      </c>
      <c r="PP261" s="13">
        <v>1</v>
      </c>
      <c r="QR261" s="13">
        <v>-1</v>
      </c>
      <c r="CAT261" s="15">
        <v>0</v>
      </c>
      <c r="CAU261" s="15">
        <v>0</v>
      </c>
      <c r="CAV261" s="13" t="s">
        <v>4161</v>
      </c>
      <c r="CAW261" s="13" t="s">
        <v>4687</v>
      </c>
      <c r="CAX261" s="13" t="s">
        <v>23044</v>
      </c>
      <c r="CAY261" s="13" t="s">
        <v>23044</v>
      </c>
      <c r="CAZ261" s="13" t="s">
        <v>23043</v>
      </c>
      <c r="CBE261" s="13" t="s">
        <v>23042</v>
      </c>
      <c r="CBF261" s="13" t="s">
        <v>23041</v>
      </c>
      <c r="CBG261" s="13" t="s">
        <v>4431</v>
      </c>
      <c r="CBK261" s="13" t="s">
        <v>3502</v>
      </c>
      <c r="CBL261" s="13" t="s">
        <v>3503</v>
      </c>
      <c r="CBM261" s="13" t="s">
        <v>13120</v>
      </c>
      <c r="CBN261" s="13" t="s">
        <v>23040</v>
      </c>
      <c r="CBO261" s="13" t="s">
        <v>23039</v>
      </c>
      <c r="CBZ261" s="13" t="s">
        <v>12576</v>
      </c>
      <c r="CCA261" s="13" t="s">
        <v>23038</v>
      </c>
    </row>
    <row r="262" spans="1:473 2074:2107" x14ac:dyDescent="0.15">
      <c r="A262" s="13" t="s">
        <v>23037</v>
      </c>
      <c r="B262" s="13" t="s">
        <v>23024</v>
      </c>
      <c r="C262" s="13" t="s">
        <v>13</v>
      </c>
      <c r="D262" s="13">
        <v>0</v>
      </c>
      <c r="E262" s="13" t="s">
        <v>23023</v>
      </c>
      <c r="F262" s="13" t="s">
        <v>5261</v>
      </c>
      <c r="G262" s="13" t="s">
        <v>23036</v>
      </c>
      <c r="H262" s="13" t="s">
        <v>23035</v>
      </c>
      <c r="J262" s="13" t="s">
        <v>23020</v>
      </c>
      <c r="K262" s="13" t="s">
        <v>23019</v>
      </c>
      <c r="L262" s="13" t="s">
        <v>23018</v>
      </c>
      <c r="M262" s="13" t="s">
        <v>5054</v>
      </c>
      <c r="N262" s="13" t="s">
        <v>23017</v>
      </c>
      <c r="O262" s="13" t="s">
        <v>23016</v>
      </c>
      <c r="P262" s="13" t="s">
        <v>23015</v>
      </c>
      <c r="S262" s="13" t="s">
        <v>23034</v>
      </c>
      <c r="T262" s="13" t="s">
        <v>23033</v>
      </c>
      <c r="CM262" s="13">
        <v>1</v>
      </c>
      <c r="DH262" s="13">
        <v>-1</v>
      </c>
      <c r="DI262" s="13">
        <v>1</v>
      </c>
      <c r="HQ262" s="13">
        <v>1</v>
      </c>
      <c r="QS262" s="13">
        <v>-1</v>
      </c>
      <c r="CAT262" s="15">
        <v>0</v>
      </c>
      <c r="CAU262" s="14">
        <v>1000</v>
      </c>
      <c r="CAV262" s="13" t="s">
        <v>23032</v>
      </c>
      <c r="CAW262" s="13" t="s">
        <v>5990</v>
      </c>
      <c r="CAX262" s="13" t="s">
        <v>23031</v>
      </c>
      <c r="CAY262" s="13" t="s">
        <v>23031</v>
      </c>
      <c r="CBE262" s="13" t="s">
        <v>23030</v>
      </c>
      <c r="CBF262" s="13" t="s">
        <v>23029</v>
      </c>
      <c r="CBG262" s="13" t="s">
        <v>4431</v>
      </c>
      <c r="CBK262" s="13" t="s">
        <v>1024</v>
      </c>
      <c r="CBL262" s="13" t="s">
        <v>1025</v>
      </c>
      <c r="CBM262" s="13" t="s">
        <v>13120</v>
      </c>
      <c r="CBN262" s="13" t="s">
        <v>23028</v>
      </c>
      <c r="CBO262" s="13" t="s">
        <v>23027</v>
      </c>
      <c r="CBZ262" s="13" t="s">
        <v>12576</v>
      </c>
      <c r="CCA262" s="13" t="s">
        <v>23026</v>
      </c>
    </row>
    <row r="263" spans="1:473 2074:2107" x14ac:dyDescent="0.15">
      <c r="A263" s="13" t="s">
        <v>23025</v>
      </c>
      <c r="B263" s="13" t="s">
        <v>23024</v>
      </c>
      <c r="C263" s="13" t="s">
        <v>104</v>
      </c>
      <c r="D263" s="13">
        <v>0</v>
      </c>
      <c r="E263" s="13" t="s">
        <v>23023</v>
      </c>
      <c r="F263" s="13" t="s">
        <v>5261</v>
      </c>
      <c r="G263" s="13" t="s">
        <v>23022</v>
      </c>
      <c r="H263" s="13" t="s">
        <v>23021</v>
      </c>
      <c r="J263" s="13" t="s">
        <v>23020</v>
      </c>
      <c r="K263" s="13" t="s">
        <v>23019</v>
      </c>
      <c r="L263" s="13" t="s">
        <v>23018</v>
      </c>
      <c r="M263" s="13" t="s">
        <v>5054</v>
      </c>
      <c r="N263" s="13" t="s">
        <v>23017</v>
      </c>
      <c r="O263" s="13" t="s">
        <v>23016</v>
      </c>
      <c r="P263" s="13" t="s">
        <v>23015</v>
      </c>
      <c r="S263" s="13" t="s">
        <v>23014</v>
      </c>
      <c r="T263" s="13" t="s">
        <v>23013</v>
      </c>
      <c r="DH263" s="13">
        <v>1</v>
      </c>
      <c r="HQ263" s="13">
        <v>-1</v>
      </c>
      <c r="QS263" s="13">
        <v>1</v>
      </c>
      <c r="QT263" s="13">
        <v>-1</v>
      </c>
      <c r="CAT263" s="15">
        <v>0</v>
      </c>
      <c r="CAU263" s="14">
        <v>1000</v>
      </c>
      <c r="CAV263" s="13" t="s">
        <v>3766</v>
      </c>
      <c r="CAW263" s="13" t="s">
        <v>4438</v>
      </c>
      <c r="CAX263" s="13" t="s">
        <v>23012</v>
      </c>
      <c r="CAY263" s="13" t="s">
        <v>23012</v>
      </c>
      <c r="CBE263" s="13" t="s">
        <v>23011</v>
      </c>
      <c r="CBF263" s="13" t="s">
        <v>23010</v>
      </c>
      <c r="CBG263" s="13" t="s">
        <v>4431</v>
      </c>
      <c r="CBK263" s="13" t="s">
        <v>719</v>
      </c>
      <c r="CBL263" s="13" t="s">
        <v>720</v>
      </c>
      <c r="CBM263" s="13" t="s">
        <v>13120</v>
      </c>
      <c r="CBN263" s="13" t="s">
        <v>23009</v>
      </c>
      <c r="CBO263" s="13" t="s">
        <v>23008</v>
      </c>
      <c r="CBZ263" s="13" t="s">
        <v>12576</v>
      </c>
      <c r="CCA263" s="13" t="s">
        <v>23007</v>
      </c>
    </row>
    <row r="264" spans="1:473 2074:2107" x14ac:dyDescent="0.15">
      <c r="A264" s="13" t="s">
        <v>23006</v>
      </c>
      <c r="B264" s="13" t="s">
        <v>22984</v>
      </c>
      <c r="C264" s="13" t="s">
        <v>13</v>
      </c>
      <c r="D264" s="13">
        <v>0</v>
      </c>
      <c r="E264" s="13" t="s">
        <v>22983</v>
      </c>
      <c r="F264" s="13" t="s">
        <v>5261</v>
      </c>
      <c r="G264" s="13" t="s">
        <v>23005</v>
      </c>
      <c r="H264" s="13" t="s">
        <v>23004</v>
      </c>
      <c r="J264" s="13" t="s">
        <v>22980</v>
      </c>
      <c r="K264" s="13" t="s">
        <v>22979</v>
      </c>
      <c r="L264" s="13" t="s">
        <v>9055</v>
      </c>
      <c r="M264" s="13" t="s">
        <v>5054</v>
      </c>
      <c r="N264" s="13" t="s">
        <v>22978</v>
      </c>
      <c r="O264" s="13" t="s">
        <v>22977</v>
      </c>
      <c r="P264" s="13" t="s">
        <v>22976</v>
      </c>
      <c r="S264" s="13" t="s">
        <v>23003</v>
      </c>
      <c r="T264" s="13" t="s">
        <v>23002</v>
      </c>
      <c r="DH264" s="13">
        <v>-1</v>
      </c>
      <c r="DI264" s="13">
        <v>1</v>
      </c>
      <c r="NV264" s="13">
        <v>1</v>
      </c>
      <c r="QS264" s="13">
        <v>-1</v>
      </c>
      <c r="QU264" s="13">
        <v>1</v>
      </c>
      <c r="CAT264" s="15">
        <v>0</v>
      </c>
      <c r="CAU264" s="14">
        <v>1000</v>
      </c>
      <c r="CAV264" s="13" t="s">
        <v>654</v>
      </c>
      <c r="CAW264" s="13" t="s">
        <v>4438</v>
      </c>
      <c r="CAX264" s="13" t="s">
        <v>23001</v>
      </c>
      <c r="CAY264" s="13" t="s">
        <v>23001</v>
      </c>
      <c r="CBE264" s="13" t="s">
        <v>23000</v>
      </c>
      <c r="CBF264" s="13" t="s">
        <v>22999</v>
      </c>
      <c r="CBG264" s="13" t="s">
        <v>4431</v>
      </c>
      <c r="CBK264" s="13" t="s">
        <v>925</v>
      </c>
      <c r="CBL264" s="13" t="s">
        <v>926</v>
      </c>
      <c r="CBM264" s="13" t="s">
        <v>12686</v>
      </c>
      <c r="CBN264" s="13" t="s">
        <v>22998</v>
      </c>
      <c r="CBO264" s="13" t="s">
        <v>22997</v>
      </c>
      <c r="CBR264" s="13" t="s">
        <v>581</v>
      </c>
      <c r="CBZ264" s="13" t="s">
        <v>12576</v>
      </c>
      <c r="CCA264" s="13" t="s">
        <v>14163</v>
      </c>
    </row>
    <row r="265" spans="1:473 2074:2107" x14ac:dyDescent="0.15">
      <c r="A265" s="13" t="s">
        <v>22996</v>
      </c>
      <c r="B265" s="13" t="s">
        <v>22984</v>
      </c>
      <c r="C265" s="13" t="s">
        <v>104</v>
      </c>
      <c r="D265" s="13">
        <v>0</v>
      </c>
      <c r="E265" s="13" t="s">
        <v>22983</v>
      </c>
      <c r="F265" s="13" t="s">
        <v>5261</v>
      </c>
      <c r="G265" s="13" t="s">
        <v>22995</v>
      </c>
      <c r="H265" s="13" t="s">
        <v>22994</v>
      </c>
      <c r="J265" s="13" t="s">
        <v>22980</v>
      </c>
      <c r="K265" s="13" t="s">
        <v>22979</v>
      </c>
      <c r="L265" s="13" t="s">
        <v>9055</v>
      </c>
      <c r="M265" s="13" t="s">
        <v>5054</v>
      </c>
      <c r="N265" s="13" t="s">
        <v>22978</v>
      </c>
      <c r="O265" s="13" t="s">
        <v>22977</v>
      </c>
      <c r="P265" s="13" t="s">
        <v>22976</v>
      </c>
      <c r="S265" s="13" t="s">
        <v>22993</v>
      </c>
      <c r="T265" s="13" t="s">
        <v>22992</v>
      </c>
      <c r="AX265" s="13">
        <v>1</v>
      </c>
      <c r="NV265" s="13">
        <v>-1</v>
      </c>
      <c r="PI265" s="13">
        <v>1</v>
      </c>
      <c r="QS265" s="13">
        <v>1</v>
      </c>
      <c r="QV265" s="13">
        <v>-1</v>
      </c>
      <c r="CAT265" s="15">
        <v>0</v>
      </c>
      <c r="CAU265" s="14">
        <v>1000</v>
      </c>
      <c r="CAV265" s="13" t="s">
        <v>22991</v>
      </c>
      <c r="CAW265" s="13" t="s">
        <v>5990</v>
      </c>
      <c r="CAX265" s="13" t="s">
        <v>22990</v>
      </c>
      <c r="CAY265" s="13" t="s">
        <v>22990</v>
      </c>
      <c r="CBE265" s="13" t="s">
        <v>19820</v>
      </c>
      <c r="CBF265" s="13" t="s">
        <v>22989</v>
      </c>
      <c r="CBG265" s="13" t="s">
        <v>4431</v>
      </c>
      <c r="CBK265" s="13" t="s">
        <v>2008</v>
      </c>
      <c r="CBL265" s="13" t="s">
        <v>2009</v>
      </c>
      <c r="CBM265" s="13" t="s">
        <v>12878</v>
      </c>
      <c r="CBN265" s="13" t="s">
        <v>22988</v>
      </c>
      <c r="CBO265" s="13" t="s">
        <v>22987</v>
      </c>
      <c r="CBZ265" s="13" t="s">
        <v>12576</v>
      </c>
      <c r="CCA265" s="13" t="s">
        <v>22986</v>
      </c>
    </row>
    <row r="266" spans="1:473 2074:2107" x14ac:dyDescent="0.15">
      <c r="A266" s="13" t="s">
        <v>22985</v>
      </c>
      <c r="B266" s="13" t="s">
        <v>22984</v>
      </c>
      <c r="C266" s="13" t="s">
        <v>52</v>
      </c>
      <c r="D266" s="13">
        <v>0</v>
      </c>
      <c r="E266" s="13" t="s">
        <v>22983</v>
      </c>
      <c r="F266" s="13" t="s">
        <v>5261</v>
      </c>
      <c r="G266" s="13" t="s">
        <v>22982</v>
      </c>
      <c r="H266" s="13" t="s">
        <v>22981</v>
      </c>
      <c r="J266" s="13" t="s">
        <v>22980</v>
      </c>
      <c r="K266" s="13" t="s">
        <v>22979</v>
      </c>
      <c r="L266" s="13" t="s">
        <v>9055</v>
      </c>
      <c r="M266" s="13" t="s">
        <v>5054</v>
      </c>
      <c r="N266" s="13" t="s">
        <v>22978</v>
      </c>
      <c r="O266" s="13" t="s">
        <v>22977</v>
      </c>
      <c r="P266" s="13" t="s">
        <v>22976</v>
      </c>
      <c r="S266" s="13" t="s">
        <v>22975</v>
      </c>
      <c r="T266" s="13" t="s">
        <v>22974</v>
      </c>
      <c r="NV266" s="13">
        <v>1</v>
      </c>
      <c r="PI266" s="13">
        <v>1</v>
      </c>
      <c r="QW266" s="13">
        <v>-1</v>
      </c>
      <c r="QX266" s="13">
        <v>-1</v>
      </c>
      <c r="CAT266" s="15">
        <v>0</v>
      </c>
      <c r="CAU266" s="14">
        <v>1000</v>
      </c>
      <c r="CAV266" s="13" t="s">
        <v>1969</v>
      </c>
      <c r="CAW266" s="13" t="s">
        <v>5990</v>
      </c>
      <c r="CAX266" s="13" t="s">
        <v>22973</v>
      </c>
      <c r="CAY266" s="13" t="s">
        <v>22973</v>
      </c>
      <c r="CBA266" s="13" t="s">
        <v>4812</v>
      </c>
      <c r="CBE266" s="13" t="s">
        <v>22972</v>
      </c>
      <c r="CBF266" s="13" t="s">
        <v>22971</v>
      </c>
      <c r="CBG266" s="13" t="s">
        <v>4431</v>
      </c>
      <c r="CBK266" s="13" t="s">
        <v>690</v>
      </c>
      <c r="CBL266" s="13" t="s">
        <v>691</v>
      </c>
      <c r="CBM266" s="13" t="s">
        <v>12686</v>
      </c>
      <c r="CBN266" s="13" t="s">
        <v>22970</v>
      </c>
      <c r="CBO266" s="13" t="s">
        <v>22969</v>
      </c>
      <c r="CBZ266" s="13" t="s">
        <v>12576</v>
      </c>
      <c r="CCA266" s="13" t="s">
        <v>22968</v>
      </c>
    </row>
    <row r="267" spans="1:473 2074:2107" x14ac:dyDescent="0.15">
      <c r="A267" s="13" t="s">
        <v>22967</v>
      </c>
      <c r="B267" s="13" t="s">
        <v>6911</v>
      </c>
      <c r="C267" s="13" t="s">
        <v>13</v>
      </c>
      <c r="D267" s="13">
        <v>-1</v>
      </c>
      <c r="E267" s="13" t="s">
        <v>6910</v>
      </c>
      <c r="F267" s="13" t="s">
        <v>5261</v>
      </c>
      <c r="G267" s="13" t="s">
        <v>22966</v>
      </c>
      <c r="H267" s="13" t="s">
        <v>22965</v>
      </c>
      <c r="J267" s="13" t="s">
        <v>6909</v>
      </c>
      <c r="K267" s="13" t="s">
        <v>6908</v>
      </c>
      <c r="L267" s="13" t="s">
        <v>6907</v>
      </c>
      <c r="M267" s="13" t="s">
        <v>5054</v>
      </c>
      <c r="N267" s="13" t="s">
        <v>6906</v>
      </c>
      <c r="O267" s="13" t="s">
        <v>6905</v>
      </c>
      <c r="P267" s="13" t="s">
        <v>6904</v>
      </c>
      <c r="S267" s="13" t="s">
        <v>22964</v>
      </c>
      <c r="T267" s="13" t="s">
        <v>22963</v>
      </c>
      <c r="ES267" s="13">
        <v>1</v>
      </c>
      <c r="GZ267" s="13">
        <v>-1</v>
      </c>
      <c r="JX267" s="13">
        <v>1</v>
      </c>
      <c r="NV267" s="13">
        <v>-1</v>
      </c>
      <c r="QY267" s="13">
        <v>1</v>
      </c>
      <c r="QZ267" s="13">
        <v>-1</v>
      </c>
      <c r="CAT267" s="15">
        <v>0</v>
      </c>
      <c r="CAU267" s="14">
        <v>1000</v>
      </c>
      <c r="CAV267" s="13" t="s">
        <v>842</v>
      </c>
      <c r="CAW267" s="13" t="s">
        <v>17802</v>
      </c>
      <c r="CAX267" s="13" t="s">
        <v>22962</v>
      </c>
      <c r="CAY267" s="13" t="s">
        <v>22962</v>
      </c>
      <c r="CBE267" s="13" t="s">
        <v>22961</v>
      </c>
      <c r="CBF267" s="13" t="s">
        <v>22960</v>
      </c>
      <c r="CBG267" s="13" t="s">
        <v>4431</v>
      </c>
      <c r="CBK267" s="13" t="s">
        <v>2962</v>
      </c>
      <c r="CBL267" s="13" t="s">
        <v>2963</v>
      </c>
      <c r="CBM267" s="13" t="s">
        <v>12686</v>
      </c>
      <c r="CBN267" s="13" t="s">
        <v>22959</v>
      </c>
      <c r="CBO267" s="13" t="s">
        <v>22958</v>
      </c>
      <c r="CBZ267" s="13" t="s">
        <v>12576</v>
      </c>
      <c r="CCA267" s="13" t="s">
        <v>22957</v>
      </c>
    </row>
    <row r="268" spans="1:473 2074:2107" x14ac:dyDescent="0.15">
      <c r="A268" s="13" t="s">
        <v>22956</v>
      </c>
      <c r="B268" s="13" t="s">
        <v>6911</v>
      </c>
      <c r="C268" s="13" t="s">
        <v>104</v>
      </c>
      <c r="D268" s="13">
        <v>-1</v>
      </c>
      <c r="E268" s="13" t="s">
        <v>6910</v>
      </c>
      <c r="F268" s="13" t="s">
        <v>5261</v>
      </c>
      <c r="G268" s="13" t="s">
        <v>22955</v>
      </c>
      <c r="H268" s="13" t="s">
        <v>22954</v>
      </c>
      <c r="J268" s="13" t="s">
        <v>6909</v>
      </c>
      <c r="K268" s="13" t="s">
        <v>6908</v>
      </c>
      <c r="L268" s="13" t="s">
        <v>6907</v>
      </c>
      <c r="M268" s="13" t="s">
        <v>5054</v>
      </c>
      <c r="N268" s="13" t="s">
        <v>6906</v>
      </c>
      <c r="O268" s="13" t="s">
        <v>6905</v>
      </c>
      <c r="P268" s="13" t="s">
        <v>6904</v>
      </c>
      <c r="S268" s="13" t="s">
        <v>22953</v>
      </c>
      <c r="T268" s="13" t="s">
        <v>22952</v>
      </c>
      <c r="AX268" s="13">
        <v>-1</v>
      </c>
      <c r="DH268" s="13">
        <v>-1</v>
      </c>
      <c r="DI268" s="13">
        <v>1</v>
      </c>
      <c r="HD268" s="13">
        <v>-1</v>
      </c>
      <c r="HF268" s="13">
        <v>1</v>
      </c>
      <c r="CAT268" s="15">
        <v>0</v>
      </c>
      <c r="CAU268" s="14">
        <v>1000</v>
      </c>
      <c r="CAV268" s="13" t="s">
        <v>4102</v>
      </c>
      <c r="CAW268" s="13" t="s">
        <v>4687</v>
      </c>
      <c r="CAX268" s="13" t="s">
        <v>22951</v>
      </c>
      <c r="CAY268" s="13" t="s">
        <v>22951</v>
      </c>
      <c r="CBE268" s="13" t="s">
        <v>22834</v>
      </c>
      <c r="CBF268" s="13" t="s">
        <v>22950</v>
      </c>
      <c r="CBG268" s="13" t="s">
        <v>4431</v>
      </c>
      <c r="CBK268" s="13" t="s">
        <v>3111</v>
      </c>
      <c r="CBL268" s="13" t="s">
        <v>3112</v>
      </c>
      <c r="CBM268" s="13" t="s">
        <v>12686</v>
      </c>
      <c r="CBN268" s="13" t="s">
        <v>22949</v>
      </c>
      <c r="CBO268" s="13" t="s">
        <v>22948</v>
      </c>
      <c r="CBZ268" s="13" t="s">
        <v>12576</v>
      </c>
      <c r="CCA268" s="13" t="s">
        <v>22947</v>
      </c>
    </row>
    <row r="269" spans="1:473 2074:2107" x14ac:dyDescent="0.15">
      <c r="A269" s="13" t="s">
        <v>22946</v>
      </c>
      <c r="B269" s="13" t="s">
        <v>6911</v>
      </c>
      <c r="C269" s="13" t="s">
        <v>52</v>
      </c>
      <c r="D269" s="13">
        <v>-1</v>
      </c>
      <c r="E269" s="13" t="s">
        <v>6910</v>
      </c>
      <c r="F269" s="13" t="s">
        <v>5261</v>
      </c>
      <c r="G269" s="13" t="s">
        <v>22945</v>
      </c>
      <c r="H269" s="13" t="s">
        <v>22944</v>
      </c>
      <c r="J269" s="13" t="s">
        <v>6909</v>
      </c>
      <c r="K269" s="13" t="s">
        <v>6908</v>
      </c>
      <c r="L269" s="13" t="s">
        <v>6907</v>
      </c>
      <c r="M269" s="13" t="s">
        <v>5054</v>
      </c>
      <c r="N269" s="13" t="s">
        <v>6906</v>
      </c>
      <c r="O269" s="13" t="s">
        <v>6905</v>
      </c>
      <c r="P269" s="13" t="s">
        <v>6904</v>
      </c>
      <c r="S269" s="13" t="s">
        <v>22943</v>
      </c>
      <c r="T269" s="13" t="s">
        <v>22942</v>
      </c>
      <c r="AX269" s="13">
        <v>1</v>
      </c>
      <c r="FD269" s="13">
        <v>1</v>
      </c>
      <c r="HD269" s="13">
        <v>-1</v>
      </c>
      <c r="KM269" s="13">
        <v>1</v>
      </c>
      <c r="KN269" s="13">
        <v>-1</v>
      </c>
      <c r="CAT269" s="15">
        <v>0</v>
      </c>
      <c r="CAU269" s="14">
        <v>1000</v>
      </c>
      <c r="CAV269" s="13" t="s">
        <v>182</v>
      </c>
      <c r="CAW269" s="13" t="s">
        <v>4687</v>
      </c>
      <c r="CAX269" s="13" t="s">
        <v>22941</v>
      </c>
      <c r="CAY269" s="13" t="s">
        <v>22941</v>
      </c>
      <c r="CBE269" s="13" t="s">
        <v>17953</v>
      </c>
      <c r="CBF269" s="13" t="s">
        <v>22940</v>
      </c>
      <c r="CBG269" s="13" t="s">
        <v>4431</v>
      </c>
      <c r="CBK269" s="13" t="s">
        <v>3674</v>
      </c>
      <c r="CBL269" s="13" t="s">
        <v>3675</v>
      </c>
      <c r="CBM269" s="13" t="s">
        <v>12657</v>
      </c>
      <c r="CBN269" s="13" t="s">
        <v>22939</v>
      </c>
      <c r="CBO269" s="13" t="s">
        <v>22938</v>
      </c>
      <c r="CBZ269" s="13" t="s">
        <v>12576</v>
      </c>
      <c r="CCA269" s="13" t="s">
        <v>22937</v>
      </c>
    </row>
    <row r="270" spans="1:473 2074:2107" x14ac:dyDescent="0.15">
      <c r="A270" s="13" t="s">
        <v>22936</v>
      </c>
      <c r="B270" s="13" t="s">
        <v>6911</v>
      </c>
      <c r="C270" s="13" t="s">
        <v>594</v>
      </c>
      <c r="D270" s="13">
        <v>-1</v>
      </c>
      <c r="E270" s="13" t="s">
        <v>6910</v>
      </c>
      <c r="F270" s="13" t="s">
        <v>5261</v>
      </c>
      <c r="G270" s="13" t="s">
        <v>22935</v>
      </c>
      <c r="H270" s="13" t="s">
        <v>22934</v>
      </c>
      <c r="J270" s="13" t="s">
        <v>6909</v>
      </c>
      <c r="K270" s="13" t="s">
        <v>6908</v>
      </c>
      <c r="L270" s="13" t="s">
        <v>6907</v>
      </c>
      <c r="M270" s="13" t="s">
        <v>5054</v>
      </c>
      <c r="N270" s="13" t="s">
        <v>6906</v>
      </c>
      <c r="O270" s="13" t="s">
        <v>6905</v>
      </c>
      <c r="P270" s="13" t="s">
        <v>6904</v>
      </c>
      <c r="S270" s="13" t="s">
        <v>22933</v>
      </c>
      <c r="T270" s="13" t="s">
        <v>22932</v>
      </c>
      <c r="AX270" s="14">
        <v>-2</v>
      </c>
      <c r="DH270" s="14">
        <v>4</v>
      </c>
      <c r="DK270" s="14">
        <v>3</v>
      </c>
      <c r="DL270" s="14">
        <v>-3</v>
      </c>
      <c r="FF270" s="13">
        <v>1</v>
      </c>
      <c r="FY270" s="14">
        <v>-3</v>
      </c>
      <c r="OC270" s="13">
        <v>1</v>
      </c>
      <c r="RA270" s="13">
        <v>-1</v>
      </c>
      <c r="CAT270" s="15">
        <v>0</v>
      </c>
      <c r="CAU270" s="14">
        <v>1000</v>
      </c>
      <c r="CAV270" s="13" t="s">
        <v>22931</v>
      </c>
      <c r="CAW270" s="13" t="s">
        <v>5245</v>
      </c>
      <c r="CAX270" s="13" t="s">
        <v>22930</v>
      </c>
      <c r="CAY270" s="13" t="s">
        <v>22930</v>
      </c>
      <c r="CBE270" s="13" t="s">
        <v>6074</v>
      </c>
      <c r="CBF270" s="13" t="s">
        <v>22929</v>
      </c>
      <c r="CBG270" s="13" t="s">
        <v>4431</v>
      </c>
      <c r="CBK270" s="13" t="s">
        <v>3796</v>
      </c>
      <c r="CBL270" s="13" t="s">
        <v>3797</v>
      </c>
      <c r="CBM270" s="13" t="s">
        <v>12863</v>
      </c>
      <c r="CBN270" s="13" t="s">
        <v>22928</v>
      </c>
      <c r="CBO270" s="13" t="s">
        <v>22927</v>
      </c>
      <c r="CBZ270" s="13" t="s">
        <v>12576</v>
      </c>
      <c r="CCA270" s="13" t="s">
        <v>22926</v>
      </c>
    </row>
    <row r="271" spans="1:473 2074:2107" x14ac:dyDescent="0.15">
      <c r="A271" s="13" t="s">
        <v>22925</v>
      </c>
      <c r="B271" s="13" t="s">
        <v>11589</v>
      </c>
      <c r="C271" s="13" t="s">
        <v>13</v>
      </c>
      <c r="D271" s="13">
        <v>-4</v>
      </c>
      <c r="E271" s="13" t="s">
        <v>11588</v>
      </c>
      <c r="F271" s="13" t="s">
        <v>5261</v>
      </c>
      <c r="G271" s="13" t="s">
        <v>22924</v>
      </c>
      <c r="H271" s="13" t="s">
        <v>22923</v>
      </c>
      <c r="J271" s="13" t="s">
        <v>11585</v>
      </c>
      <c r="K271" s="13" t="s">
        <v>11584</v>
      </c>
      <c r="L271" s="13" t="s">
        <v>11583</v>
      </c>
      <c r="M271" s="13" t="s">
        <v>5054</v>
      </c>
      <c r="N271" s="13" t="s">
        <v>11582</v>
      </c>
      <c r="O271" s="13" t="s">
        <v>11581</v>
      </c>
      <c r="P271" s="13" t="s">
        <v>11580</v>
      </c>
      <c r="S271" s="13" t="s">
        <v>22922</v>
      </c>
      <c r="T271" s="13" t="s">
        <v>22921</v>
      </c>
      <c r="AX271" s="13">
        <v>-1</v>
      </c>
      <c r="DH271" s="13">
        <v>-1</v>
      </c>
      <c r="DI271" s="13">
        <v>1</v>
      </c>
      <c r="RB271" s="13">
        <v>-1</v>
      </c>
      <c r="RC271" s="13">
        <v>1</v>
      </c>
      <c r="CAT271" s="15">
        <v>0</v>
      </c>
      <c r="CAU271" s="14">
        <v>1000</v>
      </c>
      <c r="CAV271" s="13" t="s">
        <v>3211</v>
      </c>
      <c r="CAW271" s="13" t="s">
        <v>4687</v>
      </c>
      <c r="CAX271" s="13" t="s">
        <v>22920</v>
      </c>
      <c r="CAY271" s="13" t="s">
        <v>22920</v>
      </c>
      <c r="CBE271" s="13" t="s">
        <v>22919</v>
      </c>
      <c r="CBF271" s="13" t="s">
        <v>22918</v>
      </c>
      <c r="CBG271" s="13" t="s">
        <v>4431</v>
      </c>
      <c r="CBK271" s="13" t="s">
        <v>857</v>
      </c>
      <c r="CBL271" s="13" t="s">
        <v>858</v>
      </c>
      <c r="CBM271" s="13" t="s">
        <v>14422</v>
      </c>
      <c r="CBN271" s="13" t="s">
        <v>22917</v>
      </c>
      <c r="CBO271" s="13" t="s">
        <v>22916</v>
      </c>
      <c r="CBZ271" s="13" t="s">
        <v>12576</v>
      </c>
      <c r="CCA271" s="13" t="s">
        <v>22915</v>
      </c>
    </row>
    <row r="272" spans="1:473 2074:2107" x14ac:dyDescent="0.15">
      <c r="A272" s="13" t="s">
        <v>22914</v>
      </c>
      <c r="B272" s="13" t="s">
        <v>11589</v>
      </c>
      <c r="C272" s="13" t="s">
        <v>52</v>
      </c>
      <c r="D272" s="13">
        <v>-4</v>
      </c>
      <c r="E272" s="13" t="s">
        <v>11588</v>
      </c>
      <c r="F272" s="13" t="s">
        <v>5261</v>
      </c>
      <c r="G272" s="13" t="s">
        <v>22913</v>
      </c>
      <c r="H272" s="13" t="s">
        <v>22912</v>
      </c>
      <c r="J272" s="13" t="s">
        <v>11585</v>
      </c>
      <c r="K272" s="13" t="s">
        <v>11584</v>
      </c>
      <c r="L272" s="13" t="s">
        <v>11583</v>
      </c>
      <c r="M272" s="13" t="s">
        <v>5054</v>
      </c>
      <c r="N272" s="13" t="s">
        <v>11582</v>
      </c>
      <c r="O272" s="13" t="s">
        <v>11581</v>
      </c>
      <c r="P272" s="13" t="s">
        <v>11580</v>
      </c>
      <c r="S272" s="13" t="s">
        <v>22911</v>
      </c>
      <c r="T272" s="13" t="s">
        <v>6825</v>
      </c>
      <c r="FY272" s="13">
        <v>-1</v>
      </c>
      <c r="ML272" s="13">
        <v>1</v>
      </c>
      <c r="RD272" s="13">
        <v>-1</v>
      </c>
      <c r="RE272" s="13">
        <v>1</v>
      </c>
      <c r="CAT272" s="15">
        <v>0</v>
      </c>
      <c r="CAU272" s="14">
        <v>1000</v>
      </c>
      <c r="CAV272" s="13" t="s">
        <v>2836</v>
      </c>
      <c r="CAW272" s="13" t="s">
        <v>4849</v>
      </c>
      <c r="CAX272" s="13" t="s">
        <v>22910</v>
      </c>
      <c r="CAY272" s="13" t="s">
        <v>22910</v>
      </c>
      <c r="CBE272" s="13" t="s">
        <v>22909</v>
      </c>
      <c r="CBF272" s="13" t="s">
        <v>22908</v>
      </c>
      <c r="CBG272" s="13" t="s">
        <v>4431</v>
      </c>
      <c r="CBK272" s="13" t="s">
        <v>4345</v>
      </c>
      <c r="CBL272" s="13" t="s">
        <v>4346</v>
      </c>
      <c r="CBM272" s="13" t="s">
        <v>14054</v>
      </c>
      <c r="CBN272" s="13" t="s">
        <v>22907</v>
      </c>
      <c r="CBO272" s="13" t="s">
        <v>22906</v>
      </c>
      <c r="CBZ272" s="13" t="s">
        <v>12576</v>
      </c>
      <c r="CCA272" s="13" t="s">
        <v>22905</v>
      </c>
    </row>
    <row r="273" spans="1:503 2074:2107" x14ac:dyDescent="0.15">
      <c r="A273" s="13" t="s">
        <v>22904</v>
      </c>
      <c r="B273" s="13" t="s">
        <v>10552</v>
      </c>
      <c r="C273" s="13" t="s">
        <v>52</v>
      </c>
      <c r="D273" s="13">
        <v>-1</v>
      </c>
      <c r="E273" s="13" t="s">
        <v>10551</v>
      </c>
      <c r="F273" s="13" t="s">
        <v>5072</v>
      </c>
      <c r="G273" s="13" t="s">
        <v>22903</v>
      </c>
      <c r="H273" s="13" t="s">
        <v>22902</v>
      </c>
      <c r="J273" s="13" t="s">
        <v>10550</v>
      </c>
      <c r="K273" s="13" t="s">
        <v>10549</v>
      </c>
      <c r="M273" s="13" t="s">
        <v>5054</v>
      </c>
      <c r="N273" s="13" t="s">
        <v>10548</v>
      </c>
      <c r="S273" s="13" t="s">
        <v>22901</v>
      </c>
      <c r="T273" s="13" t="s">
        <v>22900</v>
      </c>
      <c r="AX273" s="13">
        <v>1</v>
      </c>
      <c r="CR273" s="13">
        <v>-1</v>
      </c>
      <c r="CS273" s="13">
        <v>1</v>
      </c>
      <c r="RD273" s="13">
        <v>1</v>
      </c>
      <c r="RF273" s="13">
        <v>-1</v>
      </c>
      <c r="CAT273" s="15">
        <v>0</v>
      </c>
      <c r="CAU273" s="14">
        <v>1000</v>
      </c>
      <c r="CAV273" s="13" t="s">
        <v>4304</v>
      </c>
      <c r="CAW273" s="13" t="s">
        <v>4849</v>
      </c>
      <c r="CAX273" s="13" t="s">
        <v>22899</v>
      </c>
      <c r="CAY273" s="13" t="s">
        <v>22899</v>
      </c>
      <c r="CBE273" s="13" t="s">
        <v>22898</v>
      </c>
      <c r="CBF273" s="13" t="s">
        <v>22897</v>
      </c>
      <c r="CBG273" s="13" t="s">
        <v>4431</v>
      </c>
      <c r="CBK273" s="13" t="s">
        <v>1623</v>
      </c>
      <c r="CBL273" s="13" t="s">
        <v>1624</v>
      </c>
      <c r="CBM273" s="13" t="s">
        <v>12607</v>
      </c>
      <c r="CBN273" s="13" t="s">
        <v>22896</v>
      </c>
      <c r="CBO273" s="13" t="s">
        <v>22895</v>
      </c>
      <c r="CBZ273" s="13" t="s">
        <v>12576</v>
      </c>
      <c r="CCA273" s="13" t="s">
        <v>22894</v>
      </c>
    </row>
    <row r="274" spans="1:503 2074:2107" x14ac:dyDescent="0.15">
      <c r="A274" s="13" t="s">
        <v>22893</v>
      </c>
      <c r="B274" s="13" t="s">
        <v>7906</v>
      </c>
      <c r="C274" s="13" t="s">
        <v>13</v>
      </c>
      <c r="D274" s="13">
        <v>-4</v>
      </c>
      <c r="E274" s="13" t="s">
        <v>7905</v>
      </c>
      <c r="F274" s="13" t="s">
        <v>5261</v>
      </c>
      <c r="G274" s="13" t="s">
        <v>22892</v>
      </c>
      <c r="H274" s="13" t="s">
        <v>22891</v>
      </c>
      <c r="J274" s="13" t="s">
        <v>7904</v>
      </c>
      <c r="K274" s="13" t="s">
        <v>7903</v>
      </c>
      <c r="L274" s="13" t="s">
        <v>7902</v>
      </c>
      <c r="M274" s="13" t="s">
        <v>5054</v>
      </c>
      <c r="N274" s="13" t="s">
        <v>7901</v>
      </c>
      <c r="O274" s="13" t="s">
        <v>7900</v>
      </c>
      <c r="P274" s="13" t="s">
        <v>7899</v>
      </c>
      <c r="S274" s="13" t="s">
        <v>22890</v>
      </c>
      <c r="T274" s="13" t="s">
        <v>22889</v>
      </c>
      <c r="KV274" s="13">
        <v>1</v>
      </c>
      <c r="RG274" s="13">
        <v>1</v>
      </c>
      <c r="RH274" s="13">
        <v>-1</v>
      </c>
      <c r="CAT274" s="14">
        <v>-1000</v>
      </c>
      <c r="CAU274" s="14">
        <v>1000</v>
      </c>
      <c r="CAV274" s="13" t="s">
        <v>3618</v>
      </c>
      <c r="CAW274" s="13" t="s">
        <v>4632</v>
      </c>
      <c r="CAX274" s="13" t="s">
        <v>22888</v>
      </c>
      <c r="CAY274" s="13" t="s">
        <v>22888</v>
      </c>
      <c r="CBE274" s="13" t="s">
        <v>18730</v>
      </c>
      <c r="CBF274" s="13" t="s">
        <v>22887</v>
      </c>
      <c r="CBG274" s="13" t="s">
        <v>4431</v>
      </c>
      <c r="CBK274" s="13" t="s">
        <v>2421</v>
      </c>
      <c r="CBL274" s="13" t="s">
        <v>2422</v>
      </c>
      <c r="CBM274" s="13" t="s">
        <v>14062</v>
      </c>
      <c r="CBN274" s="13" t="s">
        <v>22886</v>
      </c>
      <c r="CBO274" s="13" t="s">
        <v>22885</v>
      </c>
      <c r="CBZ274" s="13" t="s">
        <v>12576</v>
      </c>
      <c r="CCA274" s="13" t="s">
        <v>22884</v>
      </c>
    </row>
    <row r="275" spans="1:503 2074:2107" x14ac:dyDescent="0.15">
      <c r="A275" s="13" t="s">
        <v>22883</v>
      </c>
      <c r="B275" s="13" t="s">
        <v>7906</v>
      </c>
      <c r="C275" s="13" t="s">
        <v>52</v>
      </c>
      <c r="D275" s="13">
        <v>-4</v>
      </c>
      <c r="E275" s="13" t="s">
        <v>7905</v>
      </c>
      <c r="F275" s="13" t="s">
        <v>5261</v>
      </c>
      <c r="G275" s="13" t="s">
        <v>22882</v>
      </c>
      <c r="H275" s="13" t="s">
        <v>22881</v>
      </c>
      <c r="J275" s="13" t="s">
        <v>7904</v>
      </c>
      <c r="K275" s="13" t="s">
        <v>7903</v>
      </c>
      <c r="L275" s="13" t="s">
        <v>7902</v>
      </c>
      <c r="M275" s="13" t="s">
        <v>5054</v>
      </c>
      <c r="N275" s="13" t="s">
        <v>7901</v>
      </c>
      <c r="O275" s="13" t="s">
        <v>7900</v>
      </c>
      <c r="P275" s="13" t="s">
        <v>7899</v>
      </c>
      <c r="S275" s="13" t="s">
        <v>22880</v>
      </c>
      <c r="T275" s="13" t="s">
        <v>22879</v>
      </c>
      <c r="AX275" s="13">
        <v>1</v>
      </c>
      <c r="CR275" s="13">
        <v>-1</v>
      </c>
      <c r="CS275" s="13">
        <v>1</v>
      </c>
      <c r="RI275" s="13">
        <v>1</v>
      </c>
      <c r="RJ275" s="13">
        <v>-1</v>
      </c>
      <c r="CAT275" s="15">
        <v>0</v>
      </c>
      <c r="CAU275" s="14">
        <v>1000</v>
      </c>
      <c r="CAV275" s="13" t="s">
        <v>4473</v>
      </c>
      <c r="CAW275" s="13" t="s">
        <v>7596</v>
      </c>
      <c r="CAX275" s="13" t="s">
        <v>22878</v>
      </c>
      <c r="CAY275" s="13" t="s">
        <v>22878</v>
      </c>
      <c r="CBE275" s="13" t="s">
        <v>20827</v>
      </c>
      <c r="CBF275" s="13" t="s">
        <v>22877</v>
      </c>
      <c r="CBG275" s="13" t="s">
        <v>4431</v>
      </c>
      <c r="CBK275" s="13" t="s">
        <v>370</v>
      </c>
      <c r="CBL275" s="13" t="s">
        <v>371</v>
      </c>
      <c r="CBM275" s="13" t="s">
        <v>14062</v>
      </c>
      <c r="CBN275" s="13" t="s">
        <v>22876</v>
      </c>
      <c r="CBO275" s="13" t="s">
        <v>22875</v>
      </c>
      <c r="CBZ275" s="13" t="s">
        <v>12576</v>
      </c>
      <c r="CCA275" s="13" t="s">
        <v>22874</v>
      </c>
    </row>
    <row r="276" spans="1:503 2074:2107" x14ac:dyDescent="0.15">
      <c r="A276" s="13" t="s">
        <v>22873</v>
      </c>
      <c r="B276" s="13" t="s">
        <v>7906</v>
      </c>
      <c r="C276" s="13" t="s">
        <v>594</v>
      </c>
      <c r="D276" s="13">
        <v>-4</v>
      </c>
      <c r="E276" s="13" t="s">
        <v>7905</v>
      </c>
      <c r="F276" s="13" t="s">
        <v>5261</v>
      </c>
      <c r="G276" s="13" t="s">
        <v>22872</v>
      </c>
      <c r="H276" s="13" t="s">
        <v>22871</v>
      </c>
      <c r="J276" s="13" t="s">
        <v>7904</v>
      </c>
      <c r="K276" s="13" t="s">
        <v>7903</v>
      </c>
      <c r="L276" s="13" t="s">
        <v>7902</v>
      </c>
      <c r="M276" s="13" t="s">
        <v>5054</v>
      </c>
      <c r="N276" s="13" t="s">
        <v>7901</v>
      </c>
      <c r="O276" s="13" t="s">
        <v>7900</v>
      </c>
      <c r="P276" s="13" t="s">
        <v>7899</v>
      </c>
      <c r="S276" s="13" t="s">
        <v>22870</v>
      </c>
      <c r="T276" s="13" t="s">
        <v>22869</v>
      </c>
      <c r="AX276" s="13">
        <v>-1</v>
      </c>
      <c r="DH276" s="13">
        <v>-1</v>
      </c>
      <c r="DI276" s="13">
        <v>1</v>
      </c>
      <c r="RK276" s="13">
        <v>-1</v>
      </c>
      <c r="RL276" s="13">
        <v>1</v>
      </c>
      <c r="CAT276" s="15">
        <v>0</v>
      </c>
      <c r="CAU276" s="14">
        <v>1000</v>
      </c>
      <c r="CAV276" s="13" t="s">
        <v>22868</v>
      </c>
      <c r="CAW276" s="13" t="s">
        <v>4687</v>
      </c>
      <c r="CAX276" s="13" t="s">
        <v>22867</v>
      </c>
      <c r="CAY276" s="13" t="s">
        <v>22867</v>
      </c>
      <c r="CBE276" s="13" t="s">
        <v>22856</v>
      </c>
      <c r="CBF276" s="13" t="s">
        <v>22866</v>
      </c>
      <c r="CBG276" s="13" t="s">
        <v>4431</v>
      </c>
      <c r="CBK276" s="13" t="s">
        <v>2155</v>
      </c>
      <c r="CBL276" s="13" t="s">
        <v>2156</v>
      </c>
      <c r="CBM276" s="13" t="s">
        <v>14054</v>
      </c>
      <c r="CBN276" s="13" t="s">
        <v>22865</v>
      </c>
      <c r="CBO276" s="13" t="s">
        <v>22864</v>
      </c>
      <c r="CBZ276" s="13" t="s">
        <v>12576</v>
      </c>
      <c r="CCA276" s="13" t="s">
        <v>22863</v>
      </c>
    </row>
    <row r="277" spans="1:503 2074:2107" x14ac:dyDescent="0.15">
      <c r="A277" s="13" t="s">
        <v>22862</v>
      </c>
      <c r="B277" s="13" t="s">
        <v>7906</v>
      </c>
      <c r="C277" s="13" t="s">
        <v>30</v>
      </c>
      <c r="D277" s="13">
        <v>-4</v>
      </c>
      <c r="E277" s="13" t="s">
        <v>7905</v>
      </c>
      <c r="F277" s="13" t="s">
        <v>5261</v>
      </c>
      <c r="G277" s="13" t="s">
        <v>22861</v>
      </c>
      <c r="H277" s="13" t="s">
        <v>22860</v>
      </c>
      <c r="J277" s="13" t="s">
        <v>7904</v>
      </c>
      <c r="K277" s="13" t="s">
        <v>7903</v>
      </c>
      <c r="L277" s="13" t="s">
        <v>7902</v>
      </c>
      <c r="M277" s="13" t="s">
        <v>5054</v>
      </c>
      <c r="N277" s="13" t="s">
        <v>7901</v>
      </c>
      <c r="O277" s="13" t="s">
        <v>7900</v>
      </c>
      <c r="P277" s="13" t="s">
        <v>7899</v>
      </c>
      <c r="S277" s="13" t="s">
        <v>22859</v>
      </c>
      <c r="T277" s="13" t="s">
        <v>22858</v>
      </c>
      <c r="AX277" s="13">
        <v>-1</v>
      </c>
      <c r="DH277" s="13">
        <v>-1</v>
      </c>
      <c r="DI277" s="13">
        <v>1</v>
      </c>
      <c r="RM277" s="13">
        <v>-1</v>
      </c>
      <c r="RN277" s="13">
        <v>1</v>
      </c>
      <c r="CAT277" s="15">
        <v>0</v>
      </c>
      <c r="CAU277" s="14">
        <v>1000</v>
      </c>
      <c r="CAV277" s="13" t="s">
        <v>494</v>
      </c>
      <c r="CAW277" s="13" t="s">
        <v>4687</v>
      </c>
      <c r="CAX277" s="13" t="s">
        <v>22857</v>
      </c>
      <c r="CAY277" s="13" t="s">
        <v>22857</v>
      </c>
      <c r="CBE277" s="13" t="s">
        <v>22856</v>
      </c>
      <c r="CBF277" s="13" t="s">
        <v>22855</v>
      </c>
      <c r="CBG277" s="13" t="s">
        <v>4431</v>
      </c>
      <c r="CBK277" s="13" t="s">
        <v>1111</v>
      </c>
      <c r="CBL277" s="13" t="s">
        <v>1112</v>
      </c>
      <c r="CBM277" s="13" t="s">
        <v>13156</v>
      </c>
      <c r="CBN277" s="13" t="s">
        <v>22854</v>
      </c>
      <c r="CBO277" s="13" t="s">
        <v>22853</v>
      </c>
      <c r="CBZ277" s="13" t="s">
        <v>12576</v>
      </c>
      <c r="CCA277" s="13" t="s">
        <v>22852</v>
      </c>
    </row>
    <row r="278" spans="1:503 2074:2107" x14ac:dyDescent="0.15">
      <c r="A278" s="13" t="s">
        <v>22851</v>
      </c>
      <c r="B278" s="13" t="s">
        <v>22829</v>
      </c>
      <c r="C278" s="13" t="s">
        <v>13</v>
      </c>
      <c r="D278" s="13">
        <v>0</v>
      </c>
      <c r="E278" s="13" t="s">
        <v>22828</v>
      </c>
      <c r="F278" s="13" t="s">
        <v>5261</v>
      </c>
      <c r="G278" s="13" t="s">
        <v>22850</v>
      </c>
      <c r="H278" s="13" t="s">
        <v>22849</v>
      </c>
      <c r="J278" s="13" t="s">
        <v>22825</v>
      </c>
      <c r="K278" s="13" t="s">
        <v>22824</v>
      </c>
      <c r="L278" s="13" t="s">
        <v>22823</v>
      </c>
      <c r="M278" s="13" t="s">
        <v>5054</v>
      </c>
      <c r="N278" s="13" t="s">
        <v>22822</v>
      </c>
      <c r="O278" s="13" t="s">
        <v>22821</v>
      </c>
      <c r="P278" s="13" t="s">
        <v>22820</v>
      </c>
      <c r="S278" s="13" t="s">
        <v>22848</v>
      </c>
      <c r="T278" s="13" t="s">
        <v>22847</v>
      </c>
      <c r="AX278" s="13">
        <v>-1</v>
      </c>
      <c r="DH278" s="13">
        <v>-1</v>
      </c>
      <c r="DI278" s="13">
        <v>1</v>
      </c>
      <c r="RO278" s="13">
        <v>-1</v>
      </c>
      <c r="RP278" s="13">
        <v>1</v>
      </c>
      <c r="CAT278" s="15">
        <v>0</v>
      </c>
      <c r="CAU278" s="14">
        <v>1000</v>
      </c>
      <c r="CAV278" s="13" t="s">
        <v>4317</v>
      </c>
      <c r="CAW278" s="13" t="s">
        <v>6938</v>
      </c>
      <c r="CAX278" s="13" t="s">
        <v>22846</v>
      </c>
      <c r="CAY278" s="13" t="s">
        <v>22846</v>
      </c>
      <c r="CBE278" s="13" t="s">
        <v>22845</v>
      </c>
      <c r="CBF278" s="13" t="s">
        <v>22844</v>
      </c>
      <c r="CBG278" s="13" t="s">
        <v>4431</v>
      </c>
      <c r="CBK278" s="13" t="s">
        <v>2214</v>
      </c>
      <c r="CBL278" s="13" t="s">
        <v>2215</v>
      </c>
      <c r="CBM278" s="13" t="s">
        <v>13156</v>
      </c>
      <c r="CBN278" s="13" t="s">
        <v>22843</v>
      </c>
      <c r="CBO278" s="13" t="s">
        <v>22842</v>
      </c>
      <c r="CBZ278" s="13" t="s">
        <v>12576</v>
      </c>
      <c r="CCA278" s="13" t="s">
        <v>22841</v>
      </c>
    </row>
    <row r="279" spans="1:503 2074:2107" x14ac:dyDescent="0.15">
      <c r="A279" s="13" t="s">
        <v>22840</v>
      </c>
      <c r="B279" s="13" t="s">
        <v>22829</v>
      </c>
      <c r="C279" s="13" t="s">
        <v>104</v>
      </c>
      <c r="D279" s="13">
        <v>0</v>
      </c>
      <c r="E279" s="13" t="s">
        <v>22828</v>
      </c>
      <c r="F279" s="13" t="s">
        <v>5261</v>
      </c>
      <c r="G279" s="13" t="s">
        <v>22839</v>
      </c>
      <c r="H279" s="13" t="s">
        <v>22838</v>
      </c>
      <c r="J279" s="13" t="s">
        <v>22825</v>
      </c>
      <c r="K279" s="13" t="s">
        <v>22824</v>
      </c>
      <c r="L279" s="13" t="s">
        <v>22823</v>
      </c>
      <c r="M279" s="13" t="s">
        <v>5054</v>
      </c>
      <c r="N279" s="13" t="s">
        <v>22822</v>
      </c>
      <c r="O279" s="13" t="s">
        <v>22821</v>
      </c>
      <c r="P279" s="13" t="s">
        <v>22820</v>
      </c>
      <c r="S279" s="13" t="s">
        <v>22837</v>
      </c>
      <c r="T279" s="13" t="s">
        <v>22836</v>
      </c>
      <c r="AX279" s="13">
        <v>-1</v>
      </c>
      <c r="DH279" s="13">
        <v>-1</v>
      </c>
      <c r="DI279" s="13">
        <v>1</v>
      </c>
      <c r="RQ279" s="13">
        <v>-1</v>
      </c>
      <c r="RR279" s="13">
        <v>1</v>
      </c>
      <c r="CAT279" s="15">
        <v>0</v>
      </c>
      <c r="CAU279" s="14">
        <v>1000</v>
      </c>
      <c r="CAV279" s="13" t="s">
        <v>4102</v>
      </c>
      <c r="CAW279" s="13" t="s">
        <v>4687</v>
      </c>
      <c r="CAX279" s="13" t="s">
        <v>22835</v>
      </c>
      <c r="CAY279" s="13" t="s">
        <v>22835</v>
      </c>
      <c r="CBE279" s="13" t="s">
        <v>22834</v>
      </c>
      <c r="CBF279" s="13" t="s">
        <v>22833</v>
      </c>
      <c r="CBG279" s="13" t="s">
        <v>4431</v>
      </c>
      <c r="CBK279" s="13" t="s">
        <v>443</v>
      </c>
      <c r="CBL279" s="13" t="s">
        <v>444</v>
      </c>
      <c r="CBM279" s="13" t="s">
        <v>14147</v>
      </c>
      <c r="CBN279" s="13" t="s">
        <v>22832</v>
      </c>
      <c r="CBO279" s="13" t="s">
        <v>22831</v>
      </c>
      <c r="CBZ279" s="13" t="s">
        <v>12576</v>
      </c>
      <c r="CCA279" s="13" t="s">
        <v>14144</v>
      </c>
    </row>
    <row r="280" spans="1:503 2074:2107" x14ac:dyDescent="0.15">
      <c r="A280" s="13" t="s">
        <v>22830</v>
      </c>
      <c r="B280" s="13" t="s">
        <v>22829</v>
      </c>
      <c r="C280" s="13" t="s">
        <v>52</v>
      </c>
      <c r="D280" s="13">
        <v>0</v>
      </c>
      <c r="E280" s="13" t="s">
        <v>22828</v>
      </c>
      <c r="F280" s="13" t="s">
        <v>5261</v>
      </c>
      <c r="G280" s="13" t="s">
        <v>22827</v>
      </c>
      <c r="H280" s="13" t="s">
        <v>22826</v>
      </c>
      <c r="J280" s="13" t="s">
        <v>22825</v>
      </c>
      <c r="K280" s="13" t="s">
        <v>22824</v>
      </c>
      <c r="L280" s="13" t="s">
        <v>22823</v>
      </c>
      <c r="M280" s="13" t="s">
        <v>5054</v>
      </c>
      <c r="N280" s="13" t="s">
        <v>22822</v>
      </c>
      <c r="O280" s="13" t="s">
        <v>22821</v>
      </c>
      <c r="P280" s="13" t="s">
        <v>22820</v>
      </c>
      <c r="S280" s="13" t="s">
        <v>22819</v>
      </c>
      <c r="T280" s="13" t="s">
        <v>22818</v>
      </c>
      <c r="GY280" s="13">
        <v>1</v>
      </c>
      <c r="GZ280" s="13">
        <v>-1</v>
      </c>
      <c r="RS280" s="13">
        <v>1</v>
      </c>
      <c r="RT280" s="13">
        <v>-1</v>
      </c>
      <c r="CAT280" s="14">
        <v>-1000</v>
      </c>
      <c r="CAU280" s="14">
        <v>1000</v>
      </c>
      <c r="CAV280" s="13" t="s">
        <v>21645</v>
      </c>
      <c r="CAW280" s="13" t="s">
        <v>6938</v>
      </c>
      <c r="CAX280" s="13" t="s">
        <v>22817</v>
      </c>
      <c r="CAY280" s="13" t="s">
        <v>22817</v>
      </c>
      <c r="CBE280" s="13" t="s">
        <v>21625</v>
      </c>
      <c r="CBF280" s="13" t="s">
        <v>22816</v>
      </c>
      <c r="CBG280" s="13" t="s">
        <v>4431</v>
      </c>
      <c r="CBK280" s="13" t="s">
        <v>1053</v>
      </c>
      <c r="CBL280" s="13" t="s">
        <v>1054</v>
      </c>
      <c r="CBM280" s="13" t="s">
        <v>12779</v>
      </c>
      <c r="CBN280" s="13" t="s">
        <v>22815</v>
      </c>
      <c r="CBO280" s="13" t="s">
        <v>22814</v>
      </c>
      <c r="CBZ280" s="13" t="s">
        <v>12576</v>
      </c>
      <c r="CCA280" s="13" t="s">
        <v>22813</v>
      </c>
    </row>
    <row r="281" spans="1:503 2074:2107" x14ac:dyDescent="0.15">
      <c r="A281" s="13" t="s">
        <v>22812</v>
      </c>
      <c r="B281" s="13" t="s">
        <v>22801</v>
      </c>
      <c r="C281" s="13" t="s">
        <v>13</v>
      </c>
      <c r="D281" s="13">
        <v>0</v>
      </c>
      <c r="E281" s="13" t="s">
        <v>22800</v>
      </c>
      <c r="F281" s="13" t="s">
        <v>5261</v>
      </c>
      <c r="G281" s="13" t="s">
        <v>22811</v>
      </c>
      <c r="H281" s="13" t="s">
        <v>22810</v>
      </c>
      <c r="J281" s="13" t="s">
        <v>22797</v>
      </c>
      <c r="K281" s="13" t="s">
        <v>22796</v>
      </c>
      <c r="L281" s="13" t="s">
        <v>22795</v>
      </c>
      <c r="M281" s="13" t="s">
        <v>5054</v>
      </c>
      <c r="N281" s="13" t="s">
        <v>22794</v>
      </c>
      <c r="O281" s="13" t="s">
        <v>22793</v>
      </c>
      <c r="P281" s="13" t="s">
        <v>22792</v>
      </c>
      <c r="S281" s="13" t="s">
        <v>22809</v>
      </c>
      <c r="T281" s="13" t="s">
        <v>22808</v>
      </c>
      <c r="DH281" s="13">
        <v>-1</v>
      </c>
      <c r="RU281" s="13">
        <v>1</v>
      </c>
      <c r="RV281" s="13">
        <v>1</v>
      </c>
      <c r="RW281" s="13">
        <v>-1</v>
      </c>
      <c r="RX281" s="13">
        <v>1</v>
      </c>
      <c r="RY281" s="13">
        <v>-1</v>
      </c>
      <c r="CAT281" s="15">
        <v>0</v>
      </c>
      <c r="CAU281" s="14">
        <v>1000</v>
      </c>
      <c r="CAV281" s="13" t="s">
        <v>1020</v>
      </c>
      <c r="CAW281" s="13" t="s">
        <v>4849</v>
      </c>
      <c r="CAY281" s="13" t="s">
        <v>22807</v>
      </c>
      <c r="CBE281" s="13" t="s">
        <v>22806</v>
      </c>
      <c r="CBG281" s="13" t="s">
        <v>4431</v>
      </c>
      <c r="CBK281" s="13" t="s">
        <v>1450</v>
      </c>
      <c r="CBL281" s="13" t="s">
        <v>1451</v>
      </c>
      <c r="CBM281" s="13" t="s">
        <v>13156</v>
      </c>
      <c r="CBN281" s="13" t="s">
        <v>22805</v>
      </c>
      <c r="CBO281" s="13" t="s">
        <v>22804</v>
      </c>
      <c r="CBZ281" s="13" t="s">
        <v>12576</v>
      </c>
      <c r="CCA281" s="13" t="s">
        <v>22803</v>
      </c>
    </row>
    <row r="282" spans="1:503 2074:2107" x14ac:dyDescent="0.15">
      <c r="A282" s="13" t="s">
        <v>22802</v>
      </c>
      <c r="B282" s="13" t="s">
        <v>22801</v>
      </c>
      <c r="C282" s="13" t="s">
        <v>104</v>
      </c>
      <c r="D282" s="13">
        <v>0</v>
      </c>
      <c r="E282" s="13" t="s">
        <v>22800</v>
      </c>
      <c r="F282" s="13" t="s">
        <v>5261</v>
      </c>
      <c r="G282" s="13" t="s">
        <v>22799</v>
      </c>
      <c r="H282" s="13" t="s">
        <v>22798</v>
      </c>
      <c r="J282" s="13" t="s">
        <v>22797</v>
      </c>
      <c r="K282" s="13" t="s">
        <v>22796</v>
      </c>
      <c r="L282" s="13" t="s">
        <v>22795</v>
      </c>
      <c r="M282" s="13" t="s">
        <v>5054</v>
      </c>
      <c r="N282" s="13" t="s">
        <v>22794</v>
      </c>
      <c r="O282" s="13" t="s">
        <v>22793</v>
      </c>
      <c r="P282" s="13" t="s">
        <v>22792</v>
      </c>
      <c r="S282" s="13" t="s">
        <v>22791</v>
      </c>
      <c r="T282" s="13" t="s">
        <v>22790</v>
      </c>
      <c r="AX282" s="13">
        <v>1</v>
      </c>
      <c r="GY282" s="13">
        <v>1</v>
      </c>
      <c r="GZ282" s="13">
        <v>-1</v>
      </c>
      <c r="RZ282" s="13">
        <v>1</v>
      </c>
      <c r="SA282" s="13">
        <v>-1</v>
      </c>
      <c r="CAT282" s="15">
        <v>0</v>
      </c>
      <c r="CAU282" s="14">
        <v>1000</v>
      </c>
      <c r="CAV282" s="13" t="s">
        <v>1340</v>
      </c>
      <c r="CAW282" s="13" t="s">
        <v>8463</v>
      </c>
      <c r="CAX282" s="13" t="s">
        <v>22789</v>
      </c>
      <c r="CAY282" s="13" t="s">
        <v>22789</v>
      </c>
      <c r="CBE282" s="13" t="s">
        <v>18872</v>
      </c>
      <c r="CBF282" s="13" t="s">
        <v>22788</v>
      </c>
      <c r="CBG282" s="13" t="s">
        <v>4431</v>
      </c>
      <c r="CBK282" s="13" t="s">
        <v>1950</v>
      </c>
      <c r="CBL282" s="13" t="s">
        <v>1951</v>
      </c>
      <c r="CBM282" s="13" t="s">
        <v>12686</v>
      </c>
      <c r="CBN282" s="13" t="s">
        <v>22787</v>
      </c>
      <c r="CBO282" s="13" t="s">
        <v>22786</v>
      </c>
      <c r="CBZ282" s="13" t="s">
        <v>12576</v>
      </c>
      <c r="CCA282" s="13" t="s">
        <v>22785</v>
      </c>
    </row>
    <row r="283" spans="1:503 2074:2107" x14ac:dyDescent="0.15">
      <c r="A283" s="13" t="s">
        <v>22784</v>
      </c>
      <c r="B283" s="13" t="s">
        <v>22765</v>
      </c>
      <c r="C283" s="13" t="s">
        <v>13</v>
      </c>
      <c r="D283" s="13">
        <v>-4</v>
      </c>
      <c r="E283" s="13" t="s">
        <v>22764</v>
      </c>
      <c r="F283" s="13" t="s">
        <v>5261</v>
      </c>
      <c r="G283" s="13" t="s">
        <v>22783</v>
      </c>
      <c r="H283" s="13" t="s">
        <v>22782</v>
      </c>
      <c r="J283" s="13" t="s">
        <v>22761</v>
      </c>
      <c r="K283" s="13" t="s">
        <v>22760</v>
      </c>
      <c r="L283" s="13" t="s">
        <v>22759</v>
      </c>
      <c r="M283" s="13" t="s">
        <v>5054</v>
      </c>
      <c r="N283" s="13" t="s">
        <v>22758</v>
      </c>
      <c r="O283" s="13" t="s">
        <v>22757</v>
      </c>
      <c r="P283" s="13" t="s">
        <v>22756</v>
      </c>
      <c r="S283" s="13" t="s">
        <v>22781</v>
      </c>
      <c r="T283" s="13" t="s">
        <v>22772</v>
      </c>
      <c r="AX283" s="13">
        <v>-1</v>
      </c>
      <c r="DK283" s="13">
        <v>1</v>
      </c>
      <c r="DL283" s="13">
        <v>-1</v>
      </c>
      <c r="SB283" s="13">
        <v>-1</v>
      </c>
      <c r="SC283" s="13">
        <v>1</v>
      </c>
      <c r="CAT283" s="15">
        <v>0</v>
      </c>
      <c r="CAU283" s="14">
        <v>1000</v>
      </c>
      <c r="CAV283" s="13" t="s">
        <v>2051</v>
      </c>
      <c r="CAW283" s="13" t="s">
        <v>4895</v>
      </c>
      <c r="CAX283" s="13" t="s">
        <v>22780</v>
      </c>
      <c r="CAY283" s="13" t="s">
        <v>22780</v>
      </c>
      <c r="CBE283" s="13" t="s">
        <v>4894</v>
      </c>
      <c r="CBF283" s="13" t="s">
        <v>22770</v>
      </c>
      <c r="CBG283" s="13" t="s">
        <v>4431</v>
      </c>
      <c r="CBK283" s="13" t="s">
        <v>1715</v>
      </c>
      <c r="CBL283" s="13" t="s">
        <v>1716</v>
      </c>
      <c r="CBM283" s="13" t="s">
        <v>13120</v>
      </c>
      <c r="CBN283" s="13" t="s">
        <v>22779</v>
      </c>
      <c r="CBO283" s="13" t="s">
        <v>22778</v>
      </c>
      <c r="CBZ283" s="13" t="s">
        <v>12576</v>
      </c>
      <c r="CCA283" s="13" t="s">
        <v>22777</v>
      </c>
    </row>
    <row r="284" spans="1:503 2074:2107" x14ac:dyDescent="0.15">
      <c r="A284" s="13" t="s">
        <v>22776</v>
      </c>
      <c r="B284" s="13" t="s">
        <v>22765</v>
      </c>
      <c r="C284" s="13" t="s">
        <v>104</v>
      </c>
      <c r="D284" s="13">
        <v>-4</v>
      </c>
      <c r="E284" s="13" t="s">
        <v>22764</v>
      </c>
      <c r="F284" s="13" t="s">
        <v>5261</v>
      </c>
      <c r="G284" s="13" t="s">
        <v>22775</v>
      </c>
      <c r="H284" s="13" t="s">
        <v>22774</v>
      </c>
      <c r="J284" s="13" t="s">
        <v>22761</v>
      </c>
      <c r="K284" s="13" t="s">
        <v>22760</v>
      </c>
      <c r="L284" s="13" t="s">
        <v>22759</v>
      </c>
      <c r="M284" s="13" t="s">
        <v>5054</v>
      </c>
      <c r="N284" s="13" t="s">
        <v>22758</v>
      </c>
      <c r="O284" s="13" t="s">
        <v>22757</v>
      </c>
      <c r="P284" s="13" t="s">
        <v>22756</v>
      </c>
      <c r="S284" s="13" t="s">
        <v>22773</v>
      </c>
      <c r="T284" s="13" t="s">
        <v>22772</v>
      </c>
      <c r="AS284" s="13">
        <v>-1</v>
      </c>
      <c r="GI284" s="13">
        <v>1</v>
      </c>
      <c r="IA284" s="13">
        <v>1</v>
      </c>
      <c r="IB284" s="13">
        <v>-1</v>
      </c>
      <c r="SD284" s="13">
        <v>-1</v>
      </c>
      <c r="CAT284" s="15">
        <v>0</v>
      </c>
      <c r="CAU284" s="14">
        <v>1000</v>
      </c>
      <c r="CAV284" s="13" t="s">
        <v>2051</v>
      </c>
      <c r="CAW284" s="13" t="s">
        <v>4895</v>
      </c>
      <c r="CAX284" s="13" t="s">
        <v>22771</v>
      </c>
      <c r="CAY284" s="13" t="s">
        <v>22771</v>
      </c>
      <c r="CBE284" s="13" t="s">
        <v>4894</v>
      </c>
      <c r="CBF284" s="13" t="s">
        <v>22770</v>
      </c>
      <c r="CBG284" s="13" t="s">
        <v>4431</v>
      </c>
      <c r="CBK284" s="13" t="s">
        <v>1028</v>
      </c>
      <c r="CBL284" s="13" t="s">
        <v>1029</v>
      </c>
      <c r="CBM284" s="13" t="s">
        <v>4849</v>
      </c>
      <c r="CBN284" s="13" t="s">
        <v>22769</v>
      </c>
      <c r="CBO284" s="13" t="s">
        <v>22768</v>
      </c>
      <c r="CBZ284" s="13" t="s">
        <v>12576</v>
      </c>
      <c r="CCA284" s="13" t="s">
        <v>22767</v>
      </c>
    </row>
    <row r="285" spans="1:503 2074:2107" x14ac:dyDescent="0.15">
      <c r="A285" s="13" t="s">
        <v>22766</v>
      </c>
      <c r="B285" s="13" t="s">
        <v>22765</v>
      </c>
      <c r="C285" s="13" t="s">
        <v>52</v>
      </c>
      <c r="D285" s="13">
        <v>-4</v>
      </c>
      <c r="E285" s="13" t="s">
        <v>22764</v>
      </c>
      <c r="F285" s="13" t="s">
        <v>5261</v>
      </c>
      <c r="G285" s="13" t="s">
        <v>22763</v>
      </c>
      <c r="H285" s="13" t="s">
        <v>22762</v>
      </c>
      <c r="J285" s="13" t="s">
        <v>22761</v>
      </c>
      <c r="K285" s="13" t="s">
        <v>22760</v>
      </c>
      <c r="L285" s="13" t="s">
        <v>22759</v>
      </c>
      <c r="M285" s="13" t="s">
        <v>5054</v>
      </c>
      <c r="N285" s="13" t="s">
        <v>22758</v>
      </c>
      <c r="O285" s="13" t="s">
        <v>22757</v>
      </c>
      <c r="P285" s="13" t="s">
        <v>22756</v>
      </c>
      <c r="S285" s="13" t="s">
        <v>22755</v>
      </c>
      <c r="T285" s="13" t="s">
        <v>22754</v>
      </c>
      <c r="AX285" s="13">
        <v>1</v>
      </c>
      <c r="DW285" s="13">
        <v>-1</v>
      </c>
      <c r="EU285" s="13">
        <v>1</v>
      </c>
      <c r="GY285" s="13">
        <v>1</v>
      </c>
      <c r="GZ285" s="13">
        <v>-1</v>
      </c>
      <c r="SB285" s="13">
        <v>1</v>
      </c>
      <c r="SE285" s="13">
        <v>-1</v>
      </c>
      <c r="CAT285" s="15">
        <v>0</v>
      </c>
      <c r="CAU285" s="14">
        <v>1000</v>
      </c>
      <c r="CAV285" s="13" t="s">
        <v>1165</v>
      </c>
      <c r="CAW285" s="13" t="s">
        <v>4895</v>
      </c>
      <c r="CAX285" s="13" t="s">
        <v>22753</v>
      </c>
      <c r="CAY285" s="13" t="s">
        <v>22753</v>
      </c>
      <c r="CBE285" s="13" t="s">
        <v>18389</v>
      </c>
      <c r="CBF285" s="13" t="s">
        <v>22752</v>
      </c>
      <c r="CBG285" s="13" t="s">
        <v>4431</v>
      </c>
      <c r="CBK285" s="13" t="s">
        <v>2535</v>
      </c>
      <c r="CBL285" s="13" t="s">
        <v>2536</v>
      </c>
      <c r="CBM285" s="13" t="s">
        <v>13120</v>
      </c>
      <c r="CBN285" s="13" t="s">
        <v>22751</v>
      </c>
      <c r="CBO285" s="13" t="s">
        <v>22750</v>
      </c>
      <c r="CBZ285" s="13" t="s">
        <v>12576</v>
      </c>
      <c r="CCA285" s="13" t="s">
        <v>22749</v>
      </c>
    </row>
    <row r="286" spans="1:503 2074:2107" x14ac:dyDescent="0.15">
      <c r="A286" s="13" t="s">
        <v>22748</v>
      </c>
      <c r="B286" s="13" t="s">
        <v>22747</v>
      </c>
      <c r="C286" s="13" t="s">
        <v>13</v>
      </c>
      <c r="D286" s="13">
        <v>-4</v>
      </c>
      <c r="E286" s="13" t="s">
        <v>22746</v>
      </c>
      <c r="F286" s="13" t="s">
        <v>5261</v>
      </c>
      <c r="G286" s="13" t="s">
        <v>22745</v>
      </c>
      <c r="H286" s="13" t="s">
        <v>22744</v>
      </c>
      <c r="J286" s="13" t="s">
        <v>22743</v>
      </c>
      <c r="K286" s="13" t="s">
        <v>22742</v>
      </c>
      <c r="L286" s="13" t="s">
        <v>22741</v>
      </c>
      <c r="M286" s="13" t="s">
        <v>5054</v>
      </c>
      <c r="N286" s="13" t="s">
        <v>22740</v>
      </c>
      <c r="O286" s="13" t="s">
        <v>22739</v>
      </c>
      <c r="P286" s="13" t="s">
        <v>22738</v>
      </c>
      <c r="S286" s="13" t="s">
        <v>22737</v>
      </c>
      <c r="T286" s="13" t="s">
        <v>22736</v>
      </c>
      <c r="DQ286" s="13">
        <v>1</v>
      </c>
      <c r="SF286" s="13">
        <v>-1</v>
      </c>
      <c r="SG286" s="13">
        <v>1</v>
      </c>
      <c r="CAT286" s="15">
        <v>0</v>
      </c>
      <c r="CAU286" s="14">
        <v>1000</v>
      </c>
      <c r="CAV286" s="13" t="s">
        <v>3161</v>
      </c>
      <c r="CAW286" s="13" t="s">
        <v>4895</v>
      </c>
      <c r="CAX286" s="13" t="s">
        <v>22735</v>
      </c>
      <c r="CAY286" s="13" t="s">
        <v>22735</v>
      </c>
      <c r="CBE286" s="13" t="s">
        <v>22734</v>
      </c>
      <c r="CBF286" s="13" t="s">
        <v>22733</v>
      </c>
      <c r="CBG286" s="13" t="s">
        <v>4431</v>
      </c>
      <c r="CBK286" s="13" t="s">
        <v>125</v>
      </c>
      <c r="CBL286" s="13" t="s">
        <v>126</v>
      </c>
      <c r="CBM286" s="13" t="s">
        <v>12657</v>
      </c>
      <c r="CBN286" s="13" t="s">
        <v>22732</v>
      </c>
      <c r="CBO286" s="13" t="s">
        <v>22731</v>
      </c>
      <c r="CBZ286" s="13" t="s">
        <v>12576</v>
      </c>
      <c r="CCA286" s="13" t="s">
        <v>22730</v>
      </c>
    </row>
    <row r="287" spans="1:503 2074:2107" x14ac:dyDescent="0.15">
      <c r="A287" s="13" t="s">
        <v>22729</v>
      </c>
      <c r="B287" s="13" t="s">
        <v>11107</v>
      </c>
      <c r="C287" s="13" t="s">
        <v>13</v>
      </c>
      <c r="D287" s="13">
        <v>-3</v>
      </c>
      <c r="E287" s="13" t="s">
        <v>11106</v>
      </c>
      <c r="F287" s="13" t="s">
        <v>5261</v>
      </c>
      <c r="G287" s="13" t="s">
        <v>22728</v>
      </c>
      <c r="H287" s="13" t="s">
        <v>22727</v>
      </c>
      <c r="J287" s="13" t="s">
        <v>11103</v>
      </c>
      <c r="K287" s="13" t="s">
        <v>11102</v>
      </c>
      <c r="L287" s="13" t="s">
        <v>11101</v>
      </c>
      <c r="M287" s="13" t="s">
        <v>5054</v>
      </c>
      <c r="N287" s="13" t="s">
        <v>11100</v>
      </c>
      <c r="O287" s="13" t="s">
        <v>11099</v>
      </c>
      <c r="P287" s="13" t="s">
        <v>11098</v>
      </c>
      <c r="S287" s="13" t="s">
        <v>22726</v>
      </c>
      <c r="T287" s="13" t="s">
        <v>22725</v>
      </c>
      <c r="DH287" s="13">
        <v>-1</v>
      </c>
      <c r="EU287" s="13">
        <v>1</v>
      </c>
      <c r="LT287" s="13">
        <v>1</v>
      </c>
      <c r="SH287" s="13">
        <v>-1</v>
      </c>
      <c r="CAT287" s="15">
        <v>0</v>
      </c>
      <c r="CAU287" s="14">
        <v>1000</v>
      </c>
      <c r="CAV287" s="13" t="s">
        <v>3251</v>
      </c>
      <c r="CAW287" s="13" t="s">
        <v>4895</v>
      </c>
      <c r="CAX287" s="13" t="s">
        <v>22724</v>
      </c>
      <c r="CAY287" s="13" t="s">
        <v>22724</v>
      </c>
      <c r="CBE287" s="13" t="s">
        <v>22723</v>
      </c>
      <c r="CBF287" s="13" t="s">
        <v>22722</v>
      </c>
      <c r="CBG287" s="13" t="s">
        <v>4431</v>
      </c>
      <c r="CBK287" s="13" t="s">
        <v>4085</v>
      </c>
      <c r="CBL287" s="13" t="s">
        <v>4086</v>
      </c>
      <c r="CBM287" s="13" t="s">
        <v>15000</v>
      </c>
      <c r="CBN287" s="13" t="s">
        <v>22721</v>
      </c>
      <c r="CBO287" s="13" t="s">
        <v>22720</v>
      </c>
      <c r="CBZ287" s="13" t="s">
        <v>12576</v>
      </c>
      <c r="CCA287" s="13" t="s">
        <v>14997</v>
      </c>
    </row>
    <row r="288" spans="1:503 2074:2107" x14ac:dyDescent="0.15">
      <c r="A288" s="13" t="s">
        <v>22719</v>
      </c>
      <c r="B288" s="13" t="s">
        <v>11107</v>
      </c>
      <c r="C288" s="13" t="s">
        <v>168</v>
      </c>
      <c r="D288" s="13">
        <v>-3</v>
      </c>
      <c r="E288" s="13" t="s">
        <v>11106</v>
      </c>
      <c r="F288" s="13" t="s">
        <v>5261</v>
      </c>
      <c r="G288" s="13" t="s">
        <v>22718</v>
      </c>
      <c r="H288" s="13" t="s">
        <v>22717</v>
      </c>
      <c r="J288" s="13" t="s">
        <v>11103</v>
      </c>
      <c r="K288" s="13" t="s">
        <v>11102</v>
      </c>
      <c r="L288" s="13" t="s">
        <v>11101</v>
      </c>
      <c r="M288" s="13" t="s">
        <v>5054</v>
      </c>
      <c r="N288" s="13" t="s">
        <v>11100</v>
      </c>
      <c r="O288" s="13" t="s">
        <v>11099</v>
      </c>
      <c r="P288" s="13" t="s">
        <v>11098</v>
      </c>
      <c r="S288" s="13" t="s">
        <v>22716</v>
      </c>
      <c r="T288" s="13" t="s">
        <v>22715</v>
      </c>
      <c r="AX288" s="13">
        <v>1</v>
      </c>
      <c r="DH288" s="13">
        <v>-1</v>
      </c>
      <c r="NF288" s="13">
        <v>1</v>
      </c>
      <c r="SI288" s="13">
        <v>-1</v>
      </c>
      <c r="CAT288" s="14">
        <v>-1000</v>
      </c>
      <c r="CAU288" s="14">
        <v>1000</v>
      </c>
      <c r="CAV288" s="13" t="s">
        <v>2091</v>
      </c>
      <c r="CAW288" s="13" t="s">
        <v>4687</v>
      </c>
      <c r="CAX288" s="13" t="s">
        <v>22714</v>
      </c>
      <c r="CAY288" s="13" t="s">
        <v>22714</v>
      </c>
      <c r="CBE288" s="13" t="s">
        <v>22713</v>
      </c>
      <c r="CBF288" s="13" t="s">
        <v>22712</v>
      </c>
      <c r="CBG288" s="13" t="s">
        <v>4431</v>
      </c>
      <c r="CBK288" s="13" t="s">
        <v>3804</v>
      </c>
      <c r="CBL288" s="13" t="s">
        <v>3805</v>
      </c>
      <c r="CBM288" s="13" t="s">
        <v>13120</v>
      </c>
      <c r="CBN288" s="13" t="s">
        <v>22711</v>
      </c>
      <c r="CBO288" s="13" t="s">
        <v>22710</v>
      </c>
      <c r="CBZ288" s="13" t="s">
        <v>12576</v>
      </c>
      <c r="CCA288" s="13" t="s">
        <v>22709</v>
      </c>
    </row>
    <row r="289" spans="1:527 2074:2107" x14ac:dyDescent="0.15">
      <c r="A289" s="13" t="s">
        <v>22708</v>
      </c>
      <c r="B289" s="13" t="s">
        <v>11107</v>
      </c>
      <c r="C289" s="13" t="s">
        <v>52</v>
      </c>
      <c r="D289" s="13">
        <v>-3</v>
      </c>
      <c r="E289" s="13" t="s">
        <v>11106</v>
      </c>
      <c r="F289" s="13" t="s">
        <v>5261</v>
      </c>
      <c r="G289" s="13" t="s">
        <v>22707</v>
      </c>
      <c r="H289" s="13" t="s">
        <v>22706</v>
      </c>
      <c r="J289" s="13" t="s">
        <v>11103</v>
      </c>
      <c r="K289" s="13" t="s">
        <v>11102</v>
      </c>
      <c r="L289" s="13" t="s">
        <v>11101</v>
      </c>
      <c r="M289" s="13" t="s">
        <v>5054</v>
      </c>
      <c r="N289" s="13" t="s">
        <v>11100</v>
      </c>
      <c r="O289" s="13" t="s">
        <v>11099</v>
      </c>
      <c r="P289" s="13" t="s">
        <v>11098</v>
      </c>
      <c r="S289" s="13" t="s">
        <v>22705</v>
      </c>
      <c r="T289" s="13" t="s">
        <v>22695</v>
      </c>
      <c r="DC289" s="13">
        <v>1</v>
      </c>
      <c r="DQ289" s="13">
        <v>-1</v>
      </c>
      <c r="SJ289" s="13">
        <v>-1</v>
      </c>
      <c r="SK289" s="13">
        <v>1</v>
      </c>
      <c r="CAT289" s="15">
        <v>0</v>
      </c>
      <c r="CAU289" s="14">
        <v>1000</v>
      </c>
      <c r="CAV289" s="13" t="s">
        <v>3161</v>
      </c>
      <c r="CAW289" s="13" t="s">
        <v>4895</v>
      </c>
      <c r="CAX289" s="13" t="s">
        <v>22704</v>
      </c>
      <c r="CAY289" s="13" t="s">
        <v>22704</v>
      </c>
      <c r="CBE289" s="13" t="s">
        <v>22693</v>
      </c>
      <c r="CBF289" s="13" t="s">
        <v>22703</v>
      </c>
      <c r="CBG289" s="13" t="s">
        <v>4431</v>
      </c>
      <c r="CBK289" s="13" t="s">
        <v>1153</v>
      </c>
      <c r="CBL289" s="13" t="s">
        <v>1154</v>
      </c>
      <c r="CBM289" s="13" t="s">
        <v>13120</v>
      </c>
      <c r="CBN289" s="13" t="s">
        <v>22702</v>
      </c>
      <c r="CBO289" s="13" t="s">
        <v>22701</v>
      </c>
      <c r="CBZ289" s="13" t="s">
        <v>12576</v>
      </c>
      <c r="CCA289" s="13" t="s">
        <v>22700</v>
      </c>
    </row>
    <row r="290" spans="1:527 2074:2107" x14ac:dyDescent="0.15">
      <c r="A290" s="13" t="s">
        <v>22699</v>
      </c>
      <c r="B290" s="13" t="s">
        <v>11107</v>
      </c>
      <c r="C290" s="13" t="s">
        <v>594</v>
      </c>
      <c r="D290" s="13">
        <v>-3</v>
      </c>
      <c r="E290" s="13" t="s">
        <v>11106</v>
      </c>
      <c r="F290" s="13" t="s">
        <v>5261</v>
      </c>
      <c r="G290" s="13" t="s">
        <v>22698</v>
      </c>
      <c r="H290" s="13" t="s">
        <v>22697</v>
      </c>
      <c r="J290" s="13" t="s">
        <v>11103</v>
      </c>
      <c r="K290" s="13" t="s">
        <v>11102</v>
      </c>
      <c r="L290" s="13" t="s">
        <v>11101</v>
      </c>
      <c r="M290" s="13" t="s">
        <v>5054</v>
      </c>
      <c r="N290" s="13" t="s">
        <v>11100</v>
      </c>
      <c r="O290" s="13" t="s">
        <v>11099</v>
      </c>
      <c r="P290" s="13" t="s">
        <v>11098</v>
      </c>
      <c r="S290" s="13" t="s">
        <v>22696</v>
      </c>
      <c r="T290" s="13" t="s">
        <v>22695</v>
      </c>
      <c r="DP290" s="13">
        <v>-1</v>
      </c>
      <c r="ND290" s="13">
        <v>1</v>
      </c>
      <c r="SJ290" s="13">
        <v>-1</v>
      </c>
      <c r="SK290" s="13">
        <v>1</v>
      </c>
      <c r="CAT290" s="15">
        <v>0</v>
      </c>
      <c r="CAU290" s="14">
        <v>1000</v>
      </c>
      <c r="CAV290" s="13" t="s">
        <v>3161</v>
      </c>
      <c r="CAW290" s="13" t="s">
        <v>4895</v>
      </c>
      <c r="CAX290" s="13" t="s">
        <v>22694</v>
      </c>
      <c r="CAY290" s="13" t="s">
        <v>22694</v>
      </c>
      <c r="CBE290" s="13" t="s">
        <v>22693</v>
      </c>
      <c r="CBF290" s="13" t="s">
        <v>22692</v>
      </c>
      <c r="CBG290" s="13" t="s">
        <v>4431</v>
      </c>
      <c r="CBK290" s="13" t="s">
        <v>1997</v>
      </c>
      <c r="CBL290" s="13" t="s">
        <v>1998</v>
      </c>
      <c r="CBM290" s="13" t="s">
        <v>13120</v>
      </c>
      <c r="CBN290" s="13" t="s">
        <v>22691</v>
      </c>
      <c r="CBO290" s="13" t="s">
        <v>22690</v>
      </c>
      <c r="CBR290" s="13" t="s">
        <v>4322</v>
      </c>
      <c r="CBZ290" s="13" t="s">
        <v>12576</v>
      </c>
      <c r="CCA290" s="13" t="s">
        <v>14259</v>
      </c>
    </row>
    <row r="291" spans="1:527 2074:2107" x14ac:dyDescent="0.15">
      <c r="A291" s="13" t="s">
        <v>22689</v>
      </c>
      <c r="B291" s="13" t="s">
        <v>11107</v>
      </c>
      <c r="C291" s="13" t="s">
        <v>30</v>
      </c>
      <c r="D291" s="13">
        <v>-3</v>
      </c>
      <c r="E291" s="13" t="s">
        <v>11106</v>
      </c>
      <c r="F291" s="13" t="s">
        <v>5261</v>
      </c>
      <c r="G291" s="13" t="s">
        <v>22688</v>
      </c>
      <c r="H291" s="13" t="s">
        <v>22687</v>
      </c>
      <c r="J291" s="13" t="s">
        <v>11103</v>
      </c>
      <c r="K291" s="13" t="s">
        <v>11102</v>
      </c>
      <c r="L291" s="13" t="s">
        <v>11101</v>
      </c>
      <c r="M291" s="13" t="s">
        <v>5054</v>
      </c>
      <c r="N291" s="13" t="s">
        <v>11100</v>
      </c>
      <c r="O291" s="13" t="s">
        <v>11099</v>
      </c>
      <c r="P291" s="13" t="s">
        <v>11098</v>
      </c>
      <c r="S291" s="13" t="s">
        <v>22686</v>
      </c>
      <c r="T291" s="13" t="s">
        <v>4891</v>
      </c>
      <c r="DC291" s="13">
        <v>1</v>
      </c>
      <c r="GG291" s="13">
        <v>1</v>
      </c>
      <c r="HY291" s="13">
        <v>-1</v>
      </c>
      <c r="CAT291" s="15">
        <v>0</v>
      </c>
      <c r="CAU291" s="14">
        <v>1000</v>
      </c>
      <c r="CAV291" s="13" t="s">
        <v>729</v>
      </c>
      <c r="CAW291" s="13" t="s">
        <v>4666</v>
      </c>
      <c r="CAX291" s="13" t="s">
        <v>22685</v>
      </c>
      <c r="CAY291" s="13" t="s">
        <v>22685</v>
      </c>
      <c r="CBE291" s="13" t="s">
        <v>4887</v>
      </c>
      <c r="CBF291" s="13" t="s">
        <v>4890</v>
      </c>
      <c r="CBG291" s="13" t="s">
        <v>4431</v>
      </c>
      <c r="CBK291" s="13" t="s">
        <v>197</v>
      </c>
      <c r="CBL291" s="13" t="s">
        <v>198</v>
      </c>
      <c r="CBM291" s="13" t="s">
        <v>13120</v>
      </c>
      <c r="CBN291" s="13" t="s">
        <v>22684</v>
      </c>
      <c r="CBO291" s="13" t="s">
        <v>22683</v>
      </c>
      <c r="CBZ291" s="13" t="s">
        <v>12576</v>
      </c>
      <c r="CCA291" s="13" t="s">
        <v>22682</v>
      </c>
    </row>
    <row r="292" spans="1:527 2074:2107" x14ac:dyDescent="0.15">
      <c r="A292" s="13" t="s">
        <v>22681</v>
      </c>
      <c r="B292" s="13" t="s">
        <v>8281</v>
      </c>
      <c r="C292" s="13" t="s">
        <v>594</v>
      </c>
      <c r="D292" s="13">
        <v>-2</v>
      </c>
      <c r="E292" s="13" t="s">
        <v>8280</v>
      </c>
      <c r="F292" s="13" t="s">
        <v>5261</v>
      </c>
      <c r="G292" s="13" t="s">
        <v>22680</v>
      </c>
      <c r="H292" s="13" t="s">
        <v>22679</v>
      </c>
      <c r="J292" s="13" t="s">
        <v>8279</v>
      </c>
      <c r="K292" s="13" t="s">
        <v>8278</v>
      </c>
      <c r="L292" s="13" t="s">
        <v>8277</v>
      </c>
      <c r="M292" s="13" t="s">
        <v>5054</v>
      </c>
      <c r="N292" s="13" t="s">
        <v>8276</v>
      </c>
      <c r="O292" s="13" t="s">
        <v>22678</v>
      </c>
      <c r="P292" s="13" t="s">
        <v>8275</v>
      </c>
      <c r="S292" s="13" t="s">
        <v>22677</v>
      </c>
      <c r="T292" s="13" t="s">
        <v>4888</v>
      </c>
      <c r="DC292" s="13">
        <v>1</v>
      </c>
      <c r="SL292" s="13">
        <v>-1</v>
      </c>
      <c r="SM292" s="13">
        <v>1</v>
      </c>
      <c r="CAT292" s="15">
        <v>0</v>
      </c>
      <c r="CAU292" s="14">
        <v>1000</v>
      </c>
      <c r="CAV292" s="13" t="s">
        <v>729</v>
      </c>
      <c r="CAW292" s="13" t="s">
        <v>4666</v>
      </c>
      <c r="CAX292" s="13" t="s">
        <v>22676</v>
      </c>
      <c r="CAY292" s="13" t="s">
        <v>22676</v>
      </c>
      <c r="CBE292" s="13" t="s">
        <v>4887</v>
      </c>
      <c r="CBF292" s="13" t="s">
        <v>4886</v>
      </c>
      <c r="CBG292" s="13" t="s">
        <v>4431</v>
      </c>
      <c r="CBK292" s="13" t="s">
        <v>2195</v>
      </c>
      <c r="CBL292" s="13" t="s">
        <v>2196</v>
      </c>
      <c r="CBM292" s="13" t="s">
        <v>4849</v>
      </c>
      <c r="CBN292" s="13" t="s">
        <v>22675</v>
      </c>
      <c r="CBO292" s="13" t="s">
        <v>22674</v>
      </c>
      <c r="CBZ292" s="13" t="s">
        <v>12576</v>
      </c>
      <c r="CCA292" s="13" t="s">
        <v>18079</v>
      </c>
    </row>
    <row r="293" spans="1:527 2074:2107" x14ac:dyDescent="0.15">
      <c r="A293" s="13" t="s">
        <v>22673</v>
      </c>
      <c r="B293" s="13" t="s">
        <v>22672</v>
      </c>
      <c r="C293" s="13" t="s">
        <v>13</v>
      </c>
      <c r="D293" s="13">
        <v>-2</v>
      </c>
      <c r="E293" s="13" t="s">
        <v>22671</v>
      </c>
      <c r="F293" s="13" t="s">
        <v>5261</v>
      </c>
      <c r="G293" s="13" t="s">
        <v>22670</v>
      </c>
      <c r="H293" s="13" t="s">
        <v>22669</v>
      </c>
      <c r="J293" s="13" t="s">
        <v>22668</v>
      </c>
      <c r="K293" s="13" t="s">
        <v>22667</v>
      </c>
      <c r="L293" s="13" t="s">
        <v>22666</v>
      </c>
      <c r="M293" s="13" t="s">
        <v>5054</v>
      </c>
      <c r="N293" s="13" t="s">
        <v>22665</v>
      </c>
      <c r="O293" s="13" t="s">
        <v>22664</v>
      </c>
      <c r="P293" s="13" t="s">
        <v>22663</v>
      </c>
      <c r="S293" s="13" t="s">
        <v>22662</v>
      </c>
      <c r="T293" s="13" t="s">
        <v>22661</v>
      </c>
      <c r="AX293" s="13">
        <v>1</v>
      </c>
      <c r="GY293" s="13">
        <v>1</v>
      </c>
      <c r="GZ293" s="13">
        <v>-1</v>
      </c>
      <c r="RG293" s="13">
        <v>1</v>
      </c>
      <c r="SN293" s="13">
        <v>-1</v>
      </c>
      <c r="CAT293" s="15">
        <v>0</v>
      </c>
      <c r="CAU293" s="14">
        <v>1000</v>
      </c>
      <c r="CAV293" s="13" t="s">
        <v>2084</v>
      </c>
      <c r="CAW293" s="13" t="s">
        <v>9728</v>
      </c>
      <c r="CAX293" s="13" t="s">
        <v>22660</v>
      </c>
      <c r="CAY293" s="13" t="s">
        <v>22660</v>
      </c>
      <c r="CBE293" s="13" t="s">
        <v>22659</v>
      </c>
      <c r="CBF293" s="13" t="s">
        <v>22658</v>
      </c>
      <c r="CBG293" s="13" t="s">
        <v>4431</v>
      </c>
      <c r="CBK293" s="13" t="s">
        <v>3949</v>
      </c>
      <c r="CBL293" s="13" t="s">
        <v>3950</v>
      </c>
      <c r="CBM293" s="13" t="s">
        <v>12779</v>
      </c>
      <c r="CBN293" s="13" t="s">
        <v>22657</v>
      </c>
      <c r="CBO293" s="13" t="s">
        <v>22656</v>
      </c>
      <c r="CBZ293" s="13" t="s">
        <v>12576</v>
      </c>
      <c r="CCA293" s="13" t="s">
        <v>22655</v>
      </c>
    </row>
    <row r="294" spans="1:527 2074:2107" x14ac:dyDescent="0.15">
      <c r="A294" s="13" t="s">
        <v>22654</v>
      </c>
      <c r="B294" s="13" t="s">
        <v>22653</v>
      </c>
      <c r="C294" s="13" t="s">
        <v>13</v>
      </c>
      <c r="D294" s="13">
        <v>0</v>
      </c>
      <c r="E294" s="13" t="s">
        <v>22652</v>
      </c>
      <c r="F294" s="13" t="s">
        <v>5072</v>
      </c>
      <c r="G294" s="13" t="s">
        <v>22651</v>
      </c>
      <c r="H294" s="13" t="s">
        <v>22650</v>
      </c>
      <c r="J294" s="13" t="s">
        <v>22649</v>
      </c>
      <c r="K294" s="13" t="s">
        <v>22648</v>
      </c>
      <c r="M294" s="13" t="s">
        <v>5054</v>
      </c>
      <c r="N294" s="13" t="s">
        <v>22647</v>
      </c>
      <c r="S294" s="13" t="s">
        <v>22646</v>
      </c>
      <c r="T294" s="13" t="s">
        <v>22645</v>
      </c>
      <c r="JX294" s="13">
        <v>1</v>
      </c>
      <c r="SO294" s="13">
        <v>-1</v>
      </c>
      <c r="SP294" s="13">
        <v>1</v>
      </c>
      <c r="SQ294" s="13">
        <v>-1</v>
      </c>
      <c r="CAT294" s="15">
        <v>0</v>
      </c>
      <c r="CAU294" s="14">
        <v>1000</v>
      </c>
      <c r="CAV294" s="13" t="s">
        <v>2417</v>
      </c>
      <c r="CAW294" s="13" t="s">
        <v>18225</v>
      </c>
      <c r="CAX294" s="13" t="s">
        <v>22644</v>
      </c>
      <c r="CAY294" s="13" t="s">
        <v>22644</v>
      </c>
      <c r="CBE294" s="13" t="s">
        <v>22153</v>
      </c>
      <c r="CBF294" s="13" t="s">
        <v>22643</v>
      </c>
      <c r="CBG294" s="13" t="s">
        <v>4431</v>
      </c>
      <c r="CBK294" s="13" t="s">
        <v>3580</v>
      </c>
      <c r="CBL294" s="13" t="s">
        <v>3581</v>
      </c>
      <c r="CBM294" s="13" t="s">
        <v>12779</v>
      </c>
      <c r="CBN294" s="13" t="s">
        <v>22642</v>
      </c>
      <c r="CBO294" s="13" t="s">
        <v>22641</v>
      </c>
      <c r="CBZ294" s="13" t="s">
        <v>12576</v>
      </c>
      <c r="CCA294" s="13" t="s">
        <v>22640</v>
      </c>
    </row>
    <row r="295" spans="1:527 2074:2107" x14ac:dyDescent="0.15">
      <c r="A295" s="13" t="s">
        <v>22639</v>
      </c>
      <c r="B295" s="13" t="s">
        <v>22627</v>
      </c>
      <c r="C295" s="13" t="s">
        <v>13</v>
      </c>
      <c r="D295" s="13">
        <v>-1</v>
      </c>
      <c r="E295" s="13" t="s">
        <v>22626</v>
      </c>
      <c r="F295" s="13" t="s">
        <v>5261</v>
      </c>
      <c r="G295" s="13" t="s">
        <v>22638</v>
      </c>
      <c r="H295" s="13" t="s">
        <v>22637</v>
      </c>
      <c r="J295" s="13" t="s">
        <v>22623</v>
      </c>
      <c r="K295" s="13" t="s">
        <v>22622</v>
      </c>
      <c r="L295" s="13" t="s">
        <v>22621</v>
      </c>
      <c r="M295" s="13" t="s">
        <v>5054</v>
      </c>
      <c r="N295" s="13" t="s">
        <v>22620</v>
      </c>
      <c r="O295" s="13" t="s">
        <v>22619</v>
      </c>
      <c r="P295" s="13" t="s">
        <v>22618</v>
      </c>
      <c r="S295" s="13" t="s">
        <v>22636</v>
      </c>
      <c r="T295" s="13" t="s">
        <v>22635</v>
      </c>
      <c r="AX295" s="13">
        <v>1</v>
      </c>
      <c r="SR295" s="13">
        <v>-1</v>
      </c>
      <c r="SS295" s="13">
        <v>1</v>
      </c>
      <c r="CAT295" s="14">
        <v>-1000</v>
      </c>
      <c r="CAU295" s="14">
        <v>1000</v>
      </c>
      <c r="CAV295" s="13" t="s">
        <v>873</v>
      </c>
      <c r="CAW295" s="13" t="s">
        <v>4632</v>
      </c>
      <c r="CAX295" s="13" t="s">
        <v>22634</v>
      </c>
      <c r="CAY295" s="13" t="s">
        <v>22634</v>
      </c>
      <c r="CBE295" s="13" t="s">
        <v>22633</v>
      </c>
      <c r="CBF295" s="13" t="s">
        <v>22632</v>
      </c>
      <c r="CBG295" s="13" t="s">
        <v>4431</v>
      </c>
      <c r="CBK295" s="13" t="s">
        <v>2550</v>
      </c>
      <c r="CBL295" s="13" t="s">
        <v>2551</v>
      </c>
      <c r="CBM295" s="13" t="s">
        <v>12779</v>
      </c>
      <c r="CBN295" s="13" t="s">
        <v>22631</v>
      </c>
      <c r="CBO295" s="13" t="s">
        <v>22630</v>
      </c>
      <c r="CBZ295" s="13" t="s">
        <v>12576</v>
      </c>
      <c r="CCA295" s="13" t="s">
        <v>22629</v>
      </c>
    </row>
    <row r="296" spans="1:527 2074:2107" x14ac:dyDescent="0.15">
      <c r="A296" s="13" t="s">
        <v>22628</v>
      </c>
      <c r="B296" s="13" t="s">
        <v>22627</v>
      </c>
      <c r="C296" s="13" t="s">
        <v>104</v>
      </c>
      <c r="D296" s="13">
        <v>-1</v>
      </c>
      <c r="E296" s="13" t="s">
        <v>22626</v>
      </c>
      <c r="F296" s="13" t="s">
        <v>5261</v>
      </c>
      <c r="G296" s="13" t="s">
        <v>22625</v>
      </c>
      <c r="H296" s="13" t="s">
        <v>22624</v>
      </c>
      <c r="J296" s="13" t="s">
        <v>22623</v>
      </c>
      <c r="K296" s="13" t="s">
        <v>22622</v>
      </c>
      <c r="L296" s="13" t="s">
        <v>22621</v>
      </c>
      <c r="M296" s="13" t="s">
        <v>5054</v>
      </c>
      <c r="N296" s="13" t="s">
        <v>22620</v>
      </c>
      <c r="O296" s="13" t="s">
        <v>22619</v>
      </c>
      <c r="P296" s="13" t="s">
        <v>22618</v>
      </c>
      <c r="S296" s="13" t="s">
        <v>22617</v>
      </c>
      <c r="T296" s="13" t="s">
        <v>22616</v>
      </c>
      <c r="AX296" s="14">
        <v>-10</v>
      </c>
      <c r="DH296" s="14">
        <v>2</v>
      </c>
      <c r="EU296" s="14">
        <v>-2</v>
      </c>
      <c r="GY296" s="13">
        <v>1</v>
      </c>
      <c r="GZ296" s="13">
        <v>-1</v>
      </c>
      <c r="HV296" s="13">
        <v>1</v>
      </c>
      <c r="ST296" s="13">
        <v>-1</v>
      </c>
      <c r="CAT296" s="15">
        <v>0</v>
      </c>
      <c r="CAU296" s="14">
        <v>1000</v>
      </c>
      <c r="CAV296" s="13" t="s">
        <v>795</v>
      </c>
      <c r="CAW296" s="13" t="s">
        <v>4849</v>
      </c>
      <c r="CAX296" s="13" t="s">
        <v>22615</v>
      </c>
      <c r="CAY296" s="13" t="s">
        <v>22615</v>
      </c>
      <c r="CBE296" s="13" t="s">
        <v>22614</v>
      </c>
      <c r="CBG296" s="13" t="s">
        <v>4431</v>
      </c>
      <c r="CBK296" s="13" t="s">
        <v>2457</v>
      </c>
      <c r="CBL296" s="13" t="s">
        <v>2458</v>
      </c>
      <c r="CBM296" s="13" t="s">
        <v>12607</v>
      </c>
      <c r="CBN296" s="13" t="s">
        <v>22613</v>
      </c>
      <c r="CBO296" s="13" t="s">
        <v>22612</v>
      </c>
      <c r="CBZ296" s="13" t="s">
        <v>12576</v>
      </c>
      <c r="CCA296" s="13" t="s">
        <v>22611</v>
      </c>
    </row>
    <row r="297" spans="1:527 2074:2107" x14ac:dyDescent="0.15">
      <c r="A297" s="13" t="s">
        <v>22610</v>
      </c>
      <c r="B297" s="13" t="s">
        <v>22598</v>
      </c>
      <c r="C297" s="13" t="s">
        <v>13</v>
      </c>
      <c r="D297" s="13">
        <v>0</v>
      </c>
      <c r="E297" s="13" t="s">
        <v>22597</v>
      </c>
      <c r="F297" s="13" t="s">
        <v>5261</v>
      </c>
      <c r="G297" s="13" t="s">
        <v>22609</v>
      </c>
      <c r="H297" s="13" t="s">
        <v>22608</v>
      </c>
      <c r="J297" s="13" t="s">
        <v>22594</v>
      </c>
      <c r="K297" s="13" t="s">
        <v>22593</v>
      </c>
      <c r="L297" s="13" t="s">
        <v>22592</v>
      </c>
      <c r="M297" s="13" t="s">
        <v>5054</v>
      </c>
      <c r="N297" s="13" t="s">
        <v>22591</v>
      </c>
      <c r="O297" s="13" t="s">
        <v>22590</v>
      </c>
      <c r="P297" s="13" t="s">
        <v>22589</v>
      </c>
      <c r="S297" s="13" t="s">
        <v>22607</v>
      </c>
      <c r="T297" s="13" t="s">
        <v>22606</v>
      </c>
      <c r="AX297" s="13">
        <v>1</v>
      </c>
      <c r="GB297" s="13">
        <v>1</v>
      </c>
      <c r="GC297" s="13">
        <v>-1</v>
      </c>
      <c r="SU297" s="13">
        <v>-1</v>
      </c>
      <c r="SV297" s="13">
        <v>1</v>
      </c>
      <c r="CAT297" s="15">
        <v>0</v>
      </c>
      <c r="CAU297" s="14">
        <v>1000</v>
      </c>
      <c r="CAV297" s="13" t="s">
        <v>4180</v>
      </c>
      <c r="CAW297" s="13" t="s">
        <v>4849</v>
      </c>
      <c r="CAX297" s="13" t="s">
        <v>22605</v>
      </c>
      <c r="CAY297" s="13" t="s">
        <v>22605</v>
      </c>
      <c r="CBE297" s="13" t="s">
        <v>22604</v>
      </c>
      <c r="CBF297" s="13" t="s">
        <v>22603</v>
      </c>
      <c r="CBG297" s="13" t="s">
        <v>4431</v>
      </c>
      <c r="CBK297" s="13" t="s">
        <v>3527</v>
      </c>
      <c r="CBL297" s="13" t="s">
        <v>3528</v>
      </c>
      <c r="CBM297" s="13" t="s">
        <v>13156</v>
      </c>
      <c r="CBN297" s="13" t="s">
        <v>22602</v>
      </c>
      <c r="CBO297" s="13" t="s">
        <v>22601</v>
      </c>
      <c r="CBZ297" s="13" t="s">
        <v>12576</v>
      </c>
      <c r="CCA297" s="13" t="s">
        <v>22600</v>
      </c>
    </row>
    <row r="298" spans="1:527 2074:2107" x14ac:dyDescent="0.15">
      <c r="A298" s="13" t="s">
        <v>22599</v>
      </c>
      <c r="B298" s="13" t="s">
        <v>22598</v>
      </c>
      <c r="C298" s="13" t="s">
        <v>104</v>
      </c>
      <c r="D298" s="13">
        <v>0</v>
      </c>
      <c r="E298" s="13" t="s">
        <v>22597</v>
      </c>
      <c r="F298" s="13" t="s">
        <v>5261</v>
      </c>
      <c r="G298" s="13" t="s">
        <v>22596</v>
      </c>
      <c r="H298" s="13" t="s">
        <v>22595</v>
      </c>
      <c r="J298" s="13" t="s">
        <v>22594</v>
      </c>
      <c r="K298" s="13" t="s">
        <v>22593</v>
      </c>
      <c r="L298" s="13" t="s">
        <v>22592</v>
      </c>
      <c r="M298" s="13" t="s">
        <v>5054</v>
      </c>
      <c r="N298" s="13" t="s">
        <v>22591</v>
      </c>
      <c r="O298" s="13" t="s">
        <v>22590</v>
      </c>
      <c r="P298" s="13" t="s">
        <v>22589</v>
      </c>
      <c r="S298" s="13" t="s">
        <v>22588</v>
      </c>
      <c r="T298" s="13" t="s">
        <v>22587</v>
      </c>
      <c r="AX298" s="13">
        <v>1</v>
      </c>
      <c r="PP298" s="13">
        <v>-1</v>
      </c>
      <c r="SW298" s="13">
        <v>1</v>
      </c>
      <c r="SX298" s="13">
        <v>-1</v>
      </c>
      <c r="SY298" s="13">
        <v>1</v>
      </c>
      <c r="CAT298" s="15">
        <v>0</v>
      </c>
      <c r="CAU298" s="14">
        <v>1000</v>
      </c>
      <c r="CAV298" s="13" t="s">
        <v>358</v>
      </c>
      <c r="CAW298" s="13" t="s">
        <v>7763</v>
      </c>
      <c r="CAX298" s="13" t="s">
        <v>22586</v>
      </c>
      <c r="CAY298" s="13" t="s">
        <v>22586</v>
      </c>
      <c r="CBE298" s="13" t="s">
        <v>22585</v>
      </c>
      <c r="CBF298" s="13" t="s">
        <v>22584</v>
      </c>
      <c r="CBG298" s="13" t="s">
        <v>4431</v>
      </c>
      <c r="CBK298" s="13" t="s">
        <v>4040</v>
      </c>
      <c r="CBL298" s="13" t="s">
        <v>4041</v>
      </c>
      <c r="CBM298" s="13" t="s">
        <v>22518</v>
      </c>
      <c r="CBN298" s="13" t="s">
        <v>22583</v>
      </c>
      <c r="CBO298" s="13" t="s">
        <v>22582</v>
      </c>
      <c r="CBZ298" s="13" t="s">
        <v>12576</v>
      </c>
      <c r="CCA298" s="13" t="s">
        <v>22581</v>
      </c>
    </row>
    <row r="299" spans="1:527 2074:2107" x14ac:dyDescent="0.15">
      <c r="A299" s="13" t="s">
        <v>22580</v>
      </c>
      <c r="B299" s="13" t="s">
        <v>22579</v>
      </c>
      <c r="C299" s="13" t="s">
        <v>13</v>
      </c>
      <c r="D299" s="13">
        <v>-2</v>
      </c>
      <c r="E299" s="13" t="s">
        <v>16436</v>
      </c>
      <c r="F299" s="13" t="s">
        <v>5261</v>
      </c>
      <c r="G299" s="13" t="s">
        <v>22578</v>
      </c>
      <c r="H299" s="13" t="s">
        <v>22577</v>
      </c>
      <c r="J299" s="13" t="s">
        <v>22576</v>
      </c>
      <c r="K299" s="13" t="s">
        <v>22575</v>
      </c>
      <c r="L299" s="13" t="s">
        <v>22574</v>
      </c>
      <c r="M299" s="13" t="s">
        <v>5054</v>
      </c>
      <c r="N299" s="13" t="s">
        <v>22573</v>
      </c>
      <c r="O299" s="13" t="s">
        <v>22572</v>
      </c>
      <c r="P299" s="13" t="s">
        <v>22571</v>
      </c>
      <c r="S299" s="13" t="s">
        <v>22570</v>
      </c>
      <c r="T299" s="13" t="s">
        <v>22569</v>
      </c>
      <c r="KM299" s="13">
        <v>1</v>
      </c>
      <c r="NS299" s="13">
        <v>-1</v>
      </c>
      <c r="SY299" s="13">
        <v>-1</v>
      </c>
      <c r="SZ299" s="13">
        <v>1</v>
      </c>
      <c r="CAT299" s="15">
        <v>0</v>
      </c>
      <c r="CAU299" s="14">
        <v>1000</v>
      </c>
      <c r="CAV299" s="13" t="s">
        <v>2683</v>
      </c>
      <c r="CAW299" s="13" t="s">
        <v>7763</v>
      </c>
      <c r="CAX299" s="13" t="s">
        <v>22568</v>
      </c>
      <c r="CAY299" s="13" t="s">
        <v>22568</v>
      </c>
      <c r="CBE299" s="13" t="s">
        <v>22567</v>
      </c>
      <c r="CBF299" s="13" t="s">
        <v>22566</v>
      </c>
      <c r="CBG299" s="13" t="s">
        <v>4431</v>
      </c>
      <c r="CBK299" s="13" t="s">
        <v>3281</v>
      </c>
      <c r="CBL299" s="13" t="s">
        <v>3282</v>
      </c>
      <c r="CBM299" s="13" t="s">
        <v>13156</v>
      </c>
      <c r="CBN299" s="13" t="s">
        <v>22565</v>
      </c>
      <c r="CBO299" s="13" t="s">
        <v>22564</v>
      </c>
      <c r="CBZ299" s="13" t="s">
        <v>12576</v>
      </c>
      <c r="CCA299" s="13" t="s">
        <v>22563</v>
      </c>
    </row>
    <row r="300" spans="1:527 2074:2107" x14ac:dyDescent="0.15">
      <c r="A300" s="13" t="s">
        <v>22562</v>
      </c>
      <c r="B300" s="13" t="s">
        <v>22561</v>
      </c>
      <c r="C300" s="13" t="s">
        <v>13</v>
      </c>
      <c r="D300" s="13">
        <v>-2</v>
      </c>
      <c r="E300" s="13" t="s">
        <v>6468</v>
      </c>
      <c r="F300" s="13" t="s">
        <v>5261</v>
      </c>
      <c r="G300" s="13" t="s">
        <v>22560</v>
      </c>
      <c r="H300" s="13" t="s">
        <v>22559</v>
      </c>
      <c r="J300" s="13" t="s">
        <v>22558</v>
      </c>
      <c r="K300" s="13" t="s">
        <v>22557</v>
      </c>
      <c r="L300" s="13" t="s">
        <v>22556</v>
      </c>
      <c r="M300" s="13" t="s">
        <v>5054</v>
      </c>
      <c r="N300" s="13" t="s">
        <v>22555</v>
      </c>
      <c r="O300" s="13" t="s">
        <v>22554</v>
      </c>
      <c r="P300" s="13" t="s">
        <v>22553</v>
      </c>
      <c r="S300" s="13" t="s">
        <v>22552</v>
      </c>
      <c r="T300" s="13" t="s">
        <v>22551</v>
      </c>
      <c r="AY300" s="13">
        <v>1</v>
      </c>
      <c r="SZ300" s="13">
        <v>-1</v>
      </c>
      <c r="TA300" s="13">
        <v>1</v>
      </c>
      <c r="TB300" s="13">
        <v>1</v>
      </c>
      <c r="CAT300" s="15">
        <v>0</v>
      </c>
      <c r="CAU300" s="14">
        <v>1000</v>
      </c>
      <c r="CAV300" s="13" t="s">
        <v>7751</v>
      </c>
      <c r="CAW300" s="13" t="s">
        <v>5953</v>
      </c>
      <c r="CAX300" s="13" t="s">
        <v>22550</v>
      </c>
      <c r="CAY300" s="13" t="s">
        <v>22550</v>
      </c>
      <c r="CBE300" s="13" t="s">
        <v>7750</v>
      </c>
      <c r="CBG300" s="13" t="s">
        <v>4431</v>
      </c>
      <c r="CBK300" s="13" t="s">
        <v>682</v>
      </c>
      <c r="CBL300" s="13" t="s">
        <v>683</v>
      </c>
      <c r="CBM300" s="13" t="s">
        <v>13524</v>
      </c>
      <c r="CBN300" s="13" t="s">
        <v>22549</v>
      </c>
      <c r="CBO300" s="13" t="s">
        <v>22548</v>
      </c>
      <c r="CBZ300" s="13" t="s">
        <v>12576</v>
      </c>
      <c r="CCA300" s="13" t="s">
        <v>22547</v>
      </c>
    </row>
    <row r="301" spans="1:527 2074:2107" x14ac:dyDescent="0.15">
      <c r="A301" s="13" t="s">
        <v>22546</v>
      </c>
      <c r="B301" s="13" t="s">
        <v>22545</v>
      </c>
      <c r="C301" s="13" t="s">
        <v>13</v>
      </c>
      <c r="D301" s="13">
        <v>-1</v>
      </c>
      <c r="E301" s="13" t="s">
        <v>22544</v>
      </c>
      <c r="F301" s="13" t="s">
        <v>5261</v>
      </c>
      <c r="G301" s="13" t="s">
        <v>22543</v>
      </c>
      <c r="H301" s="13" t="s">
        <v>22542</v>
      </c>
      <c r="J301" s="13" t="s">
        <v>22541</v>
      </c>
      <c r="K301" s="13" t="s">
        <v>22540</v>
      </c>
      <c r="L301" s="13" t="s">
        <v>22539</v>
      </c>
      <c r="M301" s="13" t="s">
        <v>5054</v>
      </c>
      <c r="N301" s="13" t="s">
        <v>22538</v>
      </c>
      <c r="O301" s="13" t="s">
        <v>22537</v>
      </c>
      <c r="P301" s="13" t="s">
        <v>22536</v>
      </c>
      <c r="S301" s="13" t="s">
        <v>22535</v>
      </c>
      <c r="T301" s="13" t="s">
        <v>22534</v>
      </c>
      <c r="GY301" s="13">
        <v>1</v>
      </c>
      <c r="GZ301" s="13">
        <v>-1</v>
      </c>
      <c r="TC301" s="13">
        <v>1</v>
      </c>
      <c r="TD301" s="13">
        <v>-1</v>
      </c>
      <c r="CAT301" s="15">
        <v>0</v>
      </c>
      <c r="CAU301" s="14">
        <v>1000</v>
      </c>
      <c r="CAV301" s="13" t="s">
        <v>3539</v>
      </c>
      <c r="CAW301" s="13" t="s">
        <v>4687</v>
      </c>
      <c r="CAX301" s="13" t="s">
        <v>22533</v>
      </c>
      <c r="CAY301" s="13" t="s">
        <v>22533</v>
      </c>
      <c r="CBE301" s="13" t="s">
        <v>22532</v>
      </c>
      <c r="CBF301" s="13" t="s">
        <v>22531</v>
      </c>
      <c r="CBG301" s="13" t="s">
        <v>4431</v>
      </c>
      <c r="CBK301" s="13" t="s">
        <v>2021</v>
      </c>
      <c r="CBL301" s="13" t="s">
        <v>2022</v>
      </c>
      <c r="CBM301" s="13" t="s">
        <v>13524</v>
      </c>
      <c r="CBN301" s="13" t="s">
        <v>22530</v>
      </c>
      <c r="CBO301" s="13" t="s">
        <v>22529</v>
      </c>
      <c r="CBZ301" s="13" t="s">
        <v>12576</v>
      </c>
      <c r="CCA301" s="13" t="s">
        <v>22528</v>
      </c>
    </row>
    <row r="302" spans="1:527 2074:2107" x14ac:dyDescent="0.15">
      <c r="A302" s="13" t="s">
        <v>22527</v>
      </c>
      <c r="B302" s="13" t="s">
        <v>22513</v>
      </c>
      <c r="C302" s="13" t="s">
        <v>13</v>
      </c>
      <c r="D302" s="13">
        <v>-1</v>
      </c>
      <c r="E302" s="13" t="s">
        <v>22512</v>
      </c>
      <c r="F302" s="13" t="s">
        <v>5506</v>
      </c>
      <c r="G302" s="13" t="s">
        <v>22526</v>
      </c>
      <c r="H302" s="13" t="s">
        <v>22525</v>
      </c>
      <c r="J302" s="13" t="s">
        <v>22509</v>
      </c>
      <c r="K302" s="13" t="s">
        <v>22508</v>
      </c>
      <c r="L302" s="13" t="s">
        <v>22507</v>
      </c>
      <c r="M302" s="13" t="s">
        <v>5054</v>
      </c>
      <c r="N302" s="13" t="s">
        <v>22506</v>
      </c>
      <c r="O302" s="13" t="s">
        <v>22505</v>
      </c>
      <c r="S302" s="13" t="s">
        <v>22524</v>
      </c>
      <c r="T302" s="13" t="s">
        <v>22523</v>
      </c>
      <c r="AX302" s="13">
        <v>1</v>
      </c>
      <c r="DH302" s="13">
        <v>-1</v>
      </c>
      <c r="JX302" s="13">
        <v>1</v>
      </c>
      <c r="RL302" s="13">
        <v>1</v>
      </c>
      <c r="RN302" s="13">
        <v>-1</v>
      </c>
      <c r="CAT302" s="15">
        <v>0</v>
      </c>
      <c r="CAU302" s="14">
        <v>1000</v>
      </c>
      <c r="CAV302" s="13" t="s">
        <v>22522</v>
      </c>
      <c r="CAW302" s="13" t="s">
        <v>4687</v>
      </c>
      <c r="CAX302" s="13" t="s">
        <v>22521</v>
      </c>
      <c r="CAY302" s="13" t="s">
        <v>22521</v>
      </c>
      <c r="CBE302" s="13" t="s">
        <v>22520</v>
      </c>
      <c r="CBF302" s="13" t="s">
        <v>22519</v>
      </c>
      <c r="CBG302" s="13" t="s">
        <v>4431</v>
      </c>
      <c r="CBK302" s="13" t="s">
        <v>2337</v>
      </c>
      <c r="CBL302" s="13" t="s">
        <v>2338</v>
      </c>
      <c r="CBM302" s="13" t="s">
        <v>22518</v>
      </c>
      <c r="CBN302" s="13" t="s">
        <v>22517</v>
      </c>
      <c r="CBO302" s="13" t="s">
        <v>22516</v>
      </c>
      <c r="CBZ302" s="13" t="s">
        <v>12576</v>
      </c>
      <c r="CCA302" s="13" t="s">
        <v>22515</v>
      </c>
    </row>
    <row r="303" spans="1:527 2074:2107" x14ac:dyDescent="0.15">
      <c r="A303" s="13" t="s">
        <v>22514</v>
      </c>
      <c r="B303" s="13" t="s">
        <v>22513</v>
      </c>
      <c r="C303" s="13" t="s">
        <v>104</v>
      </c>
      <c r="D303" s="13">
        <v>-1</v>
      </c>
      <c r="E303" s="13" t="s">
        <v>22512</v>
      </c>
      <c r="F303" s="13" t="s">
        <v>5506</v>
      </c>
      <c r="G303" s="13" t="s">
        <v>22511</v>
      </c>
      <c r="H303" s="13" t="s">
        <v>22510</v>
      </c>
      <c r="J303" s="13" t="s">
        <v>22509</v>
      </c>
      <c r="K303" s="13" t="s">
        <v>22508</v>
      </c>
      <c r="L303" s="13" t="s">
        <v>22507</v>
      </c>
      <c r="M303" s="13" t="s">
        <v>5054</v>
      </c>
      <c r="N303" s="13" t="s">
        <v>22506</v>
      </c>
      <c r="O303" s="13" t="s">
        <v>22505</v>
      </c>
      <c r="S303" s="13" t="s">
        <v>22504</v>
      </c>
      <c r="T303" s="13" t="s">
        <v>22503</v>
      </c>
      <c r="TE303" s="14">
        <v>1</v>
      </c>
      <c r="TF303" s="14">
        <v>-1</v>
      </c>
      <c r="CAT303" s="15">
        <v>0</v>
      </c>
      <c r="CAU303" s="14">
        <v>1000</v>
      </c>
      <c r="CAV303" s="13" t="s">
        <v>1181</v>
      </c>
      <c r="CAW303" s="13" t="s">
        <v>7596</v>
      </c>
      <c r="CAX303" s="13" t="s">
        <v>22502</v>
      </c>
      <c r="CAY303" s="13" t="s">
        <v>22502</v>
      </c>
      <c r="CBE303" s="13" t="s">
        <v>22501</v>
      </c>
      <c r="CBG303" s="13" t="s">
        <v>4431</v>
      </c>
      <c r="CBK303" s="13" t="s">
        <v>463</v>
      </c>
      <c r="CBL303" s="13" t="s">
        <v>464</v>
      </c>
      <c r="CBM303" s="13" t="s">
        <v>13120</v>
      </c>
      <c r="CBN303" s="13" t="s">
        <v>22500</v>
      </c>
      <c r="CBO303" s="13" t="s">
        <v>22499</v>
      </c>
      <c r="CBZ303" s="13" t="s">
        <v>12576</v>
      </c>
      <c r="CCA303" s="13" t="s">
        <v>22498</v>
      </c>
    </row>
    <row r="304" spans="1:527 2074:2107" x14ac:dyDescent="0.15">
      <c r="A304" s="13" t="s">
        <v>22497</v>
      </c>
      <c r="B304" s="13" t="s">
        <v>22496</v>
      </c>
      <c r="C304" s="13" t="s">
        <v>380</v>
      </c>
      <c r="D304" s="13">
        <v>-2</v>
      </c>
      <c r="E304" s="13" t="s">
        <v>22495</v>
      </c>
      <c r="F304" s="13" t="s">
        <v>5072</v>
      </c>
      <c r="G304" s="13" t="s">
        <v>22494</v>
      </c>
      <c r="H304" s="13" t="s">
        <v>22493</v>
      </c>
      <c r="J304" s="13" t="s">
        <v>22492</v>
      </c>
      <c r="K304" s="13" t="s">
        <v>22491</v>
      </c>
      <c r="L304" s="13" t="s">
        <v>22490</v>
      </c>
      <c r="M304" s="13" t="s">
        <v>5054</v>
      </c>
      <c r="N304" s="13" t="s">
        <v>22489</v>
      </c>
      <c r="O304" s="13" t="s">
        <v>22488</v>
      </c>
      <c r="S304" s="13" t="s">
        <v>22487</v>
      </c>
      <c r="T304" s="13" t="s">
        <v>22486</v>
      </c>
      <c r="DH304" s="13">
        <v>1</v>
      </c>
      <c r="FP304" s="13">
        <v>1</v>
      </c>
      <c r="TG304" s="13">
        <v>-1</v>
      </c>
      <c r="CAT304" s="14">
        <v>-1000</v>
      </c>
      <c r="CAU304" s="14">
        <v>1000</v>
      </c>
      <c r="CAV304" s="13" t="s">
        <v>435</v>
      </c>
      <c r="CAW304" s="13" t="s">
        <v>4632</v>
      </c>
      <c r="CAX304" s="13" t="s">
        <v>22485</v>
      </c>
      <c r="CAY304" s="13" t="s">
        <v>22485</v>
      </c>
      <c r="CBE304" s="13" t="s">
        <v>22484</v>
      </c>
      <c r="CBF304" s="13" t="s">
        <v>22483</v>
      </c>
      <c r="CBG304" s="13" t="s">
        <v>4431</v>
      </c>
      <c r="CBK304" s="13" t="s">
        <v>234</v>
      </c>
      <c r="CBL304" s="13" t="s">
        <v>235</v>
      </c>
      <c r="CBM304" s="13" t="s">
        <v>13120</v>
      </c>
      <c r="CBN304" s="13" t="s">
        <v>22482</v>
      </c>
      <c r="CBO304" s="13" t="s">
        <v>22481</v>
      </c>
      <c r="CBZ304" s="13" t="s">
        <v>12576</v>
      </c>
      <c r="CCA304" s="13" t="s">
        <v>22480</v>
      </c>
    </row>
    <row r="305" spans="1:553 2074:2107" x14ac:dyDescent="0.15">
      <c r="A305" s="13" t="s">
        <v>22479</v>
      </c>
      <c r="B305" s="13" t="s">
        <v>22467</v>
      </c>
      <c r="C305" s="13" t="s">
        <v>13</v>
      </c>
      <c r="D305" s="13">
        <v>-2</v>
      </c>
      <c r="E305" s="13" t="s">
        <v>5311</v>
      </c>
      <c r="F305" s="13" t="s">
        <v>5261</v>
      </c>
      <c r="G305" s="13" t="s">
        <v>22478</v>
      </c>
      <c r="H305" s="13" t="s">
        <v>22477</v>
      </c>
      <c r="J305" s="13" t="s">
        <v>22464</v>
      </c>
      <c r="K305" s="13" t="s">
        <v>22463</v>
      </c>
      <c r="L305" s="13" t="s">
        <v>22462</v>
      </c>
      <c r="M305" s="13" t="s">
        <v>5054</v>
      </c>
      <c r="N305" s="13" t="s">
        <v>22461</v>
      </c>
      <c r="O305" s="13" t="s">
        <v>22460</v>
      </c>
      <c r="P305" s="13" t="s">
        <v>22459</v>
      </c>
      <c r="S305" s="13" t="s">
        <v>22476</v>
      </c>
      <c r="T305" s="13" t="s">
        <v>22475</v>
      </c>
      <c r="AX305" s="13">
        <v>1</v>
      </c>
      <c r="GY305" s="13">
        <v>1</v>
      </c>
      <c r="GZ305" s="13">
        <v>-1</v>
      </c>
      <c r="TH305" s="13">
        <v>-1</v>
      </c>
      <c r="TI305" s="13">
        <v>1</v>
      </c>
      <c r="CAT305" s="15">
        <v>0</v>
      </c>
      <c r="CAU305" s="14">
        <v>1000</v>
      </c>
      <c r="CAV305" s="13" t="s">
        <v>3923</v>
      </c>
      <c r="CAW305" s="13" t="s">
        <v>4625</v>
      </c>
      <c r="CAX305" s="13" t="s">
        <v>22474</v>
      </c>
      <c r="CAY305" s="13" t="s">
        <v>22474</v>
      </c>
      <c r="CBE305" s="13" t="s">
        <v>22473</v>
      </c>
      <c r="CBF305" s="13" t="s">
        <v>22472</v>
      </c>
      <c r="CBG305" s="13" t="s">
        <v>4431</v>
      </c>
      <c r="CBK305" s="13" t="s">
        <v>3866</v>
      </c>
      <c r="CBL305" s="13" t="s">
        <v>3867</v>
      </c>
      <c r="CBM305" s="13" t="s">
        <v>12878</v>
      </c>
      <c r="CBN305" s="13" t="s">
        <v>22471</v>
      </c>
      <c r="CBO305" s="13" t="s">
        <v>22470</v>
      </c>
      <c r="CBZ305" s="13" t="s">
        <v>12576</v>
      </c>
      <c r="CCA305" s="13" t="s">
        <v>22469</v>
      </c>
    </row>
    <row r="306" spans="1:553 2074:2107" x14ac:dyDescent="0.15">
      <c r="A306" s="13" t="s">
        <v>22468</v>
      </c>
      <c r="B306" s="13" t="s">
        <v>22467</v>
      </c>
      <c r="C306" s="13" t="s">
        <v>52</v>
      </c>
      <c r="D306" s="13">
        <v>-2</v>
      </c>
      <c r="E306" s="13" t="s">
        <v>5311</v>
      </c>
      <c r="F306" s="13" t="s">
        <v>5261</v>
      </c>
      <c r="G306" s="13" t="s">
        <v>22466</v>
      </c>
      <c r="H306" s="13" t="s">
        <v>22465</v>
      </c>
      <c r="J306" s="13" t="s">
        <v>22464</v>
      </c>
      <c r="K306" s="13" t="s">
        <v>22463</v>
      </c>
      <c r="L306" s="13" t="s">
        <v>22462</v>
      </c>
      <c r="M306" s="13" t="s">
        <v>5054</v>
      </c>
      <c r="N306" s="13" t="s">
        <v>22461</v>
      </c>
      <c r="O306" s="13" t="s">
        <v>22460</v>
      </c>
      <c r="P306" s="13" t="s">
        <v>22459</v>
      </c>
      <c r="S306" s="13" t="s">
        <v>22458</v>
      </c>
      <c r="T306" s="13" t="s">
        <v>22457</v>
      </c>
      <c r="AX306" s="13">
        <v>1</v>
      </c>
      <c r="DH306" s="13">
        <v>-1</v>
      </c>
      <c r="KU306" s="13">
        <v>1</v>
      </c>
      <c r="PI306" s="13">
        <v>1</v>
      </c>
      <c r="TJ306" s="13">
        <v>-1</v>
      </c>
      <c r="CAT306" s="15">
        <v>0</v>
      </c>
      <c r="CAU306" s="14">
        <v>1000</v>
      </c>
      <c r="CAV306" s="13" t="s">
        <v>3532</v>
      </c>
      <c r="CAW306" s="13" t="s">
        <v>4849</v>
      </c>
      <c r="CAX306" s="13" t="s">
        <v>22456</v>
      </c>
      <c r="CAY306" s="13" t="s">
        <v>22456</v>
      </c>
      <c r="CBE306" s="13" t="s">
        <v>21138</v>
      </c>
      <c r="CBG306" s="13" t="s">
        <v>4431</v>
      </c>
      <c r="CBK306" s="13" t="s">
        <v>2546</v>
      </c>
      <c r="CBL306" s="13" t="s">
        <v>2547</v>
      </c>
      <c r="CBM306" s="13" t="s">
        <v>22455</v>
      </c>
      <c r="CBN306" s="13" t="s">
        <v>22454</v>
      </c>
      <c r="CBO306" s="13" t="s">
        <v>22453</v>
      </c>
      <c r="CBZ306" s="13" t="s">
        <v>12576</v>
      </c>
      <c r="CCA306" s="13" t="s">
        <v>22452</v>
      </c>
    </row>
    <row r="307" spans="1:553 2074:2107" x14ac:dyDescent="0.15">
      <c r="A307" s="13" t="s">
        <v>22451</v>
      </c>
      <c r="B307" s="13" t="s">
        <v>22450</v>
      </c>
      <c r="C307" s="13" t="s">
        <v>13</v>
      </c>
      <c r="D307" s="13">
        <v>1</v>
      </c>
      <c r="E307" s="13" t="s">
        <v>22449</v>
      </c>
      <c r="F307" s="13" t="s">
        <v>5261</v>
      </c>
      <c r="G307" s="13" t="s">
        <v>22448</v>
      </c>
      <c r="H307" s="13" t="s">
        <v>22447</v>
      </c>
      <c r="J307" s="13" t="s">
        <v>22446</v>
      </c>
      <c r="K307" s="13" t="s">
        <v>22445</v>
      </c>
      <c r="L307" s="13" t="s">
        <v>22444</v>
      </c>
      <c r="M307" s="13" t="s">
        <v>5054</v>
      </c>
      <c r="N307" s="13" t="s">
        <v>22443</v>
      </c>
      <c r="O307" s="13" t="s">
        <v>22442</v>
      </c>
      <c r="P307" s="13" t="s">
        <v>22441</v>
      </c>
      <c r="S307" s="13" t="s">
        <v>22440</v>
      </c>
      <c r="T307" s="13" t="s">
        <v>22439</v>
      </c>
      <c r="JF307" s="13">
        <v>-1</v>
      </c>
      <c r="TK307" s="13">
        <v>-1</v>
      </c>
      <c r="TL307" s="13">
        <v>1</v>
      </c>
      <c r="CAT307" s="15">
        <v>0</v>
      </c>
      <c r="CAU307" s="14">
        <v>1000</v>
      </c>
      <c r="CAV307" s="13" t="s">
        <v>2701</v>
      </c>
      <c r="CAW307" s="13" t="s">
        <v>18193</v>
      </c>
      <c r="CAX307" s="13" t="s">
        <v>22438</v>
      </c>
      <c r="CAY307" s="13" t="s">
        <v>22438</v>
      </c>
      <c r="CBE307" s="13" t="s">
        <v>22437</v>
      </c>
      <c r="CBF307" s="13" t="s">
        <v>22436</v>
      </c>
      <c r="CBG307" s="13" t="s">
        <v>4431</v>
      </c>
      <c r="CBK307" s="13" t="s">
        <v>3854</v>
      </c>
      <c r="CBL307" s="13" t="s">
        <v>3855</v>
      </c>
      <c r="CBM307" s="13" t="s">
        <v>14054</v>
      </c>
      <c r="CBN307" s="13" t="s">
        <v>22435</v>
      </c>
      <c r="CBO307" s="13" t="s">
        <v>22434</v>
      </c>
      <c r="CBZ307" s="13" t="s">
        <v>12576</v>
      </c>
      <c r="CCA307" s="13" t="s">
        <v>22433</v>
      </c>
    </row>
    <row r="308" spans="1:553 2074:2107" x14ac:dyDescent="0.15">
      <c r="A308" s="13" t="s">
        <v>22432</v>
      </c>
      <c r="B308" s="13" t="s">
        <v>22431</v>
      </c>
      <c r="C308" s="13" t="s">
        <v>13</v>
      </c>
      <c r="D308" s="13">
        <v>1</v>
      </c>
      <c r="E308" s="13" t="s">
        <v>22430</v>
      </c>
      <c r="F308" s="13" t="s">
        <v>5261</v>
      </c>
      <c r="G308" s="13" t="s">
        <v>22429</v>
      </c>
      <c r="H308" s="13" t="s">
        <v>22428</v>
      </c>
      <c r="J308" s="13" t="s">
        <v>22427</v>
      </c>
      <c r="K308" s="13" t="s">
        <v>22426</v>
      </c>
      <c r="L308" s="13" t="s">
        <v>22425</v>
      </c>
      <c r="M308" s="13" t="s">
        <v>5054</v>
      </c>
      <c r="N308" s="13" t="s">
        <v>22424</v>
      </c>
      <c r="O308" s="13" t="s">
        <v>22423</v>
      </c>
      <c r="P308" s="13" t="s">
        <v>22422</v>
      </c>
      <c r="S308" s="13" t="s">
        <v>22421</v>
      </c>
      <c r="T308" s="13" t="s">
        <v>22420</v>
      </c>
      <c r="JX308" s="13">
        <v>1</v>
      </c>
      <c r="SQ308" s="13">
        <v>-1</v>
      </c>
      <c r="TM308" s="13">
        <v>-1</v>
      </c>
      <c r="TN308" s="13">
        <v>1</v>
      </c>
      <c r="CAT308" s="15">
        <v>0</v>
      </c>
      <c r="CAU308" s="14">
        <v>1000</v>
      </c>
      <c r="CAV308" s="13" t="s">
        <v>4176</v>
      </c>
      <c r="CAW308" s="13" t="s">
        <v>18225</v>
      </c>
      <c r="CAX308" s="13" t="s">
        <v>22419</v>
      </c>
      <c r="CAY308" s="13" t="s">
        <v>22419</v>
      </c>
      <c r="CBE308" s="13" t="s">
        <v>22153</v>
      </c>
      <c r="CBF308" s="13" t="s">
        <v>22418</v>
      </c>
      <c r="CBG308" s="13" t="s">
        <v>4431</v>
      </c>
      <c r="CBK308" s="13" t="s">
        <v>1746</v>
      </c>
      <c r="CBL308" s="13" t="s">
        <v>1747</v>
      </c>
      <c r="CBM308" s="13" t="s">
        <v>13120</v>
      </c>
      <c r="CBN308" s="13" t="s">
        <v>22417</v>
      </c>
      <c r="CBO308" s="13" t="s">
        <v>22416</v>
      </c>
      <c r="CBZ308" s="13" t="s">
        <v>12576</v>
      </c>
      <c r="CCA308" s="13" t="s">
        <v>22415</v>
      </c>
    </row>
    <row r="309" spans="1:553 2074:2107" x14ac:dyDescent="0.15">
      <c r="A309" s="13" t="s">
        <v>22414</v>
      </c>
      <c r="B309" s="13" t="s">
        <v>7893</v>
      </c>
      <c r="C309" s="13" t="s">
        <v>13</v>
      </c>
      <c r="D309" s="13">
        <v>1</v>
      </c>
      <c r="E309" s="13" t="s">
        <v>7892</v>
      </c>
      <c r="F309" s="13" t="s">
        <v>5261</v>
      </c>
      <c r="G309" s="13" t="s">
        <v>22413</v>
      </c>
      <c r="H309" s="13" t="s">
        <v>22412</v>
      </c>
      <c r="J309" s="13" t="s">
        <v>7891</v>
      </c>
      <c r="K309" s="13" t="s">
        <v>7890</v>
      </c>
      <c r="L309" s="13" t="s">
        <v>7889</v>
      </c>
      <c r="M309" s="13" t="s">
        <v>5054</v>
      </c>
      <c r="N309" s="13" t="s">
        <v>7888</v>
      </c>
      <c r="O309" s="13" t="s">
        <v>7887</v>
      </c>
      <c r="P309" s="13" t="s">
        <v>7886</v>
      </c>
      <c r="S309" s="13" t="s">
        <v>22411</v>
      </c>
      <c r="T309" s="13" t="s">
        <v>4681</v>
      </c>
      <c r="IH309" s="13">
        <v>-1</v>
      </c>
      <c r="IU309" s="13">
        <v>1</v>
      </c>
      <c r="TO309" s="13">
        <v>1</v>
      </c>
      <c r="TP309" s="13">
        <v>-1</v>
      </c>
      <c r="TQ309" s="13">
        <v>-1</v>
      </c>
      <c r="TR309" s="13">
        <v>1</v>
      </c>
      <c r="CAT309" s="15">
        <v>0</v>
      </c>
      <c r="CAU309" s="14">
        <v>1000</v>
      </c>
      <c r="CAV309" s="13" t="s">
        <v>4954</v>
      </c>
      <c r="CAW309" s="13" t="s">
        <v>4492</v>
      </c>
      <c r="CAX309" s="13" t="s">
        <v>22410</v>
      </c>
      <c r="CAY309" s="13" t="s">
        <v>22410</v>
      </c>
      <c r="CBA309" s="13" t="s">
        <v>4812</v>
      </c>
      <c r="CBE309" s="13" t="s">
        <v>4677</v>
      </c>
      <c r="CBF309" s="13" t="s">
        <v>4676</v>
      </c>
      <c r="CBG309" s="13" t="s">
        <v>4431</v>
      </c>
      <c r="CBK309" s="13" t="s">
        <v>1742</v>
      </c>
      <c r="CBL309" s="13" t="s">
        <v>1743</v>
      </c>
      <c r="CBM309" s="13" t="s">
        <v>13120</v>
      </c>
      <c r="CBN309" s="13" t="s">
        <v>22409</v>
      </c>
      <c r="CBO309" s="13" t="s">
        <v>22408</v>
      </c>
      <c r="CBZ309" s="13" t="s">
        <v>12576</v>
      </c>
      <c r="CCA309" s="13" t="s">
        <v>22407</v>
      </c>
    </row>
    <row r="310" spans="1:553 2074:2107" x14ac:dyDescent="0.15">
      <c r="A310" s="13" t="s">
        <v>22406</v>
      </c>
      <c r="B310" s="13" t="s">
        <v>7893</v>
      </c>
      <c r="C310" s="13" t="s">
        <v>104</v>
      </c>
      <c r="D310" s="13">
        <v>1</v>
      </c>
      <c r="E310" s="13" t="s">
        <v>7892</v>
      </c>
      <c r="F310" s="13" t="s">
        <v>5261</v>
      </c>
      <c r="G310" s="13" t="s">
        <v>22405</v>
      </c>
      <c r="H310" s="13" t="s">
        <v>22404</v>
      </c>
      <c r="J310" s="13" t="s">
        <v>7891</v>
      </c>
      <c r="K310" s="13" t="s">
        <v>7890</v>
      </c>
      <c r="L310" s="13" t="s">
        <v>7889</v>
      </c>
      <c r="M310" s="13" t="s">
        <v>5054</v>
      </c>
      <c r="N310" s="13" t="s">
        <v>7888</v>
      </c>
      <c r="O310" s="13" t="s">
        <v>7887</v>
      </c>
      <c r="P310" s="13" t="s">
        <v>7886</v>
      </c>
      <c r="S310" s="13" t="s">
        <v>22403</v>
      </c>
      <c r="T310" s="13" t="s">
        <v>4679</v>
      </c>
      <c r="IH310" s="13">
        <v>-1</v>
      </c>
      <c r="IQ310" s="13">
        <v>1</v>
      </c>
      <c r="TO310" s="13">
        <v>1</v>
      </c>
      <c r="TP310" s="13">
        <v>-1</v>
      </c>
      <c r="TR310" s="13">
        <v>1</v>
      </c>
      <c r="TS310" s="13">
        <v>-1</v>
      </c>
      <c r="CAT310" s="15">
        <v>0</v>
      </c>
      <c r="CAU310" s="14">
        <v>1000</v>
      </c>
      <c r="CAV310" s="13" t="s">
        <v>4954</v>
      </c>
      <c r="CAW310" s="13" t="s">
        <v>4492</v>
      </c>
      <c r="CAX310" s="13" t="s">
        <v>22402</v>
      </c>
      <c r="CAY310" s="13" t="s">
        <v>22402</v>
      </c>
      <c r="CBA310" s="13" t="s">
        <v>4812</v>
      </c>
      <c r="CBE310" s="13" t="s">
        <v>4677</v>
      </c>
      <c r="CBF310" s="13" t="s">
        <v>4676</v>
      </c>
      <c r="CBG310" s="13" t="s">
        <v>4431</v>
      </c>
      <c r="CBK310" s="13" t="s">
        <v>2970</v>
      </c>
      <c r="CBL310" s="13" t="s">
        <v>2971</v>
      </c>
      <c r="CBM310" s="13" t="s">
        <v>12878</v>
      </c>
      <c r="CBN310" s="13" t="s">
        <v>22401</v>
      </c>
      <c r="CBO310" s="13" t="s">
        <v>22400</v>
      </c>
      <c r="CBZ310" s="13" t="s">
        <v>12576</v>
      </c>
      <c r="CCA310" s="13" t="s">
        <v>22399</v>
      </c>
    </row>
    <row r="311" spans="1:553 2074:2107" x14ac:dyDescent="0.15">
      <c r="A311" s="13" t="s">
        <v>22398</v>
      </c>
      <c r="B311" s="13" t="s">
        <v>7893</v>
      </c>
      <c r="C311" s="13" t="s">
        <v>52</v>
      </c>
      <c r="D311" s="13">
        <v>1</v>
      </c>
      <c r="E311" s="13" t="s">
        <v>7892</v>
      </c>
      <c r="F311" s="13" t="s">
        <v>5261</v>
      </c>
      <c r="G311" s="13" t="s">
        <v>22397</v>
      </c>
      <c r="H311" s="13" t="s">
        <v>22396</v>
      </c>
      <c r="J311" s="13" t="s">
        <v>7891</v>
      </c>
      <c r="K311" s="13" t="s">
        <v>7890</v>
      </c>
      <c r="L311" s="13" t="s">
        <v>7889</v>
      </c>
      <c r="M311" s="13" t="s">
        <v>5054</v>
      </c>
      <c r="N311" s="13" t="s">
        <v>7888</v>
      </c>
      <c r="O311" s="13" t="s">
        <v>7887</v>
      </c>
      <c r="P311" s="13" t="s">
        <v>7886</v>
      </c>
      <c r="S311" s="13" t="s">
        <v>22395</v>
      </c>
      <c r="T311" s="13" t="s">
        <v>11542</v>
      </c>
      <c r="IH311" s="13">
        <v>-1</v>
      </c>
      <c r="II311" s="13">
        <v>1</v>
      </c>
      <c r="TO311" s="13">
        <v>1</v>
      </c>
      <c r="TP311" s="13">
        <v>-1</v>
      </c>
      <c r="TR311" s="13">
        <v>1</v>
      </c>
      <c r="TT311" s="13">
        <v>-1</v>
      </c>
      <c r="CAT311" s="15">
        <v>0</v>
      </c>
      <c r="CAU311" s="14">
        <v>1000</v>
      </c>
      <c r="CAV311" s="13" t="s">
        <v>4954</v>
      </c>
      <c r="CAW311" s="13" t="s">
        <v>4492</v>
      </c>
      <c r="CAX311" s="13" t="s">
        <v>22394</v>
      </c>
      <c r="CAY311" s="13" t="s">
        <v>22394</v>
      </c>
      <c r="CBA311" s="13" t="s">
        <v>4812</v>
      </c>
      <c r="CBE311" s="13" t="s">
        <v>4677</v>
      </c>
      <c r="CBF311" s="13" t="s">
        <v>4676</v>
      </c>
      <c r="CBG311" s="13" t="s">
        <v>4431</v>
      </c>
      <c r="CBK311" s="13" t="s">
        <v>2679</v>
      </c>
      <c r="CBL311" s="13" t="s">
        <v>2680</v>
      </c>
      <c r="CBM311" s="13" t="s">
        <v>12657</v>
      </c>
      <c r="CBN311" s="13" t="s">
        <v>22393</v>
      </c>
      <c r="CBO311" s="13" t="s">
        <v>22392</v>
      </c>
      <c r="CBZ311" s="13" t="s">
        <v>12576</v>
      </c>
      <c r="CCA311" s="13" t="s">
        <v>22391</v>
      </c>
    </row>
    <row r="312" spans="1:553 2074:2107" x14ac:dyDescent="0.15">
      <c r="A312" s="13" t="s">
        <v>22390</v>
      </c>
      <c r="B312" s="13" t="s">
        <v>11993</v>
      </c>
      <c r="C312" s="13" t="s">
        <v>13</v>
      </c>
      <c r="D312" s="13">
        <v>-2</v>
      </c>
      <c r="E312" s="13" t="s">
        <v>11992</v>
      </c>
      <c r="F312" s="13" t="s">
        <v>5261</v>
      </c>
      <c r="G312" s="13" t="s">
        <v>22389</v>
      </c>
      <c r="H312" s="13" t="s">
        <v>22388</v>
      </c>
      <c r="J312" s="13" t="s">
        <v>11989</v>
      </c>
      <c r="K312" s="13" t="s">
        <v>11988</v>
      </c>
      <c r="L312" s="13" t="s">
        <v>11987</v>
      </c>
      <c r="M312" s="13" t="s">
        <v>5054</v>
      </c>
      <c r="N312" s="13" t="s">
        <v>11986</v>
      </c>
      <c r="O312" s="13" t="s">
        <v>11985</v>
      </c>
      <c r="P312" s="13" t="s">
        <v>11984</v>
      </c>
      <c r="S312" s="13" t="s">
        <v>22387</v>
      </c>
      <c r="T312" s="13" t="s">
        <v>4683</v>
      </c>
      <c r="IH312" s="13">
        <v>-1</v>
      </c>
      <c r="IS312" s="13">
        <v>1</v>
      </c>
      <c r="TO312" s="13">
        <v>1</v>
      </c>
      <c r="TP312" s="13">
        <v>-1</v>
      </c>
      <c r="TR312" s="13">
        <v>1</v>
      </c>
      <c r="TU312" s="13">
        <v>-1</v>
      </c>
      <c r="CAT312" s="15">
        <v>0</v>
      </c>
      <c r="CAU312" s="14">
        <v>1000</v>
      </c>
      <c r="CAV312" s="13" t="s">
        <v>4954</v>
      </c>
      <c r="CAW312" s="13" t="s">
        <v>4492</v>
      </c>
      <c r="CAX312" s="13" t="s">
        <v>22386</v>
      </c>
      <c r="CAY312" s="13" t="s">
        <v>22386</v>
      </c>
      <c r="CBA312" s="13" t="s">
        <v>4812</v>
      </c>
      <c r="CBE312" s="13" t="s">
        <v>4677</v>
      </c>
      <c r="CBF312" s="13" t="s">
        <v>4676</v>
      </c>
      <c r="CBG312" s="13" t="s">
        <v>4431</v>
      </c>
      <c r="CBK312" s="13" t="s">
        <v>3694</v>
      </c>
      <c r="CBL312" s="13" t="s">
        <v>3695</v>
      </c>
      <c r="CBM312" s="13" t="s">
        <v>12657</v>
      </c>
      <c r="CBN312" s="13" t="s">
        <v>22385</v>
      </c>
      <c r="CBO312" s="13" t="s">
        <v>22384</v>
      </c>
      <c r="CBZ312" s="13" t="s">
        <v>12576</v>
      </c>
      <c r="CCA312" s="13" t="s">
        <v>22383</v>
      </c>
    </row>
    <row r="313" spans="1:553 2074:2107" x14ac:dyDescent="0.15">
      <c r="A313" s="13" t="s">
        <v>22382</v>
      </c>
      <c r="B313" s="13" t="s">
        <v>11993</v>
      </c>
      <c r="C313" s="13" t="s">
        <v>52</v>
      </c>
      <c r="D313" s="13">
        <v>-2</v>
      </c>
      <c r="E313" s="13" t="s">
        <v>11992</v>
      </c>
      <c r="F313" s="13" t="s">
        <v>5261</v>
      </c>
      <c r="G313" s="13" t="s">
        <v>22381</v>
      </c>
      <c r="H313" s="13" t="s">
        <v>22380</v>
      </c>
      <c r="J313" s="13" t="s">
        <v>11989</v>
      </c>
      <c r="K313" s="13" t="s">
        <v>11988</v>
      </c>
      <c r="L313" s="13" t="s">
        <v>11987</v>
      </c>
      <c r="M313" s="13" t="s">
        <v>5054</v>
      </c>
      <c r="N313" s="13" t="s">
        <v>11986</v>
      </c>
      <c r="O313" s="13" t="s">
        <v>11985</v>
      </c>
      <c r="P313" s="13" t="s">
        <v>11984</v>
      </c>
      <c r="S313" s="13" t="s">
        <v>22379</v>
      </c>
      <c r="T313" s="13" t="s">
        <v>11548</v>
      </c>
      <c r="IH313" s="13">
        <v>-1</v>
      </c>
      <c r="IM313" s="13">
        <v>1</v>
      </c>
      <c r="TO313" s="13">
        <v>1</v>
      </c>
      <c r="TP313" s="13">
        <v>-1</v>
      </c>
      <c r="TR313" s="13">
        <v>1</v>
      </c>
      <c r="TV313" s="13">
        <v>-1</v>
      </c>
      <c r="CAT313" s="15">
        <v>0</v>
      </c>
      <c r="CAU313" s="14">
        <v>1000</v>
      </c>
      <c r="CAV313" s="13" t="s">
        <v>4954</v>
      </c>
      <c r="CAW313" s="13" t="s">
        <v>4492</v>
      </c>
      <c r="CAX313" s="13" t="s">
        <v>22378</v>
      </c>
      <c r="CAY313" s="13" t="s">
        <v>22378</v>
      </c>
      <c r="CBA313" s="13" t="s">
        <v>4812</v>
      </c>
      <c r="CBE313" s="13" t="s">
        <v>4677</v>
      </c>
      <c r="CBF313" s="13" t="s">
        <v>4676</v>
      </c>
      <c r="CBG313" s="13" t="s">
        <v>4431</v>
      </c>
      <c r="CBK313" s="13" t="s">
        <v>4028</v>
      </c>
      <c r="CBL313" s="13" t="s">
        <v>4029</v>
      </c>
      <c r="CBM313" s="13" t="s">
        <v>13189</v>
      </c>
      <c r="CBN313" s="13" t="s">
        <v>22377</v>
      </c>
      <c r="CBO313" s="13" t="s">
        <v>22376</v>
      </c>
      <c r="CBZ313" s="13" t="s">
        <v>12576</v>
      </c>
      <c r="CCA313" s="13" t="s">
        <v>22375</v>
      </c>
    </row>
    <row r="314" spans="1:553 2074:2107" x14ac:dyDescent="0.15">
      <c r="A314" s="13" t="s">
        <v>22374</v>
      </c>
      <c r="B314" s="13" t="s">
        <v>11993</v>
      </c>
      <c r="C314" s="13" t="s">
        <v>594</v>
      </c>
      <c r="D314" s="13">
        <v>-2</v>
      </c>
      <c r="E314" s="13" t="s">
        <v>11992</v>
      </c>
      <c r="F314" s="13" t="s">
        <v>5261</v>
      </c>
      <c r="G314" s="13" t="s">
        <v>22373</v>
      </c>
      <c r="H314" s="13" t="s">
        <v>22372</v>
      </c>
      <c r="J314" s="13" t="s">
        <v>11989</v>
      </c>
      <c r="K314" s="13" t="s">
        <v>11988</v>
      </c>
      <c r="L314" s="13" t="s">
        <v>11987</v>
      </c>
      <c r="M314" s="13" t="s">
        <v>5054</v>
      </c>
      <c r="N314" s="13" t="s">
        <v>11986</v>
      </c>
      <c r="O314" s="13" t="s">
        <v>11985</v>
      </c>
      <c r="P314" s="13" t="s">
        <v>11984</v>
      </c>
      <c r="S314" s="13" t="s">
        <v>22371</v>
      </c>
      <c r="T314" s="13" t="s">
        <v>22370</v>
      </c>
      <c r="AS314" s="14">
        <v>-2</v>
      </c>
      <c r="CJ314" s="14">
        <v>2</v>
      </c>
      <c r="CK314" s="14">
        <v>-2</v>
      </c>
      <c r="DC314" s="14">
        <v>2</v>
      </c>
      <c r="TW314" s="13">
        <v>-1</v>
      </c>
      <c r="CAT314" s="15">
        <v>0</v>
      </c>
      <c r="CAU314" s="14">
        <v>1000</v>
      </c>
      <c r="CAV314" s="13" t="s">
        <v>22369</v>
      </c>
      <c r="CAW314" s="13" t="s">
        <v>4849</v>
      </c>
      <c r="CAX314" s="13" t="s">
        <v>22368</v>
      </c>
      <c r="CAY314" s="13" t="s">
        <v>22368</v>
      </c>
      <c r="CBE314" s="13" t="s">
        <v>22367</v>
      </c>
      <c r="CBF314" s="13" t="s">
        <v>22366</v>
      </c>
      <c r="CBG314" s="13" t="s">
        <v>4431</v>
      </c>
      <c r="CBK314" s="13" t="s">
        <v>3990</v>
      </c>
      <c r="CBL314" s="13" t="s">
        <v>3991</v>
      </c>
      <c r="CBM314" s="13" t="s">
        <v>12878</v>
      </c>
      <c r="CBN314" s="13" t="s">
        <v>22365</v>
      </c>
      <c r="CBO314" s="13" t="s">
        <v>22364</v>
      </c>
      <c r="CBZ314" s="13" t="s">
        <v>12576</v>
      </c>
      <c r="CCA314" s="13" t="s">
        <v>16808</v>
      </c>
    </row>
    <row r="315" spans="1:553 2074:2107" x14ac:dyDescent="0.15">
      <c r="A315" s="13" t="s">
        <v>22363</v>
      </c>
      <c r="B315" s="13" t="s">
        <v>11993</v>
      </c>
      <c r="C315" s="13" t="s">
        <v>30</v>
      </c>
      <c r="D315" s="13">
        <v>-2</v>
      </c>
      <c r="E315" s="13" t="s">
        <v>11992</v>
      </c>
      <c r="F315" s="13" t="s">
        <v>5261</v>
      </c>
      <c r="G315" s="13" t="s">
        <v>22362</v>
      </c>
      <c r="H315" s="13" t="s">
        <v>22361</v>
      </c>
      <c r="J315" s="13" t="s">
        <v>11989</v>
      </c>
      <c r="K315" s="13" t="s">
        <v>11988</v>
      </c>
      <c r="L315" s="13" t="s">
        <v>11987</v>
      </c>
      <c r="M315" s="13" t="s">
        <v>5054</v>
      </c>
      <c r="N315" s="13" t="s">
        <v>11986</v>
      </c>
      <c r="O315" s="13" t="s">
        <v>11985</v>
      </c>
      <c r="P315" s="13" t="s">
        <v>11984</v>
      </c>
      <c r="S315" s="13" t="s">
        <v>22360</v>
      </c>
      <c r="T315" s="13" t="s">
        <v>14186</v>
      </c>
      <c r="AX315" s="13">
        <v>-1</v>
      </c>
      <c r="GZ315" s="13">
        <v>-1</v>
      </c>
      <c r="JX315" s="13">
        <v>1</v>
      </c>
      <c r="TX315" s="13">
        <v>1</v>
      </c>
      <c r="TY315" s="13">
        <v>-1</v>
      </c>
      <c r="CAT315" s="15">
        <v>0</v>
      </c>
      <c r="CAU315" s="14">
        <v>1000</v>
      </c>
      <c r="CAV315" s="13" t="s">
        <v>1666</v>
      </c>
      <c r="CAW315" s="13" t="s">
        <v>12356</v>
      </c>
      <c r="CAX315" s="13" t="s">
        <v>22359</v>
      </c>
      <c r="CAY315" s="13" t="s">
        <v>22359</v>
      </c>
      <c r="CBE315" s="13" t="s">
        <v>14184</v>
      </c>
      <c r="CBF315" s="13" t="s">
        <v>14183</v>
      </c>
      <c r="CBG315" s="13" t="s">
        <v>4431</v>
      </c>
      <c r="CBK315" s="13" t="s">
        <v>3914</v>
      </c>
      <c r="CBL315" s="13" t="s">
        <v>3915</v>
      </c>
      <c r="CBM315" s="13" t="s">
        <v>12878</v>
      </c>
      <c r="CBN315" s="13" t="s">
        <v>22358</v>
      </c>
      <c r="CBO315" s="13" t="s">
        <v>22357</v>
      </c>
      <c r="CBZ315" s="13" t="s">
        <v>12576</v>
      </c>
      <c r="CCA315" s="13" t="s">
        <v>22356</v>
      </c>
    </row>
    <row r="316" spans="1:553 2074:2107" x14ac:dyDescent="0.15">
      <c r="A316" s="13" t="s">
        <v>22355</v>
      </c>
      <c r="B316" s="13" t="s">
        <v>22354</v>
      </c>
      <c r="C316" s="13" t="s">
        <v>13</v>
      </c>
      <c r="D316" s="13">
        <v>-1</v>
      </c>
      <c r="E316" s="13" t="s">
        <v>22353</v>
      </c>
      <c r="F316" s="13" t="s">
        <v>5261</v>
      </c>
      <c r="G316" s="13" t="s">
        <v>22352</v>
      </c>
      <c r="H316" s="13" t="s">
        <v>22351</v>
      </c>
      <c r="J316" s="13" t="s">
        <v>22350</v>
      </c>
      <c r="K316" s="13" t="s">
        <v>22349</v>
      </c>
      <c r="L316" s="13" t="s">
        <v>22348</v>
      </c>
      <c r="M316" s="13" t="s">
        <v>5054</v>
      </c>
      <c r="N316" s="13" t="s">
        <v>22347</v>
      </c>
      <c r="O316" s="13" t="s">
        <v>22346</v>
      </c>
      <c r="P316" s="13" t="s">
        <v>22345</v>
      </c>
      <c r="S316" s="13" t="s">
        <v>22344</v>
      </c>
      <c r="T316" s="13" t="s">
        <v>22343</v>
      </c>
      <c r="AX316" s="13">
        <v>1</v>
      </c>
      <c r="CR316" s="13">
        <v>-1</v>
      </c>
      <c r="CS316" s="13">
        <v>1</v>
      </c>
      <c r="TZ316" s="13">
        <v>1</v>
      </c>
      <c r="UA316" s="13">
        <v>-1</v>
      </c>
      <c r="UB316" s="13">
        <v>-1</v>
      </c>
      <c r="CAT316" s="15">
        <v>0</v>
      </c>
      <c r="CAU316" s="14">
        <v>1000</v>
      </c>
      <c r="CAV316" s="13" t="s">
        <v>3017</v>
      </c>
      <c r="CAW316" s="13" t="s">
        <v>18765</v>
      </c>
      <c r="CAX316" s="13" t="s">
        <v>22342</v>
      </c>
      <c r="CAY316" s="13" t="s">
        <v>22342</v>
      </c>
      <c r="CBE316" s="13" t="s">
        <v>22341</v>
      </c>
      <c r="CBG316" s="13" t="s">
        <v>4431</v>
      </c>
      <c r="CBK316" s="13" t="s">
        <v>576</v>
      </c>
      <c r="CBL316" s="13" t="s">
        <v>577</v>
      </c>
      <c r="CBM316" s="13" t="s">
        <v>16570</v>
      </c>
      <c r="CBN316" s="13" t="s">
        <v>22340</v>
      </c>
      <c r="CBO316" s="13" t="s">
        <v>22339</v>
      </c>
      <c r="CBZ316" s="13" t="s">
        <v>12576</v>
      </c>
      <c r="CCA316" s="13" t="s">
        <v>16655</v>
      </c>
    </row>
    <row r="317" spans="1:553 2074:2107" x14ac:dyDescent="0.15">
      <c r="A317" s="13" t="s">
        <v>22338</v>
      </c>
      <c r="B317" s="13" t="s">
        <v>22337</v>
      </c>
      <c r="C317" s="13" t="s">
        <v>13</v>
      </c>
      <c r="D317" s="13">
        <v>0</v>
      </c>
      <c r="E317" s="13" t="s">
        <v>22336</v>
      </c>
      <c r="F317" s="13" t="s">
        <v>5072</v>
      </c>
      <c r="G317" s="13" t="s">
        <v>22335</v>
      </c>
      <c r="H317" s="13" t="s">
        <v>22334</v>
      </c>
      <c r="J317" s="13" t="s">
        <v>22333</v>
      </c>
      <c r="K317" s="13" t="s">
        <v>22332</v>
      </c>
      <c r="M317" s="13" t="s">
        <v>5054</v>
      </c>
      <c r="N317" s="13" t="s">
        <v>22331</v>
      </c>
      <c r="S317" s="13" t="s">
        <v>22330</v>
      </c>
      <c r="T317" s="13" t="s">
        <v>22329</v>
      </c>
      <c r="CR317" s="13">
        <v>-1</v>
      </c>
      <c r="CS317" s="13">
        <v>1</v>
      </c>
      <c r="EP317" s="13">
        <v>1</v>
      </c>
      <c r="FF317" s="13">
        <v>-1</v>
      </c>
      <c r="CAT317" s="15">
        <v>0</v>
      </c>
      <c r="CAU317" s="14">
        <v>1000</v>
      </c>
      <c r="CAV317" s="13" t="s">
        <v>1917</v>
      </c>
      <c r="CAW317" s="13" t="s">
        <v>18765</v>
      </c>
      <c r="CAX317" s="13" t="s">
        <v>22328</v>
      </c>
      <c r="CAY317" s="13" t="s">
        <v>22328</v>
      </c>
      <c r="CBE317" s="13" t="s">
        <v>22327</v>
      </c>
      <c r="CBF317" s="13" t="s">
        <v>22326</v>
      </c>
      <c r="CBG317" s="13" t="s">
        <v>4431</v>
      </c>
      <c r="CBK317" s="13" t="s">
        <v>550</v>
      </c>
      <c r="CBL317" s="13" t="s">
        <v>551</v>
      </c>
      <c r="CBM317" s="13" t="s">
        <v>13120</v>
      </c>
      <c r="CBN317" s="13" t="s">
        <v>22325</v>
      </c>
      <c r="CBO317" s="13" t="s">
        <v>22324</v>
      </c>
      <c r="CBZ317" s="13" t="s">
        <v>12576</v>
      </c>
      <c r="CCA317" s="13" t="s">
        <v>18327</v>
      </c>
    </row>
    <row r="318" spans="1:553 2074:2107" x14ac:dyDescent="0.15">
      <c r="A318" s="13" t="s">
        <v>22323</v>
      </c>
      <c r="B318" s="13" t="s">
        <v>22315</v>
      </c>
      <c r="C318" s="13" t="s">
        <v>13</v>
      </c>
      <c r="D318" s="13">
        <v>0</v>
      </c>
      <c r="E318" s="13" t="s">
        <v>22314</v>
      </c>
      <c r="F318" s="13" t="s">
        <v>5072</v>
      </c>
      <c r="G318" s="13" t="s">
        <v>22322</v>
      </c>
      <c r="H318" s="13" t="s">
        <v>22321</v>
      </c>
      <c r="J318" s="13" t="s">
        <v>22311</v>
      </c>
      <c r="K318" s="13" t="s">
        <v>22310</v>
      </c>
      <c r="M318" s="13" t="s">
        <v>5054</v>
      </c>
      <c r="N318" s="13" t="s">
        <v>22309</v>
      </c>
      <c r="S318" s="13" t="s">
        <v>22320</v>
      </c>
      <c r="T318" s="13" t="s">
        <v>6090</v>
      </c>
      <c r="DS318" s="13">
        <v>-1</v>
      </c>
      <c r="EC318" s="13">
        <v>1</v>
      </c>
      <c r="GI318" s="13">
        <v>-1</v>
      </c>
      <c r="JD318" s="13">
        <v>1</v>
      </c>
      <c r="UC318" s="13">
        <v>1</v>
      </c>
      <c r="UD318" s="13">
        <v>-1</v>
      </c>
      <c r="CAT318" s="14">
        <v>-1000</v>
      </c>
      <c r="CAU318" s="14">
        <v>1000</v>
      </c>
      <c r="CAV318" s="13" t="s">
        <v>3595</v>
      </c>
      <c r="CAW318" s="13" t="s">
        <v>4895</v>
      </c>
      <c r="CAX318" s="13" t="s">
        <v>22319</v>
      </c>
      <c r="CAY318" s="13" t="s">
        <v>22319</v>
      </c>
      <c r="CBE318" s="13" t="s">
        <v>6087</v>
      </c>
      <c r="CBF318" s="13" t="s">
        <v>6086</v>
      </c>
      <c r="CBG318" s="13" t="s">
        <v>4431</v>
      </c>
      <c r="CBK318" s="13" t="s">
        <v>1032</v>
      </c>
      <c r="CBL318" s="13" t="s">
        <v>1033</v>
      </c>
      <c r="CBM318" s="13" t="s">
        <v>13189</v>
      </c>
      <c r="CBN318" s="13" t="s">
        <v>22318</v>
      </c>
      <c r="CBO318" s="13" t="s">
        <v>22317</v>
      </c>
      <c r="CBZ318" s="13" t="s">
        <v>12576</v>
      </c>
      <c r="CCA318" s="13" t="s">
        <v>1033</v>
      </c>
    </row>
    <row r="319" spans="1:553 2074:2107" x14ac:dyDescent="0.15">
      <c r="A319" s="13" t="s">
        <v>22316</v>
      </c>
      <c r="B319" s="13" t="s">
        <v>22315</v>
      </c>
      <c r="C319" s="13" t="s">
        <v>52</v>
      </c>
      <c r="D319" s="13">
        <v>0</v>
      </c>
      <c r="E319" s="13" t="s">
        <v>22314</v>
      </c>
      <c r="F319" s="13" t="s">
        <v>5072</v>
      </c>
      <c r="G319" s="13" t="s">
        <v>22313</v>
      </c>
      <c r="H319" s="13" t="s">
        <v>22312</v>
      </c>
      <c r="J319" s="13" t="s">
        <v>22311</v>
      </c>
      <c r="K319" s="13" t="s">
        <v>22310</v>
      </c>
      <c r="M319" s="13" t="s">
        <v>5054</v>
      </c>
      <c r="N319" s="13" t="s">
        <v>22309</v>
      </c>
      <c r="S319" s="13" t="s">
        <v>22308</v>
      </c>
      <c r="T319" s="13" t="s">
        <v>22307</v>
      </c>
      <c r="DH319" s="13">
        <v>-1</v>
      </c>
      <c r="EU319" s="13">
        <v>1</v>
      </c>
      <c r="UE319" s="13">
        <v>-1</v>
      </c>
      <c r="UF319" s="13">
        <v>1</v>
      </c>
      <c r="CAT319" s="15">
        <v>0</v>
      </c>
      <c r="CAU319" s="14">
        <v>1000</v>
      </c>
      <c r="CAV319" s="13" t="s">
        <v>22306</v>
      </c>
      <c r="CAW319" s="13" t="s">
        <v>14091</v>
      </c>
      <c r="CAX319" s="13" t="s">
        <v>22305</v>
      </c>
      <c r="CAY319" s="13" t="s">
        <v>22305</v>
      </c>
      <c r="CBE319" s="13" t="s">
        <v>22304</v>
      </c>
      <c r="CBF319" s="13" t="s">
        <v>22303</v>
      </c>
      <c r="CBG319" s="13" t="s">
        <v>4431</v>
      </c>
      <c r="CBK319" s="13" t="s">
        <v>1045</v>
      </c>
      <c r="CBL319" s="13" t="s">
        <v>1046</v>
      </c>
      <c r="CBM319" s="13" t="s">
        <v>21371</v>
      </c>
      <c r="CBN319" s="13" t="s">
        <v>22302</v>
      </c>
      <c r="CBO319" s="13" t="s">
        <v>22301</v>
      </c>
      <c r="CBZ319" s="13" t="s">
        <v>12576</v>
      </c>
      <c r="CCA319" s="13" t="s">
        <v>22300</v>
      </c>
    </row>
    <row r="320" spans="1:553 2074:2107" x14ac:dyDescent="0.15">
      <c r="A320" s="13" t="s">
        <v>22299</v>
      </c>
      <c r="B320" s="13" t="s">
        <v>22298</v>
      </c>
      <c r="C320" s="13" t="s">
        <v>13</v>
      </c>
      <c r="D320" s="13">
        <v>0</v>
      </c>
      <c r="E320" s="13" t="s">
        <v>22297</v>
      </c>
      <c r="F320" s="13" t="s">
        <v>5072</v>
      </c>
      <c r="G320" s="13" t="s">
        <v>22296</v>
      </c>
      <c r="H320" s="13" t="s">
        <v>22295</v>
      </c>
      <c r="J320" s="13" t="s">
        <v>22294</v>
      </c>
      <c r="K320" s="13" t="s">
        <v>22293</v>
      </c>
      <c r="M320" s="13" t="s">
        <v>5054</v>
      </c>
      <c r="N320" s="13" t="s">
        <v>22292</v>
      </c>
      <c r="S320" s="13" t="s">
        <v>22291</v>
      </c>
      <c r="T320" s="13" t="s">
        <v>22290</v>
      </c>
      <c r="DH320" s="13">
        <v>-1</v>
      </c>
      <c r="EU320" s="13">
        <v>1</v>
      </c>
      <c r="UF320" s="13">
        <v>1</v>
      </c>
      <c r="UG320" s="13">
        <v>-1</v>
      </c>
      <c r="CAT320" s="15">
        <v>0</v>
      </c>
      <c r="CAU320" s="14">
        <v>1000</v>
      </c>
      <c r="CAV320" s="13" t="s">
        <v>3624</v>
      </c>
      <c r="CAW320" s="13" t="s">
        <v>4632</v>
      </c>
      <c r="CAX320" s="13" t="s">
        <v>22289</v>
      </c>
      <c r="CAY320" s="13" t="s">
        <v>22289</v>
      </c>
      <c r="CBE320" s="13" t="s">
        <v>11834</v>
      </c>
      <c r="CBF320" s="13" t="s">
        <v>22288</v>
      </c>
      <c r="CBG320" s="13" t="s">
        <v>4431</v>
      </c>
      <c r="CBK320" s="13" t="s">
        <v>648</v>
      </c>
      <c r="CBL320" s="13" t="s">
        <v>649</v>
      </c>
      <c r="CBM320" s="13" t="s">
        <v>13189</v>
      </c>
      <c r="CBN320" s="13" t="s">
        <v>22287</v>
      </c>
      <c r="CBO320" s="13" t="s">
        <v>22286</v>
      </c>
      <c r="CBZ320" s="13" t="s">
        <v>12576</v>
      </c>
      <c r="CCA320" s="13" t="s">
        <v>22285</v>
      </c>
    </row>
    <row r="321" spans="1:572 2074:2107" x14ac:dyDescent="0.15">
      <c r="A321" s="13" t="s">
        <v>22284</v>
      </c>
      <c r="B321" s="13" t="s">
        <v>11121</v>
      </c>
      <c r="C321" s="13" t="s">
        <v>13</v>
      </c>
      <c r="D321" s="13">
        <v>-4</v>
      </c>
      <c r="E321" s="13" t="s">
        <v>11120</v>
      </c>
      <c r="F321" s="13" t="s">
        <v>5261</v>
      </c>
      <c r="G321" s="13" t="s">
        <v>22283</v>
      </c>
      <c r="H321" s="13" t="s">
        <v>22282</v>
      </c>
      <c r="J321" s="13" t="s">
        <v>11117</v>
      </c>
      <c r="K321" s="13" t="s">
        <v>11116</v>
      </c>
      <c r="L321" s="13" t="s">
        <v>11115</v>
      </c>
      <c r="M321" s="13" t="s">
        <v>5054</v>
      </c>
      <c r="N321" s="13" t="s">
        <v>11114</v>
      </c>
      <c r="O321" s="13" t="s">
        <v>11113</v>
      </c>
      <c r="P321" s="13" t="s">
        <v>11112</v>
      </c>
      <c r="S321" s="13" t="s">
        <v>22281</v>
      </c>
      <c r="T321" s="13" t="s">
        <v>22280</v>
      </c>
      <c r="RG321" s="13">
        <v>1</v>
      </c>
      <c r="UG321" s="13">
        <v>-1</v>
      </c>
      <c r="UH321" s="13">
        <v>1</v>
      </c>
      <c r="CAT321" s="14">
        <v>-1000</v>
      </c>
      <c r="CAU321" s="14">
        <v>1000</v>
      </c>
      <c r="CAV321" s="13" t="s">
        <v>3618</v>
      </c>
      <c r="CAW321" s="13" t="s">
        <v>4632</v>
      </c>
      <c r="CAX321" s="13" t="s">
        <v>22279</v>
      </c>
      <c r="CAY321" s="13" t="s">
        <v>22279</v>
      </c>
      <c r="CBE321" s="13" t="s">
        <v>18730</v>
      </c>
      <c r="CBF321" s="13" t="s">
        <v>22278</v>
      </c>
      <c r="CBG321" s="13" t="s">
        <v>4431</v>
      </c>
      <c r="CBK321" s="13" t="s">
        <v>2665</v>
      </c>
      <c r="CBL321" s="13" t="s">
        <v>2666</v>
      </c>
      <c r="CBM321" s="13" t="s">
        <v>13120</v>
      </c>
      <c r="CBN321" s="13" t="s">
        <v>22277</v>
      </c>
      <c r="CBO321" s="13" t="s">
        <v>22276</v>
      </c>
      <c r="CBZ321" s="13" t="s">
        <v>12576</v>
      </c>
      <c r="CCA321" s="13" t="s">
        <v>22275</v>
      </c>
    </row>
    <row r="322" spans="1:572 2074:2107" x14ac:dyDescent="0.15">
      <c r="A322" s="13" t="s">
        <v>22274</v>
      </c>
      <c r="B322" s="13" t="s">
        <v>11121</v>
      </c>
      <c r="C322" s="13" t="s">
        <v>168</v>
      </c>
      <c r="D322" s="13">
        <v>-4</v>
      </c>
      <c r="E322" s="13" t="s">
        <v>11120</v>
      </c>
      <c r="F322" s="13" t="s">
        <v>5261</v>
      </c>
      <c r="G322" s="13" t="s">
        <v>22273</v>
      </c>
      <c r="H322" s="13" t="s">
        <v>22272</v>
      </c>
      <c r="J322" s="13" t="s">
        <v>11117</v>
      </c>
      <c r="K322" s="13" t="s">
        <v>11116</v>
      </c>
      <c r="L322" s="13" t="s">
        <v>11115</v>
      </c>
      <c r="M322" s="13" t="s">
        <v>5054</v>
      </c>
      <c r="N322" s="13" t="s">
        <v>11114</v>
      </c>
      <c r="O322" s="13" t="s">
        <v>11113</v>
      </c>
      <c r="P322" s="13" t="s">
        <v>11112</v>
      </c>
      <c r="S322" s="13" t="s">
        <v>22271</v>
      </c>
      <c r="T322" s="13" t="s">
        <v>22262</v>
      </c>
      <c r="DC322" s="13">
        <v>-1</v>
      </c>
      <c r="UI322" s="13">
        <v>-1</v>
      </c>
      <c r="UJ322" s="13">
        <v>1</v>
      </c>
      <c r="CAT322" s="14">
        <v>-1000</v>
      </c>
      <c r="CAU322" s="14">
        <v>1000</v>
      </c>
      <c r="CAV322" s="13" t="s">
        <v>2958</v>
      </c>
      <c r="CAW322" s="13" t="s">
        <v>4464</v>
      </c>
      <c r="CAX322" s="13" t="s">
        <v>22270</v>
      </c>
      <c r="CAY322" s="13" t="s">
        <v>22270</v>
      </c>
      <c r="CBE322" s="13" t="s">
        <v>22260</v>
      </c>
      <c r="CBF322" s="13" t="s">
        <v>22259</v>
      </c>
      <c r="CBG322" s="13" t="s">
        <v>4431</v>
      </c>
      <c r="CBK322" s="13" t="s">
        <v>2033</v>
      </c>
      <c r="CBL322" s="13" t="s">
        <v>2034</v>
      </c>
      <c r="CBM322" s="13" t="s">
        <v>13567</v>
      </c>
      <c r="CBN322" s="13" t="s">
        <v>22269</v>
      </c>
      <c r="CBO322" s="13" t="s">
        <v>22268</v>
      </c>
      <c r="CBZ322" s="13" t="s">
        <v>12576</v>
      </c>
      <c r="CCA322" s="13" t="s">
        <v>22267</v>
      </c>
    </row>
    <row r="323" spans="1:572 2074:2107" x14ac:dyDescent="0.15">
      <c r="A323" s="13" t="s">
        <v>22266</v>
      </c>
      <c r="B323" s="13" t="s">
        <v>11121</v>
      </c>
      <c r="C323" s="13" t="s">
        <v>52</v>
      </c>
      <c r="D323" s="13">
        <v>-4</v>
      </c>
      <c r="E323" s="13" t="s">
        <v>11120</v>
      </c>
      <c r="F323" s="13" t="s">
        <v>5261</v>
      </c>
      <c r="G323" s="13" t="s">
        <v>22265</v>
      </c>
      <c r="H323" s="13" t="s">
        <v>22264</v>
      </c>
      <c r="J323" s="13" t="s">
        <v>11117</v>
      </c>
      <c r="K323" s="13" t="s">
        <v>11116</v>
      </c>
      <c r="L323" s="13" t="s">
        <v>11115</v>
      </c>
      <c r="M323" s="13" t="s">
        <v>5054</v>
      </c>
      <c r="N323" s="13" t="s">
        <v>11114</v>
      </c>
      <c r="O323" s="13" t="s">
        <v>11113</v>
      </c>
      <c r="P323" s="13" t="s">
        <v>11112</v>
      </c>
      <c r="S323" s="13" t="s">
        <v>22263</v>
      </c>
      <c r="T323" s="13" t="s">
        <v>22262</v>
      </c>
      <c r="DH323" s="13">
        <v>-1</v>
      </c>
      <c r="KJ323" s="13">
        <v>-1</v>
      </c>
      <c r="UK323" s="13">
        <v>1</v>
      </c>
      <c r="CAT323" s="14">
        <v>-1000</v>
      </c>
      <c r="CAU323" s="14">
        <v>1000</v>
      </c>
      <c r="CAV323" s="13" t="s">
        <v>2958</v>
      </c>
      <c r="CAW323" s="13" t="s">
        <v>6082</v>
      </c>
      <c r="CAX323" s="13" t="s">
        <v>22261</v>
      </c>
      <c r="CAY323" s="13" t="s">
        <v>22261</v>
      </c>
      <c r="CBE323" s="13" t="s">
        <v>22260</v>
      </c>
      <c r="CBF323" s="13" t="s">
        <v>22259</v>
      </c>
      <c r="CBG323" s="13" t="s">
        <v>4431</v>
      </c>
      <c r="CBK323" s="13" t="s">
        <v>1896</v>
      </c>
      <c r="CBL323" s="13" t="s">
        <v>1897</v>
      </c>
      <c r="CBM323" s="13" t="s">
        <v>13120</v>
      </c>
      <c r="CBN323" s="13" t="s">
        <v>22258</v>
      </c>
      <c r="CBO323" s="13" t="s">
        <v>22257</v>
      </c>
      <c r="CBZ323" s="13" t="s">
        <v>12576</v>
      </c>
      <c r="CCA323" s="13" t="s">
        <v>22256</v>
      </c>
    </row>
    <row r="324" spans="1:572 2074:2107" x14ac:dyDescent="0.15">
      <c r="A324" s="13" t="s">
        <v>22255</v>
      </c>
      <c r="B324" s="13" t="s">
        <v>11121</v>
      </c>
      <c r="C324" s="13" t="s">
        <v>594</v>
      </c>
      <c r="D324" s="13">
        <v>-4</v>
      </c>
      <c r="E324" s="13" t="s">
        <v>11120</v>
      </c>
      <c r="F324" s="13" t="s">
        <v>5261</v>
      </c>
      <c r="G324" s="13" t="s">
        <v>22254</v>
      </c>
      <c r="H324" s="13" t="s">
        <v>22253</v>
      </c>
      <c r="J324" s="13" t="s">
        <v>11117</v>
      </c>
      <c r="K324" s="13" t="s">
        <v>11116</v>
      </c>
      <c r="L324" s="13" t="s">
        <v>11115</v>
      </c>
      <c r="M324" s="13" t="s">
        <v>5054</v>
      </c>
      <c r="N324" s="13" t="s">
        <v>11114</v>
      </c>
      <c r="O324" s="13" t="s">
        <v>11113</v>
      </c>
      <c r="P324" s="13" t="s">
        <v>11112</v>
      </c>
      <c r="S324" s="13" t="s">
        <v>22252</v>
      </c>
      <c r="T324" s="13" t="s">
        <v>22251</v>
      </c>
      <c r="KJ324" s="13">
        <v>-1</v>
      </c>
      <c r="SI324" s="13">
        <v>-1</v>
      </c>
      <c r="UL324" s="13">
        <v>1</v>
      </c>
      <c r="UM324" s="13">
        <v>1</v>
      </c>
      <c r="CAT324" s="15">
        <v>0</v>
      </c>
      <c r="CAU324" s="14">
        <v>1000</v>
      </c>
      <c r="CAV324" s="13" t="s">
        <v>3353</v>
      </c>
      <c r="CAW324" s="13" t="s">
        <v>4687</v>
      </c>
      <c r="CAX324" s="13" t="s">
        <v>22250</v>
      </c>
      <c r="CAY324" s="13" t="s">
        <v>22250</v>
      </c>
      <c r="CBE324" s="13" t="s">
        <v>22249</v>
      </c>
      <c r="CBF324" s="13" t="s">
        <v>22248</v>
      </c>
      <c r="CBG324" s="13" t="s">
        <v>4431</v>
      </c>
      <c r="CBK324" s="13" t="s">
        <v>3886</v>
      </c>
      <c r="CBL324" s="13" t="s">
        <v>3887</v>
      </c>
      <c r="CBM324" s="13" t="s">
        <v>4849</v>
      </c>
      <c r="CBN324" s="13" t="s">
        <v>22247</v>
      </c>
      <c r="CBO324" s="13" t="s">
        <v>22246</v>
      </c>
      <c r="CBZ324" s="13" t="s">
        <v>12576</v>
      </c>
      <c r="CCA324" s="13" t="s">
        <v>22245</v>
      </c>
    </row>
    <row r="325" spans="1:572 2074:2107" x14ac:dyDescent="0.15">
      <c r="A325" s="13" t="s">
        <v>22244</v>
      </c>
      <c r="B325" s="13" t="s">
        <v>11121</v>
      </c>
      <c r="C325" s="13" t="s">
        <v>30</v>
      </c>
      <c r="D325" s="13">
        <v>-4</v>
      </c>
      <c r="E325" s="13" t="s">
        <v>11120</v>
      </c>
      <c r="F325" s="13" t="s">
        <v>5261</v>
      </c>
      <c r="G325" s="13" t="s">
        <v>22243</v>
      </c>
      <c r="H325" s="13" t="s">
        <v>22242</v>
      </c>
      <c r="J325" s="13" t="s">
        <v>11117</v>
      </c>
      <c r="K325" s="13" t="s">
        <v>11116</v>
      </c>
      <c r="L325" s="13" t="s">
        <v>11115</v>
      </c>
      <c r="M325" s="13" t="s">
        <v>5054</v>
      </c>
      <c r="N325" s="13" t="s">
        <v>11114</v>
      </c>
      <c r="O325" s="13" t="s">
        <v>11113</v>
      </c>
      <c r="P325" s="13" t="s">
        <v>11112</v>
      </c>
      <c r="S325" s="13" t="s">
        <v>22241</v>
      </c>
      <c r="T325" s="13" t="s">
        <v>22240</v>
      </c>
      <c r="AX325" s="13">
        <v>1</v>
      </c>
      <c r="KJ325" s="13">
        <v>-1</v>
      </c>
      <c r="TX325" s="13">
        <v>1</v>
      </c>
      <c r="UM325" s="13">
        <v>1</v>
      </c>
      <c r="UN325" s="13">
        <v>-1</v>
      </c>
      <c r="CAT325" s="15">
        <v>0</v>
      </c>
      <c r="CAU325" s="14">
        <v>1000</v>
      </c>
      <c r="CAV325" s="13" t="s">
        <v>1619</v>
      </c>
      <c r="CAW325" s="13" t="s">
        <v>6082</v>
      </c>
      <c r="CAX325" s="13" t="s">
        <v>22239</v>
      </c>
      <c r="CAY325" s="13" t="s">
        <v>22239</v>
      </c>
      <c r="CBA325" s="13" t="s">
        <v>4812</v>
      </c>
      <c r="CBE325" s="13" t="s">
        <v>22238</v>
      </c>
      <c r="CBF325" s="13" t="s">
        <v>22237</v>
      </c>
      <c r="CBG325" s="13" t="s">
        <v>4431</v>
      </c>
      <c r="CBK325" s="13" t="s">
        <v>2558</v>
      </c>
      <c r="CBL325" s="13" t="s">
        <v>2559</v>
      </c>
      <c r="CBM325" s="13" t="s">
        <v>12686</v>
      </c>
      <c r="CBN325" s="13" t="s">
        <v>22236</v>
      </c>
      <c r="CBO325" s="13" t="s">
        <v>22235</v>
      </c>
      <c r="CBZ325" s="13" t="s">
        <v>12576</v>
      </c>
      <c r="CCA325" s="13" t="s">
        <v>14306</v>
      </c>
    </row>
    <row r="326" spans="1:572 2074:2107" x14ac:dyDescent="0.15">
      <c r="A326" s="13" t="s">
        <v>22234</v>
      </c>
      <c r="B326" s="13" t="s">
        <v>22233</v>
      </c>
      <c r="C326" s="13" t="s">
        <v>13</v>
      </c>
      <c r="D326" s="13">
        <v>0</v>
      </c>
      <c r="E326" s="13" t="s">
        <v>8998</v>
      </c>
      <c r="F326" s="13" t="s">
        <v>5261</v>
      </c>
      <c r="G326" s="13" t="s">
        <v>22232</v>
      </c>
      <c r="H326" s="13" t="s">
        <v>22231</v>
      </c>
      <c r="J326" s="13" t="s">
        <v>22230</v>
      </c>
      <c r="K326" s="13" t="s">
        <v>22229</v>
      </c>
      <c r="L326" s="13" t="s">
        <v>22228</v>
      </c>
      <c r="M326" s="13" t="s">
        <v>5054</v>
      </c>
      <c r="N326" s="13" t="s">
        <v>22227</v>
      </c>
      <c r="O326" s="13" t="s">
        <v>22226</v>
      </c>
      <c r="P326" s="13" t="s">
        <v>22225</v>
      </c>
      <c r="S326" s="13" t="s">
        <v>22224</v>
      </c>
      <c r="T326" s="13" t="s">
        <v>22223</v>
      </c>
      <c r="FR326" s="13">
        <v>-1</v>
      </c>
      <c r="UB326" s="13">
        <v>-1</v>
      </c>
      <c r="UO326" s="13">
        <v>1</v>
      </c>
      <c r="UP326" s="13">
        <v>1</v>
      </c>
      <c r="CAT326" s="15">
        <v>0</v>
      </c>
      <c r="CAU326" s="14">
        <v>1000</v>
      </c>
      <c r="CAV326" s="13" t="s">
        <v>830</v>
      </c>
      <c r="CAW326" s="13" t="s">
        <v>18409</v>
      </c>
      <c r="CAX326" s="13" t="s">
        <v>22222</v>
      </c>
      <c r="CAY326" s="13" t="s">
        <v>22222</v>
      </c>
      <c r="CBE326" s="13" t="s">
        <v>22221</v>
      </c>
      <c r="CBG326" s="13" t="s">
        <v>4431</v>
      </c>
      <c r="CBK326" s="13" t="s">
        <v>554</v>
      </c>
      <c r="CBL326" s="13" t="s">
        <v>555</v>
      </c>
      <c r="CBM326" s="13" t="s">
        <v>13524</v>
      </c>
      <c r="CBN326" s="13" t="s">
        <v>22220</v>
      </c>
      <c r="CBO326" s="13" t="s">
        <v>22219</v>
      </c>
      <c r="CBZ326" s="13" t="s">
        <v>12576</v>
      </c>
      <c r="CCA326" s="13" t="s">
        <v>22218</v>
      </c>
    </row>
    <row r="327" spans="1:572 2074:2107" x14ac:dyDescent="0.15">
      <c r="A327" s="13" t="s">
        <v>22217</v>
      </c>
      <c r="B327" s="13" t="s">
        <v>22216</v>
      </c>
      <c r="C327" s="13" t="s">
        <v>13</v>
      </c>
      <c r="D327" s="13">
        <v>-4</v>
      </c>
      <c r="E327" s="13" t="s">
        <v>21193</v>
      </c>
      <c r="F327" s="13" t="s">
        <v>5261</v>
      </c>
      <c r="G327" s="13" t="s">
        <v>22215</v>
      </c>
      <c r="H327" s="13" t="s">
        <v>22214</v>
      </c>
      <c r="J327" s="13" t="s">
        <v>22213</v>
      </c>
      <c r="K327" s="13" t="s">
        <v>22212</v>
      </c>
      <c r="L327" s="13" t="s">
        <v>22211</v>
      </c>
      <c r="M327" s="13" t="s">
        <v>5054</v>
      </c>
      <c r="N327" s="13" t="s">
        <v>22210</v>
      </c>
      <c r="O327" s="13" t="s">
        <v>22209</v>
      </c>
      <c r="P327" s="13" t="s">
        <v>22208</v>
      </c>
      <c r="S327" s="13" t="s">
        <v>22207</v>
      </c>
      <c r="T327" s="13" t="s">
        <v>22206</v>
      </c>
      <c r="AX327" s="13">
        <v>1</v>
      </c>
      <c r="GY327" s="13">
        <v>1</v>
      </c>
      <c r="GZ327" s="13">
        <v>-1</v>
      </c>
      <c r="UQ327" s="13">
        <v>1</v>
      </c>
      <c r="UR327" s="13">
        <v>-1</v>
      </c>
      <c r="CAT327" s="15">
        <v>0</v>
      </c>
      <c r="CAU327" s="14">
        <v>1000</v>
      </c>
      <c r="CAV327" s="13" t="s">
        <v>2954</v>
      </c>
      <c r="CAW327" s="13" t="s">
        <v>7065</v>
      </c>
      <c r="CAX327" s="13" t="s">
        <v>22205</v>
      </c>
      <c r="CAY327" s="13" t="s">
        <v>22205</v>
      </c>
      <c r="CBE327" s="13" t="s">
        <v>22204</v>
      </c>
      <c r="CBF327" s="13" t="s">
        <v>22203</v>
      </c>
      <c r="CBG327" s="13" t="s">
        <v>4431</v>
      </c>
      <c r="CBK327" s="13" t="s">
        <v>990</v>
      </c>
      <c r="CBL327" s="13" t="s">
        <v>991</v>
      </c>
      <c r="CBM327" s="13" t="s">
        <v>12657</v>
      </c>
      <c r="CBN327" s="13" t="s">
        <v>22202</v>
      </c>
      <c r="CBO327" s="13" t="s">
        <v>22201</v>
      </c>
      <c r="CBZ327" s="13" t="s">
        <v>12576</v>
      </c>
      <c r="CCA327" s="13" t="s">
        <v>22200</v>
      </c>
    </row>
    <row r="328" spans="1:572 2074:2107" x14ac:dyDescent="0.15">
      <c r="A328" s="13" t="s">
        <v>22199</v>
      </c>
      <c r="B328" s="13" t="s">
        <v>22187</v>
      </c>
      <c r="C328" s="13" t="s">
        <v>13</v>
      </c>
      <c r="D328" s="13">
        <v>-2</v>
      </c>
      <c r="E328" s="13" t="s">
        <v>22186</v>
      </c>
      <c r="F328" s="13" t="s">
        <v>5506</v>
      </c>
      <c r="G328" s="13" t="s">
        <v>22198</v>
      </c>
      <c r="H328" s="13" t="s">
        <v>22197</v>
      </c>
      <c r="J328" s="13" t="s">
        <v>22183</v>
      </c>
      <c r="K328" s="13" t="s">
        <v>22182</v>
      </c>
      <c r="L328" s="13" t="s">
        <v>22181</v>
      </c>
      <c r="M328" s="13" t="s">
        <v>5054</v>
      </c>
      <c r="N328" s="13" t="s">
        <v>22180</v>
      </c>
      <c r="O328" s="13" t="s">
        <v>22179</v>
      </c>
      <c r="S328" s="13" t="s">
        <v>22196</v>
      </c>
      <c r="T328" s="13" t="s">
        <v>22195</v>
      </c>
      <c r="AX328" s="13">
        <v>-1</v>
      </c>
      <c r="JX328" s="13">
        <v>1</v>
      </c>
      <c r="QR328" s="13">
        <v>-1</v>
      </c>
      <c r="UQ328" s="13">
        <v>-1</v>
      </c>
      <c r="US328" s="13">
        <v>1</v>
      </c>
      <c r="CAT328" s="15">
        <v>0</v>
      </c>
      <c r="CAU328" s="14">
        <v>1000</v>
      </c>
      <c r="CAV328" s="13" t="s">
        <v>1570</v>
      </c>
      <c r="CAW328" s="13" t="s">
        <v>7065</v>
      </c>
      <c r="CAX328" s="13" t="s">
        <v>22194</v>
      </c>
      <c r="CAY328" s="13" t="s">
        <v>22194</v>
      </c>
      <c r="CBE328" s="13" t="s">
        <v>18028</v>
      </c>
      <c r="CBF328" s="13" t="s">
        <v>22193</v>
      </c>
      <c r="CBG328" s="13" t="s">
        <v>4431</v>
      </c>
      <c r="CBK328" s="13" t="s">
        <v>1405</v>
      </c>
      <c r="CBL328" s="13" t="s">
        <v>1406</v>
      </c>
      <c r="CBM328" s="13" t="s">
        <v>22192</v>
      </c>
      <c r="CBN328" s="13" t="s">
        <v>22191</v>
      </c>
      <c r="CBO328" s="13" t="s">
        <v>22190</v>
      </c>
      <c r="CBZ328" s="13" t="s">
        <v>12576</v>
      </c>
      <c r="CCA328" s="13" t="s">
        <v>22189</v>
      </c>
    </row>
    <row r="329" spans="1:572 2074:2107" x14ac:dyDescent="0.15">
      <c r="A329" s="13" t="s">
        <v>22188</v>
      </c>
      <c r="B329" s="13" t="s">
        <v>22187</v>
      </c>
      <c r="C329" s="13" t="s">
        <v>380</v>
      </c>
      <c r="D329" s="13">
        <v>-2</v>
      </c>
      <c r="E329" s="13" t="s">
        <v>22186</v>
      </c>
      <c r="F329" s="13" t="s">
        <v>5506</v>
      </c>
      <c r="G329" s="13" t="s">
        <v>22185</v>
      </c>
      <c r="H329" s="13" t="s">
        <v>22184</v>
      </c>
      <c r="J329" s="13" t="s">
        <v>22183</v>
      </c>
      <c r="K329" s="13" t="s">
        <v>22182</v>
      </c>
      <c r="L329" s="13" t="s">
        <v>22181</v>
      </c>
      <c r="M329" s="13" t="s">
        <v>5054</v>
      </c>
      <c r="N329" s="13" t="s">
        <v>22180</v>
      </c>
      <c r="O329" s="13" t="s">
        <v>22179</v>
      </c>
      <c r="S329" s="13" t="s">
        <v>22178</v>
      </c>
      <c r="T329" s="13" t="s">
        <v>22177</v>
      </c>
      <c r="AX329" s="13">
        <v>1</v>
      </c>
      <c r="DW329" s="13">
        <v>-1</v>
      </c>
      <c r="EU329" s="13">
        <v>1</v>
      </c>
      <c r="GY329" s="13">
        <v>1</v>
      </c>
      <c r="GZ329" s="13">
        <v>-1</v>
      </c>
      <c r="NV329" s="13">
        <v>-1</v>
      </c>
      <c r="UT329" s="13">
        <v>1</v>
      </c>
      <c r="CAT329" s="15">
        <v>0</v>
      </c>
      <c r="CAU329" s="14">
        <v>1000</v>
      </c>
      <c r="CAV329" s="13" t="s">
        <v>22176</v>
      </c>
      <c r="CAW329" s="13" t="s">
        <v>5990</v>
      </c>
      <c r="CAX329" s="13" t="s">
        <v>22175</v>
      </c>
      <c r="CAY329" s="13" t="s">
        <v>22175</v>
      </c>
      <c r="CBE329" s="13" t="s">
        <v>22174</v>
      </c>
      <c r="CBF329" s="13" t="s">
        <v>22173</v>
      </c>
      <c r="CBG329" s="13" t="s">
        <v>4431</v>
      </c>
      <c r="CBK329" s="13" t="s">
        <v>1913</v>
      </c>
      <c r="CBL329" s="13" t="s">
        <v>1914</v>
      </c>
      <c r="CBM329" s="13" t="s">
        <v>12657</v>
      </c>
      <c r="CBN329" s="13" t="s">
        <v>22172</v>
      </c>
      <c r="CBO329" s="13" t="s">
        <v>22171</v>
      </c>
      <c r="CBZ329" s="13" t="s">
        <v>12576</v>
      </c>
      <c r="CCA329" s="13" t="s">
        <v>22170</v>
      </c>
    </row>
    <row r="330" spans="1:572 2074:2107" x14ac:dyDescent="0.15">
      <c r="A330" s="13" t="s">
        <v>22169</v>
      </c>
      <c r="B330" s="13" t="s">
        <v>22137</v>
      </c>
      <c r="C330" s="13" t="s">
        <v>13</v>
      </c>
      <c r="D330" s="13">
        <v>-1</v>
      </c>
      <c r="E330" s="13" t="s">
        <v>22136</v>
      </c>
      <c r="F330" s="13" t="s">
        <v>5261</v>
      </c>
      <c r="G330" s="13" t="s">
        <v>22168</v>
      </c>
      <c r="H330" s="13" t="s">
        <v>22167</v>
      </c>
      <c r="J330" s="13" t="s">
        <v>22133</v>
      </c>
      <c r="K330" s="13" t="s">
        <v>22132</v>
      </c>
      <c r="L330" s="13" t="s">
        <v>22131</v>
      </c>
      <c r="M330" s="13" t="s">
        <v>5054</v>
      </c>
      <c r="N330" s="13" t="s">
        <v>22130</v>
      </c>
      <c r="O330" s="13" t="s">
        <v>22129</v>
      </c>
      <c r="P330" s="13" t="s">
        <v>22128</v>
      </c>
      <c r="S330" s="13" t="s">
        <v>22166</v>
      </c>
      <c r="T330" s="13" t="s">
        <v>22165</v>
      </c>
      <c r="JX330" s="13">
        <v>1</v>
      </c>
      <c r="SQ330" s="13">
        <v>-1</v>
      </c>
      <c r="TN330" s="13">
        <v>-1</v>
      </c>
      <c r="UU330" s="13">
        <v>1</v>
      </c>
      <c r="CAT330" s="15">
        <v>0</v>
      </c>
      <c r="CAU330" s="14">
        <v>1000</v>
      </c>
      <c r="CAV330" s="13" t="s">
        <v>14</v>
      </c>
      <c r="CAW330" s="13" t="s">
        <v>18225</v>
      </c>
      <c r="CAX330" s="13" t="s">
        <v>22164</v>
      </c>
      <c r="CAY330" s="13" t="s">
        <v>22164</v>
      </c>
      <c r="CBE330" s="13" t="s">
        <v>22163</v>
      </c>
      <c r="CBF330" s="13" t="s">
        <v>22162</v>
      </c>
      <c r="CBG330" s="13" t="s">
        <v>4431</v>
      </c>
      <c r="CBK330" s="13" t="s">
        <v>1504</v>
      </c>
      <c r="CBL330" s="13" t="s">
        <v>1505</v>
      </c>
      <c r="CBM330" s="13" t="s">
        <v>12878</v>
      </c>
      <c r="CBN330" s="13" t="s">
        <v>22161</v>
      </c>
      <c r="CBO330" s="13" t="s">
        <v>22160</v>
      </c>
      <c r="CBZ330" s="13" t="s">
        <v>12576</v>
      </c>
      <c r="CCA330" s="13" t="s">
        <v>14112</v>
      </c>
    </row>
    <row r="331" spans="1:572 2074:2107" x14ac:dyDescent="0.15">
      <c r="A331" s="13" t="s">
        <v>22159</v>
      </c>
      <c r="B331" s="13" t="s">
        <v>22137</v>
      </c>
      <c r="C331" s="13" t="s">
        <v>104</v>
      </c>
      <c r="D331" s="13">
        <v>-1</v>
      </c>
      <c r="E331" s="13" t="s">
        <v>22136</v>
      </c>
      <c r="F331" s="13" t="s">
        <v>5261</v>
      </c>
      <c r="G331" s="13" t="s">
        <v>22158</v>
      </c>
      <c r="H331" s="13" t="s">
        <v>22157</v>
      </c>
      <c r="J331" s="13" t="s">
        <v>22133</v>
      </c>
      <c r="K331" s="13" t="s">
        <v>22132</v>
      </c>
      <c r="L331" s="13" t="s">
        <v>22131</v>
      </c>
      <c r="M331" s="13" t="s">
        <v>5054</v>
      </c>
      <c r="N331" s="13" t="s">
        <v>22130</v>
      </c>
      <c r="O331" s="13" t="s">
        <v>22129</v>
      </c>
      <c r="P331" s="13" t="s">
        <v>22128</v>
      </c>
      <c r="S331" s="13" t="s">
        <v>22156</v>
      </c>
      <c r="T331" s="13" t="s">
        <v>22155</v>
      </c>
      <c r="JX331" s="13">
        <v>1</v>
      </c>
      <c r="SP331" s="13">
        <v>-1</v>
      </c>
      <c r="SQ331" s="13">
        <v>-1</v>
      </c>
      <c r="TM331" s="13">
        <v>1</v>
      </c>
      <c r="CAT331" s="15">
        <v>0</v>
      </c>
      <c r="CAU331" s="14">
        <v>1000</v>
      </c>
      <c r="CAV331" s="13" t="s">
        <v>2417</v>
      </c>
      <c r="CAW331" s="13" t="s">
        <v>18225</v>
      </c>
      <c r="CAX331" s="13" t="s">
        <v>22154</v>
      </c>
      <c r="CAY331" s="13" t="s">
        <v>22154</v>
      </c>
      <c r="CBE331" s="13" t="s">
        <v>22153</v>
      </c>
      <c r="CBF331" s="13" t="s">
        <v>22152</v>
      </c>
      <c r="CBG331" s="13" t="s">
        <v>4431</v>
      </c>
      <c r="CBK331" s="13" t="s">
        <v>2920</v>
      </c>
      <c r="CBL331" s="13" t="s">
        <v>2921</v>
      </c>
      <c r="CBM331" s="13" t="s">
        <v>12878</v>
      </c>
      <c r="CBN331" s="13" t="s">
        <v>22151</v>
      </c>
      <c r="CBO331" s="13" t="s">
        <v>22150</v>
      </c>
      <c r="CBZ331" s="13" t="s">
        <v>12576</v>
      </c>
      <c r="CCA331" s="13" t="s">
        <v>17796</v>
      </c>
    </row>
    <row r="332" spans="1:572 2074:2107" x14ac:dyDescent="0.15">
      <c r="A332" s="13" t="s">
        <v>22149</v>
      </c>
      <c r="B332" s="13" t="s">
        <v>22137</v>
      </c>
      <c r="C332" s="13" t="s">
        <v>52</v>
      </c>
      <c r="D332" s="13">
        <v>-1</v>
      </c>
      <c r="E332" s="13" t="s">
        <v>22136</v>
      </c>
      <c r="F332" s="13" t="s">
        <v>5261</v>
      </c>
      <c r="G332" s="13" t="s">
        <v>22148</v>
      </c>
      <c r="H332" s="13" t="s">
        <v>22147</v>
      </c>
      <c r="J332" s="13" t="s">
        <v>22133</v>
      </c>
      <c r="K332" s="13" t="s">
        <v>22132</v>
      </c>
      <c r="L332" s="13" t="s">
        <v>22131</v>
      </c>
      <c r="M332" s="13" t="s">
        <v>5054</v>
      </c>
      <c r="N332" s="13" t="s">
        <v>22130</v>
      </c>
      <c r="O332" s="13" t="s">
        <v>22129</v>
      </c>
      <c r="P332" s="13" t="s">
        <v>22128</v>
      </c>
      <c r="S332" s="13" t="s">
        <v>22146</v>
      </c>
      <c r="T332" s="13" t="s">
        <v>22126</v>
      </c>
      <c r="DH332" s="13">
        <v>-1</v>
      </c>
      <c r="UV332" s="13">
        <v>1</v>
      </c>
      <c r="UW332" s="13">
        <v>-1</v>
      </c>
      <c r="CAT332" s="15">
        <v>0</v>
      </c>
      <c r="CAU332" s="14">
        <v>1000</v>
      </c>
      <c r="CAV332" s="13" t="s">
        <v>22145</v>
      </c>
      <c r="CAW332" s="13" t="s">
        <v>18193</v>
      </c>
      <c r="CAX332" s="13" t="s">
        <v>22144</v>
      </c>
      <c r="CAY332" s="13" t="s">
        <v>22144</v>
      </c>
      <c r="CBE332" s="13" t="s">
        <v>22143</v>
      </c>
      <c r="CBG332" s="13" t="s">
        <v>4431</v>
      </c>
      <c r="CBK332" s="13" t="s">
        <v>3399</v>
      </c>
      <c r="CBL332" s="13" t="s">
        <v>3400</v>
      </c>
      <c r="CBM332" s="13" t="s">
        <v>14422</v>
      </c>
      <c r="CBN332" s="13" t="s">
        <v>22142</v>
      </c>
      <c r="CBO332" s="13" t="s">
        <v>22141</v>
      </c>
      <c r="CBR332" s="13" t="s">
        <v>22140</v>
      </c>
      <c r="CBZ332" s="13" t="s">
        <v>12576</v>
      </c>
      <c r="CCA332" s="13" t="s">
        <v>22139</v>
      </c>
    </row>
    <row r="333" spans="1:572 2074:2107" x14ac:dyDescent="0.15">
      <c r="A333" s="13" t="s">
        <v>22138</v>
      </c>
      <c r="B333" s="13" t="s">
        <v>22137</v>
      </c>
      <c r="C333" s="13" t="s">
        <v>594</v>
      </c>
      <c r="D333" s="13">
        <v>-1</v>
      </c>
      <c r="E333" s="13" t="s">
        <v>22136</v>
      </c>
      <c r="F333" s="13" t="s">
        <v>5261</v>
      </c>
      <c r="G333" s="13" t="s">
        <v>22135</v>
      </c>
      <c r="H333" s="13" t="s">
        <v>22134</v>
      </c>
      <c r="J333" s="13" t="s">
        <v>22133</v>
      </c>
      <c r="K333" s="13" t="s">
        <v>22132</v>
      </c>
      <c r="L333" s="13" t="s">
        <v>22131</v>
      </c>
      <c r="M333" s="13" t="s">
        <v>5054</v>
      </c>
      <c r="N333" s="13" t="s">
        <v>22130</v>
      </c>
      <c r="O333" s="13" t="s">
        <v>22129</v>
      </c>
      <c r="P333" s="13" t="s">
        <v>22128</v>
      </c>
      <c r="S333" s="13" t="s">
        <v>22127</v>
      </c>
      <c r="T333" s="13" t="s">
        <v>22126</v>
      </c>
      <c r="MD333" s="13">
        <v>1</v>
      </c>
      <c r="ME333" s="13">
        <v>-1</v>
      </c>
      <c r="UX333" s="13">
        <v>-1</v>
      </c>
      <c r="CAT333" s="15">
        <v>0</v>
      </c>
      <c r="CAU333" s="14">
        <v>1000</v>
      </c>
      <c r="CAV333" s="13" t="s">
        <v>3290</v>
      </c>
      <c r="CAW333" s="13" t="s">
        <v>18193</v>
      </c>
      <c r="CAX333" s="13" t="s">
        <v>22125</v>
      </c>
      <c r="CAY333" s="13" t="s">
        <v>22125</v>
      </c>
      <c r="CBE333" s="13" t="s">
        <v>22124</v>
      </c>
      <c r="CBG333" s="13" t="s">
        <v>4431</v>
      </c>
      <c r="CBK333" s="13" t="s">
        <v>170</v>
      </c>
      <c r="CBL333" s="13" t="s">
        <v>171</v>
      </c>
      <c r="CBM333" s="13" t="s">
        <v>12686</v>
      </c>
      <c r="CBN333" s="13" t="s">
        <v>22123</v>
      </c>
      <c r="CBO333" s="13" t="s">
        <v>22122</v>
      </c>
      <c r="CBZ333" s="13" t="s">
        <v>12576</v>
      </c>
      <c r="CCA333" s="13" t="s">
        <v>22121</v>
      </c>
    </row>
    <row r="334" spans="1:572 2074:2107" x14ac:dyDescent="0.15">
      <c r="A334" s="13" t="s">
        <v>22120</v>
      </c>
      <c r="B334" s="13" t="s">
        <v>7512</v>
      </c>
      <c r="C334" s="13" t="s">
        <v>13</v>
      </c>
      <c r="D334" s="13">
        <v>-1</v>
      </c>
      <c r="E334" s="13" t="s">
        <v>7511</v>
      </c>
      <c r="F334" s="13" t="s">
        <v>5261</v>
      </c>
      <c r="G334" s="13" t="s">
        <v>22119</v>
      </c>
      <c r="H334" s="13" t="s">
        <v>22118</v>
      </c>
      <c r="J334" s="13" t="s">
        <v>7510</v>
      </c>
      <c r="K334" s="13" t="s">
        <v>7509</v>
      </c>
      <c r="L334" s="13" t="s">
        <v>7508</v>
      </c>
      <c r="M334" s="13" t="s">
        <v>5054</v>
      </c>
      <c r="N334" s="13" t="s">
        <v>7507</v>
      </c>
      <c r="O334" s="13" t="s">
        <v>7506</v>
      </c>
      <c r="P334" s="13" t="s">
        <v>7505</v>
      </c>
      <c r="S334" s="13" t="s">
        <v>22117</v>
      </c>
      <c r="T334" s="13" t="s">
        <v>22116</v>
      </c>
      <c r="DH334" s="13">
        <v>-1</v>
      </c>
      <c r="DI334" s="13">
        <v>1</v>
      </c>
      <c r="UF334" s="13">
        <v>1</v>
      </c>
      <c r="UY334" s="13">
        <v>-1</v>
      </c>
      <c r="CAT334" s="15">
        <v>0</v>
      </c>
      <c r="CAU334" s="14">
        <v>1000</v>
      </c>
      <c r="CAV334" s="13" t="s">
        <v>14</v>
      </c>
      <c r="CAW334" s="13" t="s">
        <v>6960</v>
      </c>
      <c r="CAX334" s="13" t="s">
        <v>22115</v>
      </c>
      <c r="CAY334" s="13" t="s">
        <v>22115</v>
      </c>
      <c r="CBE334" s="13" t="s">
        <v>22114</v>
      </c>
      <c r="CBF334" s="13" t="s">
        <v>22113</v>
      </c>
      <c r="CBG334" s="13" t="s">
        <v>4431</v>
      </c>
      <c r="CBK334" s="13" t="s">
        <v>2862</v>
      </c>
      <c r="CBL334" s="13" t="s">
        <v>2863</v>
      </c>
      <c r="CBM334" s="13" t="s">
        <v>13156</v>
      </c>
      <c r="CBN334" s="13" t="s">
        <v>22112</v>
      </c>
      <c r="CBO334" s="13" t="s">
        <v>22111</v>
      </c>
      <c r="CBZ334" s="13" t="s">
        <v>12576</v>
      </c>
      <c r="CCA334" s="13" t="s">
        <v>22110</v>
      </c>
    </row>
    <row r="335" spans="1:572 2074:2107" x14ac:dyDescent="0.15">
      <c r="A335" s="13" t="s">
        <v>22109</v>
      </c>
      <c r="B335" s="13" t="s">
        <v>22108</v>
      </c>
      <c r="C335" s="13" t="s">
        <v>13</v>
      </c>
      <c r="D335" s="13">
        <v>-1</v>
      </c>
      <c r="E335" s="13" t="s">
        <v>22107</v>
      </c>
      <c r="F335" s="13" t="s">
        <v>5261</v>
      </c>
      <c r="G335" s="13" t="s">
        <v>22106</v>
      </c>
      <c r="H335" s="13" t="s">
        <v>22105</v>
      </c>
      <c r="J335" s="13" t="s">
        <v>22104</v>
      </c>
      <c r="K335" s="13" t="s">
        <v>22103</v>
      </c>
      <c r="L335" s="13" t="s">
        <v>22102</v>
      </c>
      <c r="M335" s="13" t="s">
        <v>5054</v>
      </c>
      <c r="N335" s="13" t="s">
        <v>22101</v>
      </c>
      <c r="O335" s="13" t="s">
        <v>22100</v>
      </c>
      <c r="P335" s="13" t="s">
        <v>22099</v>
      </c>
      <c r="S335" s="13" t="s">
        <v>22098</v>
      </c>
      <c r="T335" s="13" t="s">
        <v>22097</v>
      </c>
      <c r="AX335" s="13">
        <v>1</v>
      </c>
      <c r="DK335" s="13">
        <v>-1</v>
      </c>
      <c r="DL335" s="13">
        <v>1</v>
      </c>
      <c r="MG335" s="13">
        <v>-1</v>
      </c>
      <c r="UZ335" s="13">
        <v>1</v>
      </c>
      <c r="CAT335" s="15">
        <v>0</v>
      </c>
      <c r="CAU335" s="14">
        <v>1000</v>
      </c>
      <c r="CAV335" s="13" t="s">
        <v>918</v>
      </c>
      <c r="CAW335" s="13" t="s">
        <v>8463</v>
      </c>
      <c r="CAX335" s="13" t="s">
        <v>22096</v>
      </c>
      <c r="CAY335" s="13" t="s">
        <v>22096</v>
      </c>
      <c r="CBE335" s="13" t="s">
        <v>22095</v>
      </c>
      <c r="CBF335" s="13" t="s">
        <v>22094</v>
      </c>
      <c r="CBG335" s="13" t="s">
        <v>4431</v>
      </c>
      <c r="CBK335" s="13" t="s">
        <v>1889</v>
      </c>
      <c r="CBL335" s="13" t="s">
        <v>1890</v>
      </c>
      <c r="CBM335" s="13" t="s">
        <v>12657</v>
      </c>
      <c r="CBN335" s="13" t="s">
        <v>22093</v>
      </c>
      <c r="CBO335" s="13" t="s">
        <v>22092</v>
      </c>
      <c r="CBZ335" s="13" t="s">
        <v>12576</v>
      </c>
      <c r="CCA335" s="13" t="s">
        <v>22091</v>
      </c>
    </row>
    <row r="336" spans="1:572 2074:2107" x14ac:dyDescent="0.15">
      <c r="A336" s="13" t="s">
        <v>22090</v>
      </c>
      <c r="B336" s="13" t="s">
        <v>22089</v>
      </c>
      <c r="C336" s="13" t="s">
        <v>52</v>
      </c>
      <c r="D336" s="13">
        <v>-3</v>
      </c>
      <c r="E336" s="13" t="s">
        <v>22088</v>
      </c>
      <c r="F336" s="13" t="s">
        <v>5261</v>
      </c>
      <c r="G336" s="13" t="s">
        <v>22087</v>
      </c>
      <c r="H336" s="13" t="s">
        <v>22086</v>
      </c>
      <c r="J336" s="13" t="s">
        <v>22085</v>
      </c>
      <c r="K336" s="13" t="s">
        <v>22084</v>
      </c>
      <c r="L336" s="13" t="s">
        <v>22083</v>
      </c>
      <c r="M336" s="13" t="s">
        <v>5054</v>
      </c>
      <c r="N336" s="13" t="s">
        <v>22082</v>
      </c>
      <c r="O336" s="13" t="s">
        <v>22081</v>
      </c>
      <c r="P336" s="13" t="s">
        <v>22080</v>
      </c>
      <c r="S336" s="13" t="s">
        <v>22079</v>
      </c>
      <c r="T336" s="13" t="s">
        <v>22078</v>
      </c>
      <c r="MG336" s="13">
        <v>-1</v>
      </c>
      <c r="UF336" s="13">
        <v>1</v>
      </c>
      <c r="CAT336" s="14">
        <v>-1000</v>
      </c>
      <c r="CAU336" s="14">
        <v>1000</v>
      </c>
      <c r="CAV336" s="13" t="s">
        <v>686</v>
      </c>
      <c r="CAW336" s="13" t="s">
        <v>4632</v>
      </c>
      <c r="CAX336" s="13" t="s">
        <v>22077</v>
      </c>
      <c r="CAY336" s="13" t="s">
        <v>22077</v>
      </c>
      <c r="CBE336" s="13" t="s">
        <v>22076</v>
      </c>
      <c r="CBF336" s="13" t="s">
        <v>22075</v>
      </c>
      <c r="CBG336" s="13" t="s">
        <v>4431</v>
      </c>
      <c r="CBK336" s="13" t="s">
        <v>2504</v>
      </c>
      <c r="CBL336" s="13" t="s">
        <v>2505</v>
      </c>
      <c r="CBM336" s="13" t="s">
        <v>12657</v>
      </c>
      <c r="CBN336" s="13" t="s">
        <v>22074</v>
      </c>
      <c r="CBO336" s="13" t="s">
        <v>22073</v>
      </c>
      <c r="CBZ336" s="13" t="s">
        <v>12576</v>
      </c>
      <c r="CCA336" s="13" t="s">
        <v>22072</v>
      </c>
    </row>
    <row r="337" spans="1:583 2074:2107" x14ac:dyDescent="0.15">
      <c r="A337" s="13" t="s">
        <v>22071</v>
      </c>
      <c r="B337" s="13" t="s">
        <v>22070</v>
      </c>
      <c r="C337" s="13" t="s">
        <v>13</v>
      </c>
      <c r="D337" s="13">
        <v>-2</v>
      </c>
      <c r="E337" s="13" t="s">
        <v>22069</v>
      </c>
      <c r="F337" s="13" t="s">
        <v>5261</v>
      </c>
      <c r="G337" s="13" t="s">
        <v>22068</v>
      </c>
      <c r="H337" s="13" t="s">
        <v>22067</v>
      </c>
      <c r="J337" s="13" t="s">
        <v>22066</v>
      </c>
      <c r="K337" s="13" t="s">
        <v>22065</v>
      </c>
      <c r="L337" s="13" t="s">
        <v>22064</v>
      </c>
      <c r="M337" s="13" t="s">
        <v>5054</v>
      </c>
      <c r="N337" s="13" t="s">
        <v>22063</v>
      </c>
      <c r="O337" s="13" t="s">
        <v>22062</v>
      </c>
      <c r="P337" s="13" t="s">
        <v>22061</v>
      </c>
      <c r="S337" s="13" t="s">
        <v>22060</v>
      </c>
      <c r="T337" s="13" t="s">
        <v>22059</v>
      </c>
      <c r="DW337" s="13">
        <v>-1</v>
      </c>
      <c r="GY337" s="13">
        <v>1</v>
      </c>
      <c r="GZ337" s="13">
        <v>-1</v>
      </c>
      <c r="VA337" s="13">
        <v>1</v>
      </c>
      <c r="CAT337" s="15">
        <v>0</v>
      </c>
      <c r="CAU337" s="14">
        <v>1000</v>
      </c>
      <c r="CAV337" s="13" t="s">
        <v>3507</v>
      </c>
      <c r="CAW337" s="13" t="s">
        <v>4443</v>
      </c>
      <c r="CAX337" s="13" t="s">
        <v>22058</v>
      </c>
      <c r="CAY337" s="13" t="s">
        <v>22058</v>
      </c>
      <c r="CBE337" s="13" t="s">
        <v>22057</v>
      </c>
      <c r="CBF337" s="13" t="s">
        <v>22056</v>
      </c>
      <c r="CBG337" s="13" t="s">
        <v>4431</v>
      </c>
      <c r="CBK337" s="13" t="s">
        <v>3682</v>
      </c>
      <c r="CBL337" s="13" t="s">
        <v>3683</v>
      </c>
      <c r="CBM337" s="13" t="s">
        <v>12657</v>
      </c>
      <c r="CBN337" s="13" t="s">
        <v>22055</v>
      </c>
      <c r="CBO337" s="13" t="s">
        <v>22054</v>
      </c>
      <c r="CBZ337" s="13" t="s">
        <v>12576</v>
      </c>
      <c r="CCA337" s="13" t="s">
        <v>22053</v>
      </c>
    </row>
    <row r="338" spans="1:583 2074:2107" x14ac:dyDescent="0.15">
      <c r="A338" s="13" t="s">
        <v>22052</v>
      </c>
      <c r="B338" s="13" t="s">
        <v>11304</v>
      </c>
      <c r="C338" s="13" t="s">
        <v>13</v>
      </c>
      <c r="D338" s="13">
        <v>0</v>
      </c>
      <c r="E338" s="13" t="s">
        <v>11303</v>
      </c>
      <c r="F338" s="13" t="s">
        <v>5261</v>
      </c>
      <c r="G338" s="13" t="s">
        <v>22051</v>
      </c>
      <c r="H338" s="13" t="s">
        <v>22050</v>
      </c>
      <c r="J338" s="13" t="s">
        <v>11300</v>
      </c>
      <c r="K338" s="13" t="s">
        <v>11299</v>
      </c>
      <c r="L338" s="13" t="s">
        <v>11298</v>
      </c>
      <c r="M338" s="13" t="s">
        <v>5054</v>
      </c>
      <c r="N338" s="13" t="s">
        <v>11297</v>
      </c>
      <c r="O338" s="13" t="s">
        <v>11296</v>
      </c>
      <c r="P338" s="13" t="s">
        <v>11295</v>
      </c>
      <c r="S338" s="13" t="s">
        <v>22049</v>
      </c>
      <c r="T338" s="13" t="s">
        <v>22048</v>
      </c>
      <c r="AX338" s="13">
        <v>-1</v>
      </c>
      <c r="DW338" s="13">
        <v>-1</v>
      </c>
      <c r="EP338" s="13">
        <v>1</v>
      </c>
      <c r="GR338" s="13">
        <v>1</v>
      </c>
      <c r="CAT338" s="15">
        <v>0</v>
      </c>
      <c r="CAU338" s="14">
        <v>1000</v>
      </c>
      <c r="CAV338" s="13" t="s">
        <v>22047</v>
      </c>
      <c r="CAW338" s="13" t="s">
        <v>4843</v>
      </c>
      <c r="CAX338" s="13" t="s">
        <v>22046</v>
      </c>
      <c r="CAY338" s="13" t="s">
        <v>22046</v>
      </c>
      <c r="CBE338" s="13" t="s">
        <v>22045</v>
      </c>
      <c r="CBF338" s="13" t="s">
        <v>22044</v>
      </c>
      <c r="CBG338" s="13" t="s">
        <v>4431</v>
      </c>
      <c r="CBK338" s="13" t="s">
        <v>2257</v>
      </c>
      <c r="CBL338" s="13" t="s">
        <v>2258</v>
      </c>
      <c r="CBM338" s="13" t="s">
        <v>13156</v>
      </c>
      <c r="CBN338" s="13" t="s">
        <v>22043</v>
      </c>
      <c r="CBO338" s="13" t="s">
        <v>22042</v>
      </c>
      <c r="CBZ338" s="13" t="s">
        <v>12576</v>
      </c>
      <c r="CCA338" s="13" t="s">
        <v>22041</v>
      </c>
    </row>
    <row r="339" spans="1:583 2074:2107" x14ac:dyDescent="0.15">
      <c r="A339" s="13" t="s">
        <v>22040</v>
      </c>
      <c r="B339" s="13" t="s">
        <v>11304</v>
      </c>
      <c r="C339" s="13" t="s">
        <v>168</v>
      </c>
      <c r="D339" s="13">
        <v>0</v>
      </c>
      <c r="E339" s="13" t="s">
        <v>11303</v>
      </c>
      <c r="F339" s="13" t="s">
        <v>5261</v>
      </c>
      <c r="G339" s="13" t="s">
        <v>22039</v>
      </c>
      <c r="H339" s="13" t="s">
        <v>22038</v>
      </c>
      <c r="J339" s="13" t="s">
        <v>11300</v>
      </c>
      <c r="K339" s="13" t="s">
        <v>11299</v>
      </c>
      <c r="L339" s="13" t="s">
        <v>11298</v>
      </c>
      <c r="M339" s="13" t="s">
        <v>5054</v>
      </c>
      <c r="N339" s="13" t="s">
        <v>11297</v>
      </c>
      <c r="O339" s="13" t="s">
        <v>11296</v>
      </c>
      <c r="P339" s="13" t="s">
        <v>11295</v>
      </c>
      <c r="S339" s="13" t="s">
        <v>22037</v>
      </c>
      <c r="T339" s="13" t="s">
        <v>22036</v>
      </c>
      <c r="AX339" s="13">
        <v>1</v>
      </c>
      <c r="CR339" s="13">
        <v>-1</v>
      </c>
      <c r="CS339" s="13">
        <v>1</v>
      </c>
      <c r="DH339" s="13">
        <v>-1</v>
      </c>
      <c r="DI339" s="13">
        <v>1</v>
      </c>
      <c r="DV339" s="13">
        <v>1</v>
      </c>
      <c r="DW339" s="13">
        <v>-1</v>
      </c>
      <c r="CAT339" s="15">
        <v>0</v>
      </c>
      <c r="CAU339" s="14">
        <v>1000</v>
      </c>
      <c r="CAV339" s="13" t="s">
        <v>846</v>
      </c>
      <c r="CAW339" s="13" t="s">
        <v>4443</v>
      </c>
      <c r="CAX339" s="13" t="s">
        <v>22035</v>
      </c>
      <c r="CAY339" s="13" t="s">
        <v>22035</v>
      </c>
      <c r="CBE339" s="13" t="s">
        <v>22034</v>
      </c>
      <c r="CBF339" s="13" t="s">
        <v>22033</v>
      </c>
      <c r="CBG339" s="13" t="s">
        <v>4431</v>
      </c>
      <c r="CBK339" s="13" t="s">
        <v>3045</v>
      </c>
      <c r="CBL339" s="13" t="s">
        <v>3046</v>
      </c>
      <c r="CBM339" s="13" t="s">
        <v>12878</v>
      </c>
      <c r="CBN339" s="13" t="s">
        <v>22032</v>
      </c>
      <c r="CBO339" s="13" t="s">
        <v>22031</v>
      </c>
      <c r="CBZ339" s="13" t="s">
        <v>12576</v>
      </c>
      <c r="CCA339" s="13" t="s">
        <v>22030</v>
      </c>
    </row>
    <row r="340" spans="1:583 2074:2107" x14ac:dyDescent="0.15">
      <c r="A340" s="13" t="s">
        <v>22029</v>
      </c>
      <c r="B340" s="13" t="s">
        <v>11304</v>
      </c>
      <c r="C340" s="13" t="s">
        <v>104</v>
      </c>
      <c r="D340" s="13">
        <v>0</v>
      </c>
      <c r="E340" s="13" t="s">
        <v>11303</v>
      </c>
      <c r="F340" s="13" t="s">
        <v>5261</v>
      </c>
      <c r="G340" s="13" t="s">
        <v>22028</v>
      </c>
      <c r="H340" s="13" t="s">
        <v>22027</v>
      </c>
      <c r="J340" s="13" t="s">
        <v>11300</v>
      </c>
      <c r="K340" s="13" t="s">
        <v>11299</v>
      </c>
      <c r="L340" s="13" t="s">
        <v>11298</v>
      </c>
      <c r="M340" s="13" t="s">
        <v>5054</v>
      </c>
      <c r="N340" s="13" t="s">
        <v>11297</v>
      </c>
      <c r="O340" s="13" t="s">
        <v>11296</v>
      </c>
      <c r="P340" s="13" t="s">
        <v>11295</v>
      </c>
      <c r="S340" s="13" t="s">
        <v>22026</v>
      </c>
      <c r="T340" s="13" t="s">
        <v>22025</v>
      </c>
      <c r="AX340" s="13">
        <v>-1</v>
      </c>
      <c r="DH340" s="13">
        <v>1</v>
      </c>
      <c r="DI340" s="13">
        <v>-1</v>
      </c>
      <c r="DK340" s="13">
        <v>1</v>
      </c>
      <c r="DL340" s="13">
        <v>-1</v>
      </c>
      <c r="DV340" s="13">
        <v>-1</v>
      </c>
      <c r="DW340" s="13">
        <v>1</v>
      </c>
      <c r="CAT340" s="15">
        <v>0</v>
      </c>
      <c r="CAU340" s="14">
        <v>1000</v>
      </c>
      <c r="CAV340" s="13" t="s">
        <v>2077</v>
      </c>
      <c r="CAW340" s="13" t="s">
        <v>4443</v>
      </c>
      <c r="CAX340" s="13" t="s">
        <v>22024</v>
      </c>
      <c r="CAY340" s="13" t="s">
        <v>22024</v>
      </c>
      <c r="CBE340" s="13" t="s">
        <v>22023</v>
      </c>
      <c r="CBF340" s="13" t="s">
        <v>22022</v>
      </c>
      <c r="CBG340" s="13" t="s">
        <v>4431</v>
      </c>
      <c r="CBK340" s="13" t="s">
        <v>266</v>
      </c>
      <c r="CBL340" s="13" t="s">
        <v>267</v>
      </c>
      <c r="CBM340" s="13" t="s">
        <v>13524</v>
      </c>
      <c r="CBN340" s="13" t="s">
        <v>22021</v>
      </c>
      <c r="CBO340" s="13" t="s">
        <v>22020</v>
      </c>
      <c r="CBZ340" s="13" t="s">
        <v>12576</v>
      </c>
      <c r="CCA340" s="13" t="s">
        <v>22019</v>
      </c>
    </row>
    <row r="341" spans="1:583 2074:2107" x14ac:dyDescent="0.15">
      <c r="A341" s="13" t="s">
        <v>22018</v>
      </c>
      <c r="B341" s="13" t="s">
        <v>11304</v>
      </c>
      <c r="C341" s="13" t="s">
        <v>52</v>
      </c>
      <c r="D341" s="13">
        <v>0</v>
      </c>
      <c r="E341" s="13" t="s">
        <v>11303</v>
      </c>
      <c r="F341" s="13" t="s">
        <v>5261</v>
      </c>
      <c r="G341" s="13" t="s">
        <v>22017</v>
      </c>
      <c r="H341" s="13" t="s">
        <v>22016</v>
      </c>
      <c r="J341" s="13" t="s">
        <v>11300</v>
      </c>
      <c r="K341" s="13" t="s">
        <v>11299</v>
      </c>
      <c r="L341" s="13" t="s">
        <v>11298</v>
      </c>
      <c r="M341" s="13" t="s">
        <v>5054</v>
      </c>
      <c r="N341" s="13" t="s">
        <v>11297</v>
      </c>
      <c r="O341" s="13" t="s">
        <v>11296</v>
      </c>
      <c r="P341" s="13" t="s">
        <v>11295</v>
      </c>
      <c r="S341" s="13" t="s">
        <v>22015</v>
      </c>
      <c r="T341" s="13" t="s">
        <v>22014</v>
      </c>
      <c r="AX341" s="13">
        <v>-1</v>
      </c>
      <c r="CR341" s="13">
        <v>1</v>
      </c>
      <c r="CS341" s="13">
        <v>-1</v>
      </c>
      <c r="DV341" s="13">
        <v>-1</v>
      </c>
      <c r="DW341" s="14">
        <v>2</v>
      </c>
      <c r="GP341" s="13">
        <v>-1</v>
      </c>
      <c r="CAT341" s="15">
        <v>0</v>
      </c>
      <c r="CAU341" s="14">
        <v>1000</v>
      </c>
      <c r="CAV341" s="13" t="s">
        <v>3770</v>
      </c>
      <c r="CAW341" s="13" t="s">
        <v>4843</v>
      </c>
      <c r="CAX341" s="13" t="s">
        <v>22013</v>
      </c>
      <c r="CAY341" s="13" t="s">
        <v>22013</v>
      </c>
      <c r="CBE341" s="13" t="s">
        <v>22012</v>
      </c>
      <c r="CBF341" s="13" t="s">
        <v>22011</v>
      </c>
      <c r="CBG341" s="13" t="s">
        <v>4431</v>
      </c>
      <c r="CBK341" s="13" t="s">
        <v>1901</v>
      </c>
      <c r="CBL341" s="13" t="s">
        <v>1902</v>
      </c>
      <c r="CBM341" s="13" t="s">
        <v>13524</v>
      </c>
      <c r="CBN341" s="13" t="s">
        <v>22010</v>
      </c>
      <c r="CBO341" s="13" t="s">
        <v>22009</v>
      </c>
      <c r="CBZ341" s="13" t="s">
        <v>12576</v>
      </c>
      <c r="CCA341" s="13" t="s">
        <v>22008</v>
      </c>
    </row>
    <row r="342" spans="1:583 2074:2107" x14ac:dyDescent="0.15">
      <c r="A342" s="13" t="s">
        <v>22007</v>
      </c>
      <c r="B342" s="13" t="s">
        <v>11304</v>
      </c>
      <c r="C342" s="13" t="s">
        <v>594</v>
      </c>
      <c r="D342" s="13">
        <v>0</v>
      </c>
      <c r="E342" s="13" t="s">
        <v>11303</v>
      </c>
      <c r="F342" s="13" t="s">
        <v>5261</v>
      </c>
      <c r="G342" s="13" t="s">
        <v>22006</v>
      </c>
      <c r="H342" s="13" t="s">
        <v>22005</v>
      </c>
      <c r="J342" s="13" t="s">
        <v>11300</v>
      </c>
      <c r="K342" s="13" t="s">
        <v>11299</v>
      </c>
      <c r="L342" s="13" t="s">
        <v>11298</v>
      </c>
      <c r="M342" s="13" t="s">
        <v>5054</v>
      </c>
      <c r="N342" s="13" t="s">
        <v>11297</v>
      </c>
      <c r="O342" s="13" t="s">
        <v>11296</v>
      </c>
      <c r="P342" s="13" t="s">
        <v>11295</v>
      </c>
      <c r="S342" s="13" t="s">
        <v>22004</v>
      </c>
      <c r="T342" s="13" t="s">
        <v>22003</v>
      </c>
      <c r="AX342" s="13">
        <v>-1</v>
      </c>
      <c r="DK342" s="13">
        <v>1</v>
      </c>
      <c r="DL342" s="13">
        <v>-1</v>
      </c>
      <c r="EU342" s="13">
        <v>1</v>
      </c>
      <c r="VA342" s="13">
        <v>-1</v>
      </c>
      <c r="VB342" s="13">
        <v>1</v>
      </c>
      <c r="CAT342" s="15">
        <v>0</v>
      </c>
      <c r="CAU342" s="14">
        <v>1000</v>
      </c>
      <c r="CAV342" s="13" t="s">
        <v>4069</v>
      </c>
      <c r="CAW342" s="13" t="s">
        <v>4443</v>
      </c>
      <c r="CAX342" s="13" t="s">
        <v>22002</v>
      </c>
      <c r="CAY342" s="13" t="s">
        <v>22002</v>
      </c>
      <c r="CBE342" s="13" t="s">
        <v>22001</v>
      </c>
      <c r="CBF342" s="13" t="s">
        <v>22000</v>
      </c>
      <c r="CBG342" s="13" t="s">
        <v>4431</v>
      </c>
      <c r="CBK342" s="13" t="s">
        <v>4149</v>
      </c>
      <c r="CBL342" s="13" t="s">
        <v>4150</v>
      </c>
      <c r="CBM342" s="13" t="s">
        <v>4849</v>
      </c>
      <c r="CBN342" s="13" t="s">
        <v>21999</v>
      </c>
      <c r="CBO342" s="13" t="s">
        <v>21998</v>
      </c>
      <c r="CBP342" s="13" t="s">
        <v>21997</v>
      </c>
      <c r="CBZ342" s="13" t="s">
        <v>12576</v>
      </c>
      <c r="CCA342" s="13" t="s">
        <v>21996</v>
      </c>
    </row>
    <row r="343" spans="1:583 2074:2107" x14ac:dyDescent="0.15">
      <c r="A343" s="13" t="s">
        <v>21995</v>
      </c>
      <c r="B343" s="13" t="s">
        <v>11304</v>
      </c>
      <c r="C343" s="13" t="s">
        <v>30</v>
      </c>
      <c r="D343" s="13">
        <v>0</v>
      </c>
      <c r="E343" s="13" t="s">
        <v>11303</v>
      </c>
      <c r="F343" s="13" t="s">
        <v>5261</v>
      </c>
      <c r="G343" s="13" t="s">
        <v>21994</v>
      </c>
      <c r="H343" s="13" t="s">
        <v>21993</v>
      </c>
      <c r="J343" s="13" t="s">
        <v>11300</v>
      </c>
      <c r="K343" s="13" t="s">
        <v>11299</v>
      </c>
      <c r="L343" s="13" t="s">
        <v>11298</v>
      </c>
      <c r="M343" s="13" t="s">
        <v>5054</v>
      </c>
      <c r="N343" s="13" t="s">
        <v>11297</v>
      </c>
      <c r="O343" s="13" t="s">
        <v>11296</v>
      </c>
      <c r="P343" s="13" t="s">
        <v>11295</v>
      </c>
      <c r="S343" s="13" t="s">
        <v>21992</v>
      </c>
      <c r="T343" s="13" t="s">
        <v>4839</v>
      </c>
      <c r="DH343" s="13">
        <v>-1</v>
      </c>
      <c r="DI343" s="13">
        <v>1</v>
      </c>
      <c r="DW343" s="13">
        <v>1</v>
      </c>
      <c r="GP343" s="13">
        <v>-1</v>
      </c>
      <c r="CAT343" s="15">
        <v>0</v>
      </c>
      <c r="CAU343" s="14">
        <v>1000</v>
      </c>
      <c r="CAV343" s="13" t="s">
        <v>2947</v>
      </c>
      <c r="CAW343" s="13" t="s">
        <v>4443</v>
      </c>
      <c r="CAX343" s="13" t="s">
        <v>21991</v>
      </c>
      <c r="CAY343" s="13" t="s">
        <v>21991</v>
      </c>
      <c r="CBE343" s="13" t="s">
        <v>4837</v>
      </c>
      <c r="CBF343" s="13" t="s">
        <v>4836</v>
      </c>
      <c r="CBG343" s="13" t="s">
        <v>4431</v>
      </c>
      <c r="CBK343" s="13" t="s">
        <v>2799</v>
      </c>
      <c r="CBL343" s="13" t="s">
        <v>2800</v>
      </c>
      <c r="CBM343" s="13" t="s">
        <v>12686</v>
      </c>
      <c r="CBN343" s="13" t="s">
        <v>21990</v>
      </c>
      <c r="CBO343" s="13" t="s">
        <v>21989</v>
      </c>
      <c r="CBZ343" s="13" t="s">
        <v>12576</v>
      </c>
      <c r="CCA343" s="13" t="s">
        <v>21988</v>
      </c>
    </row>
    <row r="344" spans="1:583 2074:2107" x14ac:dyDescent="0.15">
      <c r="A344" s="13" t="s">
        <v>21987</v>
      </c>
      <c r="B344" s="13" t="s">
        <v>11262</v>
      </c>
      <c r="C344" s="13" t="s">
        <v>13</v>
      </c>
      <c r="D344" s="13">
        <v>-3</v>
      </c>
      <c r="E344" s="13" t="s">
        <v>11261</v>
      </c>
      <c r="F344" s="13" t="s">
        <v>5261</v>
      </c>
      <c r="G344" s="13" t="s">
        <v>21986</v>
      </c>
      <c r="H344" s="13" t="s">
        <v>21985</v>
      </c>
      <c r="J344" s="13" t="s">
        <v>11258</v>
      </c>
      <c r="K344" s="13" t="s">
        <v>11257</v>
      </c>
      <c r="L344" s="13" t="s">
        <v>11256</v>
      </c>
      <c r="M344" s="13" t="s">
        <v>5054</v>
      </c>
      <c r="N344" s="13" t="s">
        <v>11255</v>
      </c>
      <c r="O344" s="13" t="s">
        <v>11254</v>
      </c>
      <c r="P344" s="13" t="s">
        <v>11253</v>
      </c>
      <c r="S344" s="13" t="s">
        <v>21984</v>
      </c>
      <c r="T344" s="13" t="s">
        <v>21983</v>
      </c>
      <c r="AX344" s="13">
        <v>1</v>
      </c>
      <c r="DI344" s="13">
        <v>-1</v>
      </c>
      <c r="DW344" s="13">
        <v>-1</v>
      </c>
      <c r="EU344" s="13">
        <v>1</v>
      </c>
      <c r="GP344" s="13">
        <v>1</v>
      </c>
      <c r="GY344" s="13">
        <v>1</v>
      </c>
      <c r="GZ344" s="13">
        <v>-1</v>
      </c>
      <c r="CAT344" s="15">
        <v>0</v>
      </c>
      <c r="CAU344" s="14">
        <v>1000</v>
      </c>
      <c r="CAV344" s="13" t="s">
        <v>1846</v>
      </c>
      <c r="CAW344" s="13" t="s">
        <v>4843</v>
      </c>
      <c r="CAX344" s="13" t="s">
        <v>21982</v>
      </c>
      <c r="CAY344" s="13" t="s">
        <v>21982</v>
      </c>
      <c r="CBE344" s="13" t="s">
        <v>21981</v>
      </c>
      <c r="CBF344" s="13" t="s">
        <v>21980</v>
      </c>
      <c r="CBG344" s="13" t="s">
        <v>4431</v>
      </c>
      <c r="CBK344" s="13" t="s">
        <v>4125</v>
      </c>
      <c r="CBL344" s="13" t="s">
        <v>4126</v>
      </c>
      <c r="CBM344" s="13" t="s">
        <v>12686</v>
      </c>
      <c r="CBN344" s="13" t="s">
        <v>21979</v>
      </c>
      <c r="CBO344" s="13" t="s">
        <v>21978</v>
      </c>
      <c r="CBZ344" s="13" t="s">
        <v>12576</v>
      </c>
      <c r="CCA344" s="13" t="s">
        <v>21977</v>
      </c>
    </row>
    <row r="345" spans="1:583 2074:2107" x14ac:dyDescent="0.15">
      <c r="A345" s="13" t="s">
        <v>21976</v>
      </c>
      <c r="B345" s="13" t="s">
        <v>11262</v>
      </c>
      <c r="C345" s="13" t="s">
        <v>594</v>
      </c>
      <c r="D345" s="13">
        <v>-3</v>
      </c>
      <c r="E345" s="13" t="s">
        <v>11261</v>
      </c>
      <c r="F345" s="13" t="s">
        <v>5261</v>
      </c>
      <c r="G345" s="13" t="s">
        <v>21975</v>
      </c>
      <c r="H345" s="13" t="s">
        <v>21974</v>
      </c>
      <c r="J345" s="13" t="s">
        <v>11258</v>
      </c>
      <c r="K345" s="13" t="s">
        <v>11257</v>
      </c>
      <c r="L345" s="13" t="s">
        <v>11256</v>
      </c>
      <c r="M345" s="13" t="s">
        <v>5054</v>
      </c>
      <c r="N345" s="13" t="s">
        <v>11255</v>
      </c>
      <c r="O345" s="13" t="s">
        <v>11254</v>
      </c>
      <c r="P345" s="13" t="s">
        <v>11253</v>
      </c>
      <c r="S345" s="13" t="s">
        <v>21973</v>
      </c>
      <c r="T345" s="13" t="s">
        <v>21972</v>
      </c>
      <c r="DW345" s="13">
        <v>1</v>
      </c>
      <c r="GP345" s="13">
        <v>-1</v>
      </c>
      <c r="UF345" s="13">
        <v>-1</v>
      </c>
      <c r="UY345" s="13">
        <v>1</v>
      </c>
      <c r="CAT345" s="15">
        <v>0</v>
      </c>
      <c r="CAU345" s="14">
        <v>1000</v>
      </c>
      <c r="CAV345" s="13" t="s">
        <v>21971</v>
      </c>
      <c r="CAW345" s="13" t="s">
        <v>4843</v>
      </c>
      <c r="CAX345" s="13" t="s">
        <v>21970</v>
      </c>
      <c r="CAY345" s="13" t="s">
        <v>21970</v>
      </c>
      <c r="CBE345" s="13" t="s">
        <v>21969</v>
      </c>
      <c r="CBF345" s="13" t="s">
        <v>21968</v>
      </c>
      <c r="CBG345" s="13" t="s">
        <v>4431</v>
      </c>
      <c r="CBK345" s="13" t="s">
        <v>983</v>
      </c>
      <c r="CBL345" s="13" t="s">
        <v>984</v>
      </c>
      <c r="CBM345" s="13" t="s">
        <v>13524</v>
      </c>
      <c r="CBN345" s="13" t="s">
        <v>21967</v>
      </c>
      <c r="CBO345" s="13" t="s">
        <v>21966</v>
      </c>
      <c r="CBZ345" s="13" t="s">
        <v>12576</v>
      </c>
      <c r="CCA345" s="13" t="s">
        <v>21965</v>
      </c>
    </row>
    <row r="346" spans="1:583 2074:2107" x14ac:dyDescent="0.15">
      <c r="A346" s="13" t="s">
        <v>21964</v>
      </c>
      <c r="B346" s="13" t="s">
        <v>11234</v>
      </c>
      <c r="C346" s="13" t="s">
        <v>13</v>
      </c>
      <c r="D346" s="13">
        <v>-1</v>
      </c>
      <c r="E346" s="13" t="s">
        <v>11233</v>
      </c>
      <c r="F346" s="13" t="s">
        <v>5261</v>
      </c>
      <c r="G346" s="13" t="s">
        <v>21963</v>
      </c>
      <c r="H346" s="13" t="s">
        <v>21962</v>
      </c>
      <c r="J346" s="13" t="s">
        <v>11230</v>
      </c>
      <c r="K346" s="13" t="s">
        <v>11229</v>
      </c>
      <c r="L346" s="13" t="s">
        <v>11228</v>
      </c>
      <c r="M346" s="13" t="s">
        <v>5054</v>
      </c>
      <c r="N346" s="13" t="s">
        <v>11227</v>
      </c>
      <c r="O346" s="13" t="s">
        <v>11226</v>
      </c>
      <c r="P346" s="13" t="s">
        <v>11225</v>
      </c>
      <c r="S346" s="13" t="s">
        <v>21961</v>
      </c>
      <c r="T346" s="13" t="s">
        <v>21960</v>
      </c>
      <c r="ES346" s="13">
        <v>1</v>
      </c>
      <c r="GP346" s="13">
        <v>-1</v>
      </c>
      <c r="GZ346" s="13">
        <v>-1</v>
      </c>
      <c r="JX346" s="13">
        <v>1</v>
      </c>
      <c r="VC346" s="13">
        <v>1</v>
      </c>
      <c r="VD346" s="13">
        <v>-1</v>
      </c>
      <c r="CAT346" s="15">
        <v>0</v>
      </c>
      <c r="CAU346" s="14">
        <v>1000</v>
      </c>
      <c r="CAV346" s="13" t="s">
        <v>2613</v>
      </c>
      <c r="CAW346" s="13" t="s">
        <v>17802</v>
      </c>
      <c r="CAX346" s="13" t="s">
        <v>21959</v>
      </c>
      <c r="CAY346" s="13" t="s">
        <v>21959</v>
      </c>
      <c r="CBE346" s="13" t="s">
        <v>21958</v>
      </c>
      <c r="CBF346" s="13" t="s">
        <v>21957</v>
      </c>
      <c r="CBG346" s="13" t="s">
        <v>4431</v>
      </c>
      <c r="CBK346" s="13" t="s">
        <v>2170</v>
      </c>
      <c r="CBL346" s="13" t="s">
        <v>2171</v>
      </c>
      <c r="CBM346" s="13" t="s">
        <v>14422</v>
      </c>
      <c r="CBN346" s="13" t="s">
        <v>21956</v>
      </c>
      <c r="CBO346" s="13" t="s">
        <v>21955</v>
      </c>
      <c r="CBZ346" s="13" t="s">
        <v>12576</v>
      </c>
      <c r="CCA346" s="13" t="s">
        <v>21954</v>
      </c>
    </row>
    <row r="347" spans="1:583 2074:2107" x14ac:dyDescent="0.15">
      <c r="A347" s="13" t="s">
        <v>21953</v>
      </c>
      <c r="B347" s="13" t="s">
        <v>11248</v>
      </c>
      <c r="C347" s="13" t="s">
        <v>13</v>
      </c>
      <c r="D347" s="13">
        <v>-1</v>
      </c>
      <c r="E347" s="13" t="s">
        <v>11247</v>
      </c>
      <c r="F347" s="13" t="s">
        <v>5261</v>
      </c>
      <c r="G347" s="13" t="s">
        <v>21952</v>
      </c>
      <c r="H347" s="13" t="s">
        <v>21951</v>
      </c>
      <c r="J347" s="13" t="s">
        <v>11244</v>
      </c>
      <c r="K347" s="13" t="s">
        <v>11243</v>
      </c>
      <c r="L347" s="13" t="s">
        <v>11242</v>
      </c>
      <c r="M347" s="13" t="s">
        <v>5054</v>
      </c>
      <c r="N347" s="13" t="s">
        <v>11241</v>
      </c>
      <c r="O347" s="13" t="s">
        <v>11240</v>
      </c>
      <c r="P347" s="13" t="s">
        <v>11239</v>
      </c>
      <c r="S347" s="13" t="s">
        <v>21950</v>
      </c>
      <c r="T347" s="13" t="s">
        <v>21941</v>
      </c>
      <c r="DW347" s="13">
        <v>-1</v>
      </c>
      <c r="ES347" s="13">
        <v>1</v>
      </c>
      <c r="GZ347" s="13">
        <v>-1</v>
      </c>
      <c r="JX347" s="13">
        <v>1</v>
      </c>
      <c r="VE347" s="13">
        <v>1</v>
      </c>
      <c r="VF347" s="13">
        <v>-1</v>
      </c>
      <c r="CAT347" s="15">
        <v>0</v>
      </c>
      <c r="CAU347" s="14">
        <v>1000</v>
      </c>
      <c r="CAV347" s="13" t="s">
        <v>1298</v>
      </c>
      <c r="CAW347" s="13" t="s">
        <v>17802</v>
      </c>
      <c r="CAX347" s="13" t="s">
        <v>21949</v>
      </c>
      <c r="CAY347" s="13" t="s">
        <v>21949</v>
      </c>
      <c r="CBE347" s="13" t="s">
        <v>21939</v>
      </c>
      <c r="CBF347" s="13" t="s">
        <v>21938</v>
      </c>
      <c r="CBG347" s="13" t="s">
        <v>4431</v>
      </c>
      <c r="CBK347" s="13" t="s">
        <v>4036</v>
      </c>
      <c r="CBL347" s="13" t="s">
        <v>4037</v>
      </c>
      <c r="CBM347" s="13" t="s">
        <v>13120</v>
      </c>
      <c r="CBN347" s="13" t="s">
        <v>21948</v>
      </c>
      <c r="CBO347" s="13" t="s">
        <v>21947</v>
      </c>
      <c r="CBZ347" s="13" t="s">
        <v>12576</v>
      </c>
      <c r="CCA347" s="13" t="s">
        <v>21946</v>
      </c>
    </row>
    <row r="348" spans="1:583 2074:2107" x14ac:dyDescent="0.15">
      <c r="A348" s="13" t="s">
        <v>21945</v>
      </c>
      <c r="B348" s="13" t="s">
        <v>21924</v>
      </c>
      <c r="C348" s="13" t="s">
        <v>168</v>
      </c>
      <c r="D348" s="13">
        <v>0</v>
      </c>
      <c r="E348" s="13" t="s">
        <v>21923</v>
      </c>
      <c r="F348" s="13" t="s">
        <v>5261</v>
      </c>
      <c r="G348" s="13" t="s">
        <v>21944</v>
      </c>
      <c r="H348" s="13" t="s">
        <v>21943</v>
      </c>
      <c r="J348" s="13" t="s">
        <v>21920</v>
      </c>
      <c r="L348" s="13" t="s">
        <v>21919</v>
      </c>
      <c r="M348" s="13" t="s">
        <v>5054</v>
      </c>
      <c r="N348" s="13" t="s">
        <v>21918</v>
      </c>
      <c r="P348" s="13" t="s">
        <v>21917</v>
      </c>
      <c r="S348" s="13" t="s">
        <v>21942</v>
      </c>
      <c r="T348" s="13" t="s">
        <v>21941</v>
      </c>
      <c r="DB348" s="13">
        <v>-1</v>
      </c>
      <c r="DR348" s="13">
        <v>1</v>
      </c>
      <c r="DS348" s="13">
        <v>-1</v>
      </c>
      <c r="ND348" s="13">
        <v>1</v>
      </c>
      <c r="VG348" s="13">
        <v>1</v>
      </c>
      <c r="VH348" s="13">
        <v>-1</v>
      </c>
      <c r="CAT348" s="15">
        <v>0</v>
      </c>
      <c r="CAU348" s="14">
        <v>1000</v>
      </c>
      <c r="CAV348" s="13" t="s">
        <v>3215</v>
      </c>
      <c r="CAW348" s="13" t="s">
        <v>17802</v>
      </c>
      <c r="CAX348" s="13" t="s">
        <v>21940</v>
      </c>
      <c r="CAY348" s="13" t="s">
        <v>21940</v>
      </c>
      <c r="CBE348" s="13" t="s">
        <v>21939</v>
      </c>
      <c r="CBF348" s="13" t="s">
        <v>21938</v>
      </c>
      <c r="CBG348" s="13" t="s">
        <v>4431</v>
      </c>
      <c r="CBK348" s="13" t="s">
        <v>4065</v>
      </c>
      <c r="CBL348" s="13" t="s">
        <v>4066</v>
      </c>
      <c r="CBM348" s="13" t="s">
        <v>13120</v>
      </c>
      <c r="CBN348" s="13" t="s">
        <v>21937</v>
      </c>
      <c r="CBO348" s="13" t="s">
        <v>21936</v>
      </c>
      <c r="CBZ348" s="13" t="s">
        <v>12576</v>
      </c>
      <c r="CCA348" s="13" t="s">
        <v>21935</v>
      </c>
    </row>
    <row r="349" spans="1:583 2074:2107" x14ac:dyDescent="0.15">
      <c r="A349" s="13" t="s">
        <v>21934</v>
      </c>
      <c r="B349" s="13" t="s">
        <v>21924</v>
      </c>
      <c r="C349" s="13" t="s">
        <v>380</v>
      </c>
      <c r="D349" s="13">
        <v>0</v>
      </c>
      <c r="E349" s="13" t="s">
        <v>21923</v>
      </c>
      <c r="F349" s="13" t="s">
        <v>5261</v>
      </c>
      <c r="G349" s="13" t="s">
        <v>21933</v>
      </c>
      <c r="H349" s="13" t="s">
        <v>21932</v>
      </c>
      <c r="J349" s="13" t="s">
        <v>21920</v>
      </c>
      <c r="L349" s="13" t="s">
        <v>21919</v>
      </c>
      <c r="M349" s="13" t="s">
        <v>5054</v>
      </c>
      <c r="N349" s="13" t="s">
        <v>21918</v>
      </c>
      <c r="P349" s="13" t="s">
        <v>21917</v>
      </c>
      <c r="S349" s="13" t="s">
        <v>21931</v>
      </c>
      <c r="T349" s="13" t="s">
        <v>21915</v>
      </c>
      <c r="AX349" s="13">
        <v>-1</v>
      </c>
      <c r="DK349" s="13">
        <v>1</v>
      </c>
      <c r="DL349" s="13">
        <v>-1</v>
      </c>
      <c r="UB349" s="14">
        <v>2</v>
      </c>
      <c r="VI349" s="13">
        <v>-1</v>
      </c>
      <c r="CAT349" s="15">
        <v>0</v>
      </c>
      <c r="CAU349" s="14">
        <v>1000</v>
      </c>
      <c r="CAV349" s="13" t="s">
        <v>21930</v>
      </c>
      <c r="CAW349" s="13" t="s">
        <v>6048</v>
      </c>
      <c r="CAX349" s="13" t="s">
        <v>21929</v>
      </c>
      <c r="CAY349" s="13" t="s">
        <v>21929</v>
      </c>
      <c r="CBE349" s="13" t="s">
        <v>21912</v>
      </c>
      <c r="CBF349" s="13" t="s">
        <v>21911</v>
      </c>
      <c r="CBG349" s="13" t="s">
        <v>4431</v>
      </c>
      <c r="CBK349" s="13" t="s">
        <v>3308</v>
      </c>
      <c r="CBL349" s="13" t="s">
        <v>3309</v>
      </c>
      <c r="CBM349" s="13" t="s">
        <v>13120</v>
      </c>
      <c r="CBN349" s="13" t="s">
        <v>21928</v>
      </c>
      <c r="CBO349" s="13" t="s">
        <v>21927</v>
      </c>
      <c r="CBZ349" s="13" t="s">
        <v>12576</v>
      </c>
      <c r="CCA349" s="13" t="s">
        <v>21926</v>
      </c>
    </row>
    <row r="350" spans="1:583 2074:2107" x14ac:dyDescent="0.15">
      <c r="A350" s="13" t="s">
        <v>21925</v>
      </c>
      <c r="B350" s="13" t="s">
        <v>21924</v>
      </c>
      <c r="C350" s="13" t="s">
        <v>52</v>
      </c>
      <c r="D350" s="13">
        <v>0</v>
      </c>
      <c r="E350" s="13" t="s">
        <v>21923</v>
      </c>
      <c r="F350" s="13" t="s">
        <v>5261</v>
      </c>
      <c r="G350" s="13" t="s">
        <v>21922</v>
      </c>
      <c r="H350" s="13" t="s">
        <v>21921</v>
      </c>
      <c r="J350" s="13" t="s">
        <v>21920</v>
      </c>
      <c r="L350" s="13" t="s">
        <v>21919</v>
      </c>
      <c r="M350" s="13" t="s">
        <v>5054</v>
      </c>
      <c r="N350" s="13" t="s">
        <v>21918</v>
      </c>
      <c r="P350" s="13" t="s">
        <v>21917</v>
      </c>
      <c r="S350" s="13" t="s">
        <v>21916</v>
      </c>
      <c r="T350" s="13" t="s">
        <v>21915</v>
      </c>
      <c r="AS350" s="13">
        <v>-1</v>
      </c>
      <c r="IA350" s="13">
        <v>1</v>
      </c>
      <c r="IB350" s="13">
        <v>-1</v>
      </c>
      <c r="VJ350" s="13">
        <v>-1</v>
      </c>
      <c r="VK350" s="14">
        <v>2</v>
      </c>
      <c r="CAT350" s="15">
        <v>0</v>
      </c>
      <c r="CAU350" s="14">
        <v>1000</v>
      </c>
      <c r="CAV350" s="13" t="s">
        <v>21914</v>
      </c>
      <c r="CAW350" s="13" t="s">
        <v>6048</v>
      </c>
      <c r="CAX350" s="13" t="s">
        <v>21913</v>
      </c>
      <c r="CAY350" s="13" t="s">
        <v>21913</v>
      </c>
      <c r="CBE350" s="13" t="s">
        <v>21912</v>
      </c>
      <c r="CBF350" s="13" t="s">
        <v>21911</v>
      </c>
      <c r="CBG350" s="13" t="s">
        <v>4431</v>
      </c>
      <c r="CBK350" s="13" t="s">
        <v>2147</v>
      </c>
      <c r="CBL350" s="13" t="s">
        <v>2148</v>
      </c>
      <c r="CBM350" s="13" t="s">
        <v>15327</v>
      </c>
      <c r="CBN350" s="13" t="s">
        <v>21910</v>
      </c>
      <c r="CBO350" s="13" t="s">
        <v>21909</v>
      </c>
      <c r="CBZ350" s="13" t="s">
        <v>12576</v>
      </c>
      <c r="CCA350" s="13" t="s">
        <v>21908</v>
      </c>
    </row>
    <row r="351" spans="1:583 2074:2107" x14ac:dyDescent="0.15">
      <c r="A351" s="13" t="s">
        <v>21907</v>
      </c>
      <c r="B351" s="13" t="s">
        <v>21884</v>
      </c>
      <c r="C351" s="13" t="s">
        <v>168</v>
      </c>
      <c r="D351" s="13">
        <v>0</v>
      </c>
      <c r="E351" s="13" t="s">
        <v>21883</v>
      </c>
      <c r="F351" s="13" t="s">
        <v>5261</v>
      </c>
      <c r="G351" s="13" t="s">
        <v>21906</v>
      </c>
      <c r="H351" s="13" t="s">
        <v>21905</v>
      </c>
      <c r="J351" s="13" t="s">
        <v>21880</v>
      </c>
      <c r="L351" s="13" t="s">
        <v>21879</v>
      </c>
      <c r="M351" s="13" t="s">
        <v>5054</v>
      </c>
      <c r="N351" s="13" t="s">
        <v>21878</v>
      </c>
      <c r="P351" s="13" t="s">
        <v>21877</v>
      </c>
      <c r="S351" s="13" t="s">
        <v>21904</v>
      </c>
      <c r="T351" s="13" t="s">
        <v>21893</v>
      </c>
      <c r="DH351" s="14">
        <v>2</v>
      </c>
      <c r="ML351" s="13">
        <v>-1</v>
      </c>
      <c r="UB351" s="14">
        <v>-2</v>
      </c>
      <c r="VI351" s="13">
        <v>1</v>
      </c>
      <c r="CAT351" s="14">
        <v>-1000</v>
      </c>
      <c r="CAU351" s="14">
        <v>1000</v>
      </c>
      <c r="CAV351" s="13" t="s">
        <v>21903</v>
      </c>
      <c r="CAW351" s="13" t="s">
        <v>6048</v>
      </c>
      <c r="CAX351" s="13" t="s">
        <v>21902</v>
      </c>
      <c r="CAY351" s="13" t="s">
        <v>21902</v>
      </c>
      <c r="CBE351" s="13" t="s">
        <v>21901</v>
      </c>
      <c r="CBF351" s="13" t="s">
        <v>21889</v>
      </c>
      <c r="CBG351" s="13" t="s">
        <v>4431</v>
      </c>
      <c r="CBK351" s="13" t="s">
        <v>1012</v>
      </c>
      <c r="CBL351" s="13" t="s">
        <v>1013</v>
      </c>
      <c r="CBM351" s="13" t="s">
        <v>12686</v>
      </c>
      <c r="CBN351" s="13" t="s">
        <v>21900</v>
      </c>
      <c r="CBO351" s="13" t="s">
        <v>21899</v>
      </c>
      <c r="CBZ351" s="13" t="s">
        <v>12576</v>
      </c>
      <c r="CCA351" s="13" t="s">
        <v>21898</v>
      </c>
    </row>
    <row r="352" spans="1:583 2074:2107" x14ac:dyDescent="0.15">
      <c r="A352" s="13" t="s">
        <v>21897</v>
      </c>
      <c r="B352" s="13" t="s">
        <v>21884</v>
      </c>
      <c r="C352" s="13" t="s">
        <v>380</v>
      </c>
      <c r="D352" s="13">
        <v>0</v>
      </c>
      <c r="E352" s="13" t="s">
        <v>21883</v>
      </c>
      <c r="F352" s="13" t="s">
        <v>5261</v>
      </c>
      <c r="G352" s="13" t="s">
        <v>21896</v>
      </c>
      <c r="H352" s="13" t="s">
        <v>21895</v>
      </c>
      <c r="J352" s="13" t="s">
        <v>21880</v>
      </c>
      <c r="L352" s="13" t="s">
        <v>21879</v>
      </c>
      <c r="M352" s="13" t="s">
        <v>5054</v>
      </c>
      <c r="N352" s="13" t="s">
        <v>21878</v>
      </c>
      <c r="P352" s="13" t="s">
        <v>21877</v>
      </c>
      <c r="S352" s="13" t="s">
        <v>21894</v>
      </c>
      <c r="T352" s="13" t="s">
        <v>21893</v>
      </c>
      <c r="DC352" s="14">
        <v>2</v>
      </c>
      <c r="TW352" s="13">
        <v>-1</v>
      </c>
      <c r="VJ352" s="13">
        <v>1</v>
      </c>
      <c r="VK352" s="14">
        <v>-2</v>
      </c>
      <c r="CAT352" s="14">
        <v>-1000</v>
      </c>
      <c r="CAU352" s="14">
        <v>1000</v>
      </c>
      <c r="CAV352" s="13" t="s">
        <v>21892</v>
      </c>
      <c r="CAW352" s="13" t="s">
        <v>6048</v>
      </c>
      <c r="CAX352" s="13" t="s">
        <v>21891</v>
      </c>
      <c r="CAY352" s="13" t="s">
        <v>21891</v>
      </c>
      <c r="CBE352" s="13" t="s">
        <v>21890</v>
      </c>
      <c r="CBF352" s="13" t="s">
        <v>21889</v>
      </c>
      <c r="CBG352" s="13" t="s">
        <v>4431</v>
      </c>
      <c r="CBK352" s="13" t="s">
        <v>1644</v>
      </c>
      <c r="CBL352" s="13" t="s">
        <v>1645</v>
      </c>
      <c r="CBM352" s="13" t="s">
        <v>12622</v>
      </c>
      <c r="CBN352" s="13" t="s">
        <v>21888</v>
      </c>
      <c r="CBO352" s="13" t="s">
        <v>21887</v>
      </c>
      <c r="CBZ352" s="13" t="s">
        <v>12576</v>
      </c>
      <c r="CCA352" s="13" t="s">
        <v>21886</v>
      </c>
    </row>
    <row r="353" spans="1:596 2074:2107" x14ac:dyDescent="0.15">
      <c r="A353" s="13" t="s">
        <v>21885</v>
      </c>
      <c r="B353" s="13" t="s">
        <v>21884</v>
      </c>
      <c r="C353" s="13" t="s">
        <v>52</v>
      </c>
      <c r="D353" s="13">
        <v>0</v>
      </c>
      <c r="E353" s="13" t="s">
        <v>21883</v>
      </c>
      <c r="F353" s="13" t="s">
        <v>5261</v>
      </c>
      <c r="G353" s="13" t="s">
        <v>21882</v>
      </c>
      <c r="H353" s="13" t="s">
        <v>21881</v>
      </c>
      <c r="J353" s="13" t="s">
        <v>21880</v>
      </c>
      <c r="L353" s="13" t="s">
        <v>21879</v>
      </c>
      <c r="M353" s="13" t="s">
        <v>5054</v>
      </c>
      <c r="N353" s="13" t="s">
        <v>21878</v>
      </c>
      <c r="P353" s="13" t="s">
        <v>21877</v>
      </c>
      <c r="S353" s="13" t="s">
        <v>21876</v>
      </c>
      <c r="T353" s="13" t="s">
        <v>21875</v>
      </c>
      <c r="AX353" s="13">
        <v>1</v>
      </c>
      <c r="EU353" s="13">
        <v>1</v>
      </c>
      <c r="GY353" s="13">
        <v>1</v>
      </c>
      <c r="GZ353" s="13">
        <v>-1</v>
      </c>
      <c r="KR353" s="13">
        <v>-1</v>
      </c>
      <c r="UB353" s="13">
        <v>1</v>
      </c>
      <c r="UT353" s="13">
        <v>-1</v>
      </c>
      <c r="CAT353" s="15">
        <v>0</v>
      </c>
      <c r="CAU353" s="14">
        <v>1000</v>
      </c>
      <c r="CAV353" s="13" t="s">
        <v>881</v>
      </c>
      <c r="CAW353" s="13" t="s">
        <v>5990</v>
      </c>
      <c r="CAX353" s="13" t="s">
        <v>21874</v>
      </c>
      <c r="CAY353" s="13" t="s">
        <v>21874</v>
      </c>
      <c r="CBE353" s="13" t="s">
        <v>21873</v>
      </c>
      <c r="CBF353" s="13" t="s">
        <v>21872</v>
      </c>
      <c r="CBG353" s="13" t="s">
        <v>4431</v>
      </c>
      <c r="CBK353" s="13" t="s">
        <v>4048</v>
      </c>
      <c r="CBL353" s="13" t="s">
        <v>4049</v>
      </c>
      <c r="CBM353" s="13" t="s">
        <v>12622</v>
      </c>
      <c r="CBN353" s="13" t="s">
        <v>21871</v>
      </c>
      <c r="CBO353" s="13" t="s">
        <v>21870</v>
      </c>
      <c r="CBZ353" s="13" t="s">
        <v>12576</v>
      </c>
      <c r="CCA353" s="13" t="s">
        <v>21869</v>
      </c>
    </row>
    <row r="354" spans="1:596 2074:2107" x14ac:dyDescent="0.15">
      <c r="A354" s="13" t="s">
        <v>21868</v>
      </c>
      <c r="B354" s="13" t="s">
        <v>21843</v>
      </c>
      <c r="C354" s="13" t="s">
        <v>168</v>
      </c>
      <c r="D354" s="13">
        <v>0</v>
      </c>
      <c r="E354" s="13" t="s">
        <v>21793</v>
      </c>
      <c r="F354" s="13" t="s">
        <v>5261</v>
      </c>
      <c r="G354" s="13" t="s">
        <v>21867</v>
      </c>
      <c r="H354" s="13" t="s">
        <v>21866</v>
      </c>
      <c r="J354" s="13" t="s">
        <v>21840</v>
      </c>
      <c r="L354" s="13" t="s">
        <v>21839</v>
      </c>
      <c r="M354" s="13" t="s">
        <v>5054</v>
      </c>
      <c r="P354" s="13" t="s">
        <v>21838</v>
      </c>
      <c r="S354" s="13" t="s">
        <v>21865</v>
      </c>
      <c r="T354" s="13" t="s">
        <v>21864</v>
      </c>
      <c r="AX354" s="13">
        <v>1</v>
      </c>
      <c r="CR354" s="13">
        <v>-1</v>
      </c>
      <c r="CS354" s="13">
        <v>1</v>
      </c>
      <c r="EU354" s="13">
        <v>-1</v>
      </c>
      <c r="SR354" s="13">
        <v>1</v>
      </c>
      <c r="UH354" s="13">
        <v>-1</v>
      </c>
      <c r="CAT354" s="14">
        <v>-1000</v>
      </c>
      <c r="CAU354" s="14">
        <v>1000</v>
      </c>
      <c r="CAV354" s="13" t="s">
        <v>21863</v>
      </c>
      <c r="CAW354" s="13" t="s">
        <v>4632</v>
      </c>
      <c r="CAX354" s="13" t="s">
        <v>21862</v>
      </c>
      <c r="CAY354" s="13" t="s">
        <v>21862</v>
      </c>
      <c r="CBE354" s="13" t="s">
        <v>21861</v>
      </c>
      <c r="CBF354" s="13" t="s">
        <v>21860</v>
      </c>
      <c r="CBG354" s="13" t="s">
        <v>4431</v>
      </c>
      <c r="CBK354" s="13" t="s">
        <v>2348</v>
      </c>
      <c r="CBL354" s="13" t="s">
        <v>2349</v>
      </c>
      <c r="CBM354" s="13" t="s">
        <v>12622</v>
      </c>
      <c r="CBN354" s="13" t="s">
        <v>21859</v>
      </c>
      <c r="CBO354" s="13" t="s">
        <v>21858</v>
      </c>
      <c r="CBZ354" s="13" t="s">
        <v>12576</v>
      </c>
      <c r="CCA354" s="13" t="s">
        <v>21857</v>
      </c>
    </row>
    <row r="355" spans="1:596 2074:2107" x14ac:dyDescent="0.15">
      <c r="A355" s="13" t="s">
        <v>21856</v>
      </c>
      <c r="B355" s="13" t="s">
        <v>21843</v>
      </c>
      <c r="C355" s="13" t="s">
        <v>380</v>
      </c>
      <c r="D355" s="13">
        <v>0</v>
      </c>
      <c r="E355" s="13" t="s">
        <v>21793</v>
      </c>
      <c r="F355" s="13" t="s">
        <v>5261</v>
      </c>
      <c r="G355" s="13" t="s">
        <v>21855</v>
      </c>
      <c r="H355" s="13" t="s">
        <v>21854</v>
      </c>
      <c r="J355" s="13" t="s">
        <v>21840</v>
      </c>
      <c r="L355" s="13" t="s">
        <v>21839</v>
      </c>
      <c r="M355" s="13" t="s">
        <v>5054</v>
      </c>
      <c r="P355" s="13" t="s">
        <v>21838</v>
      </c>
      <c r="S355" s="13" t="s">
        <v>21853</v>
      </c>
      <c r="T355" s="13" t="s">
        <v>21852</v>
      </c>
      <c r="AX355" s="13">
        <v>1</v>
      </c>
      <c r="GY355" s="13">
        <v>1</v>
      </c>
      <c r="GZ355" s="13">
        <v>-1</v>
      </c>
      <c r="KW355" s="13">
        <v>-1</v>
      </c>
      <c r="VL355" s="13">
        <v>1</v>
      </c>
      <c r="CAT355" s="15">
        <v>0</v>
      </c>
      <c r="CAU355" s="14">
        <v>1000</v>
      </c>
      <c r="CAV355" s="13" t="s">
        <v>1415</v>
      </c>
      <c r="CAW355" s="13" t="s">
        <v>9728</v>
      </c>
      <c r="CAX355" s="13" t="s">
        <v>21851</v>
      </c>
      <c r="CAY355" s="13" t="s">
        <v>21851</v>
      </c>
      <c r="CBE355" s="13" t="s">
        <v>21850</v>
      </c>
      <c r="CBF355" s="13" t="s">
        <v>21849</v>
      </c>
      <c r="CBG355" s="13" t="s">
        <v>4431</v>
      </c>
      <c r="CBK355" s="13" t="s">
        <v>590</v>
      </c>
      <c r="CBL355" s="13" t="s">
        <v>591</v>
      </c>
      <c r="CBM355" s="13" t="s">
        <v>21848</v>
      </c>
      <c r="CBN355" s="13" t="s">
        <v>21847</v>
      </c>
      <c r="CBO355" s="13" t="s">
        <v>21846</v>
      </c>
      <c r="CBZ355" s="13" t="s">
        <v>12576</v>
      </c>
      <c r="CCA355" s="13" t="s">
        <v>21845</v>
      </c>
    </row>
    <row r="356" spans="1:596 2074:2107" x14ac:dyDescent="0.15">
      <c r="A356" s="13" t="s">
        <v>21844</v>
      </c>
      <c r="B356" s="13" t="s">
        <v>21843</v>
      </c>
      <c r="C356" s="13" t="s">
        <v>52</v>
      </c>
      <c r="D356" s="13">
        <v>0</v>
      </c>
      <c r="E356" s="13" t="s">
        <v>21793</v>
      </c>
      <c r="F356" s="13" t="s">
        <v>5261</v>
      </c>
      <c r="G356" s="13" t="s">
        <v>21842</v>
      </c>
      <c r="H356" s="13" t="s">
        <v>21841</v>
      </c>
      <c r="J356" s="13" t="s">
        <v>21840</v>
      </c>
      <c r="L356" s="13" t="s">
        <v>21839</v>
      </c>
      <c r="M356" s="13" t="s">
        <v>5054</v>
      </c>
      <c r="P356" s="13" t="s">
        <v>21838</v>
      </c>
      <c r="S356" s="13" t="s">
        <v>21837</v>
      </c>
      <c r="T356" s="13" t="s">
        <v>21836</v>
      </c>
      <c r="AS356" s="13">
        <v>-1</v>
      </c>
      <c r="VM356" s="13">
        <v>1</v>
      </c>
      <c r="VN356" s="13">
        <v>-1</v>
      </c>
      <c r="VO356" s="13">
        <v>1</v>
      </c>
      <c r="VP356" s="13">
        <v>-1</v>
      </c>
      <c r="CAT356" s="15">
        <v>0</v>
      </c>
      <c r="CAU356" s="14">
        <v>1000</v>
      </c>
      <c r="CAV356" s="13" t="s">
        <v>1423</v>
      </c>
      <c r="CAW356" s="13" t="s">
        <v>4625</v>
      </c>
      <c r="CAX356" s="13" t="s">
        <v>21835</v>
      </c>
      <c r="CAY356" s="13" t="s">
        <v>21835</v>
      </c>
      <c r="CBE356" s="13" t="s">
        <v>21834</v>
      </c>
      <c r="CBF356" s="13" t="s">
        <v>21833</v>
      </c>
      <c r="CBG356" s="13" t="s">
        <v>4431</v>
      </c>
      <c r="CBK356" s="13" t="s">
        <v>410</v>
      </c>
      <c r="CBL356" s="13" t="s">
        <v>411</v>
      </c>
      <c r="CBM356" s="13" t="s">
        <v>12878</v>
      </c>
      <c r="CBN356" s="13" t="s">
        <v>21832</v>
      </c>
      <c r="CBO356" s="13" t="s">
        <v>21831</v>
      </c>
      <c r="CBZ356" s="13" t="s">
        <v>12576</v>
      </c>
      <c r="CCA356" s="13" t="s">
        <v>21830</v>
      </c>
    </row>
    <row r="357" spans="1:596 2074:2107" x14ac:dyDescent="0.15">
      <c r="A357" s="13" t="s">
        <v>21829</v>
      </c>
      <c r="B357" s="13" t="s">
        <v>21809</v>
      </c>
      <c r="C357" s="13" t="s">
        <v>168</v>
      </c>
      <c r="D357" s="13">
        <v>0</v>
      </c>
      <c r="E357" s="13" t="s">
        <v>21777</v>
      </c>
      <c r="F357" s="13" t="s">
        <v>5261</v>
      </c>
      <c r="G357" s="13" t="s">
        <v>21828</v>
      </c>
      <c r="H357" s="13" t="s">
        <v>21827</v>
      </c>
      <c r="J357" s="13" t="s">
        <v>21806</v>
      </c>
      <c r="L357" s="13" t="s">
        <v>21805</v>
      </c>
      <c r="M357" s="13" t="s">
        <v>5054</v>
      </c>
      <c r="P357" s="13" t="s">
        <v>21804</v>
      </c>
      <c r="S357" s="13" t="s">
        <v>21826</v>
      </c>
      <c r="T357" s="13" t="s">
        <v>4626</v>
      </c>
      <c r="AX357" s="13">
        <v>-1</v>
      </c>
      <c r="CR357" s="13">
        <v>1</v>
      </c>
      <c r="CS357" s="13">
        <v>-1</v>
      </c>
      <c r="RG357" s="13">
        <v>-1</v>
      </c>
      <c r="VL357" s="13">
        <v>1</v>
      </c>
      <c r="CAT357" s="14">
        <v>-1000</v>
      </c>
      <c r="CAU357" s="14">
        <v>1000</v>
      </c>
      <c r="CAV357" s="13" t="s">
        <v>21825</v>
      </c>
      <c r="CAW357" s="13" t="s">
        <v>21824</v>
      </c>
      <c r="CAX357" s="13" t="s">
        <v>21823</v>
      </c>
      <c r="CAY357" s="13" t="s">
        <v>21823</v>
      </c>
      <c r="CAZ357" s="13" t="s">
        <v>21822</v>
      </c>
      <c r="CBE357" s="13" t="s">
        <v>4623</v>
      </c>
      <c r="CBF357" s="13" t="s">
        <v>4622</v>
      </c>
      <c r="CBG357" s="13" t="s">
        <v>4431</v>
      </c>
      <c r="CBK357" s="13" t="s">
        <v>818</v>
      </c>
      <c r="CBL357" s="13" t="s">
        <v>819</v>
      </c>
      <c r="CBM357" s="13" t="s">
        <v>12878</v>
      </c>
      <c r="CBN357" s="13" t="s">
        <v>21821</v>
      </c>
      <c r="CBO357" s="13" t="s">
        <v>21820</v>
      </c>
      <c r="CBZ357" s="13" t="s">
        <v>12576</v>
      </c>
      <c r="CCA357" s="13" t="s">
        <v>13840</v>
      </c>
    </row>
    <row r="358" spans="1:596 2074:2107" x14ac:dyDescent="0.15">
      <c r="A358" s="13" t="s">
        <v>21819</v>
      </c>
      <c r="B358" s="13" t="s">
        <v>21809</v>
      </c>
      <c r="C358" s="13" t="s">
        <v>380</v>
      </c>
      <c r="D358" s="13">
        <v>0</v>
      </c>
      <c r="E358" s="13" t="s">
        <v>21777</v>
      </c>
      <c r="F358" s="13" t="s">
        <v>5261</v>
      </c>
      <c r="G358" s="13" t="s">
        <v>21818</v>
      </c>
      <c r="H358" s="13" t="s">
        <v>21817</v>
      </c>
      <c r="J358" s="13" t="s">
        <v>21806</v>
      </c>
      <c r="L358" s="13" t="s">
        <v>21805</v>
      </c>
      <c r="M358" s="13" t="s">
        <v>5054</v>
      </c>
      <c r="P358" s="13" t="s">
        <v>21804</v>
      </c>
      <c r="S358" s="13" t="s">
        <v>21816</v>
      </c>
      <c r="T358" s="13" t="s">
        <v>4626</v>
      </c>
      <c r="AS358" s="13">
        <v>-1</v>
      </c>
      <c r="DD358" s="13">
        <v>1</v>
      </c>
      <c r="DE358" s="13">
        <v>-1</v>
      </c>
      <c r="VM358" s="13">
        <v>-1</v>
      </c>
      <c r="VP358" s="13">
        <v>1</v>
      </c>
      <c r="CAT358" s="15">
        <v>0</v>
      </c>
      <c r="CAU358" s="15">
        <v>0</v>
      </c>
      <c r="CAV358" s="13" t="s">
        <v>3227</v>
      </c>
      <c r="CAW358" s="13" t="s">
        <v>4625</v>
      </c>
      <c r="CAX358" s="13" t="s">
        <v>21815</v>
      </c>
      <c r="CAY358" s="13" t="s">
        <v>21815</v>
      </c>
      <c r="CAZ358" s="13" t="s">
        <v>21814</v>
      </c>
      <c r="CBE358" s="13" t="s">
        <v>4623</v>
      </c>
      <c r="CBF358" s="13" t="s">
        <v>4622</v>
      </c>
      <c r="CBG358" s="13" t="s">
        <v>4431</v>
      </c>
      <c r="CBK358" s="13" t="s">
        <v>1075</v>
      </c>
      <c r="CBL358" s="13" t="s">
        <v>1076</v>
      </c>
      <c r="CBM358" s="13" t="s">
        <v>13156</v>
      </c>
      <c r="CBN358" s="13" t="s">
        <v>21813</v>
      </c>
      <c r="CBO358" s="13" t="s">
        <v>21812</v>
      </c>
      <c r="CBZ358" s="13" t="s">
        <v>12576</v>
      </c>
      <c r="CCA358" s="13" t="s">
        <v>21811</v>
      </c>
    </row>
    <row r="359" spans="1:596 2074:2107" x14ac:dyDescent="0.15">
      <c r="A359" s="13" t="s">
        <v>21810</v>
      </c>
      <c r="B359" s="13" t="s">
        <v>21809</v>
      </c>
      <c r="C359" s="13" t="s">
        <v>52</v>
      </c>
      <c r="D359" s="13">
        <v>0</v>
      </c>
      <c r="E359" s="13" t="s">
        <v>21777</v>
      </c>
      <c r="F359" s="13" t="s">
        <v>5261</v>
      </c>
      <c r="G359" s="13" t="s">
        <v>21808</v>
      </c>
      <c r="H359" s="13" t="s">
        <v>21807</v>
      </c>
      <c r="J359" s="13" t="s">
        <v>21806</v>
      </c>
      <c r="L359" s="13" t="s">
        <v>21805</v>
      </c>
      <c r="M359" s="13" t="s">
        <v>5054</v>
      </c>
      <c r="P359" s="13" t="s">
        <v>21804</v>
      </c>
      <c r="S359" s="13" t="s">
        <v>21803</v>
      </c>
      <c r="T359" s="13" t="s">
        <v>21802</v>
      </c>
      <c r="AX359" s="13">
        <v>1</v>
      </c>
      <c r="HG359" s="13">
        <v>1</v>
      </c>
      <c r="SC359" s="13">
        <v>1</v>
      </c>
      <c r="VQ359" s="13">
        <v>-1</v>
      </c>
      <c r="VR359" s="13">
        <v>-1</v>
      </c>
      <c r="CAT359" s="15">
        <v>0</v>
      </c>
      <c r="CAU359" s="14">
        <v>1000</v>
      </c>
      <c r="CAV359" s="13" t="s">
        <v>2733</v>
      </c>
      <c r="CAW359" s="13" t="s">
        <v>6938</v>
      </c>
      <c r="CAX359" s="13" t="s">
        <v>21801</v>
      </c>
      <c r="CAY359" s="13" t="s">
        <v>21801</v>
      </c>
      <c r="CBE359" s="13" t="s">
        <v>21800</v>
      </c>
      <c r="CBF359" s="13" t="s">
        <v>21799</v>
      </c>
      <c r="CBG359" s="13" t="s">
        <v>4431</v>
      </c>
      <c r="CBK359" s="13" t="s">
        <v>1731</v>
      </c>
      <c r="CBL359" s="13" t="s">
        <v>1732</v>
      </c>
      <c r="CBM359" s="13" t="s">
        <v>13567</v>
      </c>
      <c r="CBN359" s="13" t="s">
        <v>21798</v>
      </c>
      <c r="CBO359" s="13" t="s">
        <v>21797</v>
      </c>
      <c r="CBZ359" s="13" t="s">
        <v>12576</v>
      </c>
      <c r="CCA359" s="13" t="s">
        <v>21796</v>
      </c>
    </row>
    <row r="360" spans="1:596 2074:2107" x14ac:dyDescent="0.15">
      <c r="A360" s="13" t="s">
        <v>21795</v>
      </c>
      <c r="B360" s="13" t="s">
        <v>21794</v>
      </c>
      <c r="C360" s="13" t="s">
        <v>168</v>
      </c>
      <c r="D360" s="13">
        <v>0</v>
      </c>
      <c r="E360" s="13" t="s">
        <v>21793</v>
      </c>
      <c r="F360" s="13" t="s">
        <v>5261</v>
      </c>
      <c r="G360" s="13" t="s">
        <v>21792</v>
      </c>
      <c r="H360" s="13" t="s">
        <v>21791</v>
      </c>
      <c r="J360" s="13" t="s">
        <v>21790</v>
      </c>
      <c r="L360" s="13" t="s">
        <v>21789</v>
      </c>
      <c r="M360" s="13" t="s">
        <v>5054</v>
      </c>
      <c r="P360" s="13" t="s">
        <v>21788</v>
      </c>
      <c r="S360" s="13" t="s">
        <v>21787</v>
      </c>
      <c r="T360" s="13" t="s">
        <v>21786</v>
      </c>
      <c r="IO360" s="13">
        <v>1</v>
      </c>
      <c r="IP360" s="13">
        <v>-1</v>
      </c>
      <c r="KR360" s="13">
        <v>1</v>
      </c>
      <c r="VS360" s="13">
        <v>-1</v>
      </c>
      <c r="CAT360" s="15">
        <v>0</v>
      </c>
      <c r="CAU360" s="15">
        <v>0</v>
      </c>
      <c r="CAV360" s="13" t="s">
        <v>14</v>
      </c>
      <c r="CAW360" s="13" t="s">
        <v>4438</v>
      </c>
      <c r="CAX360" s="13" t="s">
        <v>21785</v>
      </c>
      <c r="CAY360" s="13" t="s">
        <v>21785</v>
      </c>
      <c r="CAZ360" s="13" t="s">
        <v>21784</v>
      </c>
      <c r="CBE360" s="13" t="s">
        <v>21783</v>
      </c>
      <c r="CBF360" s="13" t="s">
        <v>21782</v>
      </c>
      <c r="CBG360" s="13" t="s">
        <v>4431</v>
      </c>
      <c r="CBK360" s="13" t="s">
        <v>4224</v>
      </c>
      <c r="CBL360" s="13" t="s">
        <v>4225</v>
      </c>
      <c r="CBM360" s="13" t="s">
        <v>12607</v>
      </c>
      <c r="CBN360" s="13" t="s">
        <v>21781</v>
      </c>
      <c r="CBO360" s="13" t="s">
        <v>21780</v>
      </c>
      <c r="CBZ360" s="13" t="s">
        <v>12576</v>
      </c>
      <c r="CCA360" s="13" t="s">
        <v>14568</v>
      </c>
    </row>
    <row r="361" spans="1:596 2074:2107" x14ac:dyDescent="0.15">
      <c r="A361" s="13" t="s">
        <v>21779</v>
      </c>
      <c r="B361" s="13" t="s">
        <v>21778</v>
      </c>
      <c r="C361" s="13" t="s">
        <v>168</v>
      </c>
      <c r="D361" s="13">
        <v>0</v>
      </c>
      <c r="E361" s="13" t="s">
        <v>21777</v>
      </c>
      <c r="F361" s="13" t="s">
        <v>5261</v>
      </c>
      <c r="G361" s="13" t="s">
        <v>21776</v>
      </c>
      <c r="H361" s="13" t="s">
        <v>21775</v>
      </c>
      <c r="J361" s="13" t="s">
        <v>21774</v>
      </c>
      <c r="L361" s="13" t="s">
        <v>21773</v>
      </c>
      <c r="M361" s="13" t="s">
        <v>5054</v>
      </c>
      <c r="P361" s="13" t="s">
        <v>21772</v>
      </c>
      <c r="S361" s="13" t="s">
        <v>21771</v>
      </c>
      <c r="T361" s="13" t="s">
        <v>21770</v>
      </c>
      <c r="DD361" s="13">
        <v>-1</v>
      </c>
      <c r="DE361" s="13">
        <v>1</v>
      </c>
      <c r="DO361" s="13">
        <v>1</v>
      </c>
      <c r="GH361" s="13">
        <v>1</v>
      </c>
      <c r="GI361" s="13">
        <v>-1</v>
      </c>
      <c r="HL361" s="13">
        <v>-1</v>
      </c>
      <c r="VT361" s="13">
        <v>1</v>
      </c>
      <c r="CAT361" s="14">
        <v>-1000</v>
      </c>
      <c r="CAU361" s="14">
        <v>1000</v>
      </c>
      <c r="CAV361" s="13" t="s">
        <v>21769</v>
      </c>
      <c r="CAW361" s="13" t="s">
        <v>4438</v>
      </c>
      <c r="CAX361" s="13" t="s">
        <v>21768</v>
      </c>
      <c r="CAY361" s="13" t="s">
        <v>21768</v>
      </c>
      <c r="CBE361" s="13" t="s">
        <v>21767</v>
      </c>
      <c r="CBF361" s="13" t="s">
        <v>21766</v>
      </c>
      <c r="CBG361" s="13" t="s">
        <v>4431</v>
      </c>
      <c r="CBK361" s="13" t="s">
        <v>1107</v>
      </c>
      <c r="CBL361" s="13" t="s">
        <v>1108</v>
      </c>
      <c r="CBM361" s="13" t="s">
        <v>12863</v>
      </c>
      <c r="CBN361" s="13" t="s">
        <v>21765</v>
      </c>
      <c r="CBO361" s="13" t="s">
        <v>21764</v>
      </c>
      <c r="CBZ361" s="13" t="s">
        <v>12576</v>
      </c>
      <c r="CCA361" s="13" t="s">
        <v>21763</v>
      </c>
    </row>
    <row r="362" spans="1:596 2074:2107" x14ac:dyDescent="0.15">
      <c r="A362" s="13" t="s">
        <v>21762</v>
      </c>
      <c r="B362" s="13" t="s">
        <v>21761</v>
      </c>
      <c r="C362" s="13" t="s">
        <v>168</v>
      </c>
      <c r="D362" s="13">
        <v>0</v>
      </c>
      <c r="E362" s="13" t="s">
        <v>21760</v>
      </c>
      <c r="F362" s="13" t="s">
        <v>5261</v>
      </c>
      <c r="G362" s="13" t="s">
        <v>21759</v>
      </c>
      <c r="H362" s="13" t="s">
        <v>21758</v>
      </c>
      <c r="J362" s="13" t="s">
        <v>21757</v>
      </c>
      <c r="L362" s="13" t="s">
        <v>21756</v>
      </c>
      <c r="M362" s="13" t="s">
        <v>5054</v>
      </c>
      <c r="N362" s="13" t="s">
        <v>21755</v>
      </c>
      <c r="P362" s="13" t="s">
        <v>21754</v>
      </c>
      <c r="S362" s="13" t="s">
        <v>21753</v>
      </c>
      <c r="T362" s="13" t="s">
        <v>4440</v>
      </c>
      <c r="DH362" s="13">
        <v>1</v>
      </c>
      <c r="HJ362" s="13">
        <v>1</v>
      </c>
      <c r="KR362" s="13">
        <v>1</v>
      </c>
      <c r="QT362" s="13">
        <v>-1</v>
      </c>
      <c r="SC362" s="13">
        <v>-1</v>
      </c>
      <c r="CAT362" s="14">
        <v>-1000</v>
      </c>
      <c r="CAU362" s="14">
        <v>1000</v>
      </c>
      <c r="CAV362" s="13" t="s">
        <v>719</v>
      </c>
      <c r="CAW362" s="13" t="s">
        <v>4438</v>
      </c>
      <c r="CAX362" s="13" t="s">
        <v>21752</v>
      </c>
      <c r="CAY362" s="13" t="s">
        <v>21752</v>
      </c>
      <c r="CBE362" s="13" t="s">
        <v>4437</v>
      </c>
      <c r="CBF362" s="13" t="s">
        <v>4436</v>
      </c>
      <c r="CBG362" s="13" t="s">
        <v>4431</v>
      </c>
      <c r="CBK362" s="13" t="s">
        <v>814</v>
      </c>
      <c r="CBL362" s="13" t="s">
        <v>815</v>
      </c>
      <c r="CBM362" s="13" t="s">
        <v>12863</v>
      </c>
      <c r="CBN362" s="13" t="s">
        <v>21751</v>
      </c>
      <c r="CBO362" s="13" t="s">
        <v>21750</v>
      </c>
      <c r="CBZ362" s="13" t="s">
        <v>12576</v>
      </c>
      <c r="CCA362" s="13" t="s">
        <v>21749</v>
      </c>
    </row>
    <row r="363" spans="1:596 2074:2107" x14ac:dyDescent="0.15">
      <c r="A363" s="13" t="s">
        <v>21748</v>
      </c>
      <c r="B363" s="13" t="s">
        <v>21747</v>
      </c>
      <c r="C363" s="13" t="s">
        <v>168</v>
      </c>
      <c r="D363" s="13">
        <v>0</v>
      </c>
      <c r="E363" s="13" t="s">
        <v>21746</v>
      </c>
      <c r="F363" s="13" t="s">
        <v>5261</v>
      </c>
      <c r="G363" s="13" t="s">
        <v>21745</v>
      </c>
      <c r="H363" s="13" t="s">
        <v>21744</v>
      </c>
      <c r="J363" s="13" t="s">
        <v>21743</v>
      </c>
      <c r="L363" s="13" t="s">
        <v>21742</v>
      </c>
      <c r="M363" s="13" t="s">
        <v>5054</v>
      </c>
      <c r="N363" s="13" t="s">
        <v>21741</v>
      </c>
      <c r="P363" s="13" t="s">
        <v>21740</v>
      </c>
      <c r="S363" s="13" t="s">
        <v>21739</v>
      </c>
      <c r="T363" s="13" t="s">
        <v>21738</v>
      </c>
      <c r="AX363" s="14">
        <v>1</v>
      </c>
      <c r="CV363" s="14">
        <v>1</v>
      </c>
      <c r="CW363" s="14">
        <v>-1</v>
      </c>
      <c r="UW363" s="14">
        <v>1</v>
      </c>
      <c r="CAT363" s="15">
        <v>0</v>
      </c>
      <c r="CAU363" s="14">
        <v>1000</v>
      </c>
      <c r="CAV363" s="13" t="s">
        <v>21737</v>
      </c>
      <c r="CAW363" s="13" t="s">
        <v>18193</v>
      </c>
      <c r="CAX363" s="13" t="s">
        <v>21736</v>
      </c>
      <c r="CAY363" s="13" t="s">
        <v>21736</v>
      </c>
      <c r="CBE363" s="13" t="s">
        <v>21735</v>
      </c>
      <c r="CBG363" s="13" t="s">
        <v>4431</v>
      </c>
      <c r="CBK363" s="13" t="s">
        <v>3734</v>
      </c>
      <c r="CBL363" s="13" t="s">
        <v>3735</v>
      </c>
      <c r="CBM363" s="13" t="s">
        <v>12863</v>
      </c>
      <c r="CBN363" s="13" t="s">
        <v>21734</v>
      </c>
      <c r="CBO363" s="13" t="s">
        <v>21733</v>
      </c>
      <c r="CBZ363" s="13" t="s">
        <v>12576</v>
      </c>
      <c r="CCA363" s="13" t="s">
        <v>14191</v>
      </c>
    </row>
    <row r="364" spans="1:596 2074:2107" x14ac:dyDescent="0.15">
      <c r="A364" s="13" t="s">
        <v>21732</v>
      </c>
      <c r="B364" s="13" t="s">
        <v>21731</v>
      </c>
      <c r="C364" s="13" t="s">
        <v>168</v>
      </c>
      <c r="D364" s="13">
        <v>0</v>
      </c>
      <c r="E364" s="13" t="s">
        <v>21730</v>
      </c>
      <c r="F364" s="13" t="s">
        <v>5261</v>
      </c>
      <c r="G364" s="13" t="s">
        <v>21729</v>
      </c>
      <c r="H364" s="13" t="s">
        <v>21728</v>
      </c>
      <c r="J364" s="13" t="s">
        <v>21727</v>
      </c>
      <c r="L364" s="13" t="s">
        <v>21726</v>
      </c>
      <c r="M364" s="13" t="s">
        <v>5054</v>
      </c>
      <c r="P364" s="13" t="s">
        <v>21725</v>
      </c>
      <c r="S364" s="13" t="s">
        <v>21724</v>
      </c>
      <c r="T364" s="13" t="s">
        <v>21723</v>
      </c>
      <c r="EU364" s="13">
        <v>-1</v>
      </c>
      <c r="UW364" s="13">
        <v>-1</v>
      </c>
      <c r="VU364" s="13">
        <v>1</v>
      </c>
      <c r="CAT364" s="15">
        <v>0</v>
      </c>
      <c r="CAU364" s="14">
        <v>1000</v>
      </c>
      <c r="CAV364" s="13" t="s">
        <v>3111</v>
      </c>
      <c r="CAW364" s="13" t="s">
        <v>18193</v>
      </c>
      <c r="CAX364" s="13" t="s">
        <v>21722</v>
      </c>
      <c r="CAY364" s="13" t="s">
        <v>21722</v>
      </c>
      <c r="CBE364" s="13" t="s">
        <v>21721</v>
      </c>
      <c r="CBG364" s="13" t="s">
        <v>4431</v>
      </c>
      <c r="CBK364" s="13" t="s">
        <v>2593</v>
      </c>
      <c r="CBL364" s="13" t="s">
        <v>2594</v>
      </c>
      <c r="CBM364" s="13" t="s">
        <v>13120</v>
      </c>
      <c r="CBN364" s="13" t="s">
        <v>21720</v>
      </c>
      <c r="CBO364" s="13" t="s">
        <v>21719</v>
      </c>
      <c r="CBZ364" s="13" t="s">
        <v>12576</v>
      </c>
      <c r="CCA364" s="13" t="s">
        <v>21718</v>
      </c>
    </row>
    <row r="365" spans="1:596 2074:2107" x14ac:dyDescent="0.15">
      <c r="A365" s="13" t="s">
        <v>21717</v>
      </c>
      <c r="B365" s="13" t="s">
        <v>21716</v>
      </c>
      <c r="C365" s="13" t="s">
        <v>168</v>
      </c>
      <c r="D365" s="13">
        <v>0</v>
      </c>
      <c r="E365" s="13" t="s">
        <v>21715</v>
      </c>
      <c r="F365" s="13" t="s">
        <v>5261</v>
      </c>
      <c r="G365" s="13" t="s">
        <v>21714</v>
      </c>
      <c r="H365" s="13" t="s">
        <v>21713</v>
      </c>
      <c r="J365" s="13" t="s">
        <v>21712</v>
      </c>
      <c r="L365" s="13" t="s">
        <v>21711</v>
      </c>
      <c r="M365" s="13" t="s">
        <v>5054</v>
      </c>
      <c r="P365" s="13" t="s">
        <v>21710</v>
      </c>
      <c r="S365" s="13" t="s">
        <v>21709</v>
      </c>
      <c r="T365" s="13" t="s">
        <v>21708</v>
      </c>
      <c r="ES365" s="13">
        <v>1</v>
      </c>
      <c r="GZ365" s="13">
        <v>-1</v>
      </c>
      <c r="JX365" s="13">
        <v>1</v>
      </c>
      <c r="KR365" s="13">
        <v>-1</v>
      </c>
      <c r="VV365" s="13">
        <v>1</v>
      </c>
      <c r="VW365" s="13">
        <v>-1</v>
      </c>
      <c r="CAT365" s="15">
        <v>0</v>
      </c>
      <c r="CAU365" s="14">
        <v>1000</v>
      </c>
      <c r="CAV365" s="13" t="s">
        <v>3674</v>
      </c>
      <c r="CAW365" s="13" t="s">
        <v>17802</v>
      </c>
      <c r="CAX365" s="13" t="s">
        <v>21707</v>
      </c>
      <c r="CAY365" s="13" t="s">
        <v>21707</v>
      </c>
      <c r="CBE365" s="13" t="s">
        <v>21706</v>
      </c>
      <c r="CBF365" s="13" t="s">
        <v>21705</v>
      </c>
      <c r="CBG365" s="13" t="s">
        <v>4431</v>
      </c>
      <c r="CBK365" s="13" t="s">
        <v>2261</v>
      </c>
      <c r="CBL365" s="13" t="s">
        <v>2262</v>
      </c>
      <c r="CBM365" s="13" t="s">
        <v>13120</v>
      </c>
      <c r="CBN365" s="13" t="s">
        <v>21704</v>
      </c>
      <c r="CBO365" s="13" t="s">
        <v>21703</v>
      </c>
      <c r="CBZ365" s="13" t="s">
        <v>12576</v>
      </c>
      <c r="CCA365" s="13" t="s">
        <v>21702</v>
      </c>
    </row>
    <row r="366" spans="1:596 2074:2107" x14ac:dyDescent="0.15">
      <c r="A366" s="13" t="s">
        <v>21701</v>
      </c>
      <c r="B366" s="13" t="s">
        <v>5459</v>
      </c>
      <c r="C366" s="13" t="s">
        <v>168</v>
      </c>
      <c r="D366" s="13">
        <v>-1</v>
      </c>
      <c r="E366" s="13" t="s">
        <v>5458</v>
      </c>
      <c r="F366" s="13" t="s">
        <v>5261</v>
      </c>
      <c r="G366" s="13" t="s">
        <v>21700</v>
      </c>
      <c r="H366" s="13" t="s">
        <v>21699</v>
      </c>
      <c r="J366" s="13" t="s">
        <v>5457</v>
      </c>
      <c r="L366" s="13" t="s">
        <v>5456</v>
      </c>
      <c r="M366" s="13" t="s">
        <v>5054</v>
      </c>
      <c r="O366" s="13" t="s">
        <v>5455</v>
      </c>
      <c r="P366" s="13" t="s">
        <v>5454</v>
      </c>
      <c r="S366" s="13" t="s">
        <v>21698</v>
      </c>
      <c r="T366" s="13" t="s">
        <v>21697</v>
      </c>
      <c r="AX366" s="14">
        <v>2</v>
      </c>
      <c r="DH366" s="13">
        <v>-1</v>
      </c>
      <c r="DW366" s="13">
        <v>1</v>
      </c>
      <c r="ES366" s="13">
        <v>1</v>
      </c>
      <c r="FB366" s="13">
        <v>1</v>
      </c>
      <c r="GP366" s="13">
        <v>-1</v>
      </c>
      <c r="GZ366" s="13">
        <v>-1</v>
      </c>
      <c r="JX366" s="13">
        <v>1</v>
      </c>
      <c r="VX366" s="13">
        <v>-1</v>
      </c>
      <c r="CAT366" s="15">
        <v>0</v>
      </c>
      <c r="CAU366" s="14">
        <v>1000</v>
      </c>
      <c r="CAV366" s="13" t="s">
        <v>3796</v>
      </c>
      <c r="CAW366" s="13" t="s">
        <v>6938</v>
      </c>
      <c r="CAX366" s="13" t="s">
        <v>21696</v>
      </c>
      <c r="CAY366" s="13" t="s">
        <v>21696</v>
      </c>
      <c r="CBE366" s="13" t="s">
        <v>21695</v>
      </c>
      <c r="CBF366" s="13" t="s">
        <v>21694</v>
      </c>
      <c r="CBG366" s="13" t="s">
        <v>4431</v>
      </c>
      <c r="CBK366" s="13" t="s">
        <v>3443</v>
      </c>
      <c r="CBL366" s="13" t="s">
        <v>3444</v>
      </c>
      <c r="CBM366" s="13" t="s">
        <v>13120</v>
      </c>
      <c r="CBN366" s="13" t="s">
        <v>21693</v>
      </c>
      <c r="CBO366" s="13" t="s">
        <v>21692</v>
      </c>
      <c r="CBZ366" s="13" t="s">
        <v>12576</v>
      </c>
      <c r="CCA366" s="13" t="s">
        <v>21691</v>
      </c>
    </row>
    <row r="367" spans="1:596 2074:2107" x14ac:dyDescent="0.15">
      <c r="A367" s="13" t="s">
        <v>21690</v>
      </c>
      <c r="B367" s="13" t="s">
        <v>7849</v>
      </c>
      <c r="C367" s="13" t="s">
        <v>13</v>
      </c>
      <c r="D367" s="13">
        <v>0</v>
      </c>
      <c r="E367" s="13" t="s">
        <v>7848</v>
      </c>
      <c r="F367" s="13" t="s">
        <v>5072</v>
      </c>
      <c r="G367" s="13" t="s">
        <v>21689</v>
      </c>
      <c r="H367" s="13" t="s">
        <v>21688</v>
      </c>
      <c r="J367" s="13" t="s">
        <v>7847</v>
      </c>
      <c r="K367" s="13" t="s">
        <v>7846</v>
      </c>
      <c r="L367" s="13" t="s">
        <v>7845</v>
      </c>
      <c r="M367" s="13" t="s">
        <v>5054</v>
      </c>
      <c r="N367" s="13" t="s">
        <v>7844</v>
      </c>
      <c r="P367" s="13" t="s">
        <v>7843</v>
      </c>
      <c r="S367" s="13" t="s">
        <v>21687</v>
      </c>
      <c r="T367" s="13" t="s">
        <v>21686</v>
      </c>
      <c r="AX367" s="13">
        <v>1</v>
      </c>
      <c r="DH367" s="13">
        <v>-1</v>
      </c>
      <c r="FF367" s="13">
        <v>1</v>
      </c>
      <c r="KN367" s="13">
        <v>-1</v>
      </c>
      <c r="LS367" s="13">
        <v>1</v>
      </c>
      <c r="CAT367" s="15">
        <v>0</v>
      </c>
      <c r="CAU367" s="14">
        <v>1000</v>
      </c>
      <c r="CAV367" s="13" t="s">
        <v>1111</v>
      </c>
      <c r="CAW367" s="13" t="s">
        <v>4895</v>
      </c>
      <c r="CAX367" s="13" t="s">
        <v>21685</v>
      </c>
      <c r="CAY367" s="13" t="s">
        <v>21685</v>
      </c>
      <c r="CBE367" s="13" t="s">
        <v>21684</v>
      </c>
      <c r="CBF367" s="13" t="s">
        <v>21683</v>
      </c>
      <c r="CBG367" s="13" t="s">
        <v>4431</v>
      </c>
      <c r="CBK367" s="13" t="s">
        <v>1291</v>
      </c>
      <c r="CBL367" s="13" t="s">
        <v>1292</v>
      </c>
      <c r="CBM367" s="13" t="s">
        <v>12863</v>
      </c>
      <c r="CBN367" s="13" t="s">
        <v>21682</v>
      </c>
      <c r="CBO367" s="13" t="s">
        <v>21681</v>
      </c>
      <c r="CBZ367" s="13" t="s">
        <v>12576</v>
      </c>
      <c r="CCA367" s="13" t="s">
        <v>21680</v>
      </c>
    </row>
    <row r="368" spans="1:596 2074:2107" x14ac:dyDescent="0.15">
      <c r="A368" s="13" t="s">
        <v>21679</v>
      </c>
      <c r="B368" s="13" t="s">
        <v>21678</v>
      </c>
      <c r="C368" s="13" t="s">
        <v>1875</v>
      </c>
      <c r="D368" s="13">
        <v>0</v>
      </c>
      <c r="E368" s="13" t="s">
        <v>21677</v>
      </c>
      <c r="F368" s="13" t="s">
        <v>5072</v>
      </c>
      <c r="G368" s="13" t="s">
        <v>21676</v>
      </c>
      <c r="H368" s="13" t="s">
        <v>21675</v>
      </c>
      <c r="J368" s="13" t="s">
        <v>21674</v>
      </c>
      <c r="K368" s="13" t="s">
        <v>21673</v>
      </c>
      <c r="L368" s="13" t="s">
        <v>9446</v>
      </c>
      <c r="M368" s="13" t="s">
        <v>5054</v>
      </c>
      <c r="N368" s="13" t="s">
        <v>21672</v>
      </c>
      <c r="P368" s="13" t="s">
        <v>21671</v>
      </c>
      <c r="S368" s="13" t="s">
        <v>21670</v>
      </c>
      <c r="T368" s="13" t="s">
        <v>21669</v>
      </c>
      <c r="AX368" s="14">
        <v>2</v>
      </c>
      <c r="DH368" s="14">
        <v>-3</v>
      </c>
      <c r="DJ368" s="13">
        <v>1</v>
      </c>
      <c r="FF368" s="13">
        <v>1</v>
      </c>
      <c r="JX368" s="13">
        <v>1</v>
      </c>
      <c r="KN368" s="13">
        <v>-1</v>
      </c>
      <c r="CAT368" s="15">
        <v>0</v>
      </c>
      <c r="CAU368" s="14">
        <v>1000</v>
      </c>
      <c r="CAV368" s="13" t="s">
        <v>2214</v>
      </c>
      <c r="CAW368" s="13" t="s">
        <v>12356</v>
      </c>
      <c r="CAX368" s="13" t="s">
        <v>21668</v>
      </c>
      <c r="CAY368" s="13" t="s">
        <v>21668</v>
      </c>
      <c r="CBE368" s="13" t="s">
        <v>21667</v>
      </c>
      <c r="CBF368" s="13" t="s">
        <v>21666</v>
      </c>
      <c r="CBG368" s="13" t="s">
        <v>4431</v>
      </c>
      <c r="CBK368" s="13" t="s">
        <v>2013</v>
      </c>
      <c r="CBL368" s="13" t="s">
        <v>2014</v>
      </c>
      <c r="CBM368" s="13" t="s">
        <v>12863</v>
      </c>
      <c r="CBN368" s="13" t="s">
        <v>21665</v>
      </c>
      <c r="CBO368" s="13" t="s">
        <v>21664</v>
      </c>
      <c r="CBZ368" s="13" t="s">
        <v>12576</v>
      </c>
      <c r="CCA368" s="13" t="s">
        <v>21663</v>
      </c>
    </row>
    <row r="369" spans="1:615 2074:2107" x14ac:dyDescent="0.15">
      <c r="A369" s="13" t="s">
        <v>21662</v>
      </c>
      <c r="B369" s="13" t="s">
        <v>21638</v>
      </c>
      <c r="C369" s="13" t="s">
        <v>1875</v>
      </c>
      <c r="D369" s="13">
        <v>1</v>
      </c>
      <c r="E369" s="13" t="s">
        <v>21637</v>
      </c>
      <c r="F369" s="13" t="s">
        <v>5261</v>
      </c>
      <c r="G369" s="13" t="s">
        <v>21661</v>
      </c>
      <c r="H369" s="13" t="s">
        <v>21660</v>
      </c>
      <c r="J369" s="13" t="s">
        <v>21634</v>
      </c>
      <c r="K369" s="13" t="s">
        <v>21633</v>
      </c>
      <c r="L369" s="13" t="s">
        <v>21632</v>
      </c>
      <c r="M369" s="13" t="s">
        <v>5054</v>
      </c>
      <c r="N369" s="13" t="s">
        <v>21631</v>
      </c>
      <c r="O369" s="13" t="s">
        <v>21630</v>
      </c>
      <c r="P369" s="13" t="s">
        <v>21629</v>
      </c>
      <c r="S369" s="13" t="s">
        <v>21659</v>
      </c>
      <c r="T369" s="13" t="s">
        <v>21658</v>
      </c>
      <c r="AX369" s="13">
        <v>-1</v>
      </c>
      <c r="DH369" s="13">
        <v>-1</v>
      </c>
      <c r="DI369" s="13">
        <v>1</v>
      </c>
      <c r="VY369" s="13">
        <v>-1</v>
      </c>
      <c r="VZ369" s="13">
        <v>1</v>
      </c>
      <c r="CAT369" s="15">
        <v>0</v>
      </c>
      <c r="CAU369" s="14">
        <v>1000</v>
      </c>
      <c r="CAV369" s="13" t="s">
        <v>21657</v>
      </c>
      <c r="CAW369" s="13" t="s">
        <v>6938</v>
      </c>
      <c r="CAX369" s="13" t="s">
        <v>21656</v>
      </c>
      <c r="CAY369" s="13" t="s">
        <v>21656</v>
      </c>
      <c r="CBE369" s="13" t="s">
        <v>21655</v>
      </c>
      <c r="CBF369" s="13" t="s">
        <v>21654</v>
      </c>
      <c r="CBG369" s="13" t="s">
        <v>4431</v>
      </c>
      <c r="CBK369" s="13" t="s">
        <v>3340</v>
      </c>
      <c r="CBL369" s="13" t="s">
        <v>3341</v>
      </c>
      <c r="CBM369" s="13" t="s">
        <v>12607</v>
      </c>
      <c r="CBN369" s="13" t="s">
        <v>21653</v>
      </c>
      <c r="CBO369" s="13" t="s">
        <v>21652</v>
      </c>
      <c r="CBZ369" s="13" t="s">
        <v>12576</v>
      </c>
      <c r="CCA369" s="13" t="s">
        <v>21651</v>
      </c>
    </row>
    <row r="370" spans="1:615 2074:2107" x14ac:dyDescent="0.15">
      <c r="A370" s="13" t="s">
        <v>21650</v>
      </c>
      <c r="B370" s="13" t="s">
        <v>21638</v>
      </c>
      <c r="C370" s="13" t="s">
        <v>13</v>
      </c>
      <c r="D370" s="13">
        <v>1</v>
      </c>
      <c r="E370" s="13" t="s">
        <v>21637</v>
      </c>
      <c r="F370" s="13" t="s">
        <v>5261</v>
      </c>
      <c r="G370" s="13" t="s">
        <v>21649</v>
      </c>
      <c r="H370" s="13" t="s">
        <v>21648</v>
      </c>
      <c r="J370" s="13" t="s">
        <v>21634</v>
      </c>
      <c r="K370" s="13" t="s">
        <v>21633</v>
      </c>
      <c r="L370" s="13" t="s">
        <v>21632</v>
      </c>
      <c r="M370" s="13" t="s">
        <v>5054</v>
      </c>
      <c r="N370" s="13" t="s">
        <v>21631</v>
      </c>
      <c r="O370" s="13" t="s">
        <v>21630</v>
      </c>
      <c r="P370" s="13" t="s">
        <v>21629</v>
      </c>
      <c r="S370" s="13" t="s">
        <v>21647</v>
      </c>
      <c r="T370" s="13" t="s">
        <v>21646</v>
      </c>
      <c r="FB370" s="13">
        <v>-1</v>
      </c>
      <c r="GY370" s="13">
        <v>1</v>
      </c>
      <c r="GZ370" s="13">
        <v>-1</v>
      </c>
      <c r="KM370" s="13">
        <v>1</v>
      </c>
      <c r="CAT370" s="15">
        <v>0</v>
      </c>
      <c r="CAU370" s="14">
        <v>1000</v>
      </c>
      <c r="CAV370" s="13" t="s">
        <v>21645</v>
      </c>
      <c r="CAW370" s="13" t="s">
        <v>6938</v>
      </c>
      <c r="CAX370" s="13" t="s">
        <v>21644</v>
      </c>
      <c r="CAY370" s="13" t="s">
        <v>21644</v>
      </c>
      <c r="CBE370" s="13" t="s">
        <v>21625</v>
      </c>
      <c r="CBF370" s="13" t="s">
        <v>21643</v>
      </c>
      <c r="CBG370" s="13" t="s">
        <v>4431</v>
      </c>
      <c r="CBK370" s="13" t="s">
        <v>3064</v>
      </c>
      <c r="CBL370" s="13" t="s">
        <v>3065</v>
      </c>
      <c r="CBM370" s="13" t="s">
        <v>13156</v>
      </c>
      <c r="CBN370" s="13" t="s">
        <v>21642</v>
      </c>
      <c r="CBO370" s="13" t="s">
        <v>21641</v>
      </c>
      <c r="CBZ370" s="13" t="s">
        <v>12576</v>
      </c>
      <c r="CCA370" s="13" t="s">
        <v>21640</v>
      </c>
    </row>
    <row r="371" spans="1:615 2074:2107" x14ac:dyDescent="0.15">
      <c r="A371" s="13" t="s">
        <v>21639</v>
      </c>
      <c r="B371" s="13" t="s">
        <v>21638</v>
      </c>
      <c r="C371" s="13" t="s">
        <v>104</v>
      </c>
      <c r="D371" s="13">
        <v>1</v>
      </c>
      <c r="E371" s="13" t="s">
        <v>21637</v>
      </c>
      <c r="F371" s="13" t="s">
        <v>5261</v>
      </c>
      <c r="G371" s="13" t="s">
        <v>21636</v>
      </c>
      <c r="H371" s="13" t="s">
        <v>21635</v>
      </c>
      <c r="J371" s="13" t="s">
        <v>21634</v>
      </c>
      <c r="K371" s="13" t="s">
        <v>21633</v>
      </c>
      <c r="L371" s="13" t="s">
        <v>21632</v>
      </c>
      <c r="M371" s="13" t="s">
        <v>5054</v>
      </c>
      <c r="N371" s="13" t="s">
        <v>21631</v>
      </c>
      <c r="O371" s="13" t="s">
        <v>21630</v>
      </c>
      <c r="P371" s="13" t="s">
        <v>21629</v>
      </c>
      <c r="S371" s="13" t="s">
        <v>21628</v>
      </c>
      <c r="T371" s="13" t="s">
        <v>21627</v>
      </c>
      <c r="FB371" s="13">
        <v>-1</v>
      </c>
      <c r="KM371" s="13">
        <v>1</v>
      </c>
      <c r="WA371" s="13">
        <v>1</v>
      </c>
      <c r="WB371" s="13">
        <v>-1</v>
      </c>
      <c r="CAT371" s="14">
        <v>-1000</v>
      </c>
      <c r="CAU371" s="14">
        <v>1000</v>
      </c>
      <c r="CAV371" s="13" t="s">
        <v>1657</v>
      </c>
      <c r="CAW371" s="13" t="s">
        <v>6938</v>
      </c>
      <c r="CAX371" s="13" t="s">
        <v>21626</v>
      </c>
      <c r="CAY371" s="13" t="s">
        <v>21626</v>
      </c>
      <c r="CBE371" s="13" t="s">
        <v>21625</v>
      </c>
      <c r="CBG371" s="13" t="s">
        <v>4431</v>
      </c>
      <c r="CBK371" s="13" t="s">
        <v>1177</v>
      </c>
      <c r="CBL371" s="13" t="s">
        <v>1178</v>
      </c>
      <c r="CBM371" s="13" t="s">
        <v>13156</v>
      </c>
      <c r="CBN371" s="13" t="s">
        <v>21624</v>
      </c>
      <c r="CBO371" s="13" t="s">
        <v>21623</v>
      </c>
      <c r="CBZ371" s="13" t="s">
        <v>12576</v>
      </c>
      <c r="CCA371" s="13" t="s">
        <v>21622</v>
      </c>
    </row>
    <row r="372" spans="1:615 2074:2107" x14ac:dyDescent="0.15">
      <c r="A372" s="13" t="s">
        <v>21621</v>
      </c>
      <c r="B372" s="13" t="s">
        <v>21620</v>
      </c>
      <c r="C372" s="13" t="s">
        <v>13</v>
      </c>
      <c r="D372" s="13">
        <v>-1</v>
      </c>
      <c r="E372" s="13" t="s">
        <v>21619</v>
      </c>
      <c r="F372" s="13" t="s">
        <v>5261</v>
      </c>
      <c r="G372" s="13" t="s">
        <v>21618</v>
      </c>
      <c r="H372" s="13" t="s">
        <v>21617</v>
      </c>
      <c r="J372" s="13" t="s">
        <v>21616</v>
      </c>
      <c r="K372" s="13" t="s">
        <v>21615</v>
      </c>
      <c r="L372" s="13" t="s">
        <v>21614</v>
      </c>
      <c r="M372" s="13" t="s">
        <v>5054</v>
      </c>
      <c r="N372" s="13" t="s">
        <v>21613</v>
      </c>
      <c r="O372" s="13" t="s">
        <v>21612</v>
      </c>
      <c r="P372" s="13" t="s">
        <v>21611</v>
      </c>
      <c r="S372" s="13" t="s">
        <v>21610</v>
      </c>
      <c r="T372" s="13" t="s">
        <v>21609</v>
      </c>
      <c r="AS372" s="14">
        <v>-2</v>
      </c>
      <c r="CE372" s="14">
        <v>1</v>
      </c>
      <c r="CG372" s="14">
        <v>-1</v>
      </c>
      <c r="DC372" s="14">
        <v>3</v>
      </c>
      <c r="DD372" s="14">
        <v>2</v>
      </c>
      <c r="DE372" s="14">
        <v>-2</v>
      </c>
      <c r="WC372" s="14">
        <v>-2</v>
      </c>
      <c r="CAT372" s="15">
        <v>0</v>
      </c>
      <c r="CAU372" s="14">
        <v>1000</v>
      </c>
      <c r="CAV372" s="13" t="s">
        <v>21608</v>
      </c>
      <c r="CAW372" s="13" t="s">
        <v>6106</v>
      </c>
      <c r="CAX372" s="13" t="s">
        <v>21607</v>
      </c>
      <c r="CAY372" s="13" t="s">
        <v>21607</v>
      </c>
      <c r="CBE372" s="13" t="s">
        <v>21606</v>
      </c>
      <c r="CBG372" s="13" t="s">
        <v>4431</v>
      </c>
      <c r="CBK372" s="13" t="s">
        <v>2166</v>
      </c>
      <c r="CBL372" s="13" t="s">
        <v>2167</v>
      </c>
      <c r="CBM372" s="13" t="s">
        <v>12657</v>
      </c>
      <c r="CBN372" s="13" t="s">
        <v>21605</v>
      </c>
      <c r="CBO372" s="13" t="s">
        <v>21604</v>
      </c>
      <c r="CBZ372" s="13" t="s">
        <v>12576</v>
      </c>
      <c r="CCA372" s="13" t="s">
        <v>21603</v>
      </c>
    </row>
    <row r="373" spans="1:615 2074:2107" x14ac:dyDescent="0.15">
      <c r="A373" s="13" t="s">
        <v>21602</v>
      </c>
      <c r="B373" s="13" t="s">
        <v>21601</v>
      </c>
      <c r="C373" s="13" t="s">
        <v>13</v>
      </c>
      <c r="D373" s="13">
        <v>-2</v>
      </c>
      <c r="E373" s="13" t="s">
        <v>14907</v>
      </c>
      <c r="F373" s="13" t="s">
        <v>5261</v>
      </c>
      <c r="G373" s="13" t="s">
        <v>21600</v>
      </c>
      <c r="H373" s="13" t="s">
        <v>21599</v>
      </c>
      <c r="J373" s="13" t="s">
        <v>21598</v>
      </c>
      <c r="K373" s="13" t="s">
        <v>21597</v>
      </c>
      <c r="L373" s="13" t="s">
        <v>21596</v>
      </c>
      <c r="M373" s="13" t="s">
        <v>5054</v>
      </c>
      <c r="N373" s="13" t="s">
        <v>21595</v>
      </c>
      <c r="O373" s="13" t="s">
        <v>21594</v>
      </c>
      <c r="P373" s="13" t="s">
        <v>21593</v>
      </c>
      <c r="S373" s="13" t="s">
        <v>21592</v>
      </c>
      <c r="T373" s="13" t="s">
        <v>21591</v>
      </c>
      <c r="CG373" s="13">
        <v>1</v>
      </c>
      <c r="CH373" s="13">
        <v>-1</v>
      </c>
      <c r="DC373" s="13">
        <v>-1</v>
      </c>
      <c r="ND373" s="13">
        <v>1</v>
      </c>
      <c r="WD373" s="13">
        <v>-1</v>
      </c>
      <c r="CAT373" s="15">
        <v>0</v>
      </c>
      <c r="CAU373" s="14">
        <v>1000</v>
      </c>
      <c r="CAV373" s="13" t="s">
        <v>1450</v>
      </c>
      <c r="CAW373" s="13" t="s">
        <v>6106</v>
      </c>
      <c r="CAX373" s="13" t="s">
        <v>21590</v>
      </c>
      <c r="CAY373" s="13" t="s">
        <v>21590</v>
      </c>
      <c r="CBE373" s="13" t="s">
        <v>21589</v>
      </c>
      <c r="CBF373" s="13" t="s">
        <v>21588</v>
      </c>
      <c r="CBG373" s="13" t="s">
        <v>4431</v>
      </c>
      <c r="CBK373" s="13" t="s">
        <v>2542</v>
      </c>
      <c r="CBL373" s="13" t="s">
        <v>2543</v>
      </c>
      <c r="CBM373" s="13" t="s">
        <v>12657</v>
      </c>
      <c r="CBN373" s="13" t="s">
        <v>21587</v>
      </c>
      <c r="CBO373" s="13" t="s">
        <v>21586</v>
      </c>
      <c r="CBZ373" s="13" t="s">
        <v>12576</v>
      </c>
      <c r="CCA373" s="13" t="s">
        <v>21585</v>
      </c>
    </row>
    <row r="374" spans="1:615 2074:2107" x14ac:dyDescent="0.15">
      <c r="A374" s="13" t="s">
        <v>21584</v>
      </c>
      <c r="B374" s="13" t="s">
        <v>21573</v>
      </c>
      <c r="C374" s="13" t="s">
        <v>13</v>
      </c>
      <c r="D374" s="13">
        <v>-3</v>
      </c>
      <c r="E374" s="13" t="s">
        <v>13669</v>
      </c>
      <c r="F374" s="13" t="s">
        <v>5261</v>
      </c>
      <c r="G374" s="13" t="s">
        <v>21583</v>
      </c>
      <c r="H374" s="13" t="s">
        <v>21582</v>
      </c>
      <c r="J374" s="13" t="s">
        <v>21570</v>
      </c>
      <c r="K374" s="13" t="s">
        <v>21569</v>
      </c>
      <c r="L374" s="13" t="s">
        <v>21568</v>
      </c>
      <c r="M374" s="13" t="s">
        <v>5054</v>
      </c>
      <c r="N374" s="13" t="s">
        <v>21567</v>
      </c>
      <c r="O374" s="13" t="s">
        <v>21566</v>
      </c>
      <c r="P374" s="13" t="s">
        <v>21565</v>
      </c>
      <c r="S374" s="13" t="s">
        <v>21581</v>
      </c>
      <c r="T374" s="13" t="s">
        <v>21580</v>
      </c>
      <c r="AX374" s="13">
        <v>1</v>
      </c>
      <c r="GY374" s="13">
        <v>1</v>
      </c>
      <c r="GZ374" s="13">
        <v>-1</v>
      </c>
      <c r="RI374" s="13">
        <v>-1</v>
      </c>
      <c r="UF374" s="13">
        <v>1</v>
      </c>
      <c r="CAT374" s="15">
        <v>0</v>
      </c>
      <c r="CAU374" s="14">
        <v>1000</v>
      </c>
      <c r="CAV374" s="13" t="s">
        <v>1950</v>
      </c>
      <c r="CAW374" s="13" t="s">
        <v>4632</v>
      </c>
      <c r="CAX374" s="13" t="s">
        <v>21579</v>
      </c>
      <c r="CAY374" s="13" t="s">
        <v>21579</v>
      </c>
      <c r="CBE374" s="13" t="s">
        <v>21549</v>
      </c>
      <c r="CBF374" s="13" t="s">
        <v>21578</v>
      </c>
      <c r="CBG374" s="13" t="s">
        <v>4431</v>
      </c>
      <c r="CBK374" s="13" t="s">
        <v>2633</v>
      </c>
      <c r="CBL374" s="13" t="s">
        <v>2634</v>
      </c>
      <c r="CBM374" s="13" t="s">
        <v>12657</v>
      </c>
      <c r="CBN374" s="13" t="s">
        <v>21577</v>
      </c>
      <c r="CBO374" s="13" t="s">
        <v>21576</v>
      </c>
      <c r="CBZ374" s="13" t="s">
        <v>12576</v>
      </c>
      <c r="CCA374" s="13" t="s">
        <v>21575</v>
      </c>
    </row>
    <row r="375" spans="1:615 2074:2107" x14ac:dyDescent="0.15">
      <c r="A375" s="13" t="s">
        <v>21574</v>
      </c>
      <c r="B375" s="13" t="s">
        <v>21573</v>
      </c>
      <c r="C375" s="13" t="s">
        <v>52</v>
      </c>
      <c r="D375" s="13">
        <v>-3</v>
      </c>
      <c r="E375" s="13" t="s">
        <v>13669</v>
      </c>
      <c r="F375" s="13" t="s">
        <v>5261</v>
      </c>
      <c r="G375" s="13" t="s">
        <v>21572</v>
      </c>
      <c r="H375" s="13" t="s">
        <v>21571</v>
      </c>
      <c r="J375" s="13" t="s">
        <v>21570</v>
      </c>
      <c r="K375" s="13" t="s">
        <v>21569</v>
      </c>
      <c r="L375" s="13" t="s">
        <v>21568</v>
      </c>
      <c r="M375" s="13" t="s">
        <v>5054</v>
      </c>
      <c r="N375" s="13" t="s">
        <v>21567</v>
      </c>
      <c r="O375" s="13" t="s">
        <v>21566</v>
      </c>
      <c r="P375" s="13" t="s">
        <v>21565</v>
      </c>
      <c r="S375" s="13" t="s">
        <v>21564</v>
      </c>
      <c r="T375" s="13" t="s">
        <v>21563</v>
      </c>
      <c r="AX375" s="13">
        <v>1</v>
      </c>
      <c r="GY375" s="13">
        <v>1</v>
      </c>
      <c r="GZ375" s="13">
        <v>-1</v>
      </c>
      <c r="MG375" s="13">
        <v>1</v>
      </c>
      <c r="UV375" s="13">
        <v>-1</v>
      </c>
      <c r="CAT375" s="15">
        <v>0</v>
      </c>
      <c r="CAU375" s="14">
        <v>1000</v>
      </c>
      <c r="CAV375" s="13" t="s">
        <v>21562</v>
      </c>
      <c r="CAW375" s="13" t="s">
        <v>4632</v>
      </c>
      <c r="CAX375" s="13" t="s">
        <v>21561</v>
      </c>
      <c r="CAY375" s="13" t="s">
        <v>21561</v>
      </c>
      <c r="CBE375" s="13" t="s">
        <v>21560</v>
      </c>
      <c r="CBF375" s="13" t="s">
        <v>21559</v>
      </c>
      <c r="CBG375" s="13" t="s">
        <v>4431</v>
      </c>
      <c r="CBK375" s="13" t="s">
        <v>3120</v>
      </c>
      <c r="CBL375" s="13" t="s">
        <v>3121</v>
      </c>
      <c r="CBM375" s="13" t="s">
        <v>12863</v>
      </c>
      <c r="CBN375" s="13" t="s">
        <v>21558</v>
      </c>
      <c r="CBO375" s="13" t="s">
        <v>21557</v>
      </c>
      <c r="CBZ375" s="13" t="s">
        <v>12576</v>
      </c>
      <c r="CCA375" s="13" t="s">
        <v>21556</v>
      </c>
    </row>
    <row r="376" spans="1:615 2074:2107" x14ac:dyDescent="0.15">
      <c r="A376" s="13" t="s">
        <v>21555</v>
      </c>
      <c r="B376" s="13" t="s">
        <v>21522</v>
      </c>
      <c r="C376" s="13" t="s">
        <v>13</v>
      </c>
      <c r="D376" s="13">
        <v>-3</v>
      </c>
      <c r="E376" s="13" t="s">
        <v>17965</v>
      </c>
      <c r="F376" s="13" t="s">
        <v>5261</v>
      </c>
      <c r="G376" s="13" t="s">
        <v>21554</v>
      </c>
      <c r="H376" s="13" t="s">
        <v>21553</v>
      </c>
      <c r="J376" s="13" t="s">
        <v>21519</v>
      </c>
      <c r="K376" s="13" t="s">
        <v>21518</v>
      </c>
      <c r="L376" s="13" t="s">
        <v>21517</v>
      </c>
      <c r="M376" s="13" t="s">
        <v>5054</v>
      </c>
      <c r="N376" s="13" t="s">
        <v>21516</v>
      </c>
      <c r="O376" s="13" t="s">
        <v>21515</v>
      </c>
      <c r="P376" s="13" t="s">
        <v>21514</v>
      </c>
      <c r="S376" s="13" t="s">
        <v>21552</v>
      </c>
      <c r="T376" s="13" t="s">
        <v>21551</v>
      </c>
      <c r="AX376" s="13">
        <v>1</v>
      </c>
      <c r="GY376" s="13">
        <v>1</v>
      </c>
      <c r="GZ376" s="13">
        <v>-1</v>
      </c>
      <c r="WE376" s="13">
        <v>1</v>
      </c>
      <c r="WF376" s="13">
        <v>-1</v>
      </c>
      <c r="CAT376" s="15">
        <v>0</v>
      </c>
      <c r="CAU376" s="14">
        <v>1000</v>
      </c>
      <c r="CAV376" s="13" t="s">
        <v>1950</v>
      </c>
      <c r="CAW376" s="13" t="s">
        <v>4632</v>
      </c>
      <c r="CAX376" s="13" t="s">
        <v>21550</v>
      </c>
      <c r="CAY376" s="13" t="s">
        <v>21550</v>
      </c>
      <c r="CBE376" s="13" t="s">
        <v>21549</v>
      </c>
      <c r="CBF376" s="13" t="s">
        <v>21548</v>
      </c>
      <c r="CBG376" s="13" t="s">
        <v>4431</v>
      </c>
      <c r="CBK376" s="13" t="s">
        <v>2425</v>
      </c>
      <c r="CBL376" s="13" t="s">
        <v>2426</v>
      </c>
      <c r="CBM376" s="13" t="s">
        <v>12686</v>
      </c>
      <c r="CBN376" s="13" t="s">
        <v>21547</v>
      </c>
      <c r="CBO376" s="13" t="s">
        <v>21546</v>
      </c>
      <c r="CBZ376" s="13" t="s">
        <v>12576</v>
      </c>
      <c r="CCA376" s="13" t="s">
        <v>21545</v>
      </c>
    </row>
    <row r="377" spans="1:615 2074:2107" x14ac:dyDescent="0.15">
      <c r="A377" s="13" t="s">
        <v>21544</v>
      </c>
      <c r="B377" s="13" t="s">
        <v>21522</v>
      </c>
      <c r="C377" s="13" t="s">
        <v>104</v>
      </c>
      <c r="D377" s="13">
        <v>-3</v>
      </c>
      <c r="E377" s="13" t="s">
        <v>17965</v>
      </c>
      <c r="F377" s="13" t="s">
        <v>5261</v>
      </c>
      <c r="G377" s="13" t="s">
        <v>21543</v>
      </c>
      <c r="H377" s="13" t="s">
        <v>21542</v>
      </c>
      <c r="J377" s="13" t="s">
        <v>21519</v>
      </c>
      <c r="K377" s="13" t="s">
        <v>21518</v>
      </c>
      <c r="L377" s="13" t="s">
        <v>21517</v>
      </c>
      <c r="M377" s="13" t="s">
        <v>5054</v>
      </c>
      <c r="N377" s="13" t="s">
        <v>21516</v>
      </c>
      <c r="O377" s="13" t="s">
        <v>21515</v>
      </c>
      <c r="P377" s="13" t="s">
        <v>21514</v>
      </c>
      <c r="S377" s="13" t="s">
        <v>21541</v>
      </c>
      <c r="T377" s="13" t="s">
        <v>21540</v>
      </c>
      <c r="AX377" s="14">
        <v>3</v>
      </c>
      <c r="CR377" s="14">
        <v>-2</v>
      </c>
      <c r="CS377" s="14">
        <v>2</v>
      </c>
      <c r="DH377" s="13">
        <v>-1</v>
      </c>
      <c r="WG377" s="13">
        <v>1</v>
      </c>
      <c r="WH377" s="13">
        <v>-1</v>
      </c>
      <c r="CAT377" s="15">
        <v>0</v>
      </c>
      <c r="CAU377" s="14">
        <v>1000</v>
      </c>
      <c r="CAV377" s="13" t="s">
        <v>1715</v>
      </c>
      <c r="CAW377" s="13" t="s">
        <v>6113</v>
      </c>
      <c r="CAX377" s="13" t="s">
        <v>21539</v>
      </c>
      <c r="CAY377" s="13" t="s">
        <v>21539</v>
      </c>
      <c r="CBE377" s="13" t="s">
        <v>19308</v>
      </c>
      <c r="CBF377" s="13" t="s">
        <v>21538</v>
      </c>
      <c r="CBG377" s="13" t="s">
        <v>4431</v>
      </c>
      <c r="CBK377" s="13" t="s">
        <v>1775</v>
      </c>
      <c r="CBL377" s="13" t="s">
        <v>1776</v>
      </c>
      <c r="CBM377" s="13" t="s">
        <v>13120</v>
      </c>
      <c r="CBN377" s="13" t="s">
        <v>21537</v>
      </c>
      <c r="CBO377" s="13" t="s">
        <v>21536</v>
      </c>
      <c r="CBZ377" s="13" t="s">
        <v>12576</v>
      </c>
      <c r="CCA377" s="13" t="s">
        <v>21535</v>
      </c>
    </row>
    <row r="378" spans="1:615 2074:2107" x14ac:dyDescent="0.15">
      <c r="A378" s="13" t="s">
        <v>21534</v>
      </c>
      <c r="B378" s="13" t="s">
        <v>21522</v>
      </c>
      <c r="C378" s="13" t="s">
        <v>52</v>
      </c>
      <c r="D378" s="13">
        <v>-3</v>
      </c>
      <c r="E378" s="13" t="s">
        <v>17965</v>
      </c>
      <c r="F378" s="13" t="s">
        <v>5261</v>
      </c>
      <c r="G378" s="13" t="s">
        <v>21533</v>
      </c>
      <c r="H378" s="13" t="s">
        <v>21532</v>
      </c>
      <c r="J378" s="13" t="s">
        <v>21519</v>
      </c>
      <c r="K378" s="13" t="s">
        <v>21518</v>
      </c>
      <c r="L378" s="13" t="s">
        <v>21517</v>
      </c>
      <c r="M378" s="13" t="s">
        <v>5054</v>
      </c>
      <c r="N378" s="13" t="s">
        <v>21516</v>
      </c>
      <c r="O378" s="13" t="s">
        <v>21515</v>
      </c>
      <c r="P378" s="13" t="s">
        <v>21514</v>
      </c>
      <c r="S378" s="13" t="s">
        <v>21531</v>
      </c>
      <c r="T378" s="13" t="s">
        <v>21530</v>
      </c>
      <c r="DH378" s="13">
        <v>-1</v>
      </c>
      <c r="EU378" s="13">
        <v>1</v>
      </c>
      <c r="WH378" s="13">
        <v>1</v>
      </c>
      <c r="WI378" s="13">
        <v>-1</v>
      </c>
      <c r="CAT378" s="15">
        <v>0</v>
      </c>
      <c r="CAU378" s="14">
        <v>1000</v>
      </c>
      <c r="CAV378" s="13" t="s">
        <v>1028</v>
      </c>
      <c r="CAW378" s="13" t="s">
        <v>6113</v>
      </c>
      <c r="CAX378" s="13" t="s">
        <v>21529</v>
      </c>
      <c r="CAY378" s="13" t="s">
        <v>21529</v>
      </c>
      <c r="CBE378" s="13" t="s">
        <v>21528</v>
      </c>
      <c r="CBF378" s="13" t="s">
        <v>21527</v>
      </c>
      <c r="CBG378" s="13" t="s">
        <v>4431</v>
      </c>
      <c r="CBK378" s="13" t="s">
        <v>1325</v>
      </c>
      <c r="CBL378" s="13" t="s">
        <v>1326</v>
      </c>
      <c r="CBM378" s="13" t="s">
        <v>4849</v>
      </c>
      <c r="CBN378" s="13" t="s">
        <v>21526</v>
      </c>
      <c r="CBO378" s="13" t="s">
        <v>21525</v>
      </c>
      <c r="CBZ378" s="13" t="s">
        <v>12576</v>
      </c>
      <c r="CCA378" s="13" t="s">
        <v>21524</v>
      </c>
    </row>
    <row r="379" spans="1:615 2074:2107" x14ac:dyDescent="0.15">
      <c r="A379" s="13" t="s">
        <v>21523</v>
      </c>
      <c r="B379" s="13" t="s">
        <v>21522</v>
      </c>
      <c r="C379" s="13" t="s">
        <v>30</v>
      </c>
      <c r="D379" s="13">
        <v>-3</v>
      </c>
      <c r="E379" s="13" t="s">
        <v>17965</v>
      </c>
      <c r="F379" s="13" t="s">
        <v>5261</v>
      </c>
      <c r="G379" s="13" t="s">
        <v>21521</v>
      </c>
      <c r="H379" s="13" t="s">
        <v>21520</v>
      </c>
      <c r="J379" s="13" t="s">
        <v>21519</v>
      </c>
      <c r="K379" s="13" t="s">
        <v>21518</v>
      </c>
      <c r="L379" s="13" t="s">
        <v>21517</v>
      </c>
      <c r="M379" s="13" t="s">
        <v>5054</v>
      </c>
      <c r="N379" s="13" t="s">
        <v>21516</v>
      </c>
      <c r="O379" s="13" t="s">
        <v>21515</v>
      </c>
      <c r="P379" s="13" t="s">
        <v>21514</v>
      </c>
      <c r="S379" s="13" t="s">
        <v>21513</v>
      </c>
      <c r="T379" s="13" t="s">
        <v>21512</v>
      </c>
      <c r="DV379" s="13">
        <v>1</v>
      </c>
      <c r="DW379" s="13">
        <v>-1</v>
      </c>
      <c r="WI379" s="13">
        <v>1</v>
      </c>
      <c r="WJ379" s="13">
        <v>-1</v>
      </c>
      <c r="CAT379" s="15">
        <v>0</v>
      </c>
      <c r="CAU379" s="14">
        <v>1000</v>
      </c>
      <c r="CAV379" s="13" t="s">
        <v>2535</v>
      </c>
      <c r="CAW379" s="13" t="s">
        <v>6113</v>
      </c>
      <c r="CAX379" s="13" t="s">
        <v>21511</v>
      </c>
      <c r="CAY379" s="13" t="s">
        <v>21511</v>
      </c>
      <c r="CBE379" s="13" t="s">
        <v>21510</v>
      </c>
      <c r="CBF379" s="13" t="s">
        <v>21509</v>
      </c>
      <c r="CBG379" s="13" t="s">
        <v>4431</v>
      </c>
      <c r="CBK379" s="13" t="s">
        <v>318</v>
      </c>
      <c r="CBL379" s="13" t="s">
        <v>319</v>
      </c>
      <c r="CBM379" s="13" t="s">
        <v>12686</v>
      </c>
      <c r="CBN379" s="13" t="s">
        <v>21508</v>
      </c>
      <c r="CBO379" s="13" t="s">
        <v>21507</v>
      </c>
      <c r="CBZ379" s="13" t="s">
        <v>12576</v>
      </c>
      <c r="CCA379" s="13" t="s">
        <v>21506</v>
      </c>
    </row>
    <row r="380" spans="1:615 2074:2107" x14ac:dyDescent="0.15">
      <c r="A380" s="13" t="s">
        <v>21505</v>
      </c>
      <c r="B380" s="13" t="s">
        <v>11214</v>
      </c>
      <c r="C380" s="13" t="s">
        <v>13</v>
      </c>
      <c r="D380" s="13">
        <v>-2</v>
      </c>
      <c r="E380" s="13" t="s">
        <v>11213</v>
      </c>
      <c r="F380" s="13" t="s">
        <v>5261</v>
      </c>
      <c r="G380" s="13" t="s">
        <v>21504</v>
      </c>
      <c r="H380" s="13" t="s">
        <v>21503</v>
      </c>
      <c r="J380" s="13" t="s">
        <v>11210</v>
      </c>
      <c r="K380" s="13" t="s">
        <v>11209</v>
      </c>
      <c r="L380" s="13" t="s">
        <v>11208</v>
      </c>
      <c r="M380" s="13" t="s">
        <v>5054</v>
      </c>
      <c r="N380" s="13" t="s">
        <v>11207</v>
      </c>
      <c r="O380" s="13" t="s">
        <v>11206</v>
      </c>
      <c r="P380" s="13" t="s">
        <v>11205</v>
      </c>
      <c r="S380" s="13" t="s">
        <v>21502</v>
      </c>
      <c r="T380" s="13" t="s">
        <v>21493</v>
      </c>
      <c r="ES380" s="13">
        <v>1</v>
      </c>
      <c r="GZ380" s="13">
        <v>-1</v>
      </c>
      <c r="JX380" s="13">
        <v>1</v>
      </c>
      <c r="WG380" s="13">
        <v>-1</v>
      </c>
      <c r="WK380" s="13">
        <v>1</v>
      </c>
      <c r="WL380" s="13">
        <v>-1</v>
      </c>
      <c r="CAT380" s="15">
        <v>0</v>
      </c>
      <c r="CAU380" s="14">
        <v>1000</v>
      </c>
      <c r="CAV380" s="13" t="s">
        <v>125</v>
      </c>
      <c r="CAW380" s="13" t="s">
        <v>17802</v>
      </c>
      <c r="CAX380" s="13" t="s">
        <v>21501</v>
      </c>
      <c r="CAY380" s="13" t="s">
        <v>21501</v>
      </c>
      <c r="CBE380" s="13" t="s">
        <v>21491</v>
      </c>
      <c r="CBF380" s="13" t="s">
        <v>21490</v>
      </c>
      <c r="CBG380" s="13" t="s">
        <v>4431</v>
      </c>
      <c r="CBK380" s="13" t="s">
        <v>2807</v>
      </c>
      <c r="CBL380" s="13" t="s">
        <v>2808</v>
      </c>
      <c r="CBM380" s="13" t="s">
        <v>12686</v>
      </c>
      <c r="CBN380" s="13" t="s">
        <v>21500</v>
      </c>
      <c r="CBO380" s="13" t="s">
        <v>21499</v>
      </c>
      <c r="CBZ380" s="13" t="s">
        <v>12576</v>
      </c>
      <c r="CCA380" s="13" t="s">
        <v>21498</v>
      </c>
    </row>
    <row r="381" spans="1:615 2074:2107" x14ac:dyDescent="0.15">
      <c r="A381" s="13" t="s">
        <v>21497</v>
      </c>
      <c r="B381" s="13" t="s">
        <v>11214</v>
      </c>
      <c r="C381" s="13" t="s">
        <v>52</v>
      </c>
      <c r="D381" s="13">
        <v>-2</v>
      </c>
      <c r="E381" s="13" t="s">
        <v>11213</v>
      </c>
      <c r="F381" s="13" t="s">
        <v>5261</v>
      </c>
      <c r="G381" s="13" t="s">
        <v>21496</v>
      </c>
      <c r="H381" s="13" t="s">
        <v>21495</v>
      </c>
      <c r="J381" s="13" t="s">
        <v>11210</v>
      </c>
      <c r="K381" s="13" t="s">
        <v>11209</v>
      </c>
      <c r="L381" s="13" t="s">
        <v>11208</v>
      </c>
      <c r="M381" s="13" t="s">
        <v>5054</v>
      </c>
      <c r="N381" s="13" t="s">
        <v>11207</v>
      </c>
      <c r="O381" s="13" t="s">
        <v>11206</v>
      </c>
      <c r="P381" s="13" t="s">
        <v>11205</v>
      </c>
      <c r="S381" s="13" t="s">
        <v>21494</v>
      </c>
      <c r="T381" s="13" t="s">
        <v>21493</v>
      </c>
      <c r="DR381" s="13">
        <v>1</v>
      </c>
      <c r="DS381" s="13">
        <v>-1</v>
      </c>
      <c r="ND381" s="13">
        <v>1</v>
      </c>
      <c r="WM381" s="13">
        <v>-1</v>
      </c>
      <c r="WN381" s="13">
        <v>1</v>
      </c>
      <c r="WO381" s="13">
        <v>-1</v>
      </c>
      <c r="CAT381" s="15">
        <v>0</v>
      </c>
      <c r="CAU381" s="14">
        <v>1000</v>
      </c>
      <c r="CAV381" s="13" t="s">
        <v>125</v>
      </c>
      <c r="CAW381" s="13" t="s">
        <v>17802</v>
      </c>
      <c r="CAX381" s="13" t="s">
        <v>21492</v>
      </c>
      <c r="CAY381" s="13" t="s">
        <v>21492</v>
      </c>
      <c r="CBE381" s="13" t="s">
        <v>21491</v>
      </c>
      <c r="CBF381" s="13" t="s">
        <v>21490</v>
      </c>
      <c r="CBG381" s="13" t="s">
        <v>4431</v>
      </c>
      <c r="CBK381" s="13" t="s">
        <v>3487</v>
      </c>
      <c r="CBL381" s="13" t="s">
        <v>3488</v>
      </c>
      <c r="CBM381" s="13" t="s">
        <v>12686</v>
      </c>
      <c r="CBN381" s="13" t="s">
        <v>21489</v>
      </c>
      <c r="CBO381" s="13" t="s">
        <v>21488</v>
      </c>
      <c r="CBZ381" s="13" t="s">
        <v>12576</v>
      </c>
      <c r="CCA381" s="13" t="s">
        <v>21487</v>
      </c>
    </row>
    <row r="382" spans="1:615 2074:2107" x14ac:dyDescent="0.15">
      <c r="A382" s="13" t="s">
        <v>21486</v>
      </c>
      <c r="B382" s="13" t="s">
        <v>11168</v>
      </c>
      <c r="C382" s="13" t="s">
        <v>13</v>
      </c>
      <c r="D382" s="13">
        <v>-4</v>
      </c>
      <c r="E382" s="13" t="s">
        <v>11167</v>
      </c>
      <c r="F382" s="13" t="s">
        <v>5261</v>
      </c>
      <c r="G382" s="13" t="s">
        <v>21485</v>
      </c>
      <c r="H382" s="13" t="s">
        <v>21484</v>
      </c>
      <c r="J382" s="13" t="s">
        <v>11164</v>
      </c>
      <c r="K382" s="13" t="s">
        <v>11163</v>
      </c>
      <c r="L382" s="13" t="s">
        <v>11162</v>
      </c>
      <c r="M382" s="13" t="s">
        <v>5054</v>
      </c>
      <c r="N382" s="13" t="s">
        <v>11161</v>
      </c>
      <c r="O382" s="13" t="s">
        <v>11160</v>
      </c>
      <c r="P382" s="13" t="s">
        <v>11159</v>
      </c>
      <c r="S382" s="13" t="s">
        <v>21483</v>
      </c>
      <c r="T382" s="13" t="s">
        <v>21482</v>
      </c>
      <c r="AX382" s="13">
        <v>1</v>
      </c>
      <c r="GB382" s="13">
        <v>1</v>
      </c>
      <c r="GC382" s="13">
        <v>-1</v>
      </c>
      <c r="WG382" s="13">
        <v>-1</v>
      </c>
      <c r="WP382" s="13">
        <v>1</v>
      </c>
      <c r="CAT382" s="15">
        <v>0</v>
      </c>
      <c r="CAU382" s="14">
        <v>1000</v>
      </c>
      <c r="CAV382" s="13" t="s">
        <v>21481</v>
      </c>
      <c r="CAW382" s="13" t="s">
        <v>6113</v>
      </c>
      <c r="CAX382" s="13" t="s">
        <v>21480</v>
      </c>
      <c r="CAY382" s="13" t="s">
        <v>21480</v>
      </c>
      <c r="CBE382" s="13" t="s">
        <v>21479</v>
      </c>
      <c r="CBF382" s="13" t="s">
        <v>21478</v>
      </c>
      <c r="CBG382" s="13" t="s">
        <v>4431</v>
      </c>
      <c r="CBK382" s="13" t="s">
        <v>662</v>
      </c>
      <c r="CBL382" s="13" t="s">
        <v>663</v>
      </c>
      <c r="CBM382" s="13" t="s">
        <v>12878</v>
      </c>
      <c r="CBN382" s="13" t="s">
        <v>21477</v>
      </c>
      <c r="CBO382" s="13" t="s">
        <v>21476</v>
      </c>
      <c r="CBZ382" s="13" t="s">
        <v>12576</v>
      </c>
      <c r="CCA382" s="13" t="s">
        <v>21475</v>
      </c>
    </row>
    <row r="383" spans="1:615 2074:2107" x14ac:dyDescent="0.15">
      <c r="A383" s="13" t="s">
        <v>21474</v>
      </c>
      <c r="B383" s="13" t="s">
        <v>11168</v>
      </c>
      <c r="C383" s="13" t="s">
        <v>168</v>
      </c>
      <c r="D383" s="13">
        <v>-4</v>
      </c>
      <c r="E383" s="13" t="s">
        <v>11167</v>
      </c>
      <c r="F383" s="13" t="s">
        <v>5261</v>
      </c>
      <c r="G383" s="13" t="s">
        <v>21473</v>
      </c>
      <c r="H383" s="13" t="s">
        <v>21472</v>
      </c>
      <c r="J383" s="13" t="s">
        <v>11164</v>
      </c>
      <c r="K383" s="13" t="s">
        <v>11163</v>
      </c>
      <c r="L383" s="13" t="s">
        <v>11162</v>
      </c>
      <c r="M383" s="13" t="s">
        <v>5054</v>
      </c>
      <c r="N383" s="13" t="s">
        <v>11161</v>
      </c>
      <c r="O383" s="13" t="s">
        <v>11160</v>
      </c>
      <c r="P383" s="13" t="s">
        <v>11159</v>
      </c>
      <c r="S383" s="13" t="s">
        <v>21471</v>
      </c>
      <c r="T383" s="13" t="s">
        <v>21470</v>
      </c>
      <c r="DC383" s="13">
        <v>-1</v>
      </c>
      <c r="EH383" s="13">
        <v>-1</v>
      </c>
      <c r="WQ383" s="13">
        <v>1</v>
      </c>
      <c r="CAT383" s="14">
        <v>-1000</v>
      </c>
      <c r="CAU383" s="14">
        <v>1000</v>
      </c>
      <c r="CAV383" s="13" t="s">
        <v>21469</v>
      </c>
      <c r="CAW383" s="13" t="s">
        <v>6973</v>
      </c>
      <c r="CAX383" s="13" t="s">
        <v>21468</v>
      </c>
      <c r="CAY383" s="13" t="s">
        <v>21468</v>
      </c>
      <c r="CBE383" s="13" t="s">
        <v>21467</v>
      </c>
      <c r="CBF383" s="13" t="s">
        <v>21466</v>
      </c>
      <c r="CBG383" s="13" t="s">
        <v>4431</v>
      </c>
      <c r="CBK383" s="13" t="s">
        <v>3775</v>
      </c>
      <c r="CBL383" s="13" t="s">
        <v>3776</v>
      </c>
      <c r="CBM383" s="13" t="s">
        <v>12686</v>
      </c>
      <c r="CBN383" s="13" t="s">
        <v>21465</v>
      </c>
      <c r="CBO383" s="13" t="s">
        <v>21464</v>
      </c>
      <c r="CBZ383" s="13" t="s">
        <v>12576</v>
      </c>
      <c r="CCA383" s="13" t="s">
        <v>21463</v>
      </c>
    </row>
    <row r="384" spans="1:615 2074:2107" x14ac:dyDescent="0.15">
      <c r="A384" s="13" t="s">
        <v>21462</v>
      </c>
      <c r="B384" s="13" t="s">
        <v>11168</v>
      </c>
      <c r="C384" s="13" t="s">
        <v>762</v>
      </c>
      <c r="D384" s="13">
        <v>-4</v>
      </c>
      <c r="E384" s="13" t="s">
        <v>11167</v>
      </c>
      <c r="F384" s="13" t="s">
        <v>5261</v>
      </c>
      <c r="G384" s="13" t="s">
        <v>21461</v>
      </c>
      <c r="H384" s="13" t="s">
        <v>21460</v>
      </c>
      <c r="J384" s="13" t="s">
        <v>11164</v>
      </c>
      <c r="K384" s="13" t="s">
        <v>11163</v>
      </c>
      <c r="L384" s="13" t="s">
        <v>11162</v>
      </c>
      <c r="M384" s="13" t="s">
        <v>5054</v>
      </c>
      <c r="N384" s="13" t="s">
        <v>11161</v>
      </c>
      <c r="O384" s="13" t="s">
        <v>11160</v>
      </c>
      <c r="P384" s="13" t="s">
        <v>11159</v>
      </c>
      <c r="S384" s="13" t="s">
        <v>21459</v>
      </c>
      <c r="T384" s="13" t="s">
        <v>21458</v>
      </c>
      <c r="AX384" s="13">
        <v>1</v>
      </c>
      <c r="EG384" s="13">
        <v>1</v>
      </c>
      <c r="GB384" s="13">
        <v>1</v>
      </c>
      <c r="GC384" s="13">
        <v>-1</v>
      </c>
      <c r="HQ384" s="13">
        <v>-1</v>
      </c>
      <c r="CAT384" s="15">
        <v>0</v>
      </c>
      <c r="CAU384" s="14">
        <v>1000</v>
      </c>
      <c r="CAV384" s="13" t="s">
        <v>3804</v>
      </c>
      <c r="CAW384" s="13" t="s">
        <v>5990</v>
      </c>
      <c r="CAX384" s="13" t="s">
        <v>21457</v>
      </c>
      <c r="CAY384" s="13" t="s">
        <v>21457</v>
      </c>
      <c r="CBE384" s="13" t="s">
        <v>21456</v>
      </c>
      <c r="CBF384" s="13" t="s">
        <v>21455</v>
      </c>
      <c r="CBG384" s="13" t="s">
        <v>4431</v>
      </c>
      <c r="CBK384" s="13" t="s">
        <v>558</v>
      </c>
      <c r="CBL384" s="13" t="s">
        <v>559</v>
      </c>
      <c r="CBM384" s="13" t="s">
        <v>13524</v>
      </c>
      <c r="CBN384" s="13" t="s">
        <v>21454</v>
      </c>
      <c r="CBO384" s="13" t="s">
        <v>21453</v>
      </c>
      <c r="CBZ384" s="13" t="s">
        <v>12576</v>
      </c>
      <c r="CCA384" s="13" t="s">
        <v>21452</v>
      </c>
    </row>
    <row r="385" spans="1:635 2074:2107" x14ac:dyDescent="0.15">
      <c r="A385" s="13" t="s">
        <v>21451</v>
      </c>
      <c r="B385" s="13" t="s">
        <v>11168</v>
      </c>
      <c r="C385" s="13" t="s">
        <v>52</v>
      </c>
      <c r="D385" s="13">
        <v>-4</v>
      </c>
      <c r="E385" s="13" t="s">
        <v>11167</v>
      </c>
      <c r="F385" s="13" t="s">
        <v>5261</v>
      </c>
      <c r="G385" s="13" t="s">
        <v>21450</v>
      </c>
      <c r="H385" s="13" t="s">
        <v>21449</v>
      </c>
      <c r="J385" s="13" t="s">
        <v>11164</v>
      </c>
      <c r="K385" s="13" t="s">
        <v>11163</v>
      </c>
      <c r="L385" s="13" t="s">
        <v>11162</v>
      </c>
      <c r="M385" s="13" t="s">
        <v>5054</v>
      </c>
      <c r="N385" s="13" t="s">
        <v>11161</v>
      </c>
      <c r="O385" s="13" t="s">
        <v>11160</v>
      </c>
      <c r="P385" s="13" t="s">
        <v>11159</v>
      </c>
      <c r="S385" s="13" t="s">
        <v>21448</v>
      </c>
      <c r="T385" s="13" t="s">
        <v>21447</v>
      </c>
      <c r="DD385" s="13">
        <v>-1</v>
      </c>
      <c r="DE385" s="13">
        <v>1</v>
      </c>
      <c r="DO385" s="13">
        <v>1</v>
      </c>
      <c r="WQ385" s="13">
        <v>-1</v>
      </c>
      <c r="WR385" s="13">
        <v>1</v>
      </c>
      <c r="CAT385" s="15">
        <v>0</v>
      </c>
      <c r="CAU385" s="14">
        <v>1000</v>
      </c>
      <c r="CAV385" s="13" t="s">
        <v>1153</v>
      </c>
      <c r="CAW385" s="13" t="s">
        <v>6973</v>
      </c>
      <c r="CAX385" s="13" t="s">
        <v>21446</v>
      </c>
      <c r="CAY385" s="13" t="s">
        <v>21446</v>
      </c>
      <c r="CBE385" s="13" t="s">
        <v>21445</v>
      </c>
      <c r="CBF385" s="13" t="s">
        <v>21444</v>
      </c>
      <c r="CBG385" s="13" t="s">
        <v>4431</v>
      </c>
      <c r="CBK385" s="13" t="s">
        <v>230</v>
      </c>
      <c r="CBL385" s="13" t="s">
        <v>231</v>
      </c>
      <c r="CBM385" s="13" t="s">
        <v>13524</v>
      </c>
      <c r="CBN385" s="13" t="s">
        <v>21443</v>
      </c>
      <c r="CBO385" s="13" t="s">
        <v>21442</v>
      </c>
      <c r="CBZ385" s="13" t="s">
        <v>12576</v>
      </c>
      <c r="CCA385" s="13" t="s">
        <v>21441</v>
      </c>
    </row>
    <row r="386" spans="1:635 2074:2107" x14ac:dyDescent="0.15">
      <c r="A386" s="13" t="s">
        <v>21440</v>
      </c>
      <c r="B386" s="13" t="s">
        <v>11168</v>
      </c>
      <c r="C386" s="13" t="s">
        <v>594</v>
      </c>
      <c r="D386" s="13">
        <v>-4</v>
      </c>
      <c r="E386" s="13" t="s">
        <v>11167</v>
      </c>
      <c r="F386" s="13" t="s">
        <v>5261</v>
      </c>
      <c r="G386" s="13" t="s">
        <v>21439</v>
      </c>
      <c r="H386" s="13" t="s">
        <v>21438</v>
      </c>
      <c r="J386" s="13" t="s">
        <v>11164</v>
      </c>
      <c r="K386" s="13" t="s">
        <v>11163</v>
      </c>
      <c r="L386" s="13" t="s">
        <v>11162</v>
      </c>
      <c r="M386" s="13" t="s">
        <v>5054</v>
      </c>
      <c r="N386" s="13" t="s">
        <v>11161</v>
      </c>
      <c r="O386" s="13" t="s">
        <v>11160</v>
      </c>
      <c r="P386" s="13" t="s">
        <v>11159</v>
      </c>
      <c r="S386" s="13" t="s">
        <v>21437</v>
      </c>
      <c r="T386" s="13" t="s">
        <v>21436</v>
      </c>
      <c r="AX386" s="13">
        <v>-1</v>
      </c>
      <c r="DK386" s="13">
        <v>1</v>
      </c>
      <c r="DL386" s="13">
        <v>-1</v>
      </c>
      <c r="NN386" s="13">
        <v>-1</v>
      </c>
      <c r="WS386" s="13">
        <v>1</v>
      </c>
      <c r="CAT386" s="15">
        <v>0</v>
      </c>
      <c r="CAU386" s="14">
        <v>1000</v>
      </c>
      <c r="CAV386" s="13" t="s">
        <v>9649</v>
      </c>
      <c r="CAW386" s="13" t="s">
        <v>4438</v>
      </c>
      <c r="CAX386" s="13" t="s">
        <v>21435</v>
      </c>
      <c r="CAY386" s="13" t="s">
        <v>21435</v>
      </c>
      <c r="CBE386" s="13" t="s">
        <v>9647</v>
      </c>
      <c r="CBF386" s="13" t="s">
        <v>9646</v>
      </c>
      <c r="CBG386" s="13" t="s">
        <v>4431</v>
      </c>
      <c r="CBK386" s="13" t="s">
        <v>332</v>
      </c>
      <c r="CBL386" s="13" t="s">
        <v>333</v>
      </c>
      <c r="CBM386" s="13" t="s">
        <v>12607</v>
      </c>
      <c r="CBN386" s="13" t="s">
        <v>21434</v>
      </c>
      <c r="CBO386" s="13" t="s">
        <v>21433</v>
      </c>
      <c r="CBZ386" s="13" t="s">
        <v>12576</v>
      </c>
      <c r="CCA386" s="13" t="s">
        <v>21432</v>
      </c>
    </row>
    <row r="387" spans="1:635 2074:2107" x14ac:dyDescent="0.15">
      <c r="A387" s="13" t="s">
        <v>21431</v>
      </c>
      <c r="B387" s="13" t="s">
        <v>11168</v>
      </c>
      <c r="C387" s="13" t="s">
        <v>30</v>
      </c>
      <c r="D387" s="13">
        <v>-4</v>
      </c>
      <c r="E387" s="13" t="s">
        <v>11167</v>
      </c>
      <c r="F387" s="13" t="s">
        <v>5261</v>
      </c>
      <c r="G387" s="13" t="s">
        <v>21430</v>
      </c>
      <c r="H387" s="13" t="s">
        <v>21429</v>
      </c>
      <c r="J387" s="13" t="s">
        <v>11164</v>
      </c>
      <c r="K387" s="13" t="s">
        <v>11163</v>
      </c>
      <c r="L387" s="13" t="s">
        <v>11162</v>
      </c>
      <c r="M387" s="13" t="s">
        <v>5054</v>
      </c>
      <c r="N387" s="13" t="s">
        <v>11161</v>
      </c>
      <c r="O387" s="13" t="s">
        <v>11160</v>
      </c>
      <c r="P387" s="13" t="s">
        <v>11159</v>
      </c>
      <c r="S387" s="13" t="s">
        <v>21428</v>
      </c>
      <c r="T387" s="13" t="s">
        <v>21427</v>
      </c>
      <c r="AX387" s="13">
        <v>1</v>
      </c>
      <c r="GY387" s="13">
        <v>1</v>
      </c>
      <c r="GZ387" s="13">
        <v>-1</v>
      </c>
      <c r="WS387" s="13">
        <v>-1</v>
      </c>
      <c r="WT387" s="13">
        <v>1</v>
      </c>
      <c r="CAT387" s="15">
        <v>0</v>
      </c>
      <c r="CAU387" s="14">
        <v>1000</v>
      </c>
      <c r="CAV387" s="13" t="s">
        <v>197</v>
      </c>
      <c r="CAW387" s="13" t="s">
        <v>4438</v>
      </c>
      <c r="CAX387" s="13" t="s">
        <v>21426</v>
      </c>
      <c r="CAY387" s="13" t="s">
        <v>21426</v>
      </c>
      <c r="CBE387" s="13" t="s">
        <v>21425</v>
      </c>
      <c r="CBF387" s="13" t="s">
        <v>21424</v>
      </c>
      <c r="CBG387" s="13" t="s">
        <v>4431</v>
      </c>
      <c r="CBK387" s="13" t="s">
        <v>106</v>
      </c>
      <c r="CBL387" s="13" t="s">
        <v>107</v>
      </c>
      <c r="CBM387" s="13" t="s">
        <v>21423</v>
      </c>
      <c r="CBN387" s="13" t="s">
        <v>21422</v>
      </c>
      <c r="CBO387" s="13" t="s">
        <v>21421</v>
      </c>
      <c r="CBZ387" s="13" t="s">
        <v>12576</v>
      </c>
      <c r="CCA387" s="13" t="s">
        <v>21420</v>
      </c>
    </row>
    <row r="388" spans="1:635 2074:2107" x14ac:dyDescent="0.15">
      <c r="A388" s="13" t="s">
        <v>21419</v>
      </c>
      <c r="B388" s="13" t="s">
        <v>21418</v>
      </c>
      <c r="C388" s="13" t="s">
        <v>13</v>
      </c>
      <c r="D388" s="13">
        <v>-4</v>
      </c>
      <c r="E388" s="13" t="s">
        <v>21417</v>
      </c>
      <c r="F388" s="13" t="s">
        <v>5261</v>
      </c>
      <c r="G388" s="13" t="s">
        <v>21416</v>
      </c>
      <c r="H388" s="13" t="s">
        <v>21415</v>
      </c>
      <c r="J388" s="13" t="s">
        <v>21414</v>
      </c>
      <c r="K388" s="13" t="s">
        <v>21413</v>
      </c>
      <c r="L388" s="13" t="s">
        <v>21412</v>
      </c>
      <c r="M388" s="13" t="s">
        <v>5054</v>
      </c>
      <c r="N388" s="13" t="s">
        <v>21411</v>
      </c>
      <c r="O388" s="13" t="s">
        <v>21410</v>
      </c>
      <c r="P388" s="13" t="s">
        <v>21409</v>
      </c>
      <c r="S388" s="13" t="s">
        <v>21408</v>
      </c>
      <c r="T388" s="13" t="s">
        <v>21407</v>
      </c>
      <c r="IO388" s="13">
        <v>-1</v>
      </c>
      <c r="IP388" s="13">
        <v>1</v>
      </c>
      <c r="QV388" s="13">
        <v>1</v>
      </c>
      <c r="WS388" s="13">
        <v>-1</v>
      </c>
      <c r="CAT388" s="15">
        <v>0</v>
      </c>
      <c r="CAU388" s="14">
        <v>1000</v>
      </c>
      <c r="CAV388" s="13" t="s">
        <v>2195</v>
      </c>
      <c r="CAW388" s="13" t="s">
        <v>5990</v>
      </c>
      <c r="CAX388" s="13" t="s">
        <v>21406</v>
      </c>
      <c r="CAY388" s="13" t="s">
        <v>21406</v>
      </c>
      <c r="CBA388" s="13" t="s">
        <v>4812</v>
      </c>
      <c r="CBE388" s="13" t="s">
        <v>21405</v>
      </c>
      <c r="CBF388" s="13" t="s">
        <v>21404</v>
      </c>
      <c r="CBG388" s="13" t="s">
        <v>4431</v>
      </c>
      <c r="CBK388" s="13" t="s">
        <v>546</v>
      </c>
      <c r="CBL388" s="13" t="s">
        <v>547</v>
      </c>
      <c r="CBM388" s="13" t="s">
        <v>12863</v>
      </c>
      <c r="CBN388" s="13" t="s">
        <v>21403</v>
      </c>
      <c r="CBO388" s="13" t="s">
        <v>21402</v>
      </c>
      <c r="CBZ388" s="13" t="s">
        <v>12576</v>
      </c>
      <c r="CCA388" s="13" t="s">
        <v>21401</v>
      </c>
    </row>
    <row r="389" spans="1:635 2074:2107" x14ac:dyDescent="0.15">
      <c r="A389" s="13" t="s">
        <v>21400</v>
      </c>
      <c r="B389" s="13" t="s">
        <v>11394</v>
      </c>
      <c r="C389" s="13" t="s">
        <v>13</v>
      </c>
      <c r="D389" s="13">
        <v>-4</v>
      </c>
      <c r="E389" s="13" t="s">
        <v>11393</v>
      </c>
      <c r="F389" s="13" t="s">
        <v>5261</v>
      </c>
      <c r="G389" s="13" t="s">
        <v>21399</v>
      </c>
      <c r="H389" s="13" t="s">
        <v>21398</v>
      </c>
      <c r="J389" s="13" t="s">
        <v>11390</v>
      </c>
      <c r="K389" s="13" t="s">
        <v>11389</v>
      </c>
      <c r="L389" s="13" t="s">
        <v>11388</v>
      </c>
      <c r="M389" s="13" t="s">
        <v>5054</v>
      </c>
      <c r="N389" s="13" t="s">
        <v>11387</v>
      </c>
      <c r="O389" s="13" t="s">
        <v>11386</v>
      </c>
      <c r="P389" s="13" t="s">
        <v>11385</v>
      </c>
      <c r="S389" s="13" t="s">
        <v>21397</v>
      </c>
      <c r="T389" s="13" t="s">
        <v>6049</v>
      </c>
      <c r="JN389" s="13">
        <v>-1</v>
      </c>
      <c r="OV389" s="14">
        <v>2</v>
      </c>
      <c r="WU389" s="13">
        <v>1</v>
      </c>
      <c r="WV389" s="13">
        <v>-1</v>
      </c>
      <c r="CAT389" s="15">
        <v>0</v>
      </c>
      <c r="CAU389" s="14">
        <v>1000</v>
      </c>
      <c r="CAV389" s="13" t="s">
        <v>21396</v>
      </c>
      <c r="CAW389" s="13" t="s">
        <v>6048</v>
      </c>
      <c r="CAX389" s="13" t="s">
        <v>21395</v>
      </c>
      <c r="CAY389" s="13" t="s">
        <v>21395</v>
      </c>
      <c r="CBE389" s="13" t="s">
        <v>6046</v>
      </c>
      <c r="CBG389" s="13" t="s">
        <v>4431</v>
      </c>
      <c r="CBK389" s="13" t="s">
        <v>2029</v>
      </c>
      <c r="CBL389" s="13" t="s">
        <v>2030</v>
      </c>
      <c r="CBM389" s="13" t="s">
        <v>12863</v>
      </c>
      <c r="CBN389" s="13" t="s">
        <v>21394</v>
      </c>
      <c r="CBO389" s="13" t="s">
        <v>21393</v>
      </c>
      <c r="CBZ389" s="13" t="s">
        <v>12576</v>
      </c>
      <c r="CCA389" s="13" t="s">
        <v>21392</v>
      </c>
    </row>
    <row r="390" spans="1:635 2074:2107" x14ac:dyDescent="0.15">
      <c r="A390" s="13" t="s">
        <v>21391</v>
      </c>
      <c r="B390" s="13" t="s">
        <v>11394</v>
      </c>
      <c r="C390" s="13" t="s">
        <v>52</v>
      </c>
      <c r="D390" s="13">
        <v>-4</v>
      </c>
      <c r="E390" s="13" t="s">
        <v>11393</v>
      </c>
      <c r="F390" s="13" t="s">
        <v>5261</v>
      </c>
      <c r="G390" s="13" t="s">
        <v>21390</v>
      </c>
      <c r="H390" s="13" t="s">
        <v>21389</v>
      </c>
      <c r="J390" s="13" t="s">
        <v>11390</v>
      </c>
      <c r="K390" s="13" t="s">
        <v>11389</v>
      </c>
      <c r="L390" s="13" t="s">
        <v>11388</v>
      </c>
      <c r="M390" s="13" t="s">
        <v>5054</v>
      </c>
      <c r="N390" s="13" t="s">
        <v>11387</v>
      </c>
      <c r="O390" s="13" t="s">
        <v>11386</v>
      </c>
      <c r="P390" s="13" t="s">
        <v>11385</v>
      </c>
      <c r="S390" s="13" t="s">
        <v>21388</v>
      </c>
      <c r="T390" s="13" t="s">
        <v>9411</v>
      </c>
      <c r="AX390" s="13">
        <v>1</v>
      </c>
      <c r="CL390" s="13">
        <v>1</v>
      </c>
      <c r="DH390" s="13">
        <v>-1</v>
      </c>
      <c r="UB390" s="13">
        <v>1</v>
      </c>
      <c r="WW390" s="13">
        <v>-1</v>
      </c>
      <c r="CAT390" s="15">
        <v>0</v>
      </c>
      <c r="CAU390" s="14">
        <v>1000</v>
      </c>
      <c r="CAV390" s="13" t="s">
        <v>2457</v>
      </c>
      <c r="CAW390" s="13" t="s">
        <v>12751</v>
      </c>
      <c r="CAX390" s="13" t="s">
        <v>21387</v>
      </c>
      <c r="CAY390" s="13" t="s">
        <v>21387</v>
      </c>
      <c r="CBE390" s="13" t="s">
        <v>9409</v>
      </c>
      <c r="CBF390" s="13" t="s">
        <v>9408</v>
      </c>
      <c r="CBG390" s="13" t="s">
        <v>4431</v>
      </c>
      <c r="CBK390" s="13" t="s">
        <v>3557</v>
      </c>
      <c r="CBL390" s="13" t="s">
        <v>3558</v>
      </c>
      <c r="CBM390" s="13" t="s">
        <v>12863</v>
      </c>
      <c r="CBN390" s="13" t="s">
        <v>21386</v>
      </c>
      <c r="CBO390" s="13" t="s">
        <v>21385</v>
      </c>
      <c r="CBZ390" s="13" t="s">
        <v>12576</v>
      </c>
      <c r="CCA390" s="13" t="s">
        <v>21384</v>
      </c>
    </row>
    <row r="391" spans="1:635 2074:2107" x14ac:dyDescent="0.15">
      <c r="A391" s="13" t="s">
        <v>21383</v>
      </c>
      <c r="B391" s="13" t="s">
        <v>21382</v>
      </c>
      <c r="C391" s="13" t="s">
        <v>13</v>
      </c>
      <c r="D391" s="13">
        <v>1</v>
      </c>
      <c r="E391" s="13" t="s">
        <v>21381</v>
      </c>
      <c r="F391" s="13" t="s">
        <v>5072</v>
      </c>
      <c r="G391" s="13" t="s">
        <v>21380</v>
      </c>
      <c r="H391" s="13" t="s">
        <v>21379</v>
      </c>
      <c r="J391" s="13" t="s">
        <v>21378</v>
      </c>
      <c r="K391" s="13" t="s">
        <v>21377</v>
      </c>
      <c r="M391" s="13" t="s">
        <v>5054</v>
      </c>
      <c r="N391" s="13" t="s">
        <v>21376</v>
      </c>
      <c r="S391" s="13" t="s">
        <v>21375</v>
      </c>
      <c r="T391" s="13" t="s">
        <v>21374</v>
      </c>
      <c r="AX391" s="13">
        <v>1</v>
      </c>
      <c r="GY391" s="13">
        <v>1</v>
      </c>
      <c r="GZ391" s="13">
        <v>-1</v>
      </c>
      <c r="WX391" s="13">
        <v>-1</v>
      </c>
      <c r="WY391" s="13">
        <v>1</v>
      </c>
      <c r="CAT391" s="15">
        <v>0</v>
      </c>
      <c r="CAU391" s="14">
        <v>1000</v>
      </c>
      <c r="CAV391" s="13" t="s">
        <v>4040</v>
      </c>
      <c r="CAW391" s="13" t="s">
        <v>9573</v>
      </c>
      <c r="CAX391" s="13" t="s">
        <v>21373</v>
      </c>
      <c r="CAY391" s="13" t="s">
        <v>21373</v>
      </c>
      <c r="CBE391" s="13" t="s">
        <v>18345</v>
      </c>
      <c r="CBF391" s="13" t="s">
        <v>21372</v>
      </c>
      <c r="CBG391" s="13" t="s">
        <v>4431</v>
      </c>
      <c r="CBK391" s="13" t="s">
        <v>3603</v>
      </c>
      <c r="CBL391" s="13" t="s">
        <v>3604</v>
      </c>
      <c r="CBM391" s="13" t="s">
        <v>21371</v>
      </c>
      <c r="CBN391" s="13" t="s">
        <v>21370</v>
      </c>
      <c r="CBO391" s="13" t="s">
        <v>21369</v>
      </c>
      <c r="CBZ391" s="13" t="s">
        <v>12576</v>
      </c>
      <c r="CCA391" s="13" t="s">
        <v>21368</v>
      </c>
    </row>
    <row r="392" spans="1:635 2074:2107" x14ac:dyDescent="0.15">
      <c r="A392" s="13" t="s">
        <v>21367</v>
      </c>
      <c r="B392" s="13" t="s">
        <v>21355</v>
      </c>
      <c r="C392" s="13" t="s">
        <v>13</v>
      </c>
      <c r="D392" s="13">
        <v>0</v>
      </c>
      <c r="E392" s="13" t="s">
        <v>21354</v>
      </c>
      <c r="F392" s="13" t="s">
        <v>5261</v>
      </c>
      <c r="G392" s="13" t="s">
        <v>21366</v>
      </c>
      <c r="H392" s="13" t="s">
        <v>21365</v>
      </c>
      <c r="J392" s="13" t="s">
        <v>21351</v>
      </c>
      <c r="K392" s="13" t="s">
        <v>21350</v>
      </c>
      <c r="L392" s="13" t="s">
        <v>21349</v>
      </c>
      <c r="M392" s="13" t="s">
        <v>5054</v>
      </c>
      <c r="N392" s="13" t="s">
        <v>21348</v>
      </c>
      <c r="O392" s="13" t="s">
        <v>21347</v>
      </c>
      <c r="P392" s="13" t="s">
        <v>21346</v>
      </c>
      <c r="S392" s="13" t="s">
        <v>21364</v>
      </c>
      <c r="T392" s="13" t="s">
        <v>21363</v>
      </c>
      <c r="DH392" s="13">
        <v>-1</v>
      </c>
      <c r="DI392" s="14">
        <v>4</v>
      </c>
      <c r="WZ392" s="13">
        <v>1</v>
      </c>
      <c r="XA392" s="14">
        <v>-4</v>
      </c>
      <c r="CAT392" s="15">
        <v>0</v>
      </c>
      <c r="CAU392" s="14">
        <v>1000</v>
      </c>
      <c r="CAV392" s="13" t="s">
        <v>3281</v>
      </c>
      <c r="CAW392" s="13" t="s">
        <v>6106</v>
      </c>
      <c r="CAX392" s="13" t="s">
        <v>21362</v>
      </c>
      <c r="CAY392" s="13" t="s">
        <v>21362</v>
      </c>
      <c r="CBE392" s="13" t="s">
        <v>21361</v>
      </c>
      <c r="CBF392" s="13" t="s">
        <v>21360</v>
      </c>
      <c r="CBG392" s="13" t="s">
        <v>4431</v>
      </c>
      <c r="CBK392" s="13" t="s">
        <v>1909</v>
      </c>
      <c r="CBL392" s="13" t="s">
        <v>1910</v>
      </c>
      <c r="CBM392" s="13" t="s">
        <v>13120</v>
      </c>
      <c r="CBN392" s="13" t="s">
        <v>21359</v>
      </c>
      <c r="CBO392" s="13" t="s">
        <v>21358</v>
      </c>
      <c r="CBZ392" s="13" t="s">
        <v>12576</v>
      </c>
      <c r="CCA392" s="13" t="s">
        <v>21357</v>
      </c>
    </row>
    <row r="393" spans="1:635 2074:2107" x14ac:dyDescent="0.15">
      <c r="A393" s="13" t="s">
        <v>21356</v>
      </c>
      <c r="B393" s="13" t="s">
        <v>21355</v>
      </c>
      <c r="C393" s="13" t="s">
        <v>104</v>
      </c>
      <c r="D393" s="13">
        <v>0</v>
      </c>
      <c r="E393" s="13" t="s">
        <v>21354</v>
      </c>
      <c r="F393" s="13" t="s">
        <v>5261</v>
      </c>
      <c r="G393" s="13" t="s">
        <v>21353</v>
      </c>
      <c r="H393" s="13" t="s">
        <v>21352</v>
      </c>
      <c r="J393" s="13" t="s">
        <v>21351</v>
      </c>
      <c r="K393" s="13" t="s">
        <v>21350</v>
      </c>
      <c r="L393" s="13" t="s">
        <v>21349</v>
      </c>
      <c r="M393" s="13" t="s">
        <v>5054</v>
      </c>
      <c r="N393" s="13" t="s">
        <v>21348</v>
      </c>
      <c r="O393" s="13" t="s">
        <v>21347</v>
      </c>
      <c r="P393" s="13" t="s">
        <v>21346</v>
      </c>
      <c r="S393" s="13" t="s">
        <v>21345</v>
      </c>
      <c r="T393" s="13" t="s">
        <v>21344</v>
      </c>
      <c r="AX393" s="14">
        <v>-2</v>
      </c>
      <c r="DK393" s="14">
        <v>2</v>
      </c>
      <c r="DL393" s="14">
        <v>-2</v>
      </c>
      <c r="IP393" s="13">
        <v>1</v>
      </c>
      <c r="XB393" s="13">
        <v>-1</v>
      </c>
      <c r="XC393" s="13">
        <v>1</v>
      </c>
      <c r="CAT393" s="15">
        <v>0</v>
      </c>
      <c r="CAU393" s="14">
        <v>1000</v>
      </c>
      <c r="CAV393" s="13" t="s">
        <v>682</v>
      </c>
      <c r="CAW393" s="13" t="s">
        <v>18225</v>
      </c>
      <c r="CAX393" s="13" t="s">
        <v>21343</v>
      </c>
      <c r="CAY393" s="13" t="s">
        <v>21343</v>
      </c>
      <c r="CBE393" s="13" t="s">
        <v>21342</v>
      </c>
      <c r="CBF393" s="13" t="s">
        <v>21341</v>
      </c>
      <c r="CBG393" s="13" t="s">
        <v>4431</v>
      </c>
      <c r="CBK393" s="13" t="s">
        <v>3890</v>
      </c>
      <c r="CBL393" s="13" t="s">
        <v>3891</v>
      </c>
      <c r="CBM393" s="13" t="s">
        <v>13189</v>
      </c>
      <c r="CBN393" s="13" t="s">
        <v>21340</v>
      </c>
      <c r="CBO393" s="13" t="s">
        <v>21339</v>
      </c>
      <c r="CBZ393" s="13" t="s">
        <v>12576</v>
      </c>
      <c r="CCA393" s="13" t="s">
        <v>21338</v>
      </c>
    </row>
    <row r="394" spans="1:635 2074:2107" x14ac:dyDescent="0.15">
      <c r="A394" s="13" t="s">
        <v>21337</v>
      </c>
      <c r="B394" s="13" t="s">
        <v>21328</v>
      </c>
      <c r="C394" s="13" t="s">
        <v>13</v>
      </c>
      <c r="D394" s="13">
        <v>0</v>
      </c>
      <c r="E394" s="13" t="s">
        <v>21327</v>
      </c>
      <c r="F394" s="13" t="s">
        <v>5261</v>
      </c>
      <c r="G394" s="13" t="s">
        <v>21336</v>
      </c>
      <c r="H394" s="13" t="s">
        <v>21335</v>
      </c>
      <c r="J394" s="13" t="s">
        <v>21324</v>
      </c>
      <c r="K394" s="13" t="s">
        <v>21323</v>
      </c>
      <c r="L394" s="13" t="s">
        <v>21322</v>
      </c>
      <c r="M394" s="13" t="s">
        <v>5054</v>
      </c>
      <c r="N394" s="13" t="s">
        <v>21321</v>
      </c>
      <c r="O394" s="13" t="s">
        <v>21320</v>
      </c>
      <c r="P394" s="13" t="s">
        <v>21319</v>
      </c>
      <c r="S394" s="13" t="s">
        <v>21334</v>
      </c>
      <c r="T394" s="13" t="s">
        <v>21317</v>
      </c>
      <c r="AX394" s="13">
        <v>1</v>
      </c>
      <c r="DH394" s="13">
        <v>-1</v>
      </c>
      <c r="IN394" s="13">
        <v>-1</v>
      </c>
      <c r="IO394" s="13">
        <v>-1</v>
      </c>
      <c r="IP394" s="13">
        <v>1</v>
      </c>
      <c r="XB394" s="13">
        <v>1</v>
      </c>
      <c r="CAT394" s="15">
        <v>0</v>
      </c>
      <c r="CAU394" s="14">
        <v>1000</v>
      </c>
      <c r="CAV394" s="13" t="s">
        <v>2021</v>
      </c>
      <c r="CAW394" s="13" t="s">
        <v>18225</v>
      </c>
      <c r="CAX394" s="13" t="s">
        <v>21333</v>
      </c>
      <c r="CAY394" s="13" t="s">
        <v>21333</v>
      </c>
      <c r="CBE394" s="13" t="s">
        <v>21314</v>
      </c>
      <c r="CBF394" s="13" t="s">
        <v>21313</v>
      </c>
      <c r="CBG394" s="13" t="s">
        <v>4431</v>
      </c>
      <c r="CBK394" s="13" t="s">
        <v>2629</v>
      </c>
      <c r="CBL394" s="13" t="s">
        <v>2630</v>
      </c>
      <c r="CBM394" s="13" t="s">
        <v>13156</v>
      </c>
      <c r="CBN394" s="13" t="s">
        <v>21332</v>
      </c>
      <c r="CBO394" s="13" t="s">
        <v>21331</v>
      </c>
      <c r="CBZ394" s="13" t="s">
        <v>12576</v>
      </c>
      <c r="CCA394" s="13" t="s">
        <v>21330</v>
      </c>
    </row>
    <row r="395" spans="1:635 2074:2107" x14ac:dyDescent="0.15">
      <c r="A395" s="13" t="s">
        <v>21329</v>
      </c>
      <c r="B395" s="13" t="s">
        <v>21328</v>
      </c>
      <c r="C395" s="13" t="s">
        <v>104</v>
      </c>
      <c r="D395" s="13">
        <v>0</v>
      </c>
      <c r="E395" s="13" t="s">
        <v>21327</v>
      </c>
      <c r="F395" s="13" t="s">
        <v>5261</v>
      </c>
      <c r="G395" s="13" t="s">
        <v>21326</v>
      </c>
      <c r="H395" s="13" t="s">
        <v>21325</v>
      </c>
      <c r="J395" s="13" t="s">
        <v>21324</v>
      </c>
      <c r="K395" s="13" t="s">
        <v>21323</v>
      </c>
      <c r="L395" s="13" t="s">
        <v>21322</v>
      </c>
      <c r="M395" s="13" t="s">
        <v>5054</v>
      </c>
      <c r="N395" s="13" t="s">
        <v>21321</v>
      </c>
      <c r="O395" s="13" t="s">
        <v>21320</v>
      </c>
      <c r="P395" s="13" t="s">
        <v>21319</v>
      </c>
      <c r="S395" s="13" t="s">
        <v>21318</v>
      </c>
      <c r="T395" s="13" t="s">
        <v>21317</v>
      </c>
      <c r="AS395" s="13">
        <v>1</v>
      </c>
      <c r="DC395" s="13">
        <v>-1</v>
      </c>
      <c r="EK395" s="13">
        <v>1</v>
      </c>
      <c r="IE395" s="13">
        <v>-1</v>
      </c>
      <c r="XD395" s="13">
        <v>-1</v>
      </c>
      <c r="XE395" s="13">
        <v>1</v>
      </c>
      <c r="CAT395" s="15">
        <v>0</v>
      </c>
      <c r="CAU395" s="15">
        <v>0</v>
      </c>
      <c r="CAV395" s="13" t="s">
        <v>2021</v>
      </c>
      <c r="CAW395" s="13" t="s">
        <v>7308</v>
      </c>
      <c r="CAX395" s="13" t="s">
        <v>21316</v>
      </c>
      <c r="CAY395" s="13" t="s">
        <v>21316</v>
      </c>
      <c r="CAZ395" s="13" t="s">
        <v>21315</v>
      </c>
      <c r="CBE395" s="13" t="s">
        <v>21314</v>
      </c>
      <c r="CBF395" s="13" t="s">
        <v>21313</v>
      </c>
      <c r="CBG395" s="13" t="s">
        <v>4431</v>
      </c>
      <c r="CBK395" s="13" t="s">
        <v>3068</v>
      </c>
      <c r="CBL395" s="13" t="s">
        <v>3069</v>
      </c>
      <c r="CBM395" s="13" t="s">
        <v>13120</v>
      </c>
      <c r="CBN395" s="13" t="s">
        <v>21312</v>
      </c>
      <c r="CBO395" s="13" t="s">
        <v>21311</v>
      </c>
      <c r="CBZ395" s="13" t="s">
        <v>12576</v>
      </c>
      <c r="CCA395" s="13" t="s">
        <v>21310</v>
      </c>
    </row>
    <row r="396" spans="1:635 2074:2107" x14ac:dyDescent="0.15">
      <c r="A396" s="13" t="s">
        <v>21309</v>
      </c>
      <c r="B396" s="13" t="s">
        <v>7619</v>
      </c>
      <c r="C396" s="13" t="s">
        <v>13</v>
      </c>
      <c r="D396" s="13">
        <v>0</v>
      </c>
      <c r="E396" s="13" t="s">
        <v>7618</v>
      </c>
      <c r="F396" s="13" t="s">
        <v>5261</v>
      </c>
      <c r="G396" s="13" t="s">
        <v>21308</v>
      </c>
      <c r="H396" s="13" t="s">
        <v>21307</v>
      </c>
      <c r="J396" s="13" t="s">
        <v>7617</v>
      </c>
      <c r="K396" s="13" t="s">
        <v>7616</v>
      </c>
      <c r="L396" s="13" t="s">
        <v>7615</v>
      </c>
      <c r="M396" s="13" t="s">
        <v>5054</v>
      </c>
      <c r="N396" s="13" t="s">
        <v>7614</v>
      </c>
      <c r="O396" s="13" t="s">
        <v>7613</v>
      </c>
      <c r="P396" s="13" t="s">
        <v>7612</v>
      </c>
      <c r="S396" s="13" t="s">
        <v>21306</v>
      </c>
      <c r="T396" s="13" t="s">
        <v>21305</v>
      </c>
      <c r="AX396" s="13">
        <v>1</v>
      </c>
      <c r="GY396" s="13">
        <v>1</v>
      </c>
      <c r="GZ396" s="13">
        <v>-1</v>
      </c>
      <c r="XF396" s="13">
        <v>-1</v>
      </c>
      <c r="XG396" s="13">
        <v>1</v>
      </c>
      <c r="CAT396" s="15">
        <v>0</v>
      </c>
      <c r="CAU396" s="14">
        <v>1000</v>
      </c>
      <c r="CAV396" s="13" t="s">
        <v>2337</v>
      </c>
      <c r="CAW396" s="13" t="s">
        <v>9573</v>
      </c>
      <c r="CAX396" s="13" t="s">
        <v>21304</v>
      </c>
      <c r="CAY396" s="13" t="s">
        <v>21304</v>
      </c>
      <c r="CBE396" s="13" t="s">
        <v>21303</v>
      </c>
      <c r="CBF396" s="13" t="s">
        <v>21302</v>
      </c>
      <c r="CBG396" s="13" t="s">
        <v>4431</v>
      </c>
      <c r="CBK396" s="13" t="s">
        <v>4044</v>
      </c>
      <c r="CBL396" s="13" t="s">
        <v>4045</v>
      </c>
      <c r="CBM396" s="13" t="s">
        <v>13120</v>
      </c>
      <c r="CBN396" s="13" t="s">
        <v>21301</v>
      </c>
      <c r="CBO396" s="13" t="s">
        <v>21300</v>
      </c>
      <c r="CBZ396" s="13" t="s">
        <v>12576</v>
      </c>
      <c r="CCA396" s="13" t="s">
        <v>21299</v>
      </c>
    </row>
    <row r="397" spans="1:635 2074:2107" x14ac:dyDescent="0.15">
      <c r="A397" s="13" t="s">
        <v>21298</v>
      </c>
      <c r="B397" s="13" t="s">
        <v>21286</v>
      </c>
      <c r="C397" s="13" t="s">
        <v>13</v>
      </c>
      <c r="D397" s="13">
        <v>0</v>
      </c>
      <c r="E397" s="13" t="s">
        <v>8371</v>
      </c>
      <c r="F397" s="13" t="s">
        <v>5506</v>
      </c>
      <c r="G397" s="13" t="s">
        <v>21297</v>
      </c>
      <c r="H397" s="13" t="s">
        <v>21296</v>
      </c>
      <c r="J397" s="13" t="s">
        <v>21283</v>
      </c>
      <c r="K397" s="13" t="s">
        <v>21282</v>
      </c>
      <c r="L397" s="13" t="s">
        <v>21281</v>
      </c>
      <c r="M397" s="13" t="s">
        <v>5054</v>
      </c>
      <c r="N397" s="13" t="s">
        <v>21280</v>
      </c>
      <c r="O397" s="13" t="s">
        <v>21279</v>
      </c>
      <c r="P397" s="13" t="s">
        <v>21278</v>
      </c>
      <c r="S397" s="13" t="s">
        <v>21295</v>
      </c>
      <c r="T397" s="13" t="s">
        <v>21294</v>
      </c>
      <c r="AX397" s="13">
        <v>1</v>
      </c>
      <c r="CZ397" s="13">
        <v>-1</v>
      </c>
      <c r="DW397" s="13">
        <v>1</v>
      </c>
      <c r="GP397" s="13">
        <v>-1</v>
      </c>
      <c r="KI397" s="13">
        <v>1</v>
      </c>
      <c r="XH397" s="13">
        <v>1</v>
      </c>
      <c r="CAT397" s="15">
        <v>0</v>
      </c>
      <c r="CAU397" s="14">
        <v>1000</v>
      </c>
      <c r="CAV397" s="13" t="s">
        <v>463</v>
      </c>
      <c r="CAW397" s="13" t="s">
        <v>6113</v>
      </c>
      <c r="CAX397" s="13" t="s">
        <v>21293</v>
      </c>
      <c r="CAY397" s="13" t="s">
        <v>21293</v>
      </c>
      <c r="CBE397" s="13" t="s">
        <v>21292</v>
      </c>
      <c r="CBF397" s="13" t="s">
        <v>21291</v>
      </c>
      <c r="CBG397" s="13" t="s">
        <v>4431</v>
      </c>
      <c r="CBK397" s="13" t="s">
        <v>3242</v>
      </c>
      <c r="CBL397" s="13" t="s">
        <v>3243</v>
      </c>
      <c r="CBM397" s="13" t="s">
        <v>13120</v>
      </c>
      <c r="CBN397" s="13" t="s">
        <v>21290</v>
      </c>
      <c r="CBO397" s="13" t="s">
        <v>21289</v>
      </c>
      <c r="CBZ397" s="13" t="s">
        <v>12576</v>
      </c>
      <c r="CCA397" s="13" t="s">
        <v>21288</v>
      </c>
    </row>
    <row r="398" spans="1:635 2074:2107" x14ac:dyDescent="0.15">
      <c r="A398" s="13" t="s">
        <v>21287</v>
      </c>
      <c r="B398" s="13" t="s">
        <v>21286</v>
      </c>
      <c r="C398" s="13" t="s">
        <v>104</v>
      </c>
      <c r="D398" s="13">
        <v>0</v>
      </c>
      <c r="E398" s="13" t="s">
        <v>8371</v>
      </c>
      <c r="F398" s="13" t="s">
        <v>5506</v>
      </c>
      <c r="G398" s="13" t="s">
        <v>21285</v>
      </c>
      <c r="H398" s="13" t="s">
        <v>21284</v>
      </c>
      <c r="J398" s="13" t="s">
        <v>21283</v>
      </c>
      <c r="K398" s="13" t="s">
        <v>21282</v>
      </c>
      <c r="L398" s="13" t="s">
        <v>21281</v>
      </c>
      <c r="M398" s="13" t="s">
        <v>5054</v>
      </c>
      <c r="N398" s="13" t="s">
        <v>21280</v>
      </c>
      <c r="O398" s="13" t="s">
        <v>21279</v>
      </c>
      <c r="P398" s="13" t="s">
        <v>21278</v>
      </c>
      <c r="S398" s="13" t="s">
        <v>21277</v>
      </c>
      <c r="T398" s="13" t="s">
        <v>21276</v>
      </c>
      <c r="DH398" s="13">
        <v>1</v>
      </c>
      <c r="WJ398" s="13">
        <v>1</v>
      </c>
      <c r="XH398" s="13">
        <v>-1</v>
      </c>
      <c r="CAT398" s="15">
        <v>0</v>
      </c>
      <c r="CAU398" s="14">
        <v>1000</v>
      </c>
      <c r="CAV398" s="13" t="s">
        <v>234</v>
      </c>
      <c r="CAW398" s="13" t="s">
        <v>6113</v>
      </c>
      <c r="CAX398" s="13" t="s">
        <v>21275</v>
      </c>
      <c r="CAY398" s="13" t="s">
        <v>21275</v>
      </c>
      <c r="CBE398" s="13" t="s">
        <v>21274</v>
      </c>
      <c r="CBF398" s="13" t="s">
        <v>21273</v>
      </c>
      <c r="CBG398" s="13" t="s">
        <v>4431</v>
      </c>
      <c r="CBK398" s="13" t="s">
        <v>1649</v>
      </c>
      <c r="CBL398" s="13" t="s">
        <v>1650</v>
      </c>
      <c r="CBM398" s="13" t="s">
        <v>12657</v>
      </c>
      <c r="CBN398" s="13" t="s">
        <v>21272</v>
      </c>
      <c r="CBO398" s="13" t="s">
        <v>21271</v>
      </c>
      <c r="CBZ398" s="13" t="s">
        <v>12576</v>
      </c>
      <c r="CCA398" s="13" t="s">
        <v>1650</v>
      </c>
    </row>
    <row r="399" spans="1:635 2074:2107" x14ac:dyDescent="0.15">
      <c r="A399" s="13" t="s">
        <v>21270</v>
      </c>
      <c r="B399" s="13" t="s">
        <v>21269</v>
      </c>
      <c r="C399" s="13" t="s">
        <v>13</v>
      </c>
      <c r="D399" s="13">
        <v>-2</v>
      </c>
      <c r="E399" s="13" t="s">
        <v>21268</v>
      </c>
      <c r="F399" s="13" t="s">
        <v>5261</v>
      </c>
      <c r="G399" s="13" t="s">
        <v>21267</v>
      </c>
      <c r="H399" s="13" t="s">
        <v>21266</v>
      </c>
      <c r="J399" s="13" t="s">
        <v>21265</v>
      </c>
      <c r="K399" s="13" t="s">
        <v>21264</v>
      </c>
      <c r="L399" s="13" t="s">
        <v>21263</v>
      </c>
      <c r="M399" s="13" t="s">
        <v>5054</v>
      </c>
      <c r="N399" s="13" t="s">
        <v>21262</v>
      </c>
      <c r="O399" s="13" t="s">
        <v>21261</v>
      </c>
      <c r="P399" s="13" t="s">
        <v>21260</v>
      </c>
      <c r="S399" s="13" t="s">
        <v>21259</v>
      </c>
      <c r="T399" s="13" t="s">
        <v>21258</v>
      </c>
      <c r="AX399" s="13">
        <v>-1</v>
      </c>
      <c r="DH399" s="13">
        <v>1</v>
      </c>
      <c r="EP399" s="13">
        <v>1</v>
      </c>
      <c r="XI399" s="13">
        <v>-1</v>
      </c>
      <c r="XJ399" s="13">
        <v>1</v>
      </c>
      <c r="CAT399" s="15">
        <v>0</v>
      </c>
      <c r="CAU399" s="14">
        <v>1000</v>
      </c>
      <c r="CAV399" s="13" t="s">
        <v>4220</v>
      </c>
      <c r="CAW399" s="13" t="s">
        <v>6122</v>
      </c>
      <c r="CAX399" s="13" t="s">
        <v>21257</v>
      </c>
      <c r="CAY399" s="13" t="s">
        <v>21257</v>
      </c>
      <c r="CBE399" s="13" t="s">
        <v>21256</v>
      </c>
      <c r="CBF399" s="13" t="s">
        <v>21255</v>
      </c>
      <c r="CBG399" s="13" t="s">
        <v>4431</v>
      </c>
      <c r="CBK399" s="13" t="s">
        <v>1853</v>
      </c>
      <c r="CBL399" s="13" t="s">
        <v>1854</v>
      </c>
      <c r="CBM399" s="13" t="s">
        <v>13156</v>
      </c>
      <c r="CBN399" s="13" t="s">
        <v>21254</v>
      </c>
      <c r="CBO399" s="13" t="s">
        <v>21253</v>
      </c>
      <c r="CBZ399" s="13" t="s">
        <v>12576</v>
      </c>
      <c r="CCA399" s="13" t="s">
        <v>21252</v>
      </c>
    </row>
    <row r="400" spans="1:635 2074:2107" x14ac:dyDescent="0.15">
      <c r="A400" s="13" t="s">
        <v>21251</v>
      </c>
      <c r="B400" s="13" t="s">
        <v>21240</v>
      </c>
      <c r="C400" s="13" t="s">
        <v>13</v>
      </c>
      <c r="D400" s="13">
        <v>-2</v>
      </c>
      <c r="E400" s="13" t="s">
        <v>21239</v>
      </c>
      <c r="F400" s="13" t="s">
        <v>5261</v>
      </c>
      <c r="G400" s="13" t="s">
        <v>21250</v>
      </c>
      <c r="H400" s="13" t="s">
        <v>21249</v>
      </c>
      <c r="J400" s="13" t="s">
        <v>21236</v>
      </c>
      <c r="K400" s="13" t="s">
        <v>21235</v>
      </c>
      <c r="L400" s="13" t="s">
        <v>21234</v>
      </c>
      <c r="M400" s="13" t="s">
        <v>5054</v>
      </c>
      <c r="N400" s="13" t="s">
        <v>21233</v>
      </c>
      <c r="O400" s="13" t="s">
        <v>21232</v>
      </c>
      <c r="P400" s="13" t="s">
        <v>21231</v>
      </c>
      <c r="S400" s="13" t="s">
        <v>21248</v>
      </c>
      <c r="T400" s="13" t="s">
        <v>21247</v>
      </c>
      <c r="AX400" s="13">
        <v>-1</v>
      </c>
      <c r="EP400" s="13">
        <v>1</v>
      </c>
      <c r="LP400" s="13">
        <v>1</v>
      </c>
      <c r="XK400" s="13">
        <v>-1</v>
      </c>
      <c r="CAT400" s="15">
        <v>0</v>
      </c>
      <c r="CAU400" s="14">
        <v>1000</v>
      </c>
      <c r="CAV400" s="13" t="s">
        <v>3819</v>
      </c>
      <c r="CAW400" s="13" t="s">
        <v>6122</v>
      </c>
      <c r="CAX400" s="13" t="s">
        <v>21246</v>
      </c>
      <c r="CAY400" s="13" t="s">
        <v>21246</v>
      </c>
      <c r="CBE400" s="13" t="s">
        <v>21245</v>
      </c>
      <c r="CBF400" s="13" t="s">
        <v>21244</v>
      </c>
      <c r="CBG400" s="13" t="s">
        <v>4431</v>
      </c>
      <c r="CBK400" s="13" t="s">
        <v>2121</v>
      </c>
      <c r="CBL400" s="13" t="s">
        <v>2122</v>
      </c>
      <c r="CBM400" s="13" t="s">
        <v>12863</v>
      </c>
      <c r="CBN400" s="13" t="s">
        <v>21243</v>
      </c>
      <c r="CBO400" s="13" t="s">
        <v>21242</v>
      </c>
      <c r="CBZ400" s="13" t="s">
        <v>12576</v>
      </c>
      <c r="CCA400" s="13" t="s">
        <v>14550</v>
      </c>
    </row>
    <row r="401" spans="1:652 2074:2107" x14ac:dyDescent="0.15">
      <c r="A401" s="13" t="s">
        <v>21241</v>
      </c>
      <c r="B401" s="13" t="s">
        <v>21240</v>
      </c>
      <c r="C401" s="13" t="s">
        <v>52</v>
      </c>
      <c r="D401" s="13">
        <v>-2</v>
      </c>
      <c r="E401" s="13" t="s">
        <v>21239</v>
      </c>
      <c r="F401" s="13" t="s">
        <v>5261</v>
      </c>
      <c r="G401" s="13" t="s">
        <v>21238</v>
      </c>
      <c r="H401" s="13" t="s">
        <v>21237</v>
      </c>
      <c r="J401" s="13" t="s">
        <v>21236</v>
      </c>
      <c r="K401" s="13" t="s">
        <v>21235</v>
      </c>
      <c r="L401" s="13" t="s">
        <v>21234</v>
      </c>
      <c r="M401" s="13" t="s">
        <v>5054</v>
      </c>
      <c r="N401" s="13" t="s">
        <v>21233</v>
      </c>
      <c r="O401" s="13" t="s">
        <v>21232</v>
      </c>
      <c r="P401" s="13" t="s">
        <v>21231</v>
      </c>
      <c r="S401" s="13" t="s">
        <v>21230</v>
      </c>
      <c r="T401" s="13" t="s">
        <v>21229</v>
      </c>
      <c r="AX401" s="13">
        <v>1</v>
      </c>
      <c r="DH401" s="13">
        <v>-1</v>
      </c>
      <c r="EU401" s="14">
        <v>2</v>
      </c>
      <c r="JX401" s="13">
        <v>-1</v>
      </c>
      <c r="CAT401" s="15">
        <v>0</v>
      </c>
      <c r="CAU401" s="14">
        <v>1000</v>
      </c>
      <c r="CAV401" s="13" t="s">
        <v>3866</v>
      </c>
      <c r="CAW401" s="13" t="s">
        <v>4432</v>
      </c>
      <c r="CAX401" s="13" t="s">
        <v>21228</v>
      </c>
      <c r="CAY401" s="13" t="s">
        <v>21228</v>
      </c>
      <c r="CBE401" s="13" t="s">
        <v>21227</v>
      </c>
      <c r="CBF401" s="13" t="s">
        <v>21226</v>
      </c>
      <c r="CBG401" s="13" t="s">
        <v>4431</v>
      </c>
      <c r="CBK401" s="13" t="s">
        <v>4077</v>
      </c>
      <c r="CBL401" s="13" t="s">
        <v>4078</v>
      </c>
      <c r="CBM401" s="13" t="s">
        <v>12863</v>
      </c>
      <c r="CBN401" s="13" t="s">
        <v>21225</v>
      </c>
      <c r="CBO401" s="13" t="s">
        <v>21224</v>
      </c>
      <c r="CBZ401" s="13" t="s">
        <v>12576</v>
      </c>
      <c r="CCA401" s="13" t="s">
        <v>21223</v>
      </c>
    </row>
    <row r="402" spans="1:652 2074:2107" x14ac:dyDescent="0.15">
      <c r="A402" s="13" t="s">
        <v>21222</v>
      </c>
      <c r="B402" s="13" t="s">
        <v>21211</v>
      </c>
      <c r="C402" s="13" t="s">
        <v>13</v>
      </c>
      <c r="D402" s="13">
        <v>0</v>
      </c>
      <c r="E402" s="13" t="s">
        <v>7773</v>
      </c>
      <c r="F402" s="13" t="s">
        <v>5506</v>
      </c>
      <c r="G402" s="13" t="s">
        <v>21221</v>
      </c>
      <c r="H402" s="13" t="s">
        <v>21220</v>
      </c>
      <c r="J402" s="13" t="s">
        <v>21208</v>
      </c>
      <c r="K402" s="13" t="s">
        <v>21207</v>
      </c>
      <c r="L402" s="13" t="s">
        <v>21206</v>
      </c>
      <c r="M402" s="13" t="s">
        <v>5054</v>
      </c>
      <c r="N402" s="13" t="s">
        <v>21205</v>
      </c>
      <c r="O402" s="13" t="s">
        <v>21204</v>
      </c>
      <c r="P402" s="13" t="s">
        <v>21203</v>
      </c>
      <c r="S402" s="13" t="s">
        <v>21219</v>
      </c>
      <c r="T402" s="13" t="s">
        <v>21218</v>
      </c>
      <c r="AQ402" s="14">
        <v>-4</v>
      </c>
      <c r="IY402" s="13">
        <v>-1</v>
      </c>
      <c r="XL402" s="13">
        <v>1</v>
      </c>
      <c r="XM402" s="13">
        <v>1</v>
      </c>
      <c r="XN402" s="13">
        <v>-1</v>
      </c>
      <c r="CAT402" s="15">
        <v>0</v>
      </c>
      <c r="CAU402" s="14">
        <v>1000</v>
      </c>
      <c r="CAV402" s="13" t="s">
        <v>2546</v>
      </c>
      <c r="CAW402" s="13" t="s">
        <v>5290</v>
      </c>
      <c r="CAX402" s="13" t="s">
        <v>21217</v>
      </c>
      <c r="CAY402" s="13" t="s">
        <v>21217</v>
      </c>
      <c r="CBE402" s="13" t="s">
        <v>21164</v>
      </c>
      <c r="CBF402" s="13" t="s">
        <v>21216</v>
      </c>
      <c r="CBG402" s="13" t="s">
        <v>4431</v>
      </c>
      <c r="CBK402" s="13" t="s">
        <v>1279</v>
      </c>
      <c r="CBL402" s="13" t="s">
        <v>1280</v>
      </c>
      <c r="CBM402" s="13" t="s">
        <v>13156</v>
      </c>
      <c r="CBN402" s="13" t="s">
        <v>21215</v>
      </c>
      <c r="CBO402" s="13" t="s">
        <v>21214</v>
      </c>
      <c r="CBZ402" s="13" t="s">
        <v>12576</v>
      </c>
      <c r="CCA402" s="13" t="s">
        <v>21213</v>
      </c>
    </row>
    <row r="403" spans="1:652 2074:2107" x14ac:dyDescent="0.15">
      <c r="A403" s="13" t="s">
        <v>21212</v>
      </c>
      <c r="B403" s="13" t="s">
        <v>21211</v>
      </c>
      <c r="C403" s="13" t="s">
        <v>104</v>
      </c>
      <c r="D403" s="13">
        <v>0</v>
      </c>
      <c r="E403" s="13" t="s">
        <v>7773</v>
      </c>
      <c r="F403" s="13" t="s">
        <v>5506</v>
      </c>
      <c r="G403" s="13" t="s">
        <v>21210</v>
      </c>
      <c r="H403" s="13" t="s">
        <v>21209</v>
      </c>
      <c r="J403" s="13" t="s">
        <v>21208</v>
      </c>
      <c r="K403" s="13" t="s">
        <v>21207</v>
      </c>
      <c r="L403" s="13" t="s">
        <v>21206</v>
      </c>
      <c r="M403" s="13" t="s">
        <v>5054</v>
      </c>
      <c r="N403" s="13" t="s">
        <v>21205</v>
      </c>
      <c r="O403" s="13" t="s">
        <v>21204</v>
      </c>
      <c r="P403" s="13" t="s">
        <v>21203</v>
      </c>
      <c r="S403" s="13" t="s">
        <v>21202</v>
      </c>
      <c r="T403" s="13" t="s">
        <v>21201</v>
      </c>
      <c r="AQ403" s="14">
        <v>-4</v>
      </c>
      <c r="IY403" s="13">
        <v>-1</v>
      </c>
      <c r="XL403" s="13">
        <v>1</v>
      </c>
      <c r="XM403" s="13">
        <v>1</v>
      </c>
      <c r="XO403" s="13">
        <v>-1</v>
      </c>
      <c r="CAT403" s="15">
        <v>0</v>
      </c>
      <c r="CAU403" s="14">
        <v>1000</v>
      </c>
      <c r="CAV403" s="13" t="s">
        <v>2546</v>
      </c>
      <c r="CAW403" s="13" t="s">
        <v>5290</v>
      </c>
      <c r="CAX403" s="13" t="s">
        <v>21200</v>
      </c>
      <c r="CAY403" s="13" t="s">
        <v>21200</v>
      </c>
      <c r="CBE403" s="13" t="s">
        <v>21164</v>
      </c>
      <c r="CBF403" s="13" t="s">
        <v>21199</v>
      </c>
      <c r="CBG403" s="13" t="s">
        <v>4431</v>
      </c>
      <c r="CBK403" s="13" t="s">
        <v>4260</v>
      </c>
      <c r="CBL403" s="13" t="s">
        <v>4261</v>
      </c>
      <c r="CBM403" s="13" t="s">
        <v>12878</v>
      </c>
      <c r="CBN403" s="13" t="s">
        <v>21198</v>
      </c>
      <c r="CBO403" s="13" t="s">
        <v>21197</v>
      </c>
      <c r="CBZ403" s="13" t="s">
        <v>12576</v>
      </c>
      <c r="CCA403" s="13" t="s">
        <v>21196</v>
      </c>
    </row>
    <row r="404" spans="1:652 2074:2107" x14ac:dyDescent="0.15">
      <c r="A404" s="13" t="s">
        <v>21195</v>
      </c>
      <c r="B404" s="13" t="s">
        <v>21194</v>
      </c>
      <c r="C404" s="13" t="s">
        <v>13</v>
      </c>
      <c r="D404" s="13">
        <v>-4</v>
      </c>
      <c r="E404" s="13" t="s">
        <v>21193</v>
      </c>
      <c r="F404" s="13" t="s">
        <v>5261</v>
      </c>
      <c r="G404" s="13" t="s">
        <v>21192</v>
      </c>
      <c r="H404" s="13" t="s">
        <v>21191</v>
      </c>
      <c r="J404" s="13" t="s">
        <v>21190</v>
      </c>
      <c r="K404" s="13" t="s">
        <v>21189</v>
      </c>
      <c r="L404" s="13" t="s">
        <v>21188</v>
      </c>
      <c r="M404" s="13" t="s">
        <v>5054</v>
      </c>
      <c r="N404" s="13" t="s">
        <v>21187</v>
      </c>
      <c r="O404" s="13" t="s">
        <v>21186</v>
      </c>
      <c r="P404" s="13" t="s">
        <v>21185</v>
      </c>
      <c r="S404" s="13" t="s">
        <v>21184</v>
      </c>
      <c r="T404" s="13" t="s">
        <v>21183</v>
      </c>
      <c r="AQ404" s="13">
        <v>1</v>
      </c>
      <c r="IY404" s="13">
        <v>-1</v>
      </c>
      <c r="XL404" s="13">
        <v>1</v>
      </c>
      <c r="XO404" s="13">
        <v>1</v>
      </c>
      <c r="XP404" s="13">
        <v>-1</v>
      </c>
      <c r="CAT404" s="15">
        <v>0</v>
      </c>
      <c r="CAU404" s="14">
        <v>1000</v>
      </c>
      <c r="CAV404" s="13" t="s">
        <v>2546</v>
      </c>
      <c r="CAW404" s="13" t="s">
        <v>5290</v>
      </c>
      <c r="CAX404" s="13" t="s">
        <v>21182</v>
      </c>
      <c r="CAY404" s="13" t="s">
        <v>21182</v>
      </c>
      <c r="CBE404" s="13" t="s">
        <v>21164</v>
      </c>
      <c r="CBF404" s="13" t="s">
        <v>21181</v>
      </c>
      <c r="CBG404" s="13" t="s">
        <v>4431</v>
      </c>
      <c r="CBK404" s="13" t="s">
        <v>3748</v>
      </c>
      <c r="CBL404" s="13" t="s">
        <v>3749</v>
      </c>
      <c r="CBM404" s="13" t="s">
        <v>15044</v>
      </c>
      <c r="CBN404" s="13" t="s">
        <v>21180</v>
      </c>
      <c r="CBO404" s="13" t="s">
        <v>21179</v>
      </c>
      <c r="CBZ404" s="13" t="s">
        <v>12576</v>
      </c>
      <c r="CCA404" s="13" t="s">
        <v>21178</v>
      </c>
    </row>
    <row r="405" spans="1:652 2074:2107" x14ac:dyDescent="0.15">
      <c r="A405" s="13" t="s">
        <v>21177</v>
      </c>
      <c r="B405" s="13" t="s">
        <v>21176</v>
      </c>
      <c r="C405" s="13" t="s">
        <v>13</v>
      </c>
      <c r="D405" s="13">
        <v>-2</v>
      </c>
      <c r="E405" s="13" t="s">
        <v>6468</v>
      </c>
      <c r="F405" s="13" t="s">
        <v>5261</v>
      </c>
      <c r="G405" s="13" t="s">
        <v>21175</v>
      </c>
      <c r="H405" s="13" t="s">
        <v>21174</v>
      </c>
      <c r="J405" s="13" t="s">
        <v>21173</v>
      </c>
      <c r="K405" s="13" t="s">
        <v>21172</v>
      </c>
      <c r="L405" s="13" t="s">
        <v>21171</v>
      </c>
      <c r="M405" s="13" t="s">
        <v>5054</v>
      </c>
      <c r="N405" s="13" t="s">
        <v>21170</v>
      </c>
      <c r="O405" s="13" t="s">
        <v>21169</v>
      </c>
      <c r="P405" s="13" t="s">
        <v>21168</v>
      </c>
      <c r="S405" s="13" t="s">
        <v>21167</v>
      </c>
      <c r="T405" s="13" t="s">
        <v>21166</v>
      </c>
      <c r="AQ405" s="13">
        <v>1</v>
      </c>
      <c r="IY405" s="13">
        <v>-1</v>
      </c>
      <c r="XL405" s="13">
        <v>1</v>
      </c>
      <c r="XN405" s="13">
        <v>1</v>
      </c>
      <c r="XP405" s="13">
        <v>-1</v>
      </c>
      <c r="CAT405" s="15">
        <v>0</v>
      </c>
      <c r="CAU405" s="14">
        <v>1000</v>
      </c>
      <c r="CAV405" s="13" t="s">
        <v>2546</v>
      </c>
      <c r="CAW405" s="13" t="s">
        <v>5290</v>
      </c>
      <c r="CAX405" s="13" t="s">
        <v>21165</v>
      </c>
      <c r="CAY405" s="13" t="s">
        <v>21165</v>
      </c>
      <c r="CBE405" s="13" t="s">
        <v>21164</v>
      </c>
      <c r="CBF405" s="13" t="s">
        <v>21163</v>
      </c>
      <c r="CBG405" s="13" t="s">
        <v>4431</v>
      </c>
      <c r="CBK405" s="13" t="s">
        <v>2935</v>
      </c>
      <c r="CBL405" s="13" t="s">
        <v>2936</v>
      </c>
      <c r="CBM405" s="13" t="s">
        <v>12878</v>
      </c>
      <c r="CBN405" s="13" t="s">
        <v>21162</v>
      </c>
      <c r="CBO405" s="13" t="s">
        <v>21161</v>
      </c>
      <c r="CBZ405" s="13" t="s">
        <v>12576</v>
      </c>
      <c r="CCA405" s="13" t="s">
        <v>14339</v>
      </c>
    </row>
    <row r="406" spans="1:652 2074:2107" x14ac:dyDescent="0.15">
      <c r="A406" s="13" t="s">
        <v>21160</v>
      </c>
      <c r="B406" s="13" t="s">
        <v>21159</v>
      </c>
      <c r="C406" s="13" t="s">
        <v>13</v>
      </c>
      <c r="D406" s="13">
        <v>-2</v>
      </c>
      <c r="E406" s="13" t="s">
        <v>6468</v>
      </c>
      <c r="F406" s="13" t="s">
        <v>5261</v>
      </c>
      <c r="G406" s="13" t="s">
        <v>21158</v>
      </c>
      <c r="H406" s="13" t="s">
        <v>21157</v>
      </c>
      <c r="J406" s="13" t="s">
        <v>21156</v>
      </c>
      <c r="K406" s="13" t="s">
        <v>21155</v>
      </c>
      <c r="L406" s="13" t="s">
        <v>21154</v>
      </c>
      <c r="M406" s="13" t="s">
        <v>5054</v>
      </c>
      <c r="N406" s="13" t="s">
        <v>21153</v>
      </c>
      <c r="O406" s="13" t="s">
        <v>21152</v>
      </c>
      <c r="P406" s="13" t="s">
        <v>21151</v>
      </c>
      <c r="S406" s="13" t="s">
        <v>21150</v>
      </c>
      <c r="T406" s="13" t="s">
        <v>21149</v>
      </c>
      <c r="AX406" s="13">
        <v>1</v>
      </c>
      <c r="DH406" s="13">
        <v>-1</v>
      </c>
      <c r="LJ406" s="13">
        <v>1</v>
      </c>
      <c r="PI406" s="13">
        <v>1</v>
      </c>
      <c r="XQ406" s="13">
        <v>-1</v>
      </c>
      <c r="CAT406" s="15">
        <v>0</v>
      </c>
      <c r="CAU406" s="14">
        <v>1000</v>
      </c>
      <c r="CAV406" s="13" t="s">
        <v>3532</v>
      </c>
      <c r="CAW406" s="13" t="s">
        <v>4849</v>
      </c>
      <c r="CAX406" s="13" t="s">
        <v>21148</v>
      </c>
      <c r="CAY406" s="13" t="s">
        <v>21148</v>
      </c>
      <c r="CBE406" s="13" t="s">
        <v>21138</v>
      </c>
      <c r="CBG406" s="13" t="s">
        <v>4431</v>
      </c>
      <c r="CBK406" s="13" t="s">
        <v>2811</v>
      </c>
      <c r="CBL406" s="13" t="s">
        <v>2812</v>
      </c>
      <c r="CBM406" s="13" t="s">
        <v>12878</v>
      </c>
      <c r="CBN406" s="13" t="s">
        <v>21147</v>
      </c>
      <c r="CBO406" s="13" t="s">
        <v>21146</v>
      </c>
      <c r="CBZ406" s="13" t="s">
        <v>12576</v>
      </c>
      <c r="CCA406" s="13" t="s">
        <v>21145</v>
      </c>
    </row>
    <row r="407" spans="1:652 2074:2107" x14ac:dyDescent="0.15">
      <c r="A407" s="13" t="s">
        <v>21144</v>
      </c>
      <c r="B407" s="13" t="s">
        <v>21134</v>
      </c>
      <c r="C407" s="13" t="s">
        <v>13</v>
      </c>
      <c r="D407" s="13">
        <v>0</v>
      </c>
      <c r="E407" s="13" t="s">
        <v>7773</v>
      </c>
      <c r="F407" s="13" t="s">
        <v>5261</v>
      </c>
      <c r="G407" s="13" t="s">
        <v>21143</v>
      </c>
      <c r="H407" s="13" t="s">
        <v>21142</v>
      </c>
      <c r="J407" s="13" t="s">
        <v>21131</v>
      </c>
      <c r="K407" s="13" t="s">
        <v>21130</v>
      </c>
      <c r="L407" s="13" t="s">
        <v>21129</v>
      </c>
      <c r="M407" s="13" t="s">
        <v>5054</v>
      </c>
      <c r="N407" s="13" t="s">
        <v>21128</v>
      </c>
      <c r="O407" s="13" t="s">
        <v>21127</v>
      </c>
      <c r="P407" s="13" t="s">
        <v>21126</v>
      </c>
      <c r="S407" s="13" t="s">
        <v>21141</v>
      </c>
      <c r="T407" s="13" t="s">
        <v>21140</v>
      </c>
      <c r="AX407" s="13">
        <v>1</v>
      </c>
      <c r="DH407" s="13">
        <v>-1</v>
      </c>
      <c r="LM407" s="13">
        <v>1</v>
      </c>
      <c r="PI407" s="13">
        <v>1</v>
      </c>
      <c r="XR407" s="13">
        <v>-1</v>
      </c>
      <c r="CAT407" s="15">
        <v>0</v>
      </c>
      <c r="CAU407" s="14">
        <v>1000</v>
      </c>
      <c r="CAV407" s="13" t="s">
        <v>3532</v>
      </c>
      <c r="CAW407" s="13" t="s">
        <v>4849</v>
      </c>
      <c r="CAX407" s="13" t="s">
        <v>21139</v>
      </c>
      <c r="CAY407" s="13" t="s">
        <v>21139</v>
      </c>
      <c r="CBE407" s="13" t="s">
        <v>21138</v>
      </c>
      <c r="CBG407" s="13" t="s">
        <v>4431</v>
      </c>
      <c r="CBK407" s="13" t="s">
        <v>2761</v>
      </c>
      <c r="CBL407" s="13" t="s">
        <v>2762</v>
      </c>
      <c r="CBM407" s="13" t="s">
        <v>12878</v>
      </c>
      <c r="CBN407" s="13" t="s">
        <v>21137</v>
      </c>
      <c r="CBO407" s="13" t="s">
        <v>21136</v>
      </c>
      <c r="CBZ407" s="13" t="s">
        <v>12576</v>
      </c>
      <c r="CCA407" s="13" t="s">
        <v>16916</v>
      </c>
    </row>
    <row r="408" spans="1:652 2074:2107" x14ac:dyDescent="0.15">
      <c r="A408" s="13" t="s">
        <v>21135</v>
      </c>
      <c r="B408" s="13" t="s">
        <v>21134</v>
      </c>
      <c r="C408" s="13" t="s">
        <v>104</v>
      </c>
      <c r="D408" s="13">
        <v>0</v>
      </c>
      <c r="E408" s="13" t="s">
        <v>7773</v>
      </c>
      <c r="F408" s="13" t="s">
        <v>5261</v>
      </c>
      <c r="G408" s="13" t="s">
        <v>21133</v>
      </c>
      <c r="H408" s="13" t="s">
        <v>21132</v>
      </c>
      <c r="J408" s="13" t="s">
        <v>21131</v>
      </c>
      <c r="K408" s="13" t="s">
        <v>21130</v>
      </c>
      <c r="L408" s="13" t="s">
        <v>21129</v>
      </c>
      <c r="M408" s="13" t="s">
        <v>5054</v>
      </c>
      <c r="N408" s="13" t="s">
        <v>21128</v>
      </c>
      <c r="O408" s="13" t="s">
        <v>21127</v>
      </c>
      <c r="P408" s="13" t="s">
        <v>21126</v>
      </c>
      <c r="S408" s="13" t="s">
        <v>21125</v>
      </c>
      <c r="T408" s="13" t="s">
        <v>21124</v>
      </c>
      <c r="DD408" s="13">
        <v>-1</v>
      </c>
      <c r="DE408" s="13">
        <v>1</v>
      </c>
      <c r="DO408" s="13">
        <v>1</v>
      </c>
      <c r="JL408" s="13">
        <v>1</v>
      </c>
      <c r="XS408" s="13">
        <v>-1</v>
      </c>
      <c r="CAT408" s="15">
        <v>0</v>
      </c>
      <c r="CAU408" s="14">
        <v>1000</v>
      </c>
      <c r="CAV408" s="13" t="s">
        <v>21123</v>
      </c>
      <c r="CAW408" s="13" t="s">
        <v>4464</v>
      </c>
      <c r="CAX408" s="13" t="s">
        <v>21122</v>
      </c>
      <c r="CAY408" s="13" t="s">
        <v>21122</v>
      </c>
      <c r="CBE408" s="13" t="s">
        <v>21121</v>
      </c>
      <c r="CBF408" s="13" t="s">
        <v>21120</v>
      </c>
      <c r="CBG408" s="13" t="s">
        <v>4431</v>
      </c>
      <c r="CBK408" s="13" t="s">
        <v>3026</v>
      </c>
      <c r="CBL408" s="13" t="s">
        <v>3027</v>
      </c>
      <c r="CBM408" s="13" t="s">
        <v>12878</v>
      </c>
      <c r="CBN408" s="13" t="s">
        <v>21119</v>
      </c>
      <c r="CBO408" s="13" t="s">
        <v>21118</v>
      </c>
      <c r="CBZ408" s="13" t="s">
        <v>12576</v>
      </c>
      <c r="CCA408" s="13" t="s">
        <v>21117</v>
      </c>
    </row>
    <row r="409" spans="1:652 2074:2107" x14ac:dyDescent="0.15">
      <c r="A409" s="13" t="s">
        <v>21116</v>
      </c>
      <c r="B409" s="13" t="s">
        <v>21115</v>
      </c>
      <c r="C409" s="13" t="s">
        <v>104</v>
      </c>
      <c r="D409" s="13">
        <v>-1</v>
      </c>
      <c r="E409" s="13" t="s">
        <v>15255</v>
      </c>
      <c r="F409" s="13" t="s">
        <v>5261</v>
      </c>
      <c r="G409" s="13" t="s">
        <v>21114</v>
      </c>
      <c r="H409" s="13" t="s">
        <v>21113</v>
      </c>
      <c r="J409" s="13" t="s">
        <v>21112</v>
      </c>
      <c r="K409" s="13" t="s">
        <v>21111</v>
      </c>
      <c r="L409" s="13" t="s">
        <v>21110</v>
      </c>
      <c r="M409" s="13" t="s">
        <v>5054</v>
      </c>
      <c r="N409" s="13" t="s">
        <v>21109</v>
      </c>
      <c r="O409" s="13" t="s">
        <v>21108</v>
      </c>
      <c r="P409" s="13" t="s">
        <v>21107</v>
      </c>
      <c r="S409" s="13" t="s">
        <v>21106</v>
      </c>
      <c r="T409" s="13" t="s">
        <v>21105</v>
      </c>
      <c r="KQ409" s="13">
        <v>1</v>
      </c>
      <c r="UM409" s="13">
        <v>1</v>
      </c>
      <c r="XT409" s="13">
        <v>-1</v>
      </c>
      <c r="CAT409" s="15">
        <v>0</v>
      </c>
      <c r="CAU409" s="14">
        <v>1000</v>
      </c>
      <c r="CAV409" s="13" t="s">
        <v>2970</v>
      </c>
      <c r="CAW409" s="13" t="s">
        <v>6082</v>
      </c>
      <c r="CAX409" s="13" t="s">
        <v>21104</v>
      </c>
      <c r="CAY409" s="13" t="s">
        <v>21104</v>
      </c>
      <c r="CBE409" s="13" t="s">
        <v>21103</v>
      </c>
      <c r="CBF409" s="13" t="s">
        <v>21102</v>
      </c>
      <c r="CBG409" s="13" t="s">
        <v>4431</v>
      </c>
      <c r="CBK409" s="13" t="s">
        <v>2442</v>
      </c>
      <c r="CBL409" s="13" t="s">
        <v>2443</v>
      </c>
      <c r="CBM409" s="13" t="s">
        <v>12686</v>
      </c>
      <c r="CBN409" s="13" t="s">
        <v>21101</v>
      </c>
      <c r="CBO409" s="13" t="s">
        <v>21100</v>
      </c>
      <c r="CBZ409" s="13" t="s">
        <v>12576</v>
      </c>
      <c r="CCA409" s="13" t="s">
        <v>21099</v>
      </c>
    </row>
    <row r="410" spans="1:652 2074:2107" x14ac:dyDescent="0.15">
      <c r="A410" s="13" t="s">
        <v>21098</v>
      </c>
      <c r="B410" s="13" t="s">
        <v>21089</v>
      </c>
      <c r="C410" s="13" t="s">
        <v>13</v>
      </c>
      <c r="D410" s="13">
        <v>0</v>
      </c>
      <c r="E410" s="13" t="s">
        <v>17378</v>
      </c>
      <c r="F410" s="13" t="s">
        <v>5261</v>
      </c>
      <c r="G410" s="13" t="s">
        <v>21097</v>
      </c>
      <c r="H410" s="13" t="s">
        <v>21096</v>
      </c>
      <c r="J410" s="13" t="s">
        <v>21086</v>
      </c>
      <c r="K410" s="13" t="s">
        <v>21085</v>
      </c>
      <c r="L410" s="13" t="s">
        <v>21084</v>
      </c>
      <c r="M410" s="13" t="s">
        <v>5054</v>
      </c>
      <c r="N410" s="13" t="s">
        <v>21083</v>
      </c>
      <c r="O410" s="13" t="s">
        <v>21082</v>
      </c>
      <c r="P410" s="13" t="s">
        <v>21081</v>
      </c>
      <c r="S410" s="13" t="s">
        <v>21095</v>
      </c>
      <c r="T410" s="13" t="s">
        <v>21079</v>
      </c>
      <c r="DV410" s="13">
        <v>-1</v>
      </c>
      <c r="DW410" s="13">
        <v>1</v>
      </c>
      <c r="GK410" s="13">
        <v>1</v>
      </c>
      <c r="XU410" s="13">
        <v>-1</v>
      </c>
      <c r="CAT410" s="14">
        <v>-1000</v>
      </c>
      <c r="CAU410" s="14">
        <v>1000</v>
      </c>
      <c r="CAV410" s="13" t="s">
        <v>17851</v>
      </c>
      <c r="CAW410" s="13" t="s">
        <v>5990</v>
      </c>
      <c r="CAX410" s="13" t="s">
        <v>21094</v>
      </c>
      <c r="CAY410" s="13" t="s">
        <v>21094</v>
      </c>
      <c r="CBE410" s="13" t="s">
        <v>17834</v>
      </c>
      <c r="CBF410" s="13" t="s">
        <v>21077</v>
      </c>
      <c r="CBG410" s="13" t="s">
        <v>4431</v>
      </c>
      <c r="CBK410" s="13" t="s">
        <v>595</v>
      </c>
      <c r="CBL410" s="13" t="s">
        <v>596</v>
      </c>
      <c r="CBM410" s="13" t="s">
        <v>13156</v>
      </c>
      <c r="CBN410" s="13" t="s">
        <v>21093</v>
      </c>
      <c r="CBO410" s="13" t="s">
        <v>21092</v>
      </c>
      <c r="CBZ410" s="13" t="s">
        <v>12576</v>
      </c>
      <c r="CCA410" s="13" t="s">
        <v>21091</v>
      </c>
    </row>
    <row r="411" spans="1:652 2074:2107" x14ac:dyDescent="0.15">
      <c r="A411" s="13" t="s">
        <v>21090</v>
      </c>
      <c r="B411" s="13" t="s">
        <v>21089</v>
      </c>
      <c r="C411" s="13" t="s">
        <v>104</v>
      </c>
      <c r="D411" s="13">
        <v>0</v>
      </c>
      <c r="E411" s="13" t="s">
        <v>17378</v>
      </c>
      <c r="F411" s="13" t="s">
        <v>5261</v>
      </c>
      <c r="G411" s="13" t="s">
        <v>21088</v>
      </c>
      <c r="H411" s="13" t="s">
        <v>21087</v>
      </c>
      <c r="J411" s="13" t="s">
        <v>21086</v>
      </c>
      <c r="K411" s="13" t="s">
        <v>21085</v>
      </c>
      <c r="L411" s="13" t="s">
        <v>21084</v>
      </c>
      <c r="M411" s="13" t="s">
        <v>5054</v>
      </c>
      <c r="N411" s="13" t="s">
        <v>21083</v>
      </c>
      <c r="O411" s="13" t="s">
        <v>21082</v>
      </c>
      <c r="P411" s="13" t="s">
        <v>21081</v>
      </c>
      <c r="S411" s="13" t="s">
        <v>21080</v>
      </c>
      <c r="T411" s="13" t="s">
        <v>21079</v>
      </c>
      <c r="DB411" s="13">
        <v>1</v>
      </c>
      <c r="JL411" s="13">
        <v>-1</v>
      </c>
      <c r="SM411" s="13">
        <v>1</v>
      </c>
      <c r="XV411" s="13">
        <v>-1</v>
      </c>
      <c r="CAT411" s="14">
        <v>-1000</v>
      </c>
      <c r="CAU411" s="14">
        <v>1000</v>
      </c>
      <c r="CAV411" s="13" t="s">
        <v>3247</v>
      </c>
      <c r="CAW411" s="13" t="s">
        <v>5990</v>
      </c>
      <c r="CAX411" s="13" t="s">
        <v>21078</v>
      </c>
      <c r="CAY411" s="13" t="s">
        <v>21078</v>
      </c>
      <c r="CBE411" s="13" t="s">
        <v>17834</v>
      </c>
      <c r="CBF411" s="13" t="s">
        <v>21077</v>
      </c>
      <c r="CBG411" s="13" t="s">
        <v>4431</v>
      </c>
      <c r="CBK411" s="13" t="s">
        <v>586</v>
      </c>
      <c r="CBL411" s="13" t="s">
        <v>587</v>
      </c>
      <c r="CBM411" s="13" t="s">
        <v>13156</v>
      </c>
      <c r="CBN411" s="13" t="s">
        <v>21076</v>
      </c>
      <c r="CBO411" s="13" t="s">
        <v>21075</v>
      </c>
      <c r="CBZ411" s="13" t="s">
        <v>12576</v>
      </c>
      <c r="CCA411" s="13" t="s">
        <v>21074</v>
      </c>
    </row>
    <row r="412" spans="1:652 2074:2107" x14ac:dyDescent="0.15">
      <c r="A412" s="13" t="s">
        <v>21073</v>
      </c>
      <c r="B412" s="13" t="s">
        <v>7786</v>
      </c>
      <c r="C412" s="13" t="s">
        <v>13</v>
      </c>
      <c r="D412" s="13">
        <v>0</v>
      </c>
      <c r="E412" s="13" t="s">
        <v>7773</v>
      </c>
      <c r="F412" s="13" t="s">
        <v>5506</v>
      </c>
      <c r="G412" s="13" t="s">
        <v>21072</v>
      </c>
      <c r="H412" s="13" t="s">
        <v>21071</v>
      </c>
      <c r="J412" s="13" t="s">
        <v>7785</v>
      </c>
      <c r="K412" s="13" t="s">
        <v>7784</v>
      </c>
      <c r="L412" s="13" t="s">
        <v>7783</v>
      </c>
      <c r="M412" s="13" t="s">
        <v>5054</v>
      </c>
      <c r="N412" s="13" t="s">
        <v>7782</v>
      </c>
      <c r="O412" s="13" t="s">
        <v>7781</v>
      </c>
      <c r="P412" s="13" t="s">
        <v>7780</v>
      </c>
      <c r="S412" s="13" t="s">
        <v>21070</v>
      </c>
      <c r="T412" s="13" t="s">
        <v>21061</v>
      </c>
      <c r="ES412" s="13">
        <v>1</v>
      </c>
      <c r="GZ412" s="13">
        <v>-1</v>
      </c>
      <c r="JX412" s="13">
        <v>1</v>
      </c>
      <c r="XU412" s="13">
        <v>-1</v>
      </c>
      <c r="XW412" s="13">
        <v>1</v>
      </c>
      <c r="XX412" s="13">
        <v>-1</v>
      </c>
      <c r="CAT412" s="15">
        <v>0</v>
      </c>
      <c r="CAU412" s="14">
        <v>1000</v>
      </c>
      <c r="CAV412" s="13" t="s">
        <v>2679</v>
      </c>
      <c r="CAW412" s="13" t="s">
        <v>17802</v>
      </c>
      <c r="CAX412" s="13" t="s">
        <v>21069</v>
      </c>
      <c r="CAY412" s="13" t="s">
        <v>21069</v>
      </c>
      <c r="CBE412" s="13" t="s">
        <v>21059</v>
      </c>
      <c r="CBF412" s="13" t="s">
        <v>21058</v>
      </c>
      <c r="CBG412" s="13" t="s">
        <v>4431</v>
      </c>
      <c r="CBK412" s="13" t="s">
        <v>2187</v>
      </c>
      <c r="CBL412" s="13" t="s">
        <v>2188</v>
      </c>
      <c r="CBM412" s="13" t="s">
        <v>13156</v>
      </c>
      <c r="CBN412" s="13" t="s">
        <v>21068</v>
      </c>
      <c r="CBO412" s="13" t="s">
        <v>21067</v>
      </c>
      <c r="CBZ412" s="13" t="s">
        <v>12576</v>
      </c>
      <c r="CCA412" s="13" t="s">
        <v>21066</v>
      </c>
    </row>
    <row r="413" spans="1:652 2074:2107" x14ac:dyDescent="0.15">
      <c r="A413" s="13" t="s">
        <v>21065</v>
      </c>
      <c r="B413" s="13" t="s">
        <v>7786</v>
      </c>
      <c r="C413" s="13" t="s">
        <v>104</v>
      </c>
      <c r="D413" s="13">
        <v>0</v>
      </c>
      <c r="E413" s="13" t="s">
        <v>7773</v>
      </c>
      <c r="F413" s="13" t="s">
        <v>5506</v>
      </c>
      <c r="G413" s="13" t="s">
        <v>21064</v>
      </c>
      <c r="H413" s="13" t="s">
        <v>21063</v>
      </c>
      <c r="J413" s="13" t="s">
        <v>7785</v>
      </c>
      <c r="K413" s="13" t="s">
        <v>7784</v>
      </c>
      <c r="L413" s="13" t="s">
        <v>7783</v>
      </c>
      <c r="M413" s="13" t="s">
        <v>5054</v>
      </c>
      <c r="N413" s="13" t="s">
        <v>7782</v>
      </c>
      <c r="O413" s="13" t="s">
        <v>7781</v>
      </c>
      <c r="P413" s="13" t="s">
        <v>7780</v>
      </c>
      <c r="S413" s="13" t="s">
        <v>21062</v>
      </c>
      <c r="T413" s="13" t="s">
        <v>21061</v>
      </c>
      <c r="DR413" s="13">
        <v>1</v>
      </c>
      <c r="DS413" s="13">
        <v>-1</v>
      </c>
      <c r="ND413" s="13">
        <v>1</v>
      </c>
      <c r="XV413" s="13">
        <v>-1</v>
      </c>
      <c r="XY413" s="13">
        <v>1</v>
      </c>
      <c r="XZ413" s="13">
        <v>-1</v>
      </c>
      <c r="CAT413" s="15">
        <v>0</v>
      </c>
      <c r="CAU413" s="14">
        <v>1000</v>
      </c>
      <c r="CAV413" s="13" t="s">
        <v>3694</v>
      </c>
      <c r="CAW413" s="13" t="s">
        <v>17802</v>
      </c>
      <c r="CAX413" s="13" t="s">
        <v>21060</v>
      </c>
      <c r="CAY413" s="13" t="s">
        <v>21060</v>
      </c>
      <c r="CBE413" s="13" t="s">
        <v>21059</v>
      </c>
      <c r="CBF413" s="13" t="s">
        <v>21058</v>
      </c>
      <c r="CBG413" s="13" t="s">
        <v>4431</v>
      </c>
      <c r="CBK413" s="13" t="s">
        <v>3090</v>
      </c>
      <c r="CBL413" s="13" t="s">
        <v>3091</v>
      </c>
      <c r="CBM413" s="13" t="s">
        <v>12863</v>
      </c>
      <c r="CBN413" s="13" t="s">
        <v>21057</v>
      </c>
      <c r="CBO413" s="13" t="s">
        <v>21056</v>
      </c>
      <c r="CBR413" s="13" t="s">
        <v>1498</v>
      </c>
      <c r="CBZ413" s="13" t="s">
        <v>12576</v>
      </c>
      <c r="CCA413" s="13" t="s">
        <v>14807</v>
      </c>
    </row>
    <row r="414" spans="1:652 2074:2107" x14ac:dyDescent="0.15">
      <c r="A414" s="13" t="s">
        <v>21055</v>
      </c>
      <c r="B414" s="13" t="s">
        <v>7786</v>
      </c>
      <c r="C414" s="13" t="s">
        <v>20</v>
      </c>
      <c r="D414" s="13">
        <v>0</v>
      </c>
      <c r="E414" s="13" t="s">
        <v>7773</v>
      </c>
      <c r="F414" s="13" t="s">
        <v>5506</v>
      </c>
      <c r="G414" s="13" t="s">
        <v>21054</v>
      </c>
      <c r="H414" s="13" t="s">
        <v>21053</v>
      </c>
      <c r="J414" s="13" t="s">
        <v>7785</v>
      </c>
      <c r="K414" s="13" t="s">
        <v>7784</v>
      </c>
      <c r="L414" s="13" t="s">
        <v>7783</v>
      </c>
      <c r="M414" s="13" t="s">
        <v>5054</v>
      </c>
      <c r="N414" s="13" t="s">
        <v>7782</v>
      </c>
      <c r="O414" s="13" t="s">
        <v>7781</v>
      </c>
      <c r="P414" s="13" t="s">
        <v>7780</v>
      </c>
      <c r="S414" s="13" t="s">
        <v>21052</v>
      </c>
      <c r="T414" s="13" t="s">
        <v>21051</v>
      </c>
      <c r="SO414" s="13">
        <v>1</v>
      </c>
      <c r="SQ414" s="13">
        <v>-1</v>
      </c>
      <c r="CAT414" s="14">
        <v>-1000</v>
      </c>
      <c r="CAU414" s="14">
        <v>1000</v>
      </c>
      <c r="CAV414" s="13" t="s">
        <v>4028</v>
      </c>
      <c r="CAW414" s="13" t="s">
        <v>18225</v>
      </c>
      <c r="CAX414" s="13" t="s">
        <v>21050</v>
      </c>
      <c r="CAY414" s="13" t="s">
        <v>21050</v>
      </c>
      <c r="CBE414" s="13" t="s">
        <v>21049</v>
      </c>
      <c r="CBF414" s="13" t="s">
        <v>21048</v>
      </c>
      <c r="CBG414" s="13" t="s">
        <v>4431</v>
      </c>
      <c r="CBK414" s="13" t="s">
        <v>1554</v>
      </c>
      <c r="CBL414" s="13" t="s">
        <v>1555</v>
      </c>
      <c r="CBM414" s="13" t="s">
        <v>12863</v>
      </c>
      <c r="CBN414" s="13" t="s">
        <v>21047</v>
      </c>
      <c r="CBO414" s="13" t="s">
        <v>21046</v>
      </c>
      <c r="CBZ414" s="13" t="s">
        <v>12576</v>
      </c>
      <c r="CCA414" s="13" t="s">
        <v>21045</v>
      </c>
    </row>
    <row r="415" spans="1:652 2074:2107" x14ac:dyDescent="0.15">
      <c r="A415" s="13" t="s">
        <v>21044</v>
      </c>
      <c r="B415" s="13" t="s">
        <v>21043</v>
      </c>
      <c r="C415" s="13" t="s">
        <v>13</v>
      </c>
      <c r="D415" s="13">
        <v>-2</v>
      </c>
      <c r="E415" s="13" t="s">
        <v>6468</v>
      </c>
      <c r="F415" s="13" t="s">
        <v>5261</v>
      </c>
      <c r="G415" s="13" t="s">
        <v>21042</v>
      </c>
      <c r="H415" s="13" t="s">
        <v>21041</v>
      </c>
      <c r="J415" s="13" t="s">
        <v>21040</v>
      </c>
      <c r="K415" s="13" t="s">
        <v>21039</v>
      </c>
      <c r="L415" s="13" t="s">
        <v>21038</v>
      </c>
      <c r="M415" s="13" t="s">
        <v>5054</v>
      </c>
      <c r="N415" s="13" t="s">
        <v>21037</v>
      </c>
      <c r="O415" s="13" t="s">
        <v>21036</v>
      </c>
      <c r="P415" s="13" t="s">
        <v>21035</v>
      </c>
      <c r="S415" s="13" t="s">
        <v>21034</v>
      </c>
      <c r="T415" s="13" t="s">
        <v>21033</v>
      </c>
      <c r="DS415" s="13">
        <v>-1</v>
      </c>
      <c r="EC415" s="13">
        <v>1</v>
      </c>
      <c r="EK415" s="13">
        <v>-1</v>
      </c>
      <c r="JD415" s="13">
        <v>1</v>
      </c>
      <c r="YA415" s="13">
        <v>1</v>
      </c>
      <c r="YB415" s="13">
        <v>-1</v>
      </c>
      <c r="CAT415" s="14">
        <v>-1000</v>
      </c>
      <c r="CAU415" s="14">
        <v>1000</v>
      </c>
      <c r="CAV415" s="13" t="s">
        <v>18475</v>
      </c>
      <c r="CAW415" s="13" t="s">
        <v>4464</v>
      </c>
      <c r="CAX415" s="13" t="s">
        <v>21032</v>
      </c>
      <c r="CAY415" s="13" t="s">
        <v>21032</v>
      </c>
      <c r="CBE415" s="13" t="s">
        <v>18473</v>
      </c>
      <c r="CBF415" s="13" t="s">
        <v>21031</v>
      </c>
      <c r="CBG415" s="13" t="s">
        <v>4431</v>
      </c>
      <c r="CBK415" s="13" t="s">
        <v>2585</v>
      </c>
      <c r="CBL415" s="13" t="s">
        <v>2586</v>
      </c>
      <c r="CBM415" s="13" t="s">
        <v>12686</v>
      </c>
      <c r="CBN415" s="13" t="s">
        <v>21030</v>
      </c>
      <c r="CBO415" s="13" t="s">
        <v>21029</v>
      </c>
      <c r="CBZ415" s="13" t="s">
        <v>12576</v>
      </c>
      <c r="CCA415" s="13" t="s">
        <v>21028</v>
      </c>
    </row>
    <row r="416" spans="1:652 2074:2107" x14ac:dyDescent="0.15">
      <c r="A416" s="13" t="s">
        <v>21027</v>
      </c>
      <c r="B416" s="13" t="s">
        <v>21026</v>
      </c>
      <c r="C416" s="13" t="s">
        <v>13</v>
      </c>
      <c r="D416" s="13">
        <v>-2</v>
      </c>
      <c r="E416" s="13" t="s">
        <v>8257</v>
      </c>
      <c r="F416" s="13" t="s">
        <v>5506</v>
      </c>
      <c r="G416" s="13" t="s">
        <v>21025</v>
      </c>
      <c r="H416" s="13" t="s">
        <v>21024</v>
      </c>
      <c r="J416" s="13" t="s">
        <v>21023</v>
      </c>
      <c r="K416" s="13" t="s">
        <v>21022</v>
      </c>
      <c r="L416" s="13" t="s">
        <v>21021</v>
      </c>
      <c r="M416" s="13" t="s">
        <v>5054</v>
      </c>
      <c r="N416" s="13" t="s">
        <v>21020</v>
      </c>
      <c r="O416" s="13" t="s">
        <v>21019</v>
      </c>
      <c r="P416" s="13" t="s">
        <v>21018</v>
      </c>
      <c r="S416" s="13" t="s">
        <v>21017</v>
      </c>
      <c r="T416" s="13" t="s">
        <v>21016</v>
      </c>
      <c r="AS416" s="13">
        <v>-1</v>
      </c>
      <c r="DM416" s="13">
        <v>-1</v>
      </c>
      <c r="IA416" s="13">
        <v>1</v>
      </c>
      <c r="IB416" s="13">
        <v>-1</v>
      </c>
      <c r="SL416" s="13">
        <v>1</v>
      </c>
      <c r="CAT416" s="15">
        <v>0</v>
      </c>
      <c r="CAU416" s="14">
        <v>1000</v>
      </c>
      <c r="CAV416" s="13" t="s">
        <v>519</v>
      </c>
      <c r="CAW416" s="13" t="s">
        <v>4666</v>
      </c>
      <c r="CAX416" s="13" t="s">
        <v>21015</v>
      </c>
      <c r="CAY416" s="13" t="s">
        <v>21015</v>
      </c>
      <c r="CBE416" s="13" t="s">
        <v>21014</v>
      </c>
      <c r="CBG416" s="13" t="s">
        <v>4431</v>
      </c>
      <c r="CBK416" s="13" t="s">
        <v>3223</v>
      </c>
      <c r="CBL416" s="13" t="s">
        <v>3224</v>
      </c>
      <c r="CBM416" s="13" t="s">
        <v>12863</v>
      </c>
      <c r="CBN416" s="13" t="s">
        <v>21013</v>
      </c>
      <c r="CBO416" s="13" t="s">
        <v>21012</v>
      </c>
      <c r="CBZ416" s="13" t="s">
        <v>12576</v>
      </c>
      <c r="CCA416" s="13" t="s">
        <v>21011</v>
      </c>
    </row>
    <row r="417" spans="1:671 2074:2107" x14ac:dyDescent="0.15">
      <c r="A417" s="13" t="s">
        <v>21010</v>
      </c>
      <c r="B417" s="13" t="s">
        <v>21009</v>
      </c>
      <c r="C417" s="13" t="s">
        <v>13</v>
      </c>
      <c r="D417" s="13">
        <v>0</v>
      </c>
      <c r="E417" s="13" t="s">
        <v>5339</v>
      </c>
      <c r="F417" s="13" t="s">
        <v>5261</v>
      </c>
      <c r="G417" s="13" t="s">
        <v>21008</v>
      </c>
      <c r="H417" s="13" t="s">
        <v>21007</v>
      </c>
      <c r="J417" s="13" t="s">
        <v>21006</v>
      </c>
      <c r="K417" s="13" t="s">
        <v>21005</v>
      </c>
      <c r="L417" s="13" t="s">
        <v>21004</v>
      </c>
      <c r="M417" s="13" t="s">
        <v>5054</v>
      </c>
      <c r="N417" s="13" t="s">
        <v>21003</v>
      </c>
      <c r="O417" s="13" t="s">
        <v>21002</v>
      </c>
      <c r="P417" s="13" t="s">
        <v>21001</v>
      </c>
      <c r="S417" s="13" t="s">
        <v>21000</v>
      </c>
      <c r="T417" s="13" t="s">
        <v>20999</v>
      </c>
      <c r="AX417" s="13">
        <v>1</v>
      </c>
      <c r="DH417" s="13">
        <v>-1</v>
      </c>
      <c r="FR417" s="13">
        <v>1</v>
      </c>
      <c r="MP417" s="13">
        <v>1</v>
      </c>
      <c r="YC417" s="13">
        <v>-1</v>
      </c>
      <c r="CAT417" s="15">
        <v>0</v>
      </c>
      <c r="CAU417" s="14">
        <v>1000</v>
      </c>
      <c r="CAV417" s="13" t="s">
        <v>251</v>
      </c>
      <c r="CAW417" s="13" t="s">
        <v>8877</v>
      </c>
      <c r="CAX417" s="13" t="s">
        <v>20998</v>
      </c>
      <c r="CAY417" s="13" t="s">
        <v>20998</v>
      </c>
      <c r="CBE417" s="13" t="s">
        <v>20997</v>
      </c>
      <c r="CBF417" s="13" t="s">
        <v>20996</v>
      </c>
      <c r="CBG417" s="13" t="s">
        <v>4431</v>
      </c>
      <c r="CBK417" s="13" t="s">
        <v>4060</v>
      </c>
      <c r="CBL417" s="13" t="s">
        <v>4061</v>
      </c>
      <c r="CBM417" s="13" t="s">
        <v>12686</v>
      </c>
      <c r="CBN417" s="13" t="s">
        <v>20995</v>
      </c>
      <c r="CBO417" s="13" t="s">
        <v>20994</v>
      </c>
      <c r="CBZ417" s="13" t="s">
        <v>12576</v>
      </c>
      <c r="CCA417" s="13" t="s">
        <v>20993</v>
      </c>
    </row>
    <row r="418" spans="1:671 2074:2107" x14ac:dyDescent="0.15">
      <c r="A418" s="13" t="s">
        <v>20992</v>
      </c>
      <c r="B418" s="13" t="s">
        <v>7774</v>
      </c>
      <c r="C418" s="13" t="s">
        <v>13</v>
      </c>
      <c r="D418" s="13">
        <v>0</v>
      </c>
      <c r="E418" s="13" t="s">
        <v>7773</v>
      </c>
      <c r="F418" s="13" t="s">
        <v>5506</v>
      </c>
      <c r="G418" s="13" t="s">
        <v>20991</v>
      </c>
      <c r="H418" s="13" t="s">
        <v>20990</v>
      </c>
      <c r="J418" s="13" t="s">
        <v>7772</v>
      </c>
      <c r="K418" s="13" t="s">
        <v>7771</v>
      </c>
      <c r="L418" s="13" t="s">
        <v>7770</v>
      </c>
      <c r="M418" s="13" t="s">
        <v>5054</v>
      </c>
      <c r="N418" s="13" t="s">
        <v>7769</v>
      </c>
      <c r="O418" s="13" t="s">
        <v>7768</v>
      </c>
      <c r="P418" s="13" t="s">
        <v>7767</v>
      </c>
      <c r="S418" s="13" t="s">
        <v>20989</v>
      </c>
      <c r="T418" s="13" t="s">
        <v>20988</v>
      </c>
      <c r="AX418" s="13">
        <v>-1</v>
      </c>
      <c r="DH418" s="13">
        <v>1</v>
      </c>
      <c r="DK418" s="13">
        <v>1</v>
      </c>
      <c r="DL418" s="13">
        <v>-1</v>
      </c>
      <c r="FS418" s="13">
        <v>1</v>
      </c>
      <c r="FY418" s="13">
        <v>-1</v>
      </c>
      <c r="YC418" s="13">
        <v>-1</v>
      </c>
      <c r="CAT418" s="15">
        <v>0</v>
      </c>
      <c r="CAU418" s="14">
        <v>1000</v>
      </c>
      <c r="CAV418" s="13" t="s">
        <v>576</v>
      </c>
      <c r="CAW418" s="13" t="s">
        <v>8877</v>
      </c>
      <c r="CAX418" s="13" t="s">
        <v>20987</v>
      </c>
      <c r="CAY418" s="13" t="s">
        <v>20987</v>
      </c>
      <c r="CBE418" s="13" t="s">
        <v>20986</v>
      </c>
      <c r="CBF418" s="13" t="s">
        <v>20985</v>
      </c>
      <c r="CBG418" s="13" t="s">
        <v>4431</v>
      </c>
      <c r="CBK418" s="13" t="s">
        <v>2472</v>
      </c>
      <c r="CBL418" s="13" t="s">
        <v>2473</v>
      </c>
      <c r="CBM418" s="13" t="s">
        <v>20984</v>
      </c>
      <c r="CBN418" s="13" t="s">
        <v>20983</v>
      </c>
      <c r="CBO418" s="13" t="s">
        <v>20982</v>
      </c>
      <c r="CBZ418" s="13" t="s">
        <v>12576</v>
      </c>
      <c r="CCA418" s="13" t="s">
        <v>20981</v>
      </c>
    </row>
    <row r="419" spans="1:671 2074:2107" x14ac:dyDescent="0.15">
      <c r="A419" s="13" t="s">
        <v>20980</v>
      </c>
      <c r="B419" s="13" t="s">
        <v>7774</v>
      </c>
      <c r="C419" s="13" t="s">
        <v>104</v>
      </c>
      <c r="D419" s="13">
        <v>0</v>
      </c>
      <c r="E419" s="13" t="s">
        <v>7773</v>
      </c>
      <c r="F419" s="13" t="s">
        <v>5506</v>
      </c>
      <c r="G419" s="13" t="s">
        <v>20979</v>
      </c>
      <c r="H419" s="13" t="s">
        <v>20978</v>
      </c>
      <c r="J419" s="13" t="s">
        <v>7772</v>
      </c>
      <c r="K419" s="13" t="s">
        <v>7771</v>
      </c>
      <c r="L419" s="13" t="s">
        <v>7770</v>
      </c>
      <c r="M419" s="13" t="s">
        <v>5054</v>
      </c>
      <c r="N419" s="13" t="s">
        <v>7769</v>
      </c>
      <c r="O419" s="13" t="s">
        <v>7768</v>
      </c>
      <c r="P419" s="13" t="s">
        <v>7767</v>
      </c>
      <c r="S419" s="13" t="s">
        <v>20977</v>
      </c>
      <c r="T419" s="13" t="s">
        <v>20976</v>
      </c>
      <c r="AS419" s="13">
        <v>1</v>
      </c>
      <c r="DC419" s="14">
        <v>-2</v>
      </c>
      <c r="DD419" s="13">
        <v>-1</v>
      </c>
      <c r="DE419" s="13">
        <v>1</v>
      </c>
      <c r="YD419" s="13">
        <v>-1</v>
      </c>
      <c r="YE419" s="13">
        <v>1</v>
      </c>
      <c r="CAT419" s="15">
        <v>0</v>
      </c>
      <c r="CAU419" s="15">
        <v>0</v>
      </c>
      <c r="CAV419" s="13" t="s">
        <v>121</v>
      </c>
      <c r="CAW419" s="13" t="s">
        <v>4443</v>
      </c>
      <c r="CAX419" s="13" t="s">
        <v>20975</v>
      </c>
      <c r="CAY419" s="13" t="s">
        <v>20975</v>
      </c>
      <c r="CAZ419" s="13" t="s">
        <v>13397</v>
      </c>
      <c r="CBE419" s="13" t="s">
        <v>20974</v>
      </c>
      <c r="CBF419" s="13" t="s">
        <v>20973</v>
      </c>
      <c r="CBG419" s="13" t="s">
        <v>4431</v>
      </c>
      <c r="CBK419" s="13" t="s">
        <v>709</v>
      </c>
      <c r="CBL419" s="13" t="s">
        <v>710</v>
      </c>
      <c r="CBM419" s="13" t="s">
        <v>12607</v>
      </c>
      <c r="CBN419" s="13" t="s">
        <v>20972</v>
      </c>
      <c r="CBO419" s="13" t="s">
        <v>20971</v>
      </c>
      <c r="CBZ419" s="13" t="s">
        <v>12576</v>
      </c>
      <c r="CCA419" s="13" t="s">
        <v>710</v>
      </c>
    </row>
    <row r="420" spans="1:671 2074:2107" x14ac:dyDescent="0.15">
      <c r="A420" s="13" t="s">
        <v>20970</v>
      </c>
      <c r="B420" s="13" t="s">
        <v>20969</v>
      </c>
      <c r="C420" s="13" t="s">
        <v>13</v>
      </c>
      <c r="D420" s="13">
        <v>-2</v>
      </c>
      <c r="E420" s="13" t="s">
        <v>6468</v>
      </c>
      <c r="F420" s="13" t="s">
        <v>5261</v>
      </c>
      <c r="G420" s="13" t="s">
        <v>20968</v>
      </c>
      <c r="H420" s="13" t="s">
        <v>20967</v>
      </c>
      <c r="J420" s="13" t="s">
        <v>20966</v>
      </c>
      <c r="K420" s="13" t="s">
        <v>20965</v>
      </c>
      <c r="L420" s="13" t="s">
        <v>20964</v>
      </c>
      <c r="M420" s="13" t="s">
        <v>5054</v>
      </c>
      <c r="N420" s="13" t="s">
        <v>20963</v>
      </c>
      <c r="O420" s="13" t="s">
        <v>20962</v>
      </c>
      <c r="P420" s="13" t="s">
        <v>20961</v>
      </c>
      <c r="S420" s="13" t="s">
        <v>20960</v>
      </c>
      <c r="T420" s="13" t="s">
        <v>20959</v>
      </c>
      <c r="AS420" s="14">
        <v>2</v>
      </c>
      <c r="DC420" s="13">
        <v>-1</v>
      </c>
      <c r="DD420" s="13">
        <v>-1</v>
      </c>
      <c r="DE420" s="13">
        <v>1</v>
      </c>
      <c r="YE420" s="13">
        <v>1</v>
      </c>
      <c r="YF420" s="13">
        <v>-1</v>
      </c>
      <c r="CAT420" s="15">
        <v>0</v>
      </c>
      <c r="CAU420" s="15">
        <v>0</v>
      </c>
      <c r="CAV420" s="13" t="s">
        <v>121</v>
      </c>
      <c r="CAW420" s="13" t="s">
        <v>4843</v>
      </c>
      <c r="CAX420" s="13" t="s">
        <v>20958</v>
      </c>
      <c r="CAY420" s="13" t="s">
        <v>20958</v>
      </c>
      <c r="CAZ420" s="13" t="s">
        <v>13397</v>
      </c>
      <c r="CBE420" s="13" t="s">
        <v>20957</v>
      </c>
      <c r="CBF420" s="13" t="s">
        <v>20956</v>
      </c>
      <c r="CBG420" s="13" t="s">
        <v>4431</v>
      </c>
      <c r="CBK420" s="13" t="s">
        <v>3006</v>
      </c>
      <c r="CBL420" s="13" t="s">
        <v>3007</v>
      </c>
      <c r="CBM420" s="13" t="s">
        <v>13120</v>
      </c>
      <c r="CBN420" s="13" t="s">
        <v>20955</v>
      </c>
      <c r="CBO420" s="13" t="s">
        <v>20954</v>
      </c>
      <c r="CBZ420" s="13" t="s">
        <v>12576</v>
      </c>
      <c r="CCA420" s="13" t="s">
        <v>20953</v>
      </c>
    </row>
    <row r="421" spans="1:671 2074:2107" x14ac:dyDescent="0.15">
      <c r="A421" s="13" t="s">
        <v>20952</v>
      </c>
      <c r="B421" s="13" t="s">
        <v>20951</v>
      </c>
      <c r="C421" s="13" t="s">
        <v>13</v>
      </c>
      <c r="D421" s="13">
        <v>-2</v>
      </c>
      <c r="E421" s="13" t="s">
        <v>8257</v>
      </c>
      <c r="F421" s="13" t="s">
        <v>5506</v>
      </c>
      <c r="G421" s="13" t="s">
        <v>20950</v>
      </c>
      <c r="H421" s="13" t="s">
        <v>20949</v>
      </c>
      <c r="J421" s="13" t="s">
        <v>20948</v>
      </c>
      <c r="K421" s="13" t="s">
        <v>20947</v>
      </c>
      <c r="L421" s="13" t="s">
        <v>20946</v>
      </c>
      <c r="M421" s="13" t="s">
        <v>5054</v>
      </c>
      <c r="N421" s="13" t="s">
        <v>20945</v>
      </c>
      <c r="O421" s="13" t="s">
        <v>20944</v>
      </c>
      <c r="P421" s="13" t="s">
        <v>20943</v>
      </c>
      <c r="S421" s="13" t="s">
        <v>20942</v>
      </c>
      <c r="T421" s="13" t="s">
        <v>20941</v>
      </c>
      <c r="HX421" s="13">
        <v>1</v>
      </c>
      <c r="KR421" s="13">
        <v>1</v>
      </c>
      <c r="YG421" s="13">
        <v>-1</v>
      </c>
      <c r="CAT421" s="15">
        <v>0</v>
      </c>
      <c r="CAU421" s="14">
        <v>1000</v>
      </c>
      <c r="CAV421" s="13" t="s">
        <v>550</v>
      </c>
      <c r="CAW421" s="13" t="s">
        <v>4438</v>
      </c>
      <c r="CAX421" s="13" t="s">
        <v>20940</v>
      </c>
      <c r="CAY421" s="13" t="s">
        <v>20940</v>
      </c>
      <c r="CBE421" s="13" t="s">
        <v>20939</v>
      </c>
      <c r="CBF421" s="13" t="s">
        <v>20938</v>
      </c>
      <c r="CBG421" s="13" t="s">
        <v>4431</v>
      </c>
      <c r="CBK421" s="13" t="s">
        <v>4356</v>
      </c>
      <c r="CBL421" s="13" t="s">
        <v>4357</v>
      </c>
      <c r="CBM421" s="13" t="s">
        <v>13120</v>
      </c>
      <c r="CBN421" s="13" t="s">
        <v>20937</v>
      </c>
      <c r="CBO421" s="13" t="s">
        <v>20936</v>
      </c>
      <c r="CBS421" s="13" t="s">
        <v>20935</v>
      </c>
      <c r="CBZ421" s="13" t="s">
        <v>12576</v>
      </c>
      <c r="CCA421" s="13" t="s">
        <v>20934</v>
      </c>
    </row>
    <row r="422" spans="1:671 2074:2107" x14ac:dyDescent="0.15">
      <c r="A422" s="13" t="s">
        <v>20933</v>
      </c>
      <c r="B422" s="13" t="s">
        <v>20922</v>
      </c>
      <c r="C422" s="13" t="s">
        <v>13</v>
      </c>
      <c r="D422" s="13">
        <v>0</v>
      </c>
      <c r="E422" s="13" t="s">
        <v>8371</v>
      </c>
      <c r="F422" s="13" t="s">
        <v>5506</v>
      </c>
      <c r="G422" s="13" t="s">
        <v>20932</v>
      </c>
      <c r="H422" s="13" t="s">
        <v>20931</v>
      </c>
      <c r="J422" s="13" t="s">
        <v>20919</v>
      </c>
      <c r="K422" s="13" t="s">
        <v>20918</v>
      </c>
      <c r="L422" s="13" t="s">
        <v>20917</v>
      </c>
      <c r="M422" s="13" t="s">
        <v>5054</v>
      </c>
      <c r="N422" s="13" t="s">
        <v>20916</v>
      </c>
      <c r="O422" s="13" t="s">
        <v>20915</v>
      </c>
      <c r="P422" s="13" t="s">
        <v>20914</v>
      </c>
      <c r="S422" s="13" t="s">
        <v>20930</v>
      </c>
      <c r="T422" s="13" t="s">
        <v>20929</v>
      </c>
      <c r="AX422" s="13">
        <v>1</v>
      </c>
      <c r="DK422" s="13">
        <v>-1</v>
      </c>
      <c r="DL422" s="13">
        <v>1</v>
      </c>
      <c r="VS422" s="13">
        <v>1</v>
      </c>
      <c r="YG422" s="13">
        <v>-1</v>
      </c>
      <c r="CAT422" s="14">
        <v>-1000</v>
      </c>
      <c r="CAU422" s="14">
        <v>1000</v>
      </c>
      <c r="CAV422" s="13" t="s">
        <v>1032</v>
      </c>
      <c r="CAW422" s="13" t="s">
        <v>4438</v>
      </c>
      <c r="CAX422" s="13" t="s">
        <v>20928</v>
      </c>
      <c r="CAY422" s="13" t="s">
        <v>20928</v>
      </c>
      <c r="CBE422" s="13" t="s">
        <v>13379</v>
      </c>
      <c r="CBF422" s="13" t="s">
        <v>20927</v>
      </c>
      <c r="CBG422" s="13" t="s">
        <v>4431</v>
      </c>
      <c r="CBK422" s="13" t="s">
        <v>1083</v>
      </c>
      <c r="CBL422" s="13" t="s">
        <v>1084</v>
      </c>
      <c r="CBM422" s="13" t="s">
        <v>12779</v>
      </c>
      <c r="CBN422" s="13" t="s">
        <v>20926</v>
      </c>
      <c r="CBO422" s="13" t="s">
        <v>20925</v>
      </c>
      <c r="CBZ422" s="13" t="s">
        <v>12576</v>
      </c>
      <c r="CCA422" s="13" t="s">
        <v>20924</v>
      </c>
    </row>
    <row r="423" spans="1:671 2074:2107" x14ac:dyDescent="0.15">
      <c r="A423" s="13" t="s">
        <v>20923</v>
      </c>
      <c r="B423" s="13" t="s">
        <v>20922</v>
      </c>
      <c r="C423" s="13" t="s">
        <v>104</v>
      </c>
      <c r="D423" s="13">
        <v>0</v>
      </c>
      <c r="E423" s="13" t="s">
        <v>8371</v>
      </c>
      <c r="F423" s="13" t="s">
        <v>5506</v>
      </c>
      <c r="G423" s="13" t="s">
        <v>20921</v>
      </c>
      <c r="H423" s="13" t="s">
        <v>20920</v>
      </c>
      <c r="J423" s="13" t="s">
        <v>20919</v>
      </c>
      <c r="K423" s="13" t="s">
        <v>20918</v>
      </c>
      <c r="L423" s="13" t="s">
        <v>20917</v>
      </c>
      <c r="M423" s="13" t="s">
        <v>5054</v>
      </c>
      <c r="N423" s="13" t="s">
        <v>20916</v>
      </c>
      <c r="O423" s="13" t="s">
        <v>20915</v>
      </c>
      <c r="P423" s="13" t="s">
        <v>20914</v>
      </c>
      <c r="S423" s="13" t="s">
        <v>20913</v>
      </c>
      <c r="T423" s="13" t="s">
        <v>20912</v>
      </c>
      <c r="AX423" s="13">
        <v>-1</v>
      </c>
      <c r="DK423" s="13">
        <v>1</v>
      </c>
      <c r="DL423" s="13">
        <v>-1</v>
      </c>
      <c r="DU423" s="13">
        <v>-1</v>
      </c>
      <c r="ES423" s="13">
        <v>1</v>
      </c>
      <c r="GZ423" s="13">
        <v>-1</v>
      </c>
      <c r="JX423" s="13">
        <v>1</v>
      </c>
      <c r="YH423" s="13">
        <v>1</v>
      </c>
      <c r="CAT423" s="15">
        <v>0</v>
      </c>
      <c r="CAU423" s="14">
        <v>1000</v>
      </c>
      <c r="CAV423" s="13" t="s">
        <v>20911</v>
      </c>
      <c r="CAW423" s="13" t="s">
        <v>6973</v>
      </c>
      <c r="CAX423" s="13" t="s">
        <v>20910</v>
      </c>
      <c r="CAY423" s="13" t="s">
        <v>20910</v>
      </c>
      <c r="CBE423" s="13" t="s">
        <v>20909</v>
      </c>
      <c r="CBF423" s="13" t="s">
        <v>20908</v>
      </c>
      <c r="CBG423" s="13" t="s">
        <v>4431</v>
      </c>
      <c r="CBK423" s="13" t="s">
        <v>627</v>
      </c>
      <c r="CBL423" s="13" t="s">
        <v>628</v>
      </c>
      <c r="CBM423" s="13" t="s">
        <v>12779</v>
      </c>
      <c r="CBN423" s="13" t="s">
        <v>20907</v>
      </c>
      <c r="CBO423" s="13" t="s">
        <v>20906</v>
      </c>
      <c r="CBZ423" s="13" t="s">
        <v>12576</v>
      </c>
      <c r="CCA423" s="13" t="s">
        <v>17696</v>
      </c>
    </row>
    <row r="424" spans="1:671 2074:2107" x14ac:dyDescent="0.15">
      <c r="A424" s="13" t="s">
        <v>20905</v>
      </c>
      <c r="B424" s="13" t="s">
        <v>20904</v>
      </c>
      <c r="C424" s="13" t="s">
        <v>13</v>
      </c>
      <c r="D424" s="13">
        <v>-2</v>
      </c>
      <c r="E424" s="13" t="s">
        <v>5311</v>
      </c>
      <c r="F424" s="13" t="s">
        <v>5261</v>
      </c>
      <c r="G424" s="13" t="s">
        <v>20903</v>
      </c>
      <c r="H424" s="13" t="s">
        <v>20902</v>
      </c>
      <c r="J424" s="13" t="s">
        <v>20901</v>
      </c>
      <c r="K424" s="13" t="s">
        <v>20900</v>
      </c>
      <c r="L424" s="13" t="s">
        <v>20899</v>
      </c>
      <c r="M424" s="13" t="s">
        <v>5054</v>
      </c>
      <c r="N424" s="13" t="s">
        <v>20898</v>
      </c>
      <c r="O424" s="13" t="s">
        <v>20897</v>
      </c>
      <c r="P424" s="13" t="s">
        <v>20896</v>
      </c>
      <c r="S424" s="13" t="s">
        <v>20895</v>
      </c>
      <c r="T424" s="13" t="s">
        <v>6669</v>
      </c>
      <c r="DV424" s="13">
        <v>-1</v>
      </c>
      <c r="DW424" s="13">
        <v>1</v>
      </c>
      <c r="YI424" s="13">
        <v>1</v>
      </c>
      <c r="YJ424" s="13">
        <v>-1</v>
      </c>
      <c r="CAT424" s="15">
        <v>0</v>
      </c>
      <c r="CAU424" s="14">
        <v>1000</v>
      </c>
      <c r="CAV424" s="13" t="s">
        <v>20894</v>
      </c>
      <c r="CAW424" s="13" t="s">
        <v>4443</v>
      </c>
      <c r="CAX424" s="13" t="s">
        <v>20893</v>
      </c>
      <c r="CAY424" s="13" t="s">
        <v>20893</v>
      </c>
      <c r="CBE424" s="13" t="s">
        <v>6202</v>
      </c>
      <c r="CBG424" s="13" t="s">
        <v>4431</v>
      </c>
      <c r="CBK424" s="13" t="s">
        <v>1057</v>
      </c>
      <c r="CBL424" s="13" t="s">
        <v>1058</v>
      </c>
      <c r="CBM424" s="13" t="s">
        <v>12657</v>
      </c>
      <c r="CBN424" s="13" t="s">
        <v>20892</v>
      </c>
      <c r="CBO424" s="13" t="s">
        <v>20891</v>
      </c>
      <c r="CBZ424" s="13" t="s">
        <v>12576</v>
      </c>
      <c r="CCA424" s="13" t="s">
        <v>20890</v>
      </c>
    </row>
    <row r="425" spans="1:671 2074:2107" x14ac:dyDescent="0.15">
      <c r="A425" s="13" t="s">
        <v>20889</v>
      </c>
      <c r="B425" s="13" t="s">
        <v>20879</v>
      </c>
      <c r="C425" s="13" t="s">
        <v>13</v>
      </c>
      <c r="D425" s="13">
        <v>0</v>
      </c>
      <c r="E425" s="13" t="s">
        <v>8371</v>
      </c>
      <c r="F425" s="13" t="s">
        <v>5261</v>
      </c>
      <c r="G425" s="13" t="s">
        <v>20888</v>
      </c>
      <c r="H425" s="13" t="s">
        <v>20887</v>
      </c>
      <c r="J425" s="13" t="s">
        <v>20876</v>
      </c>
      <c r="K425" s="13" t="s">
        <v>20875</v>
      </c>
      <c r="L425" s="13" t="s">
        <v>20874</v>
      </c>
      <c r="M425" s="13" t="s">
        <v>5054</v>
      </c>
      <c r="N425" s="13" t="s">
        <v>20873</v>
      </c>
      <c r="O425" s="13" t="s">
        <v>20872</v>
      </c>
      <c r="P425" s="13" t="s">
        <v>20871</v>
      </c>
      <c r="S425" s="13" t="s">
        <v>20886</v>
      </c>
      <c r="T425" s="13" t="s">
        <v>6669</v>
      </c>
      <c r="NJ425" s="13">
        <v>-1</v>
      </c>
      <c r="NL425" s="13">
        <v>1</v>
      </c>
      <c r="YK425" s="13">
        <v>1</v>
      </c>
      <c r="YL425" s="13">
        <v>-1</v>
      </c>
      <c r="CAT425" s="15">
        <v>0</v>
      </c>
      <c r="CAU425" s="14">
        <v>1000</v>
      </c>
      <c r="CAV425" s="13" t="s">
        <v>20885</v>
      </c>
      <c r="CAW425" s="13" t="s">
        <v>4443</v>
      </c>
      <c r="CAX425" s="13" t="s">
        <v>20884</v>
      </c>
      <c r="CAY425" s="13" t="s">
        <v>20884</v>
      </c>
      <c r="CBE425" s="13" t="s">
        <v>6202</v>
      </c>
      <c r="CBG425" s="13" t="s">
        <v>4431</v>
      </c>
      <c r="CBK425" s="13" t="s">
        <v>3082</v>
      </c>
      <c r="CBL425" s="13" t="s">
        <v>3083</v>
      </c>
      <c r="CBM425" s="13" t="s">
        <v>12657</v>
      </c>
      <c r="CBN425" s="13" t="s">
        <v>20883</v>
      </c>
      <c r="CBO425" s="13" t="s">
        <v>20882</v>
      </c>
      <c r="CBZ425" s="13" t="s">
        <v>12576</v>
      </c>
      <c r="CCA425" s="13" t="s">
        <v>20881</v>
      </c>
    </row>
    <row r="426" spans="1:671 2074:2107" x14ac:dyDescent="0.15">
      <c r="A426" s="13" t="s">
        <v>20880</v>
      </c>
      <c r="B426" s="13" t="s">
        <v>20879</v>
      </c>
      <c r="C426" s="13" t="s">
        <v>104</v>
      </c>
      <c r="D426" s="13">
        <v>0</v>
      </c>
      <c r="E426" s="13" t="s">
        <v>8371</v>
      </c>
      <c r="F426" s="13" t="s">
        <v>5261</v>
      </c>
      <c r="G426" s="13" t="s">
        <v>20878</v>
      </c>
      <c r="H426" s="13" t="s">
        <v>20877</v>
      </c>
      <c r="J426" s="13" t="s">
        <v>20876</v>
      </c>
      <c r="K426" s="13" t="s">
        <v>20875</v>
      </c>
      <c r="L426" s="13" t="s">
        <v>20874</v>
      </c>
      <c r="M426" s="13" t="s">
        <v>5054</v>
      </c>
      <c r="N426" s="13" t="s">
        <v>20873</v>
      </c>
      <c r="O426" s="13" t="s">
        <v>20872</v>
      </c>
      <c r="P426" s="13" t="s">
        <v>20871</v>
      </c>
      <c r="S426" s="13" t="s">
        <v>20870</v>
      </c>
      <c r="T426" s="13" t="s">
        <v>20869</v>
      </c>
      <c r="AX426" s="14">
        <v>-2</v>
      </c>
      <c r="DK426" s="13">
        <v>1</v>
      </c>
      <c r="DL426" s="13">
        <v>-1</v>
      </c>
      <c r="YM426" s="13">
        <v>-1</v>
      </c>
      <c r="YN426" s="13">
        <v>1</v>
      </c>
      <c r="CAT426" s="15">
        <v>0</v>
      </c>
      <c r="CAU426" s="14">
        <v>1000</v>
      </c>
      <c r="CAV426" s="13" t="s">
        <v>2665</v>
      </c>
      <c r="CAW426" s="13" t="s">
        <v>4443</v>
      </c>
      <c r="CAX426" s="13" t="s">
        <v>20868</v>
      </c>
      <c r="CAY426" s="13" t="s">
        <v>20868</v>
      </c>
      <c r="CBE426" s="13" t="s">
        <v>18994</v>
      </c>
      <c r="CBF426" s="13" t="s">
        <v>20867</v>
      </c>
      <c r="CBG426" s="13" t="s">
        <v>4431</v>
      </c>
      <c r="CBK426" s="13" t="s">
        <v>2721</v>
      </c>
      <c r="CBL426" s="13" t="s">
        <v>2722</v>
      </c>
      <c r="CBM426" s="13" t="s">
        <v>13156</v>
      </c>
      <c r="CBN426" s="13" t="s">
        <v>20866</v>
      </c>
      <c r="CBO426" s="13" t="s">
        <v>20865</v>
      </c>
      <c r="CBZ426" s="13" t="s">
        <v>12576</v>
      </c>
      <c r="CCA426" s="13" t="s">
        <v>20864</v>
      </c>
    </row>
    <row r="427" spans="1:671 2074:2107" x14ac:dyDescent="0.15">
      <c r="A427" s="13" t="s">
        <v>20863</v>
      </c>
      <c r="B427" s="13" t="s">
        <v>20862</v>
      </c>
      <c r="C427" s="13" t="s">
        <v>13</v>
      </c>
      <c r="D427" s="13">
        <v>0</v>
      </c>
      <c r="E427" s="13" t="s">
        <v>8371</v>
      </c>
      <c r="F427" s="13" t="s">
        <v>5261</v>
      </c>
      <c r="G427" s="13" t="s">
        <v>20861</v>
      </c>
      <c r="H427" s="13" t="s">
        <v>20860</v>
      </c>
      <c r="J427" s="13" t="s">
        <v>20859</v>
      </c>
      <c r="K427" s="13" t="s">
        <v>20858</v>
      </c>
      <c r="L427" s="13" t="s">
        <v>20857</v>
      </c>
      <c r="M427" s="13" t="s">
        <v>5054</v>
      </c>
      <c r="N427" s="13" t="s">
        <v>20856</v>
      </c>
      <c r="O427" s="13" t="s">
        <v>20855</v>
      </c>
      <c r="P427" s="13" t="s">
        <v>20854</v>
      </c>
      <c r="S427" s="13" t="s">
        <v>20853</v>
      </c>
      <c r="T427" s="13" t="s">
        <v>20852</v>
      </c>
      <c r="AX427" s="13">
        <v>-1</v>
      </c>
      <c r="DK427" s="13">
        <v>1</v>
      </c>
      <c r="DL427" s="13">
        <v>-1</v>
      </c>
      <c r="MM427" s="13">
        <v>-1</v>
      </c>
      <c r="YO427" s="13">
        <v>1</v>
      </c>
      <c r="CAT427" s="15">
        <v>0</v>
      </c>
      <c r="CAU427" s="14">
        <v>1000</v>
      </c>
      <c r="CAV427" s="13" t="s">
        <v>2033</v>
      </c>
      <c r="CAW427" s="13" t="s">
        <v>12751</v>
      </c>
      <c r="CAX427" s="13" t="s">
        <v>20851</v>
      </c>
      <c r="CAY427" s="13" t="s">
        <v>20851</v>
      </c>
      <c r="CBE427" s="13" t="s">
        <v>20850</v>
      </c>
      <c r="CBF427" s="13" t="s">
        <v>20849</v>
      </c>
      <c r="CBG427" s="13" t="s">
        <v>4431</v>
      </c>
      <c r="CBK427" s="13" t="s">
        <v>2646</v>
      </c>
      <c r="CBL427" s="13" t="s">
        <v>2647</v>
      </c>
      <c r="CBM427" s="13" t="s">
        <v>13524</v>
      </c>
      <c r="CBN427" s="13" t="s">
        <v>20848</v>
      </c>
      <c r="CBO427" s="13" t="s">
        <v>20847</v>
      </c>
      <c r="CBZ427" s="13" t="s">
        <v>12576</v>
      </c>
      <c r="CCA427" s="13" t="s">
        <v>20846</v>
      </c>
    </row>
    <row r="428" spans="1:671 2074:2107" x14ac:dyDescent="0.15">
      <c r="A428" s="13" t="s">
        <v>20845</v>
      </c>
      <c r="B428" s="13" t="s">
        <v>5312</v>
      </c>
      <c r="C428" s="13" t="s">
        <v>13</v>
      </c>
      <c r="D428" s="13">
        <v>-2</v>
      </c>
      <c r="E428" s="13" t="s">
        <v>5311</v>
      </c>
      <c r="F428" s="13" t="s">
        <v>5261</v>
      </c>
      <c r="G428" s="13" t="s">
        <v>20844</v>
      </c>
      <c r="H428" s="13" t="s">
        <v>20843</v>
      </c>
      <c r="J428" s="13" t="s">
        <v>5310</v>
      </c>
      <c r="K428" s="13" t="s">
        <v>5309</v>
      </c>
      <c r="L428" s="13" t="s">
        <v>5308</v>
      </c>
      <c r="M428" s="13" t="s">
        <v>5054</v>
      </c>
      <c r="N428" s="13" t="s">
        <v>5307</v>
      </c>
      <c r="O428" s="13" t="s">
        <v>5306</v>
      </c>
      <c r="P428" s="13" t="s">
        <v>5305</v>
      </c>
      <c r="S428" s="13" t="s">
        <v>20842</v>
      </c>
      <c r="T428" s="13" t="s">
        <v>20841</v>
      </c>
      <c r="AX428" s="13">
        <v>1</v>
      </c>
      <c r="DK428" s="13">
        <v>-1</v>
      </c>
      <c r="DL428" s="13">
        <v>1</v>
      </c>
      <c r="QT428" s="13">
        <v>-1</v>
      </c>
      <c r="YP428" s="13">
        <v>1</v>
      </c>
      <c r="CAT428" s="15">
        <v>0</v>
      </c>
      <c r="CAU428" s="14">
        <v>1000</v>
      </c>
      <c r="CAV428" s="13" t="s">
        <v>1032</v>
      </c>
      <c r="CAW428" s="13" t="s">
        <v>4438</v>
      </c>
      <c r="CAX428" s="13" t="s">
        <v>20840</v>
      </c>
      <c r="CAY428" s="13" t="s">
        <v>20840</v>
      </c>
      <c r="CBE428" s="13" t="s">
        <v>20839</v>
      </c>
      <c r="CBF428" s="13" t="s">
        <v>20838</v>
      </c>
      <c r="CBG428" s="13" t="s">
        <v>4431</v>
      </c>
      <c r="CBK428" s="13" t="s">
        <v>1137</v>
      </c>
      <c r="CBL428" s="13" t="s">
        <v>1138</v>
      </c>
      <c r="CBM428" s="13" t="s">
        <v>20837</v>
      </c>
      <c r="CBN428" s="13" t="s">
        <v>20836</v>
      </c>
      <c r="CBO428" s="13" t="s">
        <v>20835</v>
      </c>
      <c r="CBZ428" s="13" t="s">
        <v>12576</v>
      </c>
      <c r="CCA428" s="13" t="s">
        <v>20834</v>
      </c>
    </row>
    <row r="429" spans="1:671 2074:2107" x14ac:dyDescent="0.15">
      <c r="A429" s="13" t="s">
        <v>20833</v>
      </c>
      <c r="B429" s="13" t="s">
        <v>20822</v>
      </c>
      <c r="C429" s="13" t="s">
        <v>13</v>
      </c>
      <c r="D429" s="13">
        <v>-3</v>
      </c>
      <c r="E429" s="13" t="s">
        <v>20821</v>
      </c>
      <c r="F429" s="13" t="s">
        <v>5261</v>
      </c>
      <c r="G429" s="13" t="s">
        <v>20832</v>
      </c>
      <c r="H429" s="13" t="s">
        <v>20831</v>
      </c>
      <c r="J429" s="13" t="s">
        <v>20818</v>
      </c>
      <c r="K429" s="13" t="s">
        <v>20817</v>
      </c>
      <c r="L429" s="13" t="s">
        <v>20816</v>
      </c>
      <c r="M429" s="13" t="s">
        <v>5054</v>
      </c>
      <c r="N429" s="13" t="s">
        <v>20815</v>
      </c>
      <c r="O429" s="13" t="s">
        <v>20814</v>
      </c>
      <c r="P429" s="13" t="s">
        <v>20813</v>
      </c>
      <c r="S429" s="13" t="s">
        <v>20830</v>
      </c>
      <c r="T429" s="13" t="s">
        <v>20829</v>
      </c>
      <c r="AX429" s="13">
        <v>1</v>
      </c>
      <c r="CR429" s="13">
        <v>-1</v>
      </c>
      <c r="CS429" s="13">
        <v>1</v>
      </c>
      <c r="YQ429" s="13">
        <v>-1</v>
      </c>
      <c r="YR429" s="13">
        <v>1</v>
      </c>
      <c r="CAT429" s="15">
        <v>0</v>
      </c>
      <c r="CAU429" s="14">
        <v>1000</v>
      </c>
      <c r="CAV429" s="13" t="s">
        <v>2434</v>
      </c>
      <c r="CAW429" s="13" t="s">
        <v>7596</v>
      </c>
      <c r="CAX429" s="13" t="s">
        <v>20828</v>
      </c>
      <c r="CAY429" s="13" t="s">
        <v>20828</v>
      </c>
      <c r="CBE429" s="13" t="s">
        <v>20827</v>
      </c>
      <c r="CBG429" s="13" t="s">
        <v>4431</v>
      </c>
      <c r="CBK429" s="13" t="s">
        <v>2826</v>
      </c>
      <c r="CBL429" s="13" t="s">
        <v>2827</v>
      </c>
      <c r="CBM429" s="13" t="s">
        <v>13524</v>
      </c>
      <c r="CBN429" s="13" t="s">
        <v>20826</v>
      </c>
      <c r="CBO429" s="13" t="s">
        <v>20825</v>
      </c>
      <c r="CBZ429" s="13" t="s">
        <v>12576</v>
      </c>
      <c r="CCA429" s="13" t="s">
        <v>20824</v>
      </c>
    </row>
    <row r="430" spans="1:671 2074:2107" x14ac:dyDescent="0.15">
      <c r="A430" s="13" t="s">
        <v>20823</v>
      </c>
      <c r="B430" s="13" t="s">
        <v>20822</v>
      </c>
      <c r="C430" s="13" t="s">
        <v>594</v>
      </c>
      <c r="D430" s="13">
        <v>-3</v>
      </c>
      <c r="E430" s="13" t="s">
        <v>20821</v>
      </c>
      <c r="F430" s="13" t="s">
        <v>5261</v>
      </c>
      <c r="G430" s="13" t="s">
        <v>20820</v>
      </c>
      <c r="H430" s="13" t="s">
        <v>20819</v>
      </c>
      <c r="J430" s="13" t="s">
        <v>20818</v>
      </c>
      <c r="K430" s="13" t="s">
        <v>20817</v>
      </c>
      <c r="L430" s="13" t="s">
        <v>20816</v>
      </c>
      <c r="M430" s="13" t="s">
        <v>5054</v>
      </c>
      <c r="N430" s="13" t="s">
        <v>20815</v>
      </c>
      <c r="O430" s="13" t="s">
        <v>20814</v>
      </c>
      <c r="P430" s="13" t="s">
        <v>20813</v>
      </c>
      <c r="S430" s="13" t="s">
        <v>20812</v>
      </c>
      <c r="T430" s="13" t="s">
        <v>20811</v>
      </c>
      <c r="DN430" s="13">
        <v>1</v>
      </c>
      <c r="VT430" s="13">
        <v>1</v>
      </c>
      <c r="YS430" s="13">
        <v>-1</v>
      </c>
      <c r="CAT430" s="15">
        <v>0</v>
      </c>
      <c r="CAU430" s="14">
        <v>1000</v>
      </c>
      <c r="CAV430" s="13" t="s">
        <v>20810</v>
      </c>
      <c r="CAW430" s="13" t="s">
        <v>4438</v>
      </c>
      <c r="CAX430" s="13" t="s">
        <v>20809</v>
      </c>
      <c r="CAY430" s="13" t="s">
        <v>20809</v>
      </c>
      <c r="CBE430" s="13" t="s">
        <v>9393</v>
      </c>
      <c r="CBF430" s="13" t="s">
        <v>20808</v>
      </c>
      <c r="CBG430" s="13" t="s">
        <v>4431</v>
      </c>
      <c r="CBK430" s="13" t="s">
        <v>4236</v>
      </c>
      <c r="CBL430" s="13" t="s">
        <v>4237</v>
      </c>
      <c r="CBM430" s="13" t="s">
        <v>13524</v>
      </c>
      <c r="CBN430" s="13" t="s">
        <v>20807</v>
      </c>
      <c r="CBO430" s="13" t="s">
        <v>20806</v>
      </c>
      <c r="CBZ430" s="13" t="s">
        <v>12576</v>
      </c>
      <c r="CCA430" s="13" t="s">
        <v>20805</v>
      </c>
    </row>
    <row r="431" spans="1:671 2074:2107" x14ac:dyDescent="0.15">
      <c r="A431" s="13" t="s">
        <v>20804</v>
      </c>
      <c r="B431" s="13" t="s">
        <v>20792</v>
      </c>
      <c r="C431" s="13" t="s">
        <v>13</v>
      </c>
      <c r="D431" s="13">
        <v>-2</v>
      </c>
      <c r="E431" s="13" t="s">
        <v>20791</v>
      </c>
      <c r="F431" s="13" t="s">
        <v>5261</v>
      </c>
      <c r="G431" s="13" t="s">
        <v>20803</v>
      </c>
      <c r="H431" s="13" t="s">
        <v>20802</v>
      </c>
      <c r="J431" s="13" t="s">
        <v>20788</v>
      </c>
      <c r="K431" s="13" t="s">
        <v>20787</v>
      </c>
      <c r="L431" s="13" t="s">
        <v>20786</v>
      </c>
      <c r="M431" s="13" t="s">
        <v>5054</v>
      </c>
      <c r="N431" s="13" t="s">
        <v>20785</v>
      </c>
      <c r="O431" s="13" t="s">
        <v>20784</v>
      </c>
      <c r="P431" s="13" t="s">
        <v>20783</v>
      </c>
      <c r="S431" s="13" t="s">
        <v>20801</v>
      </c>
      <c r="T431" s="13" t="s">
        <v>20800</v>
      </c>
      <c r="FY431" s="13">
        <v>-1</v>
      </c>
      <c r="YT431" s="13">
        <v>1</v>
      </c>
      <c r="YU431" s="13">
        <v>-1</v>
      </c>
      <c r="CAT431" s="15">
        <v>0</v>
      </c>
      <c r="CAU431" s="14">
        <v>1000</v>
      </c>
      <c r="CAV431" s="13" t="s">
        <v>3886</v>
      </c>
      <c r="CAW431" s="13" t="s">
        <v>8877</v>
      </c>
      <c r="CAX431" s="13" t="s">
        <v>20799</v>
      </c>
      <c r="CAY431" s="13" t="s">
        <v>20799</v>
      </c>
      <c r="CBE431" s="13" t="s">
        <v>20798</v>
      </c>
      <c r="CBF431" s="13" t="s">
        <v>20797</v>
      </c>
      <c r="CBG431" s="13" t="s">
        <v>4431</v>
      </c>
      <c r="CBK431" s="13" t="s">
        <v>1945</v>
      </c>
      <c r="CBL431" s="13" t="s">
        <v>1946</v>
      </c>
      <c r="CBM431" s="13" t="s">
        <v>12878</v>
      </c>
      <c r="CBN431" s="13" t="s">
        <v>20796</v>
      </c>
      <c r="CBO431" s="13" t="s">
        <v>20795</v>
      </c>
      <c r="CBZ431" s="13" t="s">
        <v>12576</v>
      </c>
      <c r="CCA431" s="13" t="s">
        <v>20794</v>
      </c>
    </row>
    <row r="432" spans="1:671 2074:2107" x14ac:dyDescent="0.15">
      <c r="A432" s="13" t="s">
        <v>20793</v>
      </c>
      <c r="B432" s="13" t="s">
        <v>20792</v>
      </c>
      <c r="C432" s="13" t="s">
        <v>52</v>
      </c>
      <c r="D432" s="13">
        <v>-2</v>
      </c>
      <c r="E432" s="13" t="s">
        <v>20791</v>
      </c>
      <c r="F432" s="13" t="s">
        <v>5261</v>
      </c>
      <c r="G432" s="13" t="s">
        <v>20790</v>
      </c>
      <c r="H432" s="13" t="s">
        <v>20789</v>
      </c>
      <c r="J432" s="13" t="s">
        <v>20788</v>
      </c>
      <c r="K432" s="13" t="s">
        <v>20787</v>
      </c>
      <c r="L432" s="13" t="s">
        <v>20786</v>
      </c>
      <c r="M432" s="13" t="s">
        <v>5054</v>
      </c>
      <c r="N432" s="13" t="s">
        <v>20785</v>
      </c>
      <c r="O432" s="13" t="s">
        <v>20784</v>
      </c>
      <c r="P432" s="13" t="s">
        <v>20783</v>
      </c>
      <c r="S432" s="13" t="s">
        <v>20782</v>
      </c>
      <c r="T432" s="13" t="s">
        <v>20781</v>
      </c>
      <c r="AX432" s="14">
        <v>2</v>
      </c>
      <c r="CR432" s="13">
        <v>-1</v>
      </c>
      <c r="CS432" s="13">
        <v>1</v>
      </c>
      <c r="CT432" s="13">
        <v>1</v>
      </c>
      <c r="DH432" s="13">
        <v>-1</v>
      </c>
      <c r="YO432" s="13">
        <v>-1</v>
      </c>
      <c r="CAT432" s="15">
        <v>0</v>
      </c>
      <c r="CAU432" s="14">
        <v>1000</v>
      </c>
      <c r="CAV432" s="13" t="s">
        <v>2033</v>
      </c>
      <c r="CAW432" s="13" t="s">
        <v>12751</v>
      </c>
      <c r="CAX432" s="13" t="s">
        <v>20780</v>
      </c>
      <c r="CAY432" s="13" t="s">
        <v>20780</v>
      </c>
      <c r="CBE432" s="13" t="s">
        <v>20779</v>
      </c>
      <c r="CBF432" s="13" t="s">
        <v>20778</v>
      </c>
      <c r="CBG432" s="13" t="s">
        <v>4431</v>
      </c>
      <c r="CBK432" s="13" t="s">
        <v>222</v>
      </c>
      <c r="CBL432" s="13" t="s">
        <v>223</v>
      </c>
      <c r="CBM432" s="13" t="s">
        <v>12878</v>
      </c>
      <c r="CBN432" s="13" t="s">
        <v>20777</v>
      </c>
      <c r="CBO432" s="13" t="s">
        <v>20776</v>
      </c>
      <c r="CBZ432" s="13" t="s">
        <v>12576</v>
      </c>
      <c r="CCA432" s="13" t="s">
        <v>16907</v>
      </c>
    </row>
    <row r="433" spans="1:689 2074:2107" x14ac:dyDescent="0.15">
      <c r="A433" s="13" t="s">
        <v>20775</v>
      </c>
      <c r="B433" s="13" t="s">
        <v>20774</v>
      </c>
      <c r="C433" s="13" t="s">
        <v>13</v>
      </c>
      <c r="D433" s="13">
        <v>-4</v>
      </c>
      <c r="E433" s="13" t="s">
        <v>20773</v>
      </c>
      <c r="F433" s="13" t="s">
        <v>5261</v>
      </c>
      <c r="G433" s="13" t="s">
        <v>20772</v>
      </c>
      <c r="H433" s="13" t="s">
        <v>20771</v>
      </c>
      <c r="J433" s="13" t="s">
        <v>20770</v>
      </c>
      <c r="K433" s="13" t="s">
        <v>20769</v>
      </c>
      <c r="L433" s="13" t="s">
        <v>20768</v>
      </c>
      <c r="M433" s="13" t="s">
        <v>5054</v>
      </c>
      <c r="N433" s="13" t="s">
        <v>20767</v>
      </c>
      <c r="O433" s="13" t="s">
        <v>20766</v>
      </c>
      <c r="P433" s="13" t="s">
        <v>20765</v>
      </c>
      <c r="S433" s="13" t="s">
        <v>20764</v>
      </c>
      <c r="T433" s="13" t="s">
        <v>20763</v>
      </c>
      <c r="MM433" s="13">
        <v>-1</v>
      </c>
      <c r="UB433" s="13">
        <v>-1</v>
      </c>
      <c r="WW433" s="13">
        <v>1</v>
      </c>
      <c r="CAT433" s="15">
        <v>0</v>
      </c>
      <c r="CAU433" s="14">
        <v>1000</v>
      </c>
      <c r="CAV433" s="13" t="s">
        <v>20762</v>
      </c>
      <c r="CAW433" s="13" t="s">
        <v>12751</v>
      </c>
      <c r="CAX433" s="13" t="s">
        <v>20761</v>
      </c>
      <c r="CAY433" s="13" t="s">
        <v>20761</v>
      </c>
      <c r="CBE433" s="13" t="s">
        <v>20760</v>
      </c>
      <c r="CBF433" s="13" t="s">
        <v>20759</v>
      </c>
      <c r="CBG433" s="13" t="s">
        <v>4431</v>
      </c>
      <c r="CBK433" s="13" t="s">
        <v>3325</v>
      </c>
      <c r="CBL433" s="13" t="s">
        <v>3326</v>
      </c>
      <c r="CBM433" s="13" t="s">
        <v>12686</v>
      </c>
      <c r="CBN433" s="13" t="s">
        <v>20758</v>
      </c>
      <c r="CBO433" s="13" t="s">
        <v>20757</v>
      </c>
      <c r="CBZ433" s="13" t="s">
        <v>12576</v>
      </c>
      <c r="CCA433" s="13" t="s">
        <v>20756</v>
      </c>
    </row>
    <row r="434" spans="1:689 2074:2107" x14ac:dyDescent="0.15">
      <c r="A434" s="13" t="s">
        <v>20755</v>
      </c>
      <c r="B434" s="13" t="s">
        <v>20743</v>
      </c>
      <c r="C434" s="13" t="s">
        <v>13</v>
      </c>
      <c r="D434" s="13">
        <v>-3</v>
      </c>
      <c r="E434" s="13" t="s">
        <v>20742</v>
      </c>
      <c r="F434" s="13" t="s">
        <v>5261</v>
      </c>
      <c r="G434" s="13" t="s">
        <v>20754</v>
      </c>
      <c r="H434" s="13" t="s">
        <v>20753</v>
      </c>
      <c r="J434" s="13" t="s">
        <v>20739</v>
      </c>
      <c r="K434" s="13" t="s">
        <v>20738</v>
      </c>
      <c r="L434" s="13" t="s">
        <v>20737</v>
      </c>
      <c r="M434" s="13" t="s">
        <v>5054</v>
      </c>
      <c r="N434" s="13" t="s">
        <v>20736</v>
      </c>
      <c r="O434" s="13" t="s">
        <v>20735</v>
      </c>
      <c r="P434" s="13" t="s">
        <v>20734</v>
      </c>
      <c r="S434" s="13" t="s">
        <v>20752</v>
      </c>
      <c r="T434" s="13" t="s">
        <v>20751</v>
      </c>
      <c r="RA434" s="13">
        <v>1</v>
      </c>
      <c r="YV434" s="13">
        <v>-1</v>
      </c>
      <c r="CAT434" s="15">
        <v>0</v>
      </c>
      <c r="CAU434" s="14">
        <v>1000</v>
      </c>
      <c r="CAV434" s="13" t="s">
        <v>554</v>
      </c>
      <c r="CAW434" s="13" t="s">
        <v>5245</v>
      </c>
      <c r="CAX434" s="13" t="s">
        <v>20750</v>
      </c>
      <c r="CAY434" s="13" t="s">
        <v>20750</v>
      </c>
      <c r="CBE434" s="13" t="s">
        <v>20749</v>
      </c>
      <c r="CBF434" s="13" t="s">
        <v>20748</v>
      </c>
      <c r="CBG434" s="13" t="s">
        <v>4431</v>
      </c>
      <c r="CBK434" s="13" t="s">
        <v>2669</v>
      </c>
      <c r="CBL434" s="13" t="s">
        <v>2670</v>
      </c>
      <c r="CBM434" s="13" t="s">
        <v>12701</v>
      </c>
      <c r="CBN434" s="13" t="s">
        <v>20747</v>
      </c>
      <c r="CBO434" s="13" t="s">
        <v>20746</v>
      </c>
      <c r="CBZ434" s="13" t="s">
        <v>12576</v>
      </c>
      <c r="CCA434" s="13" t="s">
        <v>20745</v>
      </c>
    </row>
    <row r="435" spans="1:689 2074:2107" x14ac:dyDescent="0.15">
      <c r="A435" s="13" t="s">
        <v>20744</v>
      </c>
      <c r="B435" s="13" t="s">
        <v>20743</v>
      </c>
      <c r="C435" s="13" t="s">
        <v>594</v>
      </c>
      <c r="D435" s="13">
        <v>-3</v>
      </c>
      <c r="E435" s="13" t="s">
        <v>20742</v>
      </c>
      <c r="F435" s="13" t="s">
        <v>5261</v>
      </c>
      <c r="G435" s="13" t="s">
        <v>20741</v>
      </c>
      <c r="H435" s="13" t="s">
        <v>20740</v>
      </c>
      <c r="J435" s="13" t="s">
        <v>20739</v>
      </c>
      <c r="K435" s="13" t="s">
        <v>20738</v>
      </c>
      <c r="L435" s="13" t="s">
        <v>20737</v>
      </c>
      <c r="M435" s="13" t="s">
        <v>5054</v>
      </c>
      <c r="N435" s="13" t="s">
        <v>20736</v>
      </c>
      <c r="O435" s="13" t="s">
        <v>20735</v>
      </c>
      <c r="P435" s="13" t="s">
        <v>20734</v>
      </c>
      <c r="S435" s="13" t="s">
        <v>20733</v>
      </c>
      <c r="T435" s="13" t="s">
        <v>20716</v>
      </c>
      <c r="DV435" s="13">
        <v>-1</v>
      </c>
      <c r="DW435" s="13">
        <v>1</v>
      </c>
      <c r="EO435" s="13">
        <v>1</v>
      </c>
      <c r="YW435" s="13">
        <v>-1</v>
      </c>
      <c r="CAT435" s="14">
        <v>-1000</v>
      </c>
      <c r="CAU435" s="14">
        <v>1000</v>
      </c>
      <c r="CAV435" s="13" t="s">
        <v>17851</v>
      </c>
      <c r="CAW435" s="13" t="s">
        <v>5990</v>
      </c>
      <c r="CAX435" s="13" t="s">
        <v>20732</v>
      </c>
      <c r="CAY435" s="13" t="s">
        <v>20732</v>
      </c>
      <c r="CBE435" s="13" t="s">
        <v>17834</v>
      </c>
      <c r="CBF435" s="13" t="s">
        <v>20714</v>
      </c>
      <c r="CBG435" s="13" t="s">
        <v>4431</v>
      </c>
      <c r="CBK435" s="13" t="s">
        <v>257</v>
      </c>
      <c r="CBL435" s="13" t="s">
        <v>258</v>
      </c>
      <c r="CBM435" s="13" t="s">
        <v>12701</v>
      </c>
      <c r="CBN435" s="13" t="s">
        <v>20731</v>
      </c>
      <c r="CBO435" s="13" t="s">
        <v>20730</v>
      </c>
      <c r="CBZ435" s="13" t="s">
        <v>12576</v>
      </c>
      <c r="CCA435" s="13" t="s">
        <v>20729</v>
      </c>
    </row>
    <row r="436" spans="1:689 2074:2107" x14ac:dyDescent="0.15">
      <c r="A436" s="13" t="s">
        <v>20728</v>
      </c>
      <c r="B436" s="13" t="s">
        <v>20727</v>
      </c>
      <c r="C436" s="13" t="s">
        <v>13</v>
      </c>
      <c r="D436" s="13">
        <v>-2</v>
      </c>
      <c r="E436" s="13" t="s">
        <v>20726</v>
      </c>
      <c r="F436" s="13" t="s">
        <v>5261</v>
      </c>
      <c r="G436" s="13" t="s">
        <v>20725</v>
      </c>
      <c r="H436" s="13" t="s">
        <v>20724</v>
      </c>
      <c r="J436" s="13" t="s">
        <v>20723</v>
      </c>
      <c r="K436" s="13" t="s">
        <v>20722</v>
      </c>
      <c r="L436" s="13" t="s">
        <v>20721</v>
      </c>
      <c r="M436" s="13" t="s">
        <v>5054</v>
      </c>
      <c r="N436" s="13" t="s">
        <v>20720</v>
      </c>
      <c r="O436" s="13" t="s">
        <v>20719</v>
      </c>
      <c r="P436" s="13" t="s">
        <v>20718</v>
      </c>
      <c r="S436" s="13" t="s">
        <v>20717</v>
      </c>
      <c r="T436" s="13" t="s">
        <v>20716</v>
      </c>
      <c r="DB436" s="13">
        <v>1</v>
      </c>
      <c r="ER436" s="13">
        <v>1</v>
      </c>
      <c r="JL436" s="13">
        <v>-1</v>
      </c>
      <c r="YX436" s="13">
        <v>-1</v>
      </c>
      <c r="CAT436" s="14">
        <v>-1000</v>
      </c>
      <c r="CAU436" s="14">
        <v>1000</v>
      </c>
      <c r="CAV436" s="13" t="s">
        <v>3247</v>
      </c>
      <c r="CAW436" s="13" t="s">
        <v>5990</v>
      </c>
      <c r="CAX436" s="13" t="s">
        <v>20715</v>
      </c>
      <c r="CAY436" s="13" t="s">
        <v>20715</v>
      </c>
      <c r="CBE436" s="13" t="s">
        <v>17834</v>
      </c>
      <c r="CBF436" s="13" t="s">
        <v>20714</v>
      </c>
      <c r="CBG436" s="13" t="s">
        <v>4431</v>
      </c>
      <c r="CBK436" s="13" t="s">
        <v>1133</v>
      </c>
      <c r="CBL436" s="13" t="s">
        <v>1134</v>
      </c>
      <c r="CBM436" s="13" t="s">
        <v>12878</v>
      </c>
      <c r="CBN436" s="13" t="s">
        <v>20713</v>
      </c>
      <c r="CBO436" s="13" t="s">
        <v>20712</v>
      </c>
      <c r="CBZ436" s="13" t="s">
        <v>12576</v>
      </c>
      <c r="CCA436" s="13" t="s">
        <v>20711</v>
      </c>
    </row>
    <row r="437" spans="1:689 2074:2107" x14ac:dyDescent="0.15">
      <c r="A437" s="13" t="s">
        <v>20710</v>
      </c>
      <c r="B437" s="13" t="s">
        <v>20709</v>
      </c>
      <c r="C437" s="13" t="s">
        <v>13</v>
      </c>
      <c r="D437" s="13">
        <v>-4</v>
      </c>
      <c r="E437" s="13" t="s">
        <v>20708</v>
      </c>
      <c r="F437" s="13" t="s">
        <v>5261</v>
      </c>
      <c r="G437" s="13" t="s">
        <v>20707</v>
      </c>
      <c r="H437" s="13" t="s">
        <v>20706</v>
      </c>
      <c r="J437" s="13" t="s">
        <v>20705</v>
      </c>
      <c r="K437" s="13" t="s">
        <v>20704</v>
      </c>
      <c r="L437" s="13" t="s">
        <v>20703</v>
      </c>
      <c r="M437" s="13" t="s">
        <v>5054</v>
      </c>
      <c r="N437" s="13" t="s">
        <v>20702</v>
      </c>
      <c r="O437" s="13" t="s">
        <v>20701</v>
      </c>
      <c r="P437" s="13" t="s">
        <v>20700</v>
      </c>
      <c r="S437" s="13" t="s">
        <v>20699</v>
      </c>
      <c r="T437" s="13" t="s">
        <v>20698</v>
      </c>
      <c r="ES437" s="13">
        <v>1</v>
      </c>
      <c r="GZ437" s="13">
        <v>-1</v>
      </c>
      <c r="JX437" s="13">
        <v>1</v>
      </c>
      <c r="YW437" s="13">
        <v>-1</v>
      </c>
      <c r="YY437" s="13">
        <v>1</v>
      </c>
      <c r="YZ437" s="13">
        <v>-1</v>
      </c>
      <c r="CAT437" s="15">
        <v>0</v>
      </c>
      <c r="CAU437" s="14">
        <v>1000</v>
      </c>
      <c r="CAV437" s="13" t="s">
        <v>990</v>
      </c>
      <c r="CAW437" s="13" t="s">
        <v>17802</v>
      </c>
      <c r="CAX437" s="13" t="s">
        <v>20697</v>
      </c>
      <c r="CAY437" s="13" t="s">
        <v>20697</v>
      </c>
      <c r="CBE437" s="13" t="s">
        <v>20696</v>
      </c>
      <c r="CBF437" s="13" t="s">
        <v>20695</v>
      </c>
      <c r="CBG437" s="13" t="s">
        <v>4431</v>
      </c>
      <c r="CBK437" s="13" t="s">
        <v>1049</v>
      </c>
      <c r="CBL437" s="13" t="s">
        <v>1050</v>
      </c>
      <c r="CBM437" s="13" t="s">
        <v>4849</v>
      </c>
      <c r="CBN437" s="13" t="s">
        <v>20694</v>
      </c>
      <c r="CBO437" s="13" t="s">
        <v>20693</v>
      </c>
      <c r="CBZ437" s="13" t="s">
        <v>12576</v>
      </c>
      <c r="CCA437" s="13" t="s">
        <v>18341</v>
      </c>
    </row>
    <row r="438" spans="1:689 2074:2107" x14ac:dyDescent="0.15">
      <c r="A438" s="13" t="s">
        <v>20692</v>
      </c>
      <c r="B438" s="13" t="s">
        <v>20683</v>
      </c>
      <c r="C438" s="13" t="s">
        <v>13</v>
      </c>
      <c r="D438" s="13">
        <v>-2</v>
      </c>
      <c r="E438" s="13" t="s">
        <v>20682</v>
      </c>
      <c r="F438" s="13" t="s">
        <v>5261</v>
      </c>
      <c r="G438" s="13" t="s">
        <v>20691</v>
      </c>
      <c r="H438" s="13" t="s">
        <v>20690</v>
      </c>
      <c r="J438" s="13" t="s">
        <v>20679</v>
      </c>
      <c r="K438" s="13" t="s">
        <v>20678</v>
      </c>
      <c r="L438" s="13" t="s">
        <v>20677</v>
      </c>
      <c r="M438" s="13" t="s">
        <v>5054</v>
      </c>
      <c r="N438" s="13" t="s">
        <v>20676</v>
      </c>
      <c r="O438" s="13" t="s">
        <v>20675</v>
      </c>
      <c r="P438" s="13" t="s">
        <v>20674</v>
      </c>
      <c r="S438" s="13" t="s">
        <v>20689</v>
      </c>
      <c r="T438" s="13" t="s">
        <v>20632</v>
      </c>
      <c r="AX438" s="13">
        <v>-1</v>
      </c>
      <c r="DH438" s="13">
        <v>-1</v>
      </c>
      <c r="ZA438" s="13">
        <v>1</v>
      </c>
      <c r="ZB438" s="13">
        <v>-1</v>
      </c>
      <c r="CAT438" s="14">
        <v>-1000</v>
      </c>
      <c r="CAU438" s="14">
        <v>1000</v>
      </c>
      <c r="CAV438" s="13" t="s">
        <v>1405</v>
      </c>
      <c r="CAW438" s="13" t="s">
        <v>7202</v>
      </c>
      <c r="CAX438" s="13" t="s">
        <v>20688</v>
      </c>
      <c r="CAY438" s="13" t="s">
        <v>20688</v>
      </c>
      <c r="CBE438" s="13" t="s">
        <v>20630</v>
      </c>
      <c r="CBG438" s="13" t="s">
        <v>4431</v>
      </c>
      <c r="CBK438" s="13" t="s">
        <v>3315</v>
      </c>
      <c r="CBL438" s="13" t="s">
        <v>3316</v>
      </c>
      <c r="CBM438" s="13" t="s">
        <v>13156</v>
      </c>
      <c r="CBN438" s="13" t="s">
        <v>20687</v>
      </c>
      <c r="CBO438" s="13" t="s">
        <v>20686</v>
      </c>
      <c r="CBZ438" s="13" t="s">
        <v>12576</v>
      </c>
      <c r="CCA438" s="13" t="s">
        <v>20685</v>
      </c>
    </row>
    <row r="439" spans="1:689 2074:2107" x14ac:dyDescent="0.15">
      <c r="A439" s="13" t="s">
        <v>20684</v>
      </c>
      <c r="B439" s="13" t="s">
        <v>20683</v>
      </c>
      <c r="C439" s="13" t="s">
        <v>594</v>
      </c>
      <c r="D439" s="13">
        <v>-2</v>
      </c>
      <c r="E439" s="13" t="s">
        <v>20682</v>
      </c>
      <c r="F439" s="13" t="s">
        <v>5261</v>
      </c>
      <c r="G439" s="13" t="s">
        <v>20681</v>
      </c>
      <c r="H439" s="13" t="s">
        <v>20680</v>
      </c>
      <c r="J439" s="13" t="s">
        <v>20679</v>
      </c>
      <c r="K439" s="13" t="s">
        <v>20678</v>
      </c>
      <c r="L439" s="13" t="s">
        <v>20677</v>
      </c>
      <c r="M439" s="13" t="s">
        <v>5054</v>
      </c>
      <c r="N439" s="13" t="s">
        <v>20676</v>
      </c>
      <c r="O439" s="13" t="s">
        <v>20675</v>
      </c>
      <c r="P439" s="13" t="s">
        <v>20674</v>
      </c>
      <c r="S439" s="13" t="s">
        <v>20673</v>
      </c>
      <c r="T439" s="13" t="s">
        <v>20632</v>
      </c>
      <c r="AQ439" s="13">
        <v>-1</v>
      </c>
      <c r="ZC439" s="13">
        <v>1</v>
      </c>
      <c r="ZD439" s="13">
        <v>-1</v>
      </c>
      <c r="ZE439" s="13">
        <v>-1</v>
      </c>
      <c r="CAT439" s="14">
        <v>-1000</v>
      </c>
      <c r="CAU439" s="14">
        <v>1000</v>
      </c>
      <c r="CAV439" s="13" t="s">
        <v>1405</v>
      </c>
      <c r="CAW439" s="13" t="s">
        <v>7202</v>
      </c>
      <c r="CAX439" s="13" t="s">
        <v>20672</v>
      </c>
      <c r="CAY439" s="13" t="s">
        <v>20672</v>
      </c>
      <c r="CBE439" s="13" t="s">
        <v>20630</v>
      </c>
      <c r="CBG439" s="13" t="s">
        <v>4431</v>
      </c>
      <c r="CBK439" s="13" t="s">
        <v>4169</v>
      </c>
      <c r="CBL439" s="13" t="s">
        <v>4170</v>
      </c>
      <c r="CBM439" s="13" t="s">
        <v>13156</v>
      </c>
      <c r="CBN439" s="13" t="s">
        <v>20671</v>
      </c>
      <c r="CBO439" s="13" t="s">
        <v>20670</v>
      </c>
      <c r="CBZ439" s="13" t="s">
        <v>12576</v>
      </c>
      <c r="CCA439" s="13" t="s">
        <v>20669</v>
      </c>
    </row>
    <row r="440" spans="1:689 2074:2107" x14ac:dyDescent="0.15">
      <c r="A440" s="13" t="s">
        <v>20668</v>
      </c>
      <c r="B440" s="13" t="s">
        <v>20651</v>
      </c>
      <c r="C440" s="13" t="s">
        <v>13</v>
      </c>
      <c r="D440" s="13">
        <v>-1</v>
      </c>
      <c r="E440" s="13" t="s">
        <v>20650</v>
      </c>
      <c r="F440" s="13" t="s">
        <v>5261</v>
      </c>
      <c r="G440" s="13" t="s">
        <v>20667</v>
      </c>
      <c r="H440" s="13" t="s">
        <v>20666</v>
      </c>
      <c r="J440" s="13" t="s">
        <v>20647</v>
      </c>
      <c r="K440" s="13" t="s">
        <v>20646</v>
      </c>
      <c r="L440" s="13" t="s">
        <v>20645</v>
      </c>
      <c r="M440" s="13" t="s">
        <v>5054</v>
      </c>
      <c r="N440" s="13" t="s">
        <v>20644</v>
      </c>
      <c r="O440" s="13" t="s">
        <v>20643</v>
      </c>
      <c r="P440" s="13" t="s">
        <v>20642</v>
      </c>
      <c r="S440" s="13" t="s">
        <v>20665</v>
      </c>
      <c r="T440" s="13" t="s">
        <v>20632</v>
      </c>
      <c r="AX440" s="13">
        <v>-1</v>
      </c>
      <c r="DH440" s="13">
        <v>-1</v>
      </c>
      <c r="ZB440" s="13">
        <v>-1</v>
      </c>
      <c r="ZF440" s="13">
        <v>1</v>
      </c>
      <c r="CAT440" s="14">
        <v>-1000</v>
      </c>
      <c r="CAU440" s="14">
        <v>1000</v>
      </c>
      <c r="CAV440" s="13" t="s">
        <v>1405</v>
      </c>
      <c r="CAW440" s="13" t="s">
        <v>7202</v>
      </c>
      <c r="CAX440" s="13" t="s">
        <v>20664</v>
      </c>
      <c r="CAY440" s="13" t="s">
        <v>20664</v>
      </c>
      <c r="CBE440" s="13" t="s">
        <v>20630</v>
      </c>
      <c r="CBG440" s="13" t="s">
        <v>4431</v>
      </c>
      <c r="CBK440" s="13" t="s">
        <v>3431</v>
      </c>
      <c r="CBL440" s="13" t="s">
        <v>3432</v>
      </c>
      <c r="CBM440" s="13" t="s">
        <v>12779</v>
      </c>
      <c r="CBN440" s="13" t="s">
        <v>20663</v>
      </c>
      <c r="CBO440" s="13" t="s">
        <v>20662</v>
      </c>
      <c r="CBZ440" s="13" t="s">
        <v>12576</v>
      </c>
      <c r="CCA440" s="13" t="s">
        <v>20661</v>
      </c>
    </row>
    <row r="441" spans="1:689 2074:2107" x14ac:dyDescent="0.15">
      <c r="A441" s="13" t="s">
        <v>20660</v>
      </c>
      <c r="B441" s="13" t="s">
        <v>20651</v>
      </c>
      <c r="C441" s="13" t="s">
        <v>104</v>
      </c>
      <c r="D441" s="13">
        <v>-1</v>
      </c>
      <c r="E441" s="13" t="s">
        <v>20650</v>
      </c>
      <c r="F441" s="13" t="s">
        <v>5261</v>
      </c>
      <c r="G441" s="13" t="s">
        <v>20659</v>
      </c>
      <c r="H441" s="13" t="s">
        <v>20658</v>
      </c>
      <c r="J441" s="13" t="s">
        <v>20647</v>
      </c>
      <c r="K441" s="13" t="s">
        <v>20646</v>
      </c>
      <c r="L441" s="13" t="s">
        <v>20645</v>
      </c>
      <c r="M441" s="13" t="s">
        <v>5054</v>
      </c>
      <c r="N441" s="13" t="s">
        <v>20644</v>
      </c>
      <c r="O441" s="13" t="s">
        <v>20643</v>
      </c>
      <c r="P441" s="13" t="s">
        <v>20642</v>
      </c>
      <c r="S441" s="13" t="s">
        <v>20657</v>
      </c>
      <c r="T441" s="13" t="s">
        <v>20632</v>
      </c>
      <c r="AQ441" s="13">
        <v>-1</v>
      </c>
      <c r="ZD441" s="13">
        <v>-1</v>
      </c>
      <c r="ZE441" s="13">
        <v>-1</v>
      </c>
      <c r="ZG441" s="13">
        <v>1</v>
      </c>
      <c r="CAT441" s="14">
        <v>-1000</v>
      </c>
      <c r="CAU441" s="14">
        <v>1000</v>
      </c>
      <c r="CAV441" s="13" t="s">
        <v>1405</v>
      </c>
      <c r="CAW441" s="13" t="s">
        <v>7202</v>
      </c>
      <c r="CAX441" s="13" t="s">
        <v>20656</v>
      </c>
      <c r="CAY441" s="13" t="s">
        <v>20656</v>
      </c>
      <c r="CBE441" s="13" t="s">
        <v>20630</v>
      </c>
      <c r="CBG441" s="13" t="s">
        <v>4431</v>
      </c>
      <c r="CBK441" s="13" t="s">
        <v>724</v>
      </c>
      <c r="CBL441" s="13" t="s">
        <v>725</v>
      </c>
      <c r="CBM441" s="13" t="s">
        <v>12779</v>
      </c>
      <c r="CBN441" s="13" t="s">
        <v>20655</v>
      </c>
      <c r="CBO441" s="13" t="s">
        <v>20654</v>
      </c>
      <c r="CBZ441" s="13" t="s">
        <v>12576</v>
      </c>
      <c r="CCA441" s="13" t="s">
        <v>20653</v>
      </c>
    </row>
    <row r="442" spans="1:689 2074:2107" x14ac:dyDescent="0.15">
      <c r="A442" s="13" t="s">
        <v>20652</v>
      </c>
      <c r="B442" s="13" t="s">
        <v>20651</v>
      </c>
      <c r="C442" s="13" t="s">
        <v>30</v>
      </c>
      <c r="D442" s="13">
        <v>-1</v>
      </c>
      <c r="E442" s="13" t="s">
        <v>20650</v>
      </c>
      <c r="F442" s="13" t="s">
        <v>5261</v>
      </c>
      <c r="G442" s="13" t="s">
        <v>20649</v>
      </c>
      <c r="H442" s="13" t="s">
        <v>20648</v>
      </c>
      <c r="J442" s="13" t="s">
        <v>20647</v>
      </c>
      <c r="K442" s="13" t="s">
        <v>20646</v>
      </c>
      <c r="L442" s="13" t="s">
        <v>20645</v>
      </c>
      <c r="M442" s="13" t="s">
        <v>5054</v>
      </c>
      <c r="N442" s="13" t="s">
        <v>20644</v>
      </c>
      <c r="O442" s="13" t="s">
        <v>20643</v>
      </c>
      <c r="P442" s="13" t="s">
        <v>20642</v>
      </c>
      <c r="S442" s="13" t="s">
        <v>20641</v>
      </c>
      <c r="T442" s="13" t="s">
        <v>20632</v>
      </c>
      <c r="DH442" s="13">
        <v>-1</v>
      </c>
      <c r="ZB442" s="13">
        <v>-1</v>
      </c>
      <c r="ZH442" s="13">
        <v>1</v>
      </c>
      <c r="CAT442" s="14">
        <v>-1000</v>
      </c>
      <c r="CAU442" s="14">
        <v>1000</v>
      </c>
      <c r="CAV442" s="13" t="s">
        <v>1405</v>
      </c>
      <c r="CAW442" s="13" t="s">
        <v>7202</v>
      </c>
      <c r="CAX442" s="13" t="s">
        <v>20640</v>
      </c>
      <c r="CAY442" s="13" t="s">
        <v>20640</v>
      </c>
      <c r="CBE442" s="13" t="s">
        <v>20630</v>
      </c>
      <c r="CBF442" s="13" t="s">
        <v>20629</v>
      </c>
      <c r="CBG442" s="13" t="s">
        <v>4431</v>
      </c>
      <c r="CBK442" s="13" t="s">
        <v>3850</v>
      </c>
      <c r="CBL442" s="13" t="s">
        <v>3851</v>
      </c>
      <c r="CBM442" s="13" t="s">
        <v>12657</v>
      </c>
      <c r="CBN442" s="13" t="s">
        <v>20639</v>
      </c>
      <c r="CBO442" s="13" t="s">
        <v>20638</v>
      </c>
      <c r="CBZ442" s="13" t="s">
        <v>12576</v>
      </c>
      <c r="CCA442" s="13" t="s">
        <v>20637</v>
      </c>
    </row>
    <row r="443" spans="1:689 2074:2107" x14ac:dyDescent="0.15">
      <c r="A443" s="13" t="s">
        <v>20636</v>
      </c>
      <c r="B443" s="13" t="s">
        <v>7680</v>
      </c>
      <c r="C443" s="13" t="s">
        <v>30</v>
      </c>
      <c r="D443" s="13">
        <v>-4</v>
      </c>
      <c r="E443" s="13" t="s">
        <v>7679</v>
      </c>
      <c r="F443" s="13" t="s">
        <v>5261</v>
      </c>
      <c r="G443" s="13" t="s">
        <v>20635</v>
      </c>
      <c r="H443" s="13" t="s">
        <v>20634</v>
      </c>
      <c r="J443" s="13" t="s">
        <v>7678</v>
      </c>
      <c r="K443" s="13" t="s">
        <v>7677</v>
      </c>
      <c r="L443" s="13" t="s">
        <v>7676</v>
      </c>
      <c r="M443" s="13" t="s">
        <v>5054</v>
      </c>
      <c r="N443" s="13" t="s">
        <v>7675</v>
      </c>
      <c r="O443" s="13" t="s">
        <v>7674</v>
      </c>
      <c r="P443" s="13" t="s">
        <v>7673</v>
      </c>
      <c r="S443" s="13" t="s">
        <v>20633</v>
      </c>
      <c r="T443" s="13" t="s">
        <v>20632</v>
      </c>
      <c r="ZD443" s="13">
        <v>-1</v>
      </c>
      <c r="ZE443" s="13">
        <v>-1</v>
      </c>
      <c r="ZI443" s="13">
        <v>1</v>
      </c>
      <c r="CAT443" s="14">
        <v>-1000</v>
      </c>
      <c r="CAU443" s="14">
        <v>1000</v>
      </c>
      <c r="CAV443" s="13" t="s">
        <v>1405</v>
      </c>
      <c r="CAW443" s="13" t="s">
        <v>7202</v>
      </c>
      <c r="CAX443" s="13" t="s">
        <v>20631</v>
      </c>
      <c r="CAY443" s="13" t="s">
        <v>20631</v>
      </c>
      <c r="CBE443" s="13" t="s">
        <v>20630</v>
      </c>
      <c r="CBF443" s="13" t="s">
        <v>20629</v>
      </c>
      <c r="CBG443" s="13" t="s">
        <v>4431</v>
      </c>
      <c r="CBK443" s="13" t="s">
        <v>1332</v>
      </c>
      <c r="CBL443" s="13" t="s">
        <v>1333</v>
      </c>
      <c r="CBM443" s="13" t="s">
        <v>12863</v>
      </c>
      <c r="CBN443" s="13" t="s">
        <v>20628</v>
      </c>
      <c r="CBO443" s="13" t="s">
        <v>20627</v>
      </c>
      <c r="CBR443" s="13" t="s">
        <v>1329</v>
      </c>
      <c r="CBZ443" s="13" t="s">
        <v>12576</v>
      </c>
      <c r="CCA443" s="13" t="s">
        <v>14864</v>
      </c>
    </row>
    <row r="444" spans="1:689 2074:2107" x14ac:dyDescent="0.15">
      <c r="A444" s="13" t="s">
        <v>20626</v>
      </c>
      <c r="B444" s="13" t="s">
        <v>20625</v>
      </c>
      <c r="C444" s="13" t="s">
        <v>762</v>
      </c>
      <c r="D444" s="13">
        <v>-3</v>
      </c>
      <c r="E444" s="13" t="s">
        <v>20624</v>
      </c>
      <c r="F444" s="13" t="s">
        <v>5261</v>
      </c>
      <c r="G444" s="13" t="s">
        <v>20623</v>
      </c>
      <c r="H444" s="13" t="s">
        <v>20622</v>
      </c>
      <c r="J444" s="13" t="s">
        <v>20621</v>
      </c>
      <c r="K444" s="13" t="s">
        <v>20620</v>
      </c>
      <c r="L444" s="13" t="s">
        <v>20619</v>
      </c>
      <c r="M444" s="13" t="s">
        <v>5054</v>
      </c>
      <c r="N444" s="13" t="s">
        <v>20618</v>
      </c>
      <c r="O444" s="13" t="s">
        <v>20617</v>
      </c>
      <c r="P444" s="13" t="s">
        <v>20616</v>
      </c>
      <c r="S444" s="13" t="s">
        <v>20615</v>
      </c>
      <c r="T444" s="13" t="s">
        <v>20614</v>
      </c>
      <c r="ES444" s="13">
        <v>1</v>
      </c>
      <c r="GZ444" s="13">
        <v>-1</v>
      </c>
      <c r="JX444" s="13">
        <v>1</v>
      </c>
      <c r="ZJ444" s="13">
        <v>-1</v>
      </c>
      <c r="ZK444" s="13">
        <v>1</v>
      </c>
      <c r="ZL444" s="13">
        <v>-1</v>
      </c>
      <c r="CAT444" s="15">
        <v>0</v>
      </c>
      <c r="CAU444" s="14">
        <v>1000</v>
      </c>
      <c r="CAV444" s="13" t="s">
        <v>1913</v>
      </c>
      <c r="CAW444" s="13" t="s">
        <v>17802</v>
      </c>
      <c r="CAX444" s="13" t="s">
        <v>20613</v>
      </c>
      <c r="CAY444" s="13" t="s">
        <v>20613</v>
      </c>
      <c r="CBE444" s="13" t="s">
        <v>20612</v>
      </c>
      <c r="CBF444" s="13" t="s">
        <v>20611</v>
      </c>
      <c r="CBG444" s="13" t="s">
        <v>4431</v>
      </c>
      <c r="CBK444" s="13" t="s">
        <v>348</v>
      </c>
      <c r="CBL444" s="13" t="s">
        <v>349</v>
      </c>
      <c r="CBM444" s="13" t="s">
        <v>13156</v>
      </c>
      <c r="CBN444" s="13" t="s">
        <v>20610</v>
      </c>
      <c r="CBO444" s="13" t="s">
        <v>20609</v>
      </c>
      <c r="CBZ444" s="13" t="s">
        <v>12576</v>
      </c>
      <c r="CCA444" s="13" t="s">
        <v>20608</v>
      </c>
    </row>
    <row r="445" spans="1:689 2074:2107" x14ac:dyDescent="0.15">
      <c r="A445" s="13" t="s">
        <v>20607</v>
      </c>
      <c r="B445" s="13" t="s">
        <v>7606</v>
      </c>
      <c r="C445" s="13" t="s">
        <v>13</v>
      </c>
      <c r="D445" s="13">
        <v>0</v>
      </c>
      <c r="E445" s="13" t="s">
        <v>7605</v>
      </c>
      <c r="F445" s="13" t="s">
        <v>5261</v>
      </c>
      <c r="G445" s="13" t="s">
        <v>20606</v>
      </c>
      <c r="H445" s="13" t="s">
        <v>20605</v>
      </c>
      <c r="J445" s="13" t="s">
        <v>7604</v>
      </c>
      <c r="K445" s="13" t="s">
        <v>7603</v>
      </c>
      <c r="L445" s="13" t="s">
        <v>7602</v>
      </c>
      <c r="M445" s="13" t="s">
        <v>5054</v>
      </c>
      <c r="N445" s="13" t="s">
        <v>7601</v>
      </c>
      <c r="O445" s="13" t="s">
        <v>7600</v>
      </c>
      <c r="P445" s="13" t="s">
        <v>7599</v>
      </c>
      <c r="S445" s="13" t="s">
        <v>20604</v>
      </c>
      <c r="T445" s="13" t="s">
        <v>6211</v>
      </c>
      <c r="AS445" s="13">
        <v>1</v>
      </c>
      <c r="DD445" s="13">
        <v>-1</v>
      </c>
      <c r="DE445" s="13">
        <v>1</v>
      </c>
      <c r="EL445" s="13">
        <v>1</v>
      </c>
      <c r="UJ445" s="13">
        <v>-1</v>
      </c>
      <c r="CAT445" s="14">
        <v>-1000</v>
      </c>
      <c r="CAU445" s="14">
        <v>1000</v>
      </c>
      <c r="CAV445" s="13" t="s">
        <v>1504</v>
      </c>
      <c r="CAW445" s="13" t="s">
        <v>4464</v>
      </c>
      <c r="CAX445" s="13" t="s">
        <v>20603</v>
      </c>
      <c r="CAY445" s="13" t="s">
        <v>20603</v>
      </c>
      <c r="CBA445" s="13" t="s">
        <v>4812</v>
      </c>
      <c r="CBE445" s="13" t="s">
        <v>6209</v>
      </c>
      <c r="CBF445" s="13" t="s">
        <v>6208</v>
      </c>
      <c r="CBG445" s="13" t="s">
        <v>4431</v>
      </c>
      <c r="CBK445" s="13" t="s">
        <v>1008</v>
      </c>
      <c r="CBL445" s="13" t="s">
        <v>1009</v>
      </c>
      <c r="CBM445" s="13" t="s">
        <v>12686</v>
      </c>
      <c r="CBN445" s="13" t="s">
        <v>20602</v>
      </c>
      <c r="CBO445" s="13" t="s">
        <v>20601</v>
      </c>
      <c r="CBZ445" s="13" t="s">
        <v>12576</v>
      </c>
      <c r="CCA445" s="13" t="s">
        <v>20600</v>
      </c>
    </row>
    <row r="446" spans="1:689 2074:2107" x14ac:dyDescent="0.15">
      <c r="A446" s="13" t="s">
        <v>20599</v>
      </c>
      <c r="B446" s="13" t="s">
        <v>20587</v>
      </c>
      <c r="C446" s="13" t="s">
        <v>13</v>
      </c>
      <c r="D446" s="13">
        <v>0</v>
      </c>
      <c r="E446" s="13" t="s">
        <v>20586</v>
      </c>
      <c r="F446" s="13" t="s">
        <v>6917</v>
      </c>
      <c r="G446" s="13" t="s">
        <v>20598</v>
      </c>
      <c r="H446" s="13" t="s">
        <v>20597</v>
      </c>
      <c r="J446" s="13" t="s">
        <v>20583</v>
      </c>
      <c r="L446" s="13" t="s">
        <v>20582</v>
      </c>
      <c r="M446" s="13" t="s">
        <v>5054</v>
      </c>
      <c r="O446" s="13" t="s">
        <v>20581</v>
      </c>
      <c r="S446" s="13" t="s">
        <v>20596</v>
      </c>
      <c r="T446" s="13" t="s">
        <v>20595</v>
      </c>
      <c r="CO446" s="13">
        <v>1</v>
      </c>
      <c r="DD446" s="13">
        <v>-1</v>
      </c>
      <c r="DE446" s="13">
        <v>1</v>
      </c>
      <c r="DO446" s="13">
        <v>1</v>
      </c>
      <c r="UJ446" s="13">
        <v>-1</v>
      </c>
      <c r="CAT446" s="15">
        <v>0</v>
      </c>
      <c r="CAU446" s="14">
        <v>1000</v>
      </c>
      <c r="CAV446" s="13" t="s">
        <v>2920</v>
      </c>
      <c r="CAW446" s="13" t="s">
        <v>4464</v>
      </c>
      <c r="CAX446" s="13" t="s">
        <v>20594</v>
      </c>
      <c r="CAY446" s="13" t="s">
        <v>20594</v>
      </c>
      <c r="CBA446" s="13" t="s">
        <v>4812</v>
      </c>
      <c r="CBE446" s="13" t="s">
        <v>20593</v>
      </c>
      <c r="CBF446" s="13" t="s">
        <v>20592</v>
      </c>
      <c r="CBG446" s="13" t="s">
        <v>4431</v>
      </c>
      <c r="CBK446" s="13" t="s">
        <v>599</v>
      </c>
      <c r="CBL446" s="13" t="s">
        <v>600</v>
      </c>
      <c r="CBM446" s="13" t="s">
        <v>12686</v>
      </c>
      <c r="CBN446" s="13" t="s">
        <v>20591</v>
      </c>
      <c r="CBO446" s="13" t="s">
        <v>20590</v>
      </c>
      <c r="CBZ446" s="13" t="s">
        <v>12576</v>
      </c>
      <c r="CCA446" s="13" t="s">
        <v>20589</v>
      </c>
    </row>
    <row r="447" spans="1:689 2074:2107" x14ac:dyDescent="0.15">
      <c r="A447" s="13" t="s">
        <v>20588</v>
      </c>
      <c r="B447" s="13" t="s">
        <v>20587</v>
      </c>
      <c r="C447" s="13" t="s">
        <v>594</v>
      </c>
      <c r="D447" s="13">
        <v>0</v>
      </c>
      <c r="E447" s="13" t="s">
        <v>20586</v>
      </c>
      <c r="F447" s="13" t="s">
        <v>6917</v>
      </c>
      <c r="G447" s="13" t="s">
        <v>20585</v>
      </c>
      <c r="H447" s="13" t="s">
        <v>20584</v>
      </c>
      <c r="J447" s="13" t="s">
        <v>20583</v>
      </c>
      <c r="L447" s="13" t="s">
        <v>20582</v>
      </c>
      <c r="M447" s="13" t="s">
        <v>5054</v>
      </c>
      <c r="O447" s="13" t="s">
        <v>20581</v>
      </c>
      <c r="S447" s="13" t="s">
        <v>20580</v>
      </c>
      <c r="T447" s="13" t="s">
        <v>20579</v>
      </c>
      <c r="AX447" s="13">
        <v>-1</v>
      </c>
      <c r="JX447" s="13">
        <v>1</v>
      </c>
      <c r="KN447" s="13">
        <v>-1</v>
      </c>
      <c r="NS447" s="13">
        <v>1</v>
      </c>
      <c r="ZM447" s="13">
        <v>-1</v>
      </c>
      <c r="CAT447" s="15">
        <v>0</v>
      </c>
      <c r="CAU447" s="14">
        <v>1000</v>
      </c>
      <c r="CAV447" s="13" t="s">
        <v>3399</v>
      </c>
      <c r="CAW447" s="13" t="s">
        <v>14091</v>
      </c>
      <c r="CAX447" s="13" t="s">
        <v>20578</v>
      </c>
      <c r="CAY447" s="13" t="s">
        <v>20578</v>
      </c>
      <c r="CBE447" s="13" t="s">
        <v>20577</v>
      </c>
      <c r="CBF447" s="13" t="s">
        <v>20576</v>
      </c>
      <c r="CBG447" s="13" t="s">
        <v>4431</v>
      </c>
      <c r="CBK447" s="13" t="s">
        <v>571</v>
      </c>
      <c r="CBL447" s="13" t="s">
        <v>572</v>
      </c>
      <c r="CBM447" s="13" t="s">
        <v>13120</v>
      </c>
      <c r="CBN447" s="13" t="s">
        <v>20575</v>
      </c>
      <c r="CBO447" s="13" t="s">
        <v>20574</v>
      </c>
      <c r="CBZ447" s="13" t="s">
        <v>12576</v>
      </c>
      <c r="CCA447" s="13" t="s">
        <v>20573</v>
      </c>
    </row>
    <row r="448" spans="1:689 2074:2107" x14ac:dyDescent="0.15">
      <c r="A448" s="13" t="s">
        <v>20572</v>
      </c>
      <c r="B448" s="13" t="s">
        <v>20560</v>
      </c>
      <c r="C448" s="13" t="s">
        <v>13</v>
      </c>
      <c r="D448" s="13">
        <v>0</v>
      </c>
      <c r="E448" s="13" t="s">
        <v>20559</v>
      </c>
      <c r="F448" s="13" t="s">
        <v>5261</v>
      </c>
      <c r="G448" s="13" t="s">
        <v>20571</v>
      </c>
      <c r="H448" s="13" t="s">
        <v>20570</v>
      </c>
      <c r="J448" s="13" t="s">
        <v>20556</v>
      </c>
      <c r="K448" s="13" t="s">
        <v>20555</v>
      </c>
      <c r="L448" s="13" t="s">
        <v>20554</v>
      </c>
      <c r="M448" s="13" t="s">
        <v>5054</v>
      </c>
      <c r="N448" s="13" t="s">
        <v>20553</v>
      </c>
      <c r="O448" s="13" t="s">
        <v>20552</v>
      </c>
      <c r="P448" s="13" t="s">
        <v>20551</v>
      </c>
      <c r="S448" s="13" t="s">
        <v>20569</v>
      </c>
      <c r="T448" s="13" t="s">
        <v>20568</v>
      </c>
      <c r="UF448" s="13">
        <v>1</v>
      </c>
      <c r="WE448" s="13">
        <v>-1</v>
      </c>
      <c r="CAT448" s="14">
        <v>-1000</v>
      </c>
      <c r="CAU448" s="14">
        <v>1000</v>
      </c>
      <c r="CAV448" s="13" t="s">
        <v>170</v>
      </c>
      <c r="CAW448" s="13" t="s">
        <v>14091</v>
      </c>
      <c r="CAX448" s="13" t="s">
        <v>20567</v>
      </c>
      <c r="CAY448" s="13" t="s">
        <v>20567</v>
      </c>
      <c r="CBE448" s="13" t="s">
        <v>20566</v>
      </c>
      <c r="CBF448" s="13" t="s">
        <v>20565</v>
      </c>
      <c r="CBG448" s="13" t="s">
        <v>4431</v>
      </c>
      <c r="CBK448" s="13" t="s">
        <v>3277</v>
      </c>
      <c r="CBL448" s="13" t="s">
        <v>3278</v>
      </c>
      <c r="CBM448" s="13" t="s">
        <v>12657</v>
      </c>
      <c r="CBN448" s="13" t="s">
        <v>20564</v>
      </c>
      <c r="CBO448" s="13" t="s">
        <v>20563</v>
      </c>
      <c r="CBZ448" s="13" t="s">
        <v>12576</v>
      </c>
      <c r="CCA448" s="13" t="s">
        <v>20562</v>
      </c>
    </row>
    <row r="449" spans="1:701 2074:2107" x14ac:dyDescent="0.15">
      <c r="A449" s="13" t="s">
        <v>20561</v>
      </c>
      <c r="B449" s="13" t="s">
        <v>20560</v>
      </c>
      <c r="C449" s="13" t="s">
        <v>104</v>
      </c>
      <c r="D449" s="13">
        <v>0</v>
      </c>
      <c r="E449" s="13" t="s">
        <v>20559</v>
      </c>
      <c r="F449" s="13" t="s">
        <v>5261</v>
      </c>
      <c r="G449" s="13" t="s">
        <v>20558</v>
      </c>
      <c r="H449" s="13" t="s">
        <v>20557</v>
      </c>
      <c r="J449" s="13" t="s">
        <v>20556</v>
      </c>
      <c r="K449" s="13" t="s">
        <v>20555</v>
      </c>
      <c r="L449" s="13" t="s">
        <v>20554</v>
      </c>
      <c r="M449" s="13" t="s">
        <v>5054</v>
      </c>
      <c r="N449" s="13" t="s">
        <v>20553</v>
      </c>
      <c r="O449" s="13" t="s">
        <v>20552</v>
      </c>
      <c r="P449" s="13" t="s">
        <v>20551</v>
      </c>
      <c r="S449" s="13" t="s">
        <v>20550</v>
      </c>
      <c r="T449" s="13" t="s">
        <v>6100</v>
      </c>
      <c r="AS449" s="13">
        <v>1</v>
      </c>
      <c r="DC449" s="13">
        <v>-1</v>
      </c>
      <c r="UC449" s="13">
        <v>1</v>
      </c>
      <c r="ZN449" s="13">
        <v>-1</v>
      </c>
      <c r="CAT449" s="14">
        <v>-1000</v>
      </c>
      <c r="CAU449" s="14">
        <v>1000</v>
      </c>
      <c r="CAV449" s="13" t="s">
        <v>3595</v>
      </c>
      <c r="CAW449" s="13" t="s">
        <v>4895</v>
      </c>
      <c r="CAX449" s="13" t="s">
        <v>20549</v>
      </c>
      <c r="CAY449" s="13" t="s">
        <v>20549</v>
      </c>
      <c r="CBE449" s="13" t="s">
        <v>20548</v>
      </c>
      <c r="CBF449" s="13" t="s">
        <v>6097</v>
      </c>
      <c r="CBG449" s="13" t="s">
        <v>4431</v>
      </c>
      <c r="CBK449" s="13" t="s">
        <v>3686</v>
      </c>
      <c r="CBL449" s="13" t="s">
        <v>3687</v>
      </c>
      <c r="CBM449" s="13" t="s">
        <v>12657</v>
      </c>
      <c r="CBN449" s="13" t="s">
        <v>20547</v>
      </c>
      <c r="CBO449" s="13" t="s">
        <v>20546</v>
      </c>
      <c r="CBZ449" s="13" t="s">
        <v>12576</v>
      </c>
      <c r="CCA449" s="13" t="s">
        <v>20545</v>
      </c>
    </row>
    <row r="450" spans="1:701 2074:2107" x14ac:dyDescent="0.15">
      <c r="A450" s="13" t="s">
        <v>20544</v>
      </c>
      <c r="B450" s="13" t="s">
        <v>7525</v>
      </c>
      <c r="C450" s="13" t="s">
        <v>13</v>
      </c>
      <c r="D450" s="13">
        <v>-1</v>
      </c>
      <c r="E450" s="13" t="s">
        <v>7524</v>
      </c>
      <c r="F450" s="13" t="s">
        <v>5261</v>
      </c>
      <c r="G450" s="13" t="s">
        <v>20543</v>
      </c>
      <c r="H450" s="13" t="s">
        <v>20542</v>
      </c>
      <c r="J450" s="13" t="s">
        <v>7523</v>
      </c>
      <c r="K450" s="13" t="s">
        <v>7522</v>
      </c>
      <c r="L450" s="13" t="s">
        <v>7521</v>
      </c>
      <c r="M450" s="13" t="s">
        <v>5054</v>
      </c>
      <c r="N450" s="13" t="s">
        <v>7520</v>
      </c>
      <c r="O450" s="13" t="s">
        <v>7519</v>
      </c>
      <c r="P450" s="13" t="s">
        <v>7518</v>
      </c>
      <c r="S450" s="13" t="s">
        <v>20541</v>
      </c>
      <c r="T450" s="13" t="s">
        <v>20540</v>
      </c>
      <c r="DH450" s="13">
        <v>-1</v>
      </c>
      <c r="EG450" s="13">
        <v>-1</v>
      </c>
      <c r="EU450" s="13">
        <v>1</v>
      </c>
      <c r="GC450" s="13">
        <v>1</v>
      </c>
      <c r="GZ450" s="13">
        <v>-1</v>
      </c>
      <c r="JX450" s="13">
        <v>1</v>
      </c>
      <c r="CAT450" s="15">
        <v>0</v>
      </c>
      <c r="CAU450" s="14">
        <v>1000</v>
      </c>
      <c r="CAV450" s="13" t="s">
        <v>2862</v>
      </c>
      <c r="CAW450" s="13" t="s">
        <v>5990</v>
      </c>
      <c r="CAX450" s="13" t="s">
        <v>20539</v>
      </c>
      <c r="CAY450" s="13" t="s">
        <v>20539</v>
      </c>
      <c r="CBE450" s="13" t="s">
        <v>20538</v>
      </c>
      <c r="CBF450" s="13" t="s">
        <v>20537</v>
      </c>
      <c r="CBG450" s="13" t="s">
        <v>4431</v>
      </c>
      <c r="CBK450" s="13" t="s">
        <v>4275</v>
      </c>
      <c r="CBL450" s="13" t="s">
        <v>4276</v>
      </c>
      <c r="CBM450" s="13" t="s">
        <v>12657</v>
      </c>
      <c r="CBN450" s="13" t="s">
        <v>20536</v>
      </c>
      <c r="CBO450" s="13" t="s">
        <v>20535</v>
      </c>
      <c r="CBZ450" s="13" t="s">
        <v>12576</v>
      </c>
      <c r="CCA450" s="13" t="s">
        <v>20534</v>
      </c>
    </row>
    <row r="451" spans="1:701 2074:2107" x14ac:dyDescent="0.15">
      <c r="A451" s="13" t="s">
        <v>20533</v>
      </c>
      <c r="B451" s="13" t="s">
        <v>20521</v>
      </c>
      <c r="C451" s="13" t="s">
        <v>13</v>
      </c>
      <c r="D451" s="13">
        <v>-3</v>
      </c>
      <c r="E451" s="13" t="s">
        <v>11106</v>
      </c>
      <c r="F451" s="13" t="s">
        <v>5261</v>
      </c>
      <c r="G451" s="13" t="s">
        <v>20532</v>
      </c>
      <c r="H451" s="13" t="s">
        <v>20531</v>
      </c>
      <c r="J451" s="13" t="s">
        <v>20518</v>
      </c>
      <c r="K451" s="13" t="s">
        <v>20517</v>
      </c>
      <c r="L451" s="13" t="s">
        <v>20516</v>
      </c>
      <c r="M451" s="13" t="s">
        <v>5054</v>
      </c>
      <c r="N451" s="13" t="s">
        <v>20515</v>
      </c>
      <c r="O451" s="13" t="s">
        <v>20514</v>
      </c>
      <c r="P451" s="13" t="s">
        <v>20513</v>
      </c>
      <c r="S451" s="13" t="s">
        <v>20530</v>
      </c>
      <c r="T451" s="13" t="s">
        <v>20529</v>
      </c>
      <c r="EG451" s="13">
        <v>1</v>
      </c>
      <c r="HI451" s="13">
        <v>-1</v>
      </c>
      <c r="HQ451" s="13">
        <v>-1</v>
      </c>
      <c r="SC451" s="13">
        <v>1</v>
      </c>
      <c r="CAT451" s="15">
        <v>0</v>
      </c>
      <c r="CAU451" s="14">
        <v>1000</v>
      </c>
      <c r="CAV451" s="13" t="s">
        <v>825</v>
      </c>
      <c r="CAW451" s="13" t="s">
        <v>5990</v>
      </c>
      <c r="CAX451" s="13" t="s">
        <v>20528</v>
      </c>
      <c r="CAY451" s="13" t="s">
        <v>20528</v>
      </c>
      <c r="CBA451" s="13" t="s">
        <v>4812</v>
      </c>
      <c r="CBE451" s="13" t="s">
        <v>20527</v>
      </c>
      <c r="CBF451" s="13" t="s">
        <v>20526</v>
      </c>
      <c r="CBG451" s="13" t="s">
        <v>4431</v>
      </c>
      <c r="CBK451" s="13" t="s">
        <v>2500</v>
      </c>
      <c r="CBL451" s="13" t="s">
        <v>2501</v>
      </c>
      <c r="CBM451" s="13" t="s">
        <v>12657</v>
      </c>
      <c r="CBN451" s="13" t="s">
        <v>20525</v>
      </c>
      <c r="CBO451" s="13" t="s">
        <v>20524</v>
      </c>
      <c r="CBZ451" s="13" t="s">
        <v>12576</v>
      </c>
      <c r="CCA451" s="13" t="s">
        <v>20523</v>
      </c>
    </row>
    <row r="452" spans="1:701 2074:2107" x14ac:dyDescent="0.15">
      <c r="A452" s="13" t="s">
        <v>20522</v>
      </c>
      <c r="B452" s="13" t="s">
        <v>20521</v>
      </c>
      <c r="C452" s="13" t="s">
        <v>594</v>
      </c>
      <c r="D452" s="13">
        <v>-3</v>
      </c>
      <c r="E452" s="13" t="s">
        <v>11106</v>
      </c>
      <c r="F452" s="13" t="s">
        <v>5261</v>
      </c>
      <c r="G452" s="13" t="s">
        <v>20520</v>
      </c>
      <c r="H452" s="13" t="s">
        <v>20519</v>
      </c>
      <c r="J452" s="13" t="s">
        <v>20518</v>
      </c>
      <c r="K452" s="13" t="s">
        <v>20517</v>
      </c>
      <c r="L452" s="13" t="s">
        <v>20516</v>
      </c>
      <c r="M452" s="13" t="s">
        <v>5054</v>
      </c>
      <c r="N452" s="13" t="s">
        <v>20515</v>
      </c>
      <c r="O452" s="13" t="s">
        <v>20514</v>
      </c>
      <c r="P452" s="13" t="s">
        <v>20513</v>
      </c>
      <c r="S452" s="13" t="s">
        <v>20512</v>
      </c>
      <c r="T452" s="13" t="s">
        <v>20511</v>
      </c>
      <c r="AS452" s="13">
        <v>1</v>
      </c>
      <c r="GI452" s="13">
        <v>1</v>
      </c>
      <c r="UC452" s="13">
        <v>-1</v>
      </c>
      <c r="ZO452" s="13">
        <v>1</v>
      </c>
      <c r="ZP452" s="13">
        <v>-1</v>
      </c>
      <c r="CAT452" s="15">
        <v>0</v>
      </c>
      <c r="CAU452" s="14">
        <v>1000</v>
      </c>
      <c r="CAV452" s="13" t="s">
        <v>1889</v>
      </c>
      <c r="CAW452" s="13" t="s">
        <v>4895</v>
      </c>
      <c r="CAX452" s="13" t="s">
        <v>20510</v>
      </c>
      <c r="CAY452" s="13" t="s">
        <v>20510</v>
      </c>
      <c r="CBE452" s="13" t="s">
        <v>20509</v>
      </c>
      <c r="CBF452" s="13" t="s">
        <v>20508</v>
      </c>
      <c r="CBG452" s="13" t="s">
        <v>4431</v>
      </c>
      <c r="CBK452" s="13" t="s">
        <v>2889</v>
      </c>
      <c r="CBL452" s="13" t="s">
        <v>2890</v>
      </c>
      <c r="CBM452" s="13" t="s">
        <v>20507</v>
      </c>
      <c r="CBN452" s="13" t="s">
        <v>20506</v>
      </c>
      <c r="CBO452" s="13" t="s">
        <v>20505</v>
      </c>
      <c r="CBZ452" s="13" t="s">
        <v>12576</v>
      </c>
      <c r="CCA452" s="13" t="s">
        <v>20504</v>
      </c>
    </row>
    <row r="453" spans="1:701 2074:2107" x14ac:dyDescent="0.15">
      <c r="A453" s="13" t="s">
        <v>20503</v>
      </c>
      <c r="B453" s="13" t="s">
        <v>20494</v>
      </c>
      <c r="C453" s="13" t="s">
        <v>13</v>
      </c>
      <c r="D453" s="13">
        <v>-2</v>
      </c>
      <c r="E453" s="13" t="s">
        <v>11992</v>
      </c>
      <c r="F453" s="13" t="s">
        <v>5261</v>
      </c>
      <c r="G453" s="13" t="s">
        <v>20502</v>
      </c>
      <c r="H453" s="13" t="s">
        <v>20501</v>
      </c>
      <c r="J453" s="13" t="s">
        <v>20491</v>
      </c>
      <c r="K453" s="13" t="s">
        <v>20490</v>
      </c>
      <c r="L453" s="13" t="s">
        <v>20489</v>
      </c>
      <c r="M453" s="13" t="s">
        <v>5054</v>
      </c>
      <c r="N453" s="13" t="s">
        <v>20488</v>
      </c>
      <c r="O453" s="13" t="s">
        <v>20487</v>
      </c>
      <c r="P453" s="13" t="s">
        <v>20486</v>
      </c>
      <c r="S453" s="13" t="s">
        <v>20500</v>
      </c>
      <c r="T453" s="13" t="s">
        <v>20484</v>
      </c>
      <c r="EG453" s="13">
        <v>-1</v>
      </c>
      <c r="ES453" s="13">
        <v>1</v>
      </c>
      <c r="GZ453" s="13">
        <v>-1</v>
      </c>
      <c r="JX453" s="13">
        <v>1</v>
      </c>
      <c r="ZQ453" s="13">
        <v>1</v>
      </c>
      <c r="ZR453" s="13">
        <v>-1</v>
      </c>
      <c r="CAT453" s="15">
        <v>0</v>
      </c>
      <c r="CAU453" s="14">
        <v>1000</v>
      </c>
      <c r="CAV453" s="13" t="s">
        <v>2504</v>
      </c>
      <c r="CAW453" s="13" t="s">
        <v>17802</v>
      </c>
      <c r="CAX453" s="13" t="s">
        <v>20499</v>
      </c>
      <c r="CAY453" s="13" t="s">
        <v>20499</v>
      </c>
      <c r="CBE453" s="13" t="s">
        <v>20482</v>
      </c>
      <c r="CBF453" s="13" t="s">
        <v>20481</v>
      </c>
      <c r="CBG453" s="13" t="s">
        <v>4431</v>
      </c>
      <c r="CBK453" s="13" t="s">
        <v>455</v>
      </c>
      <c r="CBL453" s="13" t="s">
        <v>456</v>
      </c>
      <c r="CBM453" s="13" t="s">
        <v>14422</v>
      </c>
      <c r="CBN453" s="13" t="s">
        <v>20498</v>
      </c>
      <c r="CBO453" s="13" t="s">
        <v>20497</v>
      </c>
      <c r="CBZ453" s="13" t="s">
        <v>12576</v>
      </c>
      <c r="CCA453" s="13" t="s">
        <v>20496</v>
      </c>
    </row>
    <row r="454" spans="1:701 2074:2107" x14ac:dyDescent="0.15">
      <c r="A454" s="13" t="s">
        <v>20495</v>
      </c>
      <c r="B454" s="13" t="s">
        <v>20494</v>
      </c>
      <c r="C454" s="13" t="s">
        <v>52</v>
      </c>
      <c r="D454" s="13">
        <v>-2</v>
      </c>
      <c r="E454" s="13" t="s">
        <v>11992</v>
      </c>
      <c r="F454" s="13" t="s">
        <v>5261</v>
      </c>
      <c r="G454" s="13" t="s">
        <v>20493</v>
      </c>
      <c r="H454" s="13" t="s">
        <v>20492</v>
      </c>
      <c r="J454" s="13" t="s">
        <v>20491</v>
      </c>
      <c r="K454" s="13" t="s">
        <v>20490</v>
      </c>
      <c r="L454" s="13" t="s">
        <v>20489</v>
      </c>
      <c r="M454" s="13" t="s">
        <v>5054</v>
      </c>
      <c r="N454" s="13" t="s">
        <v>20488</v>
      </c>
      <c r="O454" s="13" t="s">
        <v>20487</v>
      </c>
      <c r="P454" s="13" t="s">
        <v>20486</v>
      </c>
      <c r="S454" s="13" t="s">
        <v>20485</v>
      </c>
      <c r="T454" s="13" t="s">
        <v>20484</v>
      </c>
      <c r="DR454" s="13">
        <v>1</v>
      </c>
      <c r="DS454" s="13">
        <v>-1</v>
      </c>
      <c r="ND454" s="13">
        <v>1</v>
      </c>
      <c r="ZP454" s="13">
        <v>1</v>
      </c>
      <c r="ZS454" s="13">
        <v>-1</v>
      </c>
      <c r="ZT454" s="13">
        <v>-1</v>
      </c>
      <c r="CAT454" s="15">
        <v>0</v>
      </c>
      <c r="CAU454" s="14">
        <v>1000</v>
      </c>
      <c r="CAV454" s="13" t="s">
        <v>3682</v>
      </c>
      <c r="CAW454" s="13" t="s">
        <v>17802</v>
      </c>
      <c r="CAX454" s="13" t="s">
        <v>20483</v>
      </c>
      <c r="CAY454" s="13" t="s">
        <v>20483</v>
      </c>
      <c r="CBE454" s="13" t="s">
        <v>20482</v>
      </c>
      <c r="CBF454" s="13" t="s">
        <v>20481</v>
      </c>
      <c r="CBG454" s="13" t="s">
        <v>4431</v>
      </c>
      <c r="CBK454" s="13" t="s">
        <v>401</v>
      </c>
      <c r="CBL454" s="13" t="s">
        <v>402</v>
      </c>
      <c r="CBM454" s="13" t="s">
        <v>14422</v>
      </c>
      <c r="CBN454" s="13" t="s">
        <v>20480</v>
      </c>
      <c r="CBO454" s="13" t="s">
        <v>20479</v>
      </c>
      <c r="CBZ454" s="13" t="s">
        <v>12576</v>
      </c>
      <c r="CCA454" s="13" t="s">
        <v>15348</v>
      </c>
    </row>
    <row r="455" spans="1:701 2074:2107" x14ac:dyDescent="0.15">
      <c r="A455" s="13" t="s">
        <v>20478</v>
      </c>
      <c r="B455" s="13" t="s">
        <v>20477</v>
      </c>
      <c r="C455" s="13" t="s">
        <v>13</v>
      </c>
      <c r="D455" s="13">
        <v>-4</v>
      </c>
      <c r="E455" s="13" t="s">
        <v>11120</v>
      </c>
      <c r="F455" s="13" t="s">
        <v>5261</v>
      </c>
      <c r="G455" s="13" t="s">
        <v>20476</v>
      </c>
      <c r="H455" s="13" t="s">
        <v>20475</v>
      </c>
      <c r="J455" s="13" t="s">
        <v>20474</v>
      </c>
      <c r="K455" s="13" t="s">
        <v>20473</v>
      </c>
      <c r="L455" s="13" t="s">
        <v>20472</v>
      </c>
      <c r="M455" s="13" t="s">
        <v>5054</v>
      </c>
      <c r="N455" s="13" t="s">
        <v>20471</v>
      </c>
      <c r="O455" s="13" t="s">
        <v>20470</v>
      </c>
      <c r="P455" s="13" t="s">
        <v>20469</v>
      </c>
      <c r="S455" s="13" t="s">
        <v>20468</v>
      </c>
      <c r="T455" s="13" t="s">
        <v>20467</v>
      </c>
      <c r="CR455" s="13">
        <v>-1</v>
      </c>
      <c r="CS455" s="13">
        <v>1</v>
      </c>
      <c r="HJ455" s="13">
        <v>-1</v>
      </c>
      <c r="HP455" s="13">
        <v>1</v>
      </c>
      <c r="CAT455" s="15">
        <v>0</v>
      </c>
      <c r="CAU455" s="14">
        <v>1000</v>
      </c>
      <c r="CAV455" s="13" t="s">
        <v>2257</v>
      </c>
      <c r="CAW455" s="13" t="s">
        <v>4895</v>
      </c>
      <c r="CAX455" s="13" t="s">
        <v>20466</v>
      </c>
      <c r="CAY455" s="13" t="s">
        <v>20466</v>
      </c>
      <c r="CBE455" s="13" t="s">
        <v>20465</v>
      </c>
      <c r="CBF455" s="13" t="s">
        <v>20464</v>
      </c>
      <c r="CBG455" s="13" t="s">
        <v>4431</v>
      </c>
      <c r="CBK455" s="13" t="s">
        <v>2520</v>
      </c>
      <c r="CBL455" s="13" t="s">
        <v>2521</v>
      </c>
      <c r="CBM455" s="13" t="s">
        <v>12863</v>
      </c>
      <c r="CBN455" s="13" t="s">
        <v>20463</v>
      </c>
      <c r="CBO455" s="13" t="s">
        <v>20462</v>
      </c>
      <c r="CBZ455" s="13" t="s">
        <v>12576</v>
      </c>
      <c r="CCA455" s="13" t="s">
        <v>20461</v>
      </c>
    </row>
    <row r="456" spans="1:701 2074:2107" x14ac:dyDescent="0.15">
      <c r="A456" s="13" t="s">
        <v>20460</v>
      </c>
      <c r="B456" s="13" t="s">
        <v>20459</v>
      </c>
      <c r="C456" s="13" t="s">
        <v>13</v>
      </c>
      <c r="D456" s="13">
        <v>-3</v>
      </c>
      <c r="E456" s="13" t="s">
        <v>20458</v>
      </c>
      <c r="F456" s="13" t="s">
        <v>5261</v>
      </c>
      <c r="G456" s="13" t="s">
        <v>20457</v>
      </c>
      <c r="H456" s="13" t="s">
        <v>20456</v>
      </c>
      <c r="J456" s="13" t="s">
        <v>20455</v>
      </c>
      <c r="K456" s="13" t="s">
        <v>20454</v>
      </c>
      <c r="L456" s="13" t="s">
        <v>20453</v>
      </c>
      <c r="M456" s="13" t="s">
        <v>5054</v>
      </c>
      <c r="N456" s="13" t="s">
        <v>20452</v>
      </c>
      <c r="P456" s="13" t="s">
        <v>20451</v>
      </c>
      <c r="S456" s="13" t="s">
        <v>20450</v>
      </c>
      <c r="T456" s="13" t="s">
        <v>9500</v>
      </c>
      <c r="GH456" s="13">
        <v>-1</v>
      </c>
      <c r="IA456" s="13">
        <v>-1</v>
      </c>
      <c r="IB456" s="13">
        <v>1</v>
      </c>
      <c r="ZN456" s="13">
        <v>1</v>
      </c>
      <c r="CAT456" s="14">
        <v>-1000</v>
      </c>
      <c r="CAU456" s="14">
        <v>1000</v>
      </c>
      <c r="CAV456" s="13" t="s">
        <v>3595</v>
      </c>
      <c r="CAW456" s="13" t="s">
        <v>4895</v>
      </c>
      <c r="CAX456" s="13" t="s">
        <v>20449</v>
      </c>
      <c r="CAY456" s="13" t="s">
        <v>20449</v>
      </c>
      <c r="CBE456" s="13" t="s">
        <v>6087</v>
      </c>
      <c r="CBF456" s="13" t="s">
        <v>9498</v>
      </c>
      <c r="CBG456" s="13" t="s">
        <v>4431</v>
      </c>
      <c r="CBK456" s="13" t="s">
        <v>3094</v>
      </c>
      <c r="CBL456" s="13" t="s">
        <v>3095</v>
      </c>
      <c r="CBM456" s="13" t="s">
        <v>14404</v>
      </c>
      <c r="CBN456" s="13" t="s">
        <v>20448</v>
      </c>
      <c r="CBO456" s="13" t="s">
        <v>20447</v>
      </c>
      <c r="CBZ456" s="13" t="s">
        <v>12576</v>
      </c>
      <c r="CCA456" s="13" t="s">
        <v>14401</v>
      </c>
    </row>
    <row r="457" spans="1:701 2074:2107" x14ac:dyDescent="0.15">
      <c r="A457" s="13" t="s">
        <v>20446</v>
      </c>
      <c r="B457" s="13" t="s">
        <v>20433</v>
      </c>
      <c r="C457" s="13" t="s">
        <v>13</v>
      </c>
      <c r="D457" s="13">
        <v>-2</v>
      </c>
      <c r="E457" s="13" t="s">
        <v>20432</v>
      </c>
      <c r="F457" s="13" t="s">
        <v>5261</v>
      </c>
      <c r="G457" s="13" t="s">
        <v>20445</v>
      </c>
      <c r="H457" s="13" t="s">
        <v>20444</v>
      </c>
      <c r="J457" s="13" t="s">
        <v>20429</v>
      </c>
      <c r="K457" s="13" t="s">
        <v>20428</v>
      </c>
      <c r="L457" s="13" t="s">
        <v>20427</v>
      </c>
      <c r="M457" s="13" t="s">
        <v>5054</v>
      </c>
      <c r="N457" s="13" t="s">
        <v>20426</v>
      </c>
      <c r="O457" s="13" t="s">
        <v>20425</v>
      </c>
      <c r="P457" s="13" t="s">
        <v>20424</v>
      </c>
      <c r="S457" s="13" t="s">
        <v>20443</v>
      </c>
      <c r="T457" s="13" t="s">
        <v>20442</v>
      </c>
      <c r="CO457" s="13">
        <v>1</v>
      </c>
      <c r="JI457" s="13">
        <v>-1</v>
      </c>
      <c r="ZU457" s="13">
        <v>1</v>
      </c>
      <c r="CAT457" s="15">
        <v>0</v>
      </c>
      <c r="CAU457" s="14">
        <v>1000</v>
      </c>
      <c r="CAV457" s="13" t="s">
        <v>20441</v>
      </c>
      <c r="CAW457" s="13" t="s">
        <v>4654</v>
      </c>
      <c r="CAX457" s="13" t="s">
        <v>20440</v>
      </c>
      <c r="CAY457" s="13" t="s">
        <v>20440</v>
      </c>
      <c r="CBE457" s="13" t="s">
        <v>20439</v>
      </c>
      <c r="CBF457" s="13" t="s">
        <v>20438</v>
      </c>
      <c r="CBG457" s="13" t="s">
        <v>4431</v>
      </c>
      <c r="CBK457" s="13" t="s">
        <v>3053</v>
      </c>
      <c r="CBL457" s="13" t="s">
        <v>3054</v>
      </c>
      <c r="CBM457" s="13" t="s">
        <v>13156</v>
      </c>
      <c r="CBN457" s="13" t="s">
        <v>20437</v>
      </c>
      <c r="CBO457" s="13" t="s">
        <v>20436</v>
      </c>
      <c r="CBZ457" s="13" t="s">
        <v>12576</v>
      </c>
      <c r="CCA457" s="13" t="s">
        <v>20435</v>
      </c>
    </row>
    <row r="458" spans="1:701 2074:2107" x14ac:dyDescent="0.15">
      <c r="A458" s="13" t="s">
        <v>20434</v>
      </c>
      <c r="B458" s="13" t="s">
        <v>20433</v>
      </c>
      <c r="C458" s="13" t="s">
        <v>52</v>
      </c>
      <c r="D458" s="13">
        <v>-2</v>
      </c>
      <c r="E458" s="13" t="s">
        <v>20432</v>
      </c>
      <c r="F458" s="13" t="s">
        <v>5261</v>
      </c>
      <c r="G458" s="13" t="s">
        <v>20431</v>
      </c>
      <c r="H458" s="13" t="s">
        <v>20430</v>
      </c>
      <c r="J458" s="13" t="s">
        <v>20429</v>
      </c>
      <c r="K458" s="13" t="s">
        <v>20428</v>
      </c>
      <c r="L458" s="13" t="s">
        <v>20427</v>
      </c>
      <c r="M458" s="13" t="s">
        <v>5054</v>
      </c>
      <c r="N458" s="13" t="s">
        <v>20426</v>
      </c>
      <c r="O458" s="13" t="s">
        <v>20425</v>
      </c>
      <c r="P458" s="13" t="s">
        <v>20424</v>
      </c>
      <c r="S458" s="13" t="s">
        <v>20423</v>
      </c>
      <c r="T458" s="13" t="s">
        <v>20422</v>
      </c>
      <c r="AX458" s="13">
        <v>1</v>
      </c>
      <c r="GY458" s="13">
        <v>1</v>
      </c>
      <c r="GZ458" s="13">
        <v>-1</v>
      </c>
      <c r="XC458" s="13">
        <v>-1</v>
      </c>
      <c r="ZV458" s="13">
        <v>1</v>
      </c>
      <c r="CAT458" s="15">
        <v>0</v>
      </c>
      <c r="CAU458" s="14">
        <v>1000</v>
      </c>
      <c r="CAV458" s="13" t="s">
        <v>266</v>
      </c>
      <c r="CAW458" s="13" t="s">
        <v>18225</v>
      </c>
      <c r="CAX458" s="13" t="s">
        <v>20421</v>
      </c>
      <c r="CAY458" s="13" t="s">
        <v>20421</v>
      </c>
      <c r="CBE458" s="13" t="s">
        <v>20379</v>
      </c>
      <c r="CBF458" s="13" t="s">
        <v>20420</v>
      </c>
      <c r="CBG458" s="13" t="s">
        <v>4431</v>
      </c>
      <c r="CBK458" s="13" t="s">
        <v>1428</v>
      </c>
      <c r="CBL458" s="13" t="s">
        <v>1429</v>
      </c>
      <c r="CBM458" s="13" t="s">
        <v>13156</v>
      </c>
      <c r="CBN458" s="13" t="s">
        <v>20419</v>
      </c>
      <c r="CBO458" s="13" t="s">
        <v>20418</v>
      </c>
      <c r="CBZ458" s="13" t="s">
        <v>12576</v>
      </c>
      <c r="CCA458" s="13" t="s">
        <v>20417</v>
      </c>
    </row>
    <row r="459" spans="1:701 2074:2107" x14ac:dyDescent="0.15">
      <c r="A459" s="13" t="s">
        <v>20416</v>
      </c>
      <c r="B459" s="13" t="s">
        <v>20415</v>
      </c>
      <c r="C459" s="13" t="s">
        <v>52</v>
      </c>
      <c r="D459" s="13">
        <v>0</v>
      </c>
      <c r="E459" s="13" t="s">
        <v>20414</v>
      </c>
      <c r="F459" s="13" t="s">
        <v>5261</v>
      </c>
      <c r="G459" s="13" t="s">
        <v>20413</v>
      </c>
      <c r="H459" s="13" t="s">
        <v>20412</v>
      </c>
      <c r="J459" s="13" t="s">
        <v>20411</v>
      </c>
      <c r="K459" s="13" t="s">
        <v>20410</v>
      </c>
      <c r="L459" s="13" t="s">
        <v>20409</v>
      </c>
      <c r="M459" s="13" t="s">
        <v>5054</v>
      </c>
      <c r="N459" s="13" t="s">
        <v>20408</v>
      </c>
      <c r="O459" s="13" t="s">
        <v>20407</v>
      </c>
      <c r="P459" s="13" t="s">
        <v>20406</v>
      </c>
      <c r="S459" s="13" t="s">
        <v>20405</v>
      </c>
      <c r="T459" s="13" t="s">
        <v>20404</v>
      </c>
      <c r="AX459" s="13">
        <v>1</v>
      </c>
      <c r="PP459" s="13">
        <v>-1</v>
      </c>
      <c r="SW459" s="13">
        <v>1</v>
      </c>
      <c r="XC459" s="13">
        <v>-1</v>
      </c>
      <c r="ZV459" s="13">
        <v>1</v>
      </c>
      <c r="CAT459" s="15">
        <v>0</v>
      </c>
      <c r="CAU459" s="14">
        <v>1000</v>
      </c>
      <c r="CAV459" s="13" t="s">
        <v>266</v>
      </c>
      <c r="CAW459" s="13" t="s">
        <v>18225</v>
      </c>
      <c r="CAX459" s="13" t="s">
        <v>20403</v>
      </c>
      <c r="CAY459" s="13" t="s">
        <v>20403</v>
      </c>
      <c r="CBE459" s="13" t="s">
        <v>20379</v>
      </c>
      <c r="CBG459" s="13" t="s">
        <v>4431</v>
      </c>
      <c r="CBK459" s="13" t="s">
        <v>1198</v>
      </c>
      <c r="CBL459" s="13" t="s">
        <v>1199</v>
      </c>
      <c r="CBM459" s="13" t="s">
        <v>13156</v>
      </c>
      <c r="CBN459" s="13" t="s">
        <v>20402</v>
      </c>
      <c r="CBO459" s="13" t="s">
        <v>20401</v>
      </c>
      <c r="CBZ459" s="13" t="s">
        <v>12576</v>
      </c>
      <c r="CCA459" s="13" t="s">
        <v>20400</v>
      </c>
    </row>
    <row r="460" spans="1:701 2074:2107" x14ac:dyDescent="0.15">
      <c r="A460" s="13" t="s">
        <v>20399</v>
      </c>
      <c r="B460" s="13" t="s">
        <v>20398</v>
      </c>
      <c r="C460" s="13" t="s">
        <v>52</v>
      </c>
      <c r="D460" s="13">
        <v>0</v>
      </c>
      <c r="E460" s="13" t="s">
        <v>20397</v>
      </c>
      <c r="F460" s="13" t="s">
        <v>5072</v>
      </c>
      <c r="G460" s="13" t="s">
        <v>20396</v>
      </c>
      <c r="H460" s="13" t="s">
        <v>20395</v>
      </c>
      <c r="J460" s="13" t="s">
        <v>20394</v>
      </c>
      <c r="K460" s="13" t="s">
        <v>20393</v>
      </c>
      <c r="M460" s="13" t="s">
        <v>5054</v>
      </c>
      <c r="N460" s="13" t="s">
        <v>20392</v>
      </c>
      <c r="S460" s="13" t="s">
        <v>20391</v>
      </c>
      <c r="T460" s="13" t="s">
        <v>20390</v>
      </c>
      <c r="AX460" s="13">
        <v>1</v>
      </c>
      <c r="KM460" s="13">
        <v>1</v>
      </c>
      <c r="KN460" s="13">
        <v>-1</v>
      </c>
      <c r="XC460" s="13">
        <v>-1</v>
      </c>
      <c r="ZV460" s="13">
        <v>1</v>
      </c>
      <c r="CAT460" s="15">
        <v>0</v>
      </c>
      <c r="CAU460" s="14">
        <v>1000</v>
      </c>
      <c r="CAV460" s="13" t="s">
        <v>266</v>
      </c>
      <c r="CAW460" s="13" t="s">
        <v>18225</v>
      </c>
      <c r="CAX460" s="13" t="s">
        <v>20389</v>
      </c>
      <c r="CAY460" s="13" t="s">
        <v>20389</v>
      </c>
      <c r="CBE460" s="13" t="s">
        <v>20379</v>
      </c>
      <c r="CBG460" s="13" t="s">
        <v>4431</v>
      </c>
      <c r="CBK460" s="13" t="s">
        <v>1785</v>
      </c>
      <c r="CBL460" s="13" t="s">
        <v>1786</v>
      </c>
      <c r="CBM460" s="13" t="s">
        <v>12686</v>
      </c>
      <c r="CBN460" s="13" t="s">
        <v>20388</v>
      </c>
      <c r="CBO460" s="13" t="s">
        <v>20387</v>
      </c>
      <c r="CBZ460" s="13" t="s">
        <v>12576</v>
      </c>
      <c r="CCA460" s="13" t="s">
        <v>20386</v>
      </c>
    </row>
    <row r="461" spans="1:701 2074:2107" x14ac:dyDescent="0.15">
      <c r="A461" s="13" t="s">
        <v>20385</v>
      </c>
      <c r="B461" s="13" t="s">
        <v>5275</v>
      </c>
      <c r="C461" s="13" t="s">
        <v>13</v>
      </c>
      <c r="D461" s="13">
        <v>-2</v>
      </c>
      <c r="E461" s="13" t="s">
        <v>5274</v>
      </c>
      <c r="F461" s="13" t="s">
        <v>5261</v>
      </c>
      <c r="G461" s="13" t="s">
        <v>20384</v>
      </c>
      <c r="H461" s="13" t="s">
        <v>20383</v>
      </c>
      <c r="J461" s="13" t="s">
        <v>5273</v>
      </c>
      <c r="K461" s="13" t="s">
        <v>5272</v>
      </c>
      <c r="L461" s="13" t="s">
        <v>5271</v>
      </c>
      <c r="M461" s="13" t="s">
        <v>5054</v>
      </c>
      <c r="N461" s="13" t="s">
        <v>5270</v>
      </c>
      <c r="O461" s="13" t="s">
        <v>5269</v>
      </c>
      <c r="P461" s="13" t="s">
        <v>5268</v>
      </c>
      <c r="S461" s="13" t="s">
        <v>20382</v>
      </c>
      <c r="T461" s="13" t="s">
        <v>20381</v>
      </c>
      <c r="AX461" s="13">
        <v>1</v>
      </c>
      <c r="CV461" s="13">
        <v>1</v>
      </c>
      <c r="QR461" s="13">
        <v>-1</v>
      </c>
      <c r="XC461" s="13">
        <v>-1</v>
      </c>
      <c r="ZV461" s="13">
        <v>1</v>
      </c>
      <c r="CAT461" s="15">
        <v>0</v>
      </c>
      <c r="CAU461" s="14">
        <v>1000</v>
      </c>
      <c r="CAV461" s="13" t="s">
        <v>266</v>
      </c>
      <c r="CAW461" s="13" t="s">
        <v>18225</v>
      </c>
      <c r="CAX461" s="13" t="s">
        <v>20380</v>
      </c>
      <c r="CAY461" s="13" t="s">
        <v>20380</v>
      </c>
      <c r="CBE461" s="13" t="s">
        <v>20379</v>
      </c>
      <c r="CBG461" s="13" t="s">
        <v>4431</v>
      </c>
      <c r="CBK461" s="13" t="s">
        <v>4205</v>
      </c>
      <c r="CBL461" s="13" t="s">
        <v>4206</v>
      </c>
      <c r="CBM461" s="13" t="s">
        <v>12657</v>
      </c>
      <c r="CBN461" s="13" t="s">
        <v>20378</v>
      </c>
      <c r="CBO461" s="13" t="s">
        <v>20377</v>
      </c>
      <c r="CBZ461" s="13" t="s">
        <v>12576</v>
      </c>
      <c r="CCA461" s="13" t="s">
        <v>20376</v>
      </c>
    </row>
    <row r="462" spans="1:701 2074:2107" x14ac:dyDescent="0.15">
      <c r="A462" s="13" t="s">
        <v>20375</v>
      </c>
      <c r="B462" s="13" t="s">
        <v>5275</v>
      </c>
      <c r="C462" s="13" t="s">
        <v>52</v>
      </c>
      <c r="D462" s="13">
        <v>-2</v>
      </c>
      <c r="E462" s="13" t="s">
        <v>5274</v>
      </c>
      <c r="F462" s="13" t="s">
        <v>5261</v>
      </c>
      <c r="G462" s="13" t="s">
        <v>20374</v>
      </c>
      <c r="H462" s="13" t="s">
        <v>20373</v>
      </c>
      <c r="J462" s="13" t="s">
        <v>5273</v>
      </c>
      <c r="K462" s="13" t="s">
        <v>5272</v>
      </c>
      <c r="L462" s="13" t="s">
        <v>5271</v>
      </c>
      <c r="M462" s="13" t="s">
        <v>5054</v>
      </c>
      <c r="N462" s="13" t="s">
        <v>5270</v>
      </c>
      <c r="O462" s="13" t="s">
        <v>5269</v>
      </c>
      <c r="P462" s="13" t="s">
        <v>5268</v>
      </c>
      <c r="S462" s="13" t="s">
        <v>20372</v>
      </c>
      <c r="T462" s="13" t="s">
        <v>20371</v>
      </c>
      <c r="EP462" s="13">
        <v>1</v>
      </c>
      <c r="EU462" s="13">
        <v>1</v>
      </c>
      <c r="GY462" s="13">
        <v>1</v>
      </c>
      <c r="GZ462" s="13">
        <v>-1</v>
      </c>
      <c r="SQ462" s="13">
        <v>1</v>
      </c>
      <c r="ZW462" s="13">
        <v>-1</v>
      </c>
      <c r="CAT462" s="15">
        <v>0</v>
      </c>
      <c r="CAU462" s="14">
        <v>1000</v>
      </c>
      <c r="CAV462" s="13" t="s">
        <v>1901</v>
      </c>
      <c r="CAW462" s="13" t="s">
        <v>18225</v>
      </c>
      <c r="CAX462" s="13" t="s">
        <v>20370</v>
      </c>
      <c r="CAY462" s="13" t="s">
        <v>20370</v>
      </c>
      <c r="CBE462" s="13" t="s">
        <v>20369</v>
      </c>
      <c r="CBF462" s="13" t="s">
        <v>20368</v>
      </c>
      <c r="CBG462" s="13" t="s">
        <v>4431</v>
      </c>
      <c r="CBK462" s="13" t="s">
        <v>2159</v>
      </c>
      <c r="CBL462" s="13" t="s">
        <v>2160</v>
      </c>
      <c r="CBM462" s="13" t="s">
        <v>4849</v>
      </c>
      <c r="CBN462" s="13" t="s">
        <v>20367</v>
      </c>
      <c r="CBO462" s="13" t="s">
        <v>20366</v>
      </c>
      <c r="CBZ462" s="13" t="s">
        <v>12576</v>
      </c>
      <c r="CCA462" s="13" t="s">
        <v>20365</v>
      </c>
    </row>
    <row r="463" spans="1:701 2074:2107" x14ac:dyDescent="0.15">
      <c r="A463" s="13" t="s">
        <v>20364</v>
      </c>
      <c r="B463" s="13" t="s">
        <v>11374</v>
      </c>
      <c r="C463" s="13" t="s">
        <v>13</v>
      </c>
      <c r="D463" s="13">
        <v>-3</v>
      </c>
      <c r="E463" s="13" t="s">
        <v>11373</v>
      </c>
      <c r="F463" s="13" t="s">
        <v>5261</v>
      </c>
      <c r="G463" s="13" t="s">
        <v>20363</v>
      </c>
      <c r="H463" s="13" t="s">
        <v>20362</v>
      </c>
      <c r="J463" s="13" t="s">
        <v>11370</v>
      </c>
      <c r="K463" s="13" t="s">
        <v>11369</v>
      </c>
      <c r="L463" s="13" t="s">
        <v>11368</v>
      </c>
      <c r="M463" s="13" t="s">
        <v>5054</v>
      </c>
      <c r="N463" s="13" t="s">
        <v>11367</v>
      </c>
      <c r="O463" s="13" t="s">
        <v>11366</v>
      </c>
      <c r="P463" s="13" t="s">
        <v>11365</v>
      </c>
      <c r="S463" s="13" t="s">
        <v>20361</v>
      </c>
      <c r="T463" s="13" t="s">
        <v>20360</v>
      </c>
      <c r="DH463" s="13">
        <v>-1</v>
      </c>
      <c r="EU463" s="13">
        <v>1</v>
      </c>
      <c r="ZX463" s="13">
        <v>1</v>
      </c>
      <c r="ZY463" s="13">
        <v>-1</v>
      </c>
      <c r="CAT463" s="15">
        <v>0</v>
      </c>
      <c r="CAU463" s="14">
        <v>1000</v>
      </c>
      <c r="CAV463" s="13" t="s">
        <v>20359</v>
      </c>
      <c r="CAW463" s="13" t="s">
        <v>5290</v>
      </c>
      <c r="CAX463" s="13" t="s">
        <v>20358</v>
      </c>
      <c r="CAY463" s="13" t="s">
        <v>20358</v>
      </c>
      <c r="CBE463" s="13" t="s">
        <v>20357</v>
      </c>
      <c r="CBF463" s="13" t="s">
        <v>20356</v>
      </c>
      <c r="CBG463" s="13" t="s">
        <v>4431</v>
      </c>
      <c r="CBK463" s="13" t="s">
        <v>2438</v>
      </c>
      <c r="CBL463" s="13" t="s">
        <v>2439</v>
      </c>
      <c r="CBM463" s="13" t="s">
        <v>13189</v>
      </c>
      <c r="CBN463" s="13" t="s">
        <v>20355</v>
      </c>
      <c r="CBO463" s="13" t="s">
        <v>20354</v>
      </c>
      <c r="CBZ463" s="13" t="s">
        <v>12576</v>
      </c>
      <c r="CCA463" s="13" t="s">
        <v>20353</v>
      </c>
    </row>
    <row r="464" spans="1:701 2074:2107" x14ac:dyDescent="0.15">
      <c r="A464" s="13" t="s">
        <v>20352</v>
      </c>
      <c r="B464" s="13" t="s">
        <v>11374</v>
      </c>
      <c r="C464" s="13" t="s">
        <v>762</v>
      </c>
      <c r="D464" s="13">
        <v>-3</v>
      </c>
      <c r="E464" s="13" t="s">
        <v>11373</v>
      </c>
      <c r="F464" s="13" t="s">
        <v>5261</v>
      </c>
      <c r="G464" s="13" t="s">
        <v>20351</v>
      </c>
      <c r="H464" s="13" t="s">
        <v>20350</v>
      </c>
      <c r="J464" s="13" t="s">
        <v>11370</v>
      </c>
      <c r="K464" s="13" t="s">
        <v>11369</v>
      </c>
      <c r="L464" s="13" t="s">
        <v>11368</v>
      </c>
      <c r="M464" s="13" t="s">
        <v>5054</v>
      </c>
      <c r="N464" s="13" t="s">
        <v>11367</v>
      </c>
      <c r="O464" s="13" t="s">
        <v>11366</v>
      </c>
      <c r="P464" s="13" t="s">
        <v>11365</v>
      </c>
      <c r="S464" s="13" t="s">
        <v>20349</v>
      </c>
      <c r="T464" s="13" t="s">
        <v>20348</v>
      </c>
      <c r="MG464" s="13">
        <v>-1</v>
      </c>
      <c r="ZY464" s="13">
        <v>1</v>
      </c>
      <c r="CAT464" s="15">
        <v>0</v>
      </c>
      <c r="CAU464" s="14">
        <v>1000</v>
      </c>
      <c r="CAV464" s="13" t="s">
        <v>983</v>
      </c>
      <c r="CAW464" s="13" t="s">
        <v>5290</v>
      </c>
      <c r="CAX464" s="13" t="s">
        <v>20347</v>
      </c>
      <c r="CAY464" s="13" t="s">
        <v>20347</v>
      </c>
      <c r="CBE464" s="13" t="s">
        <v>20346</v>
      </c>
      <c r="CBG464" s="13" t="s">
        <v>4431</v>
      </c>
      <c r="CBK464" s="13" t="s">
        <v>4367</v>
      </c>
      <c r="CBL464" s="13" t="s">
        <v>4368</v>
      </c>
      <c r="CBM464" s="13" t="s">
        <v>12686</v>
      </c>
      <c r="CBN464" s="13" t="s">
        <v>20345</v>
      </c>
      <c r="CBO464" s="13" t="s">
        <v>20344</v>
      </c>
      <c r="CBZ464" s="13" t="s">
        <v>12576</v>
      </c>
      <c r="CCA464" s="13" t="s">
        <v>20343</v>
      </c>
    </row>
    <row r="465" spans="1:716 2074:2107" x14ac:dyDescent="0.15">
      <c r="A465" s="13" t="s">
        <v>20342</v>
      </c>
      <c r="B465" s="13" t="s">
        <v>11374</v>
      </c>
      <c r="C465" s="13" t="s">
        <v>52</v>
      </c>
      <c r="D465" s="13">
        <v>-3</v>
      </c>
      <c r="E465" s="13" t="s">
        <v>11373</v>
      </c>
      <c r="F465" s="13" t="s">
        <v>5261</v>
      </c>
      <c r="G465" s="13" t="s">
        <v>20341</v>
      </c>
      <c r="H465" s="13" t="s">
        <v>20340</v>
      </c>
      <c r="J465" s="13" t="s">
        <v>11370</v>
      </c>
      <c r="K465" s="13" t="s">
        <v>11369</v>
      </c>
      <c r="L465" s="13" t="s">
        <v>11368</v>
      </c>
      <c r="M465" s="13" t="s">
        <v>5054</v>
      </c>
      <c r="N465" s="13" t="s">
        <v>11367</v>
      </c>
      <c r="O465" s="13" t="s">
        <v>11366</v>
      </c>
      <c r="P465" s="13" t="s">
        <v>11365</v>
      </c>
      <c r="S465" s="13" t="s">
        <v>20339</v>
      </c>
      <c r="T465" s="13" t="s">
        <v>20338</v>
      </c>
      <c r="AS465" s="13">
        <v>-1</v>
      </c>
      <c r="EC465" s="13">
        <v>1</v>
      </c>
      <c r="IA465" s="13">
        <v>1</v>
      </c>
      <c r="IB465" s="13">
        <v>-1</v>
      </c>
      <c r="JB465" s="13">
        <v>-1</v>
      </c>
      <c r="JJ465" s="13">
        <v>1</v>
      </c>
      <c r="CAT465" s="15">
        <v>0</v>
      </c>
      <c r="CAU465" s="14">
        <v>1000</v>
      </c>
      <c r="CAV465" s="13" t="s">
        <v>623</v>
      </c>
      <c r="CAW465" s="13" t="s">
        <v>4443</v>
      </c>
      <c r="CAX465" s="13" t="s">
        <v>20337</v>
      </c>
      <c r="CAY465" s="13" t="s">
        <v>20337</v>
      </c>
      <c r="CBE465" s="13" t="s">
        <v>20336</v>
      </c>
      <c r="CBF465" s="13" t="s">
        <v>20335</v>
      </c>
      <c r="CBG465" s="13" t="s">
        <v>4431</v>
      </c>
      <c r="CBK465" s="13" t="s">
        <v>4141</v>
      </c>
      <c r="CBL465" s="13" t="s">
        <v>4142</v>
      </c>
      <c r="CBM465" s="13" t="s">
        <v>12657</v>
      </c>
      <c r="CBN465" s="13" t="s">
        <v>20334</v>
      </c>
      <c r="CBO465" s="13" t="s">
        <v>20333</v>
      </c>
      <c r="CBZ465" s="13" t="s">
        <v>12576</v>
      </c>
      <c r="CCA465" s="13" t="s">
        <v>20332</v>
      </c>
    </row>
    <row r="466" spans="1:716 2074:2107" x14ac:dyDescent="0.15">
      <c r="A466" s="13" t="s">
        <v>20331</v>
      </c>
      <c r="B466" s="13" t="s">
        <v>11374</v>
      </c>
      <c r="C466" s="13" t="s">
        <v>594</v>
      </c>
      <c r="D466" s="13">
        <v>-3</v>
      </c>
      <c r="E466" s="13" t="s">
        <v>11373</v>
      </c>
      <c r="F466" s="13" t="s">
        <v>5261</v>
      </c>
      <c r="G466" s="13" t="s">
        <v>20330</v>
      </c>
      <c r="H466" s="13" t="s">
        <v>20329</v>
      </c>
      <c r="J466" s="13" t="s">
        <v>11370</v>
      </c>
      <c r="K466" s="13" t="s">
        <v>11369</v>
      </c>
      <c r="L466" s="13" t="s">
        <v>11368</v>
      </c>
      <c r="M466" s="13" t="s">
        <v>5054</v>
      </c>
      <c r="N466" s="13" t="s">
        <v>11367</v>
      </c>
      <c r="O466" s="13" t="s">
        <v>11366</v>
      </c>
      <c r="P466" s="13" t="s">
        <v>11365</v>
      </c>
      <c r="S466" s="13" t="s">
        <v>20328</v>
      </c>
      <c r="T466" s="13" t="s">
        <v>20327</v>
      </c>
      <c r="AX466" s="13">
        <v>1</v>
      </c>
      <c r="IO466" s="13">
        <v>-1</v>
      </c>
      <c r="IP466" s="13">
        <v>1</v>
      </c>
      <c r="UY466" s="13">
        <v>-1</v>
      </c>
      <c r="ZZ466" s="13">
        <v>1</v>
      </c>
      <c r="CAT466" s="14">
        <v>-1000</v>
      </c>
      <c r="CAU466" s="14">
        <v>1000</v>
      </c>
      <c r="CAV466" s="13" t="s">
        <v>2170</v>
      </c>
      <c r="CAW466" s="13" t="s">
        <v>6960</v>
      </c>
      <c r="CAX466" s="13" t="s">
        <v>20326</v>
      </c>
      <c r="CAY466" s="13" t="s">
        <v>20326</v>
      </c>
      <c r="CBE466" s="13" t="s">
        <v>20325</v>
      </c>
      <c r="CBF466" s="13" t="s">
        <v>20324</v>
      </c>
      <c r="CBG466" s="13" t="s">
        <v>4431</v>
      </c>
      <c r="CBK466" s="13" t="s">
        <v>3171</v>
      </c>
      <c r="CBL466" s="13" t="s">
        <v>3172</v>
      </c>
      <c r="CBM466" s="13" t="s">
        <v>12657</v>
      </c>
      <c r="CBN466" s="13" t="s">
        <v>20323</v>
      </c>
      <c r="CBO466" s="13" t="s">
        <v>20322</v>
      </c>
      <c r="CBZ466" s="13" t="s">
        <v>12576</v>
      </c>
      <c r="CCA466" s="13" t="s">
        <v>20321</v>
      </c>
    </row>
    <row r="467" spans="1:716 2074:2107" x14ac:dyDescent="0.15">
      <c r="A467" s="13" t="s">
        <v>20320</v>
      </c>
      <c r="B467" s="13" t="s">
        <v>11374</v>
      </c>
      <c r="C467" s="13" t="s">
        <v>30</v>
      </c>
      <c r="D467" s="13">
        <v>-3</v>
      </c>
      <c r="E467" s="13" t="s">
        <v>11373</v>
      </c>
      <c r="F467" s="13" t="s">
        <v>5261</v>
      </c>
      <c r="G467" s="13" t="s">
        <v>20319</v>
      </c>
      <c r="H467" s="13" t="s">
        <v>20318</v>
      </c>
      <c r="J467" s="13" t="s">
        <v>11370</v>
      </c>
      <c r="K467" s="13" t="s">
        <v>11369</v>
      </c>
      <c r="L467" s="13" t="s">
        <v>11368</v>
      </c>
      <c r="M467" s="13" t="s">
        <v>5054</v>
      </c>
      <c r="N467" s="13" t="s">
        <v>11367</v>
      </c>
      <c r="O467" s="13" t="s">
        <v>11366</v>
      </c>
      <c r="P467" s="13" t="s">
        <v>11365</v>
      </c>
      <c r="S467" s="13" t="s">
        <v>20317</v>
      </c>
      <c r="T467" s="13" t="s">
        <v>20316</v>
      </c>
      <c r="AS467" s="13">
        <v>1</v>
      </c>
      <c r="DB467" s="13">
        <v>-1</v>
      </c>
      <c r="EK467" s="13">
        <v>1</v>
      </c>
      <c r="IE467" s="13">
        <v>-1</v>
      </c>
      <c r="JC467" s="13">
        <v>1</v>
      </c>
      <c r="CAT467" s="15">
        <v>0</v>
      </c>
      <c r="CAU467" s="14">
        <v>1000</v>
      </c>
      <c r="CAV467" s="13" t="s">
        <v>4065</v>
      </c>
      <c r="CAW467" s="13" t="s">
        <v>4443</v>
      </c>
      <c r="CAX467" s="13" t="s">
        <v>20315</v>
      </c>
      <c r="CAY467" s="13" t="s">
        <v>20315</v>
      </c>
      <c r="CBA467" s="13" t="s">
        <v>4812</v>
      </c>
      <c r="CBE467" s="13" t="s">
        <v>20314</v>
      </c>
      <c r="CBF467" s="13" t="s">
        <v>20313</v>
      </c>
      <c r="CBG467" s="13" t="s">
        <v>4431</v>
      </c>
      <c r="CBK467" s="13" t="s">
        <v>3976</v>
      </c>
      <c r="CBL467" s="13" t="s">
        <v>3977</v>
      </c>
      <c r="CBM467" s="13" t="s">
        <v>12657</v>
      </c>
      <c r="CBN467" s="13" t="s">
        <v>20312</v>
      </c>
      <c r="CBO467" s="13" t="s">
        <v>20311</v>
      </c>
      <c r="CBZ467" s="13" t="s">
        <v>12576</v>
      </c>
      <c r="CCA467" s="13" t="s">
        <v>20310</v>
      </c>
    </row>
    <row r="468" spans="1:716 2074:2107" x14ac:dyDescent="0.15">
      <c r="A468" s="13" t="s">
        <v>20309</v>
      </c>
      <c r="B468" s="13" t="s">
        <v>20308</v>
      </c>
      <c r="C468" s="13" t="s">
        <v>13</v>
      </c>
      <c r="D468" s="13">
        <v>-4</v>
      </c>
      <c r="E468" s="13" t="s">
        <v>20307</v>
      </c>
      <c r="F468" s="13" t="s">
        <v>5261</v>
      </c>
      <c r="G468" s="13" t="s">
        <v>20306</v>
      </c>
      <c r="H468" s="13" t="s">
        <v>20305</v>
      </c>
      <c r="J468" s="13" t="s">
        <v>20304</v>
      </c>
      <c r="K468" s="13" t="s">
        <v>20303</v>
      </c>
      <c r="L468" s="13" t="s">
        <v>20302</v>
      </c>
      <c r="M468" s="13" t="s">
        <v>5054</v>
      </c>
      <c r="N468" s="13" t="s">
        <v>20301</v>
      </c>
      <c r="P468" s="13" t="s">
        <v>20300</v>
      </c>
      <c r="S468" s="13" t="s">
        <v>20299</v>
      </c>
      <c r="T468" s="13" t="s">
        <v>20298</v>
      </c>
      <c r="AX468" s="13">
        <v>1</v>
      </c>
      <c r="DH468" s="13">
        <v>-1</v>
      </c>
      <c r="FF468" s="13">
        <v>1</v>
      </c>
      <c r="YC468" s="13">
        <v>1</v>
      </c>
      <c r="YT468" s="13">
        <v>-1</v>
      </c>
      <c r="CAT468" s="15">
        <v>0</v>
      </c>
      <c r="CAU468" s="14">
        <v>1000</v>
      </c>
      <c r="CAV468" s="13" t="s">
        <v>20297</v>
      </c>
      <c r="CAW468" s="13" t="s">
        <v>8877</v>
      </c>
      <c r="CAX468" s="13" t="s">
        <v>20296</v>
      </c>
      <c r="CAY468" s="13" t="s">
        <v>20296</v>
      </c>
      <c r="CBE468" s="13" t="s">
        <v>20295</v>
      </c>
      <c r="CBF468" s="13" t="s">
        <v>20294</v>
      </c>
      <c r="CBG468" s="13" t="s">
        <v>4431</v>
      </c>
      <c r="CBK468" s="13" t="s">
        <v>1255</v>
      </c>
      <c r="CBL468" s="13" t="s">
        <v>1256</v>
      </c>
      <c r="CBM468" s="13" t="s">
        <v>12878</v>
      </c>
      <c r="CBN468" s="13" t="s">
        <v>20293</v>
      </c>
      <c r="CBO468" s="13" t="s">
        <v>20292</v>
      </c>
      <c r="CBZ468" s="13" t="s">
        <v>12576</v>
      </c>
      <c r="CCA468" s="13" t="s">
        <v>20291</v>
      </c>
    </row>
    <row r="469" spans="1:716 2074:2107" x14ac:dyDescent="0.15">
      <c r="A469" s="13" t="s">
        <v>20290</v>
      </c>
      <c r="B469" s="13" t="s">
        <v>20289</v>
      </c>
      <c r="C469" s="13" t="s">
        <v>762</v>
      </c>
      <c r="D469" s="13">
        <v>-3</v>
      </c>
      <c r="E469" s="13" t="s">
        <v>20288</v>
      </c>
      <c r="F469" s="13" t="s">
        <v>5072</v>
      </c>
      <c r="G469" s="13" t="s">
        <v>20287</v>
      </c>
      <c r="H469" s="13" t="s">
        <v>20286</v>
      </c>
      <c r="J469" s="13" t="s">
        <v>20285</v>
      </c>
      <c r="L469" s="13" t="s">
        <v>20284</v>
      </c>
      <c r="M469" s="13" t="s">
        <v>5054</v>
      </c>
      <c r="O469" s="13" t="s">
        <v>20283</v>
      </c>
      <c r="S469" s="13" t="s">
        <v>20282</v>
      </c>
      <c r="T469" s="13" t="s">
        <v>20281</v>
      </c>
      <c r="AO469" s="14">
        <v>2</v>
      </c>
      <c r="FV469" s="13">
        <v>-1</v>
      </c>
      <c r="OV469" s="13">
        <v>-1</v>
      </c>
      <c r="TO469" s="13">
        <v>1</v>
      </c>
      <c r="AAA469" s="13">
        <v>1</v>
      </c>
      <c r="CAT469" s="15">
        <v>0</v>
      </c>
      <c r="CAU469" s="14">
        <v>1000</v>
      </c>
      <c r="CAV469" s="13" t="s">
        <v>2147</v>
      </c>
      <c r="CAW469" s="13" t="s">
        <v>6938</v>
      </c>
      <c r="CAX469" s="13" t="s">
        <v>20280</v>
      </c>
      <c r="CAY469" s="13" t="s">
        <v>20280</v>
      </c>
      <c r="CBE469" s="13" t="s">
        <v>20279</v>
      </c>
      <c r="CBF469" s="13" t="s">
        <v>20278</v>
      </c>
      <c r="CBG469" s="13" t="s">
        <v>4431</v>
      </c>
      <c r="CBK469" s="13" t="s">
        <v>1546</v>
      </c>
      <c r="CBL469" s="13" t="s">
        <v>1547</v>
      </c>
      <c r="CBM469" s="13" t="s">
        <v>13120</v>
      </c>
      <c r="CBN469" s="13" t="s">
        <v>20277</v>
      </c>
      <c r="CBO469" s="13" t="s">
        <v>20276</v>
      </c>
      <c r="CBZ469" s="13" t="s">
        <v>12576</v>
      </c>
      <c r="CCA469" s="13" t="s">
        <v>20275</v>
      </c>
    </row>
    <row r="470" spans="1:716 2074:2107" x14ac:dyDescent="0.15">
      <c r="A470" s="13" t="s">
        <v>20274</v>
      </c>
      <c r="B470" s="13" t="s">
        <v>20273</v>
      </c>
      <c r="C470" s="13" t="s">
        <v>762</v>
      </c>
      <c r="D470" s="13">
        <v>-3</v>
      </c>
      <c r="E470" s="13" t="s">
        <v>20272</v>
      </c>
      <c r="F470" s="13" t="s">
        <v>5261</v>
      </c>
      <c r="G470" s="13" t="s">
        <v>20271</v>
      </c>
      <c r="H470" s="13" t="s">
        <v>20270</v>
      </c>
      <c r="J470" s="13" t="s">
        <v>20269</v>
      </c>
      <c r="L470" s="13" t="s">
        <v>20268</v>
      </c>
      <c r="M470" s="13" t="s">
        <v>5054</v>
      </c>
      <c r="O470" s="13" t="s">
        <v>20267</v>
      </c>
      <c r="P470" s="13" t="s">
        <v>20266</v>
      </c>
      <c r="S470" s="13" t="s">
        <v>20265</v>
      </c>
      <c r="T470" s="13" t="s">
        <v>20250</v>
      </c>
      <c r="AX470" s="13">
        <v>1</v>
      </c>
      <c r="CR470" s="13">
        <v>-1</v>
      </c>
      <c r="DK470" s="13">
        <v>1</v>
      </c>
      <c r="GY470" s="13">
        <v>1</v>
      </c>
      <c r="GZ470" s="13">
        <v>-1</v>
      </c>
      <c r="CAT470" s="15">
        <v>0</v>
      </c>
      <c r="CAU470" s="14">
        <v>1000</v>
      </c>
      <c r="CAV470" s="13" t="s">
        <v>1012</v>
      </c>
      <c r="CAW470" s="13" t="s">
        <v>6002</v>
      </c>
      <c r="CAX470" s="13" t="s">
        <v>20264</v>
      </c>
      <c r="CAY470" s="13" t="s">
        <v>20264</v>
      </c>
      <c r="CBE470" s="13" t="s">
        <v>20161</v>
      </c>
      <c r="CBF470" s="13" t="s">
        <v>20248</v>
      </c>
      <c r="CBG470" s="13" t="s">
        <v>4431</v>
      </c>
      <c r="CBK470" s="13" t="s">
        <v>3207</v>
      </c>
      <c r="CBL470" s="13" t="s">
        <v>3208</v>
      </c>
      <c r="CBM470" s="13" t="s">
        <v>4849</v>
      </c>
      <c r="CBN470" s="13" t="s">
        <v>20263</v>
      </c>
      <c r="CBO470" s="13" t="s">
        <v>20262</v>
      </c>
      <c r="CBZ470" s="13" t="s">
        <v>12576</v>
      </c>
      <c r="CCA470" s="13" t="s">
        <v>20261</v>
      </c>
    </row>
    <row r="471" spans="1:716 2074:2107" x14ac:dyDescent="0.15">
      <c r="A471" s="13" t="s">
        <v>20260</v>
      </c>
      <c r="B471" s="13" t="s">
        <v>20259</v>
      </c>
      <c r="C471" s="13" t="s">
        <v>13</v>
      </c>
      <c r="D471" s="13">
        <v>0</v>
      </c>
      <c r="E471" s="13" t="s">
        <v>20258</v>
      </c>
      <c r="F471" s="13" t="s">
        <v>5072</v>
      </c>
      <c r="G471" s="13" t="s">
        <v>20257</v>
      </c>
      <c r="H471" s="13" t="s">
        <v>20256</v>
      </c>
      <c r="J471" s="13" t="s">
        <v>20255</v>
      </c>
      <c r="K471" s="13" t="s">
        <v>20254</v>
      </c>
      <c r="L471" s="13" t="s">
        <v>20253</v>
      </c>
      <c r="M471" s="13" t="s">
        <v>5054</v>
      </c>
      <c r="N471" s="13" t="s">
        <v>20252</v>
      </c>
      <c r="S471" s="13" t="s">
        <v>20251</v>
      </c>
      <c r="T471" s="13" t="s">
        <v>20250</v>
      </c>
      <c r="AS471" s="13">
        <v>1</v>
      </c>
      <c r="DD471" s="13">
        <v>-1</v>
      </c>
      <c r="DS471" s="13">
        <v>-1</v>
      </c>
      <c r="IA471" s="13">
        <v>1</v>
      </c>
      <c r="JD471" s="13">
        <v>1</v>
      </c>
      <c r="CAT471" s="15">
        <v>0</v>
      </c>
      <c r="CAU471" s="14">
        <v>1000</v>
      </c>
      <c r="CAV471" s="13" t="s">
        <v>1012</v>
      </c>
      <c r="CAW471" s="13" t="s">
        <v>6002</v>
      </c>
      <c r="CAX471" s="13" t="s">
        <v>20249</v>
      </c>
      <c r="CAY471" s="13" t="s">
        <v>20249</v>
      </c>
      <c r="CBE471" s="13" t="s">
        <v>20161</v>
      </c>
      <c r="CBF471" s="13" t="s">
        <v>20248</v>
      </c>
      <c r="CBG471" s="13" t="s">
        <v>4431</v>
      </c>
      <c r="CBK471" s="13" t="s">
        <v>2943</v>
      </c>
      <c r="CBL471" s="13" t="s">
        <v>2944</v>
      </c>
      <c r="CBM471" s="13" t="s">
        <v>12863</v>
      </c>
      <c r="CBN471" s="13" t="s">
        <v>20247</v>
      </c>
      <c r="CBO471" s="13" t="s">
        <v>20246</v>
      </c>
      <c r="CBZ471" s="13" t="s">
        <v>12576</v>
      </c>
      <c r="CCA471" s="13" t="s">
        <v>20245</v>
      </c>
    </row>
    <row r="472" spans="1:716 2074:2107" x14ac:dyDescent="0.15">
      <c r="A472" s="13" t="s">
        <v>20244</v>
      </c>
      <c r="B472" s="13" t="s">
        <v>20243</v>
      </c>
      <c r="C472" s="13" t="s">
        <v>168</v>
      </c>
      <c r="D472" s="13">
        <v>-1</v>
      </c>
      <c r="E472" s="13" t="s">
        <v>7799</v>
      </c>
      <c r="F472" s="13" t="s">
        <v>5072</v>
      </c>
      <c r="G472" s="13" t="s">
        <v>20242</v>
      </c>
      <c r="H472" s="13" t="s">
        <v>20241</v>
      </c>
      <c r="J472" s="13" t="s">
        <v>20240</v>
      </c>
      <c r="K472" s="13" t="s">
        <v>20239</v>
      </c>
      <c r="L472" s="13" t="s">
        <v>20238</v>
      </c>
      <c r="M472" s="13" t="s">
        <v>5054</v>
      </c>
      <c r="N472" s="13" t="s">
        <v>20237</v>
      </c>
      <c r="S472" s="13" t="s">
        <v>20236</v>
      </c>
      <c r="T472" s="13" t="s">
        <v>20235</v>
      </c>
      <c r="AQ472" s="13">
        <v>1</v>
      </c>
      <c r="ZD472" s="13">
        <v>-1</v>
      </c>
      <c r="AAB472" s="13">
        <v>1</v>
      </c>
      <c r="AAC472" s="13">
        <v>-1</v>
      </c>
      <c r="AAD472" s="13">
        <v>1</v>
      </c>
      <c r="CAT472" s="15">
        <v>0</v>
      </c>
      <c r="CAU472" s="14">
        <v>1000</v>
      </c>
      <c r="CAV472" s="13" t="s">
        <v>20234</v>
      </c>
      <c r="CAW472" s="13" t="s">
        <v>6002</v>
      </c>
      <c r="CAX472" s="13" t="s">
        <v>20233</v>
      </c>
      <c r="CAY472" s="13" t="s">
        <v>20233</v>
      </c>
      <c r="CBE472" s="13" t="s">
        <v>20232</v>
      </c>
      <c r="CBF472" s="13" t="s">
        <v>20231</v>
      </c>
      <c r="CBG472" s="13" t="s">
        <v>4431</v>
      </c>
      <c r="CBK472" s="13" t="s">
        <v>2297</v>
      </c>
      <c r="CBL472" s="13" t="s">
        <v>2298</v>
      </c>
      <c r="CBM472" s="13" t="s">
        <v>12878</v>
      </c>
      <c r="CBN472" s="13" t="s">
        <v>20230</v>
      </c>
      <c r="CBO472" s="13" t="s">
        <v>20229</v>
      </c>
      <c r="CBZ472" s="13" t="s">
        <v>12576</v>
      </c>
      <c r="CCA472" s="13" t="s">
        <v>20228</v>
      </c>
    </row>
    <row r="473" spans="1:716 2074:2107" x14ac:dyDescent="0.15">
      <c r="A473" s="13" t="s">
        <v>20227</v>
      </c>
      <c r="B473" s="13" t="s">
        <v>20218</v>
      </c>
      <c r="C473" s="13" t="s">
        <v>13</v>
      </c>
      <c r="D473" s="13">
        <v>-2</v>
      </c>
      <c r="E473" s="13" t="s">
        <v>20217</v>
      </c>
      <c r="F473" s="13" t="s">
        <v>5072</v>
      </c>
      <c r="G473" s="13" t="s">
        <v>20226</v>
      </c>
      <c r="H473" s="13" t="s">
        <v>20225</v>
      </c>
      <c r="J473" s="13" t="s">
        <v>20214</v>
      </c>
      <c r="K473" s="13" t="s">
        <v>20213</v>
      </c>
      <c r="L473" s="13" t="s">
        <v>20212</v>
      </c>
      <c r="M473" s="13" t="s">
        <v>5054</v>
      </c>
      <c r="N473" s="13" t="s">
        <v>20211</v>
      </c>
      <c r="O473" s="13" t="s">
        <v>20210</v>
      </c>
      <c r="S473" s="13" t="s">
        <v>20224</v>
      </c>
      <c r="T473" s="13" t="s">
        <v>20208</v>
      </c>
      <c r="AX473" s="13">
        <v>1</v>
      </c>
      <c r="CR473" s="13">
        <v>1</v>
      </c>
      <c r="DH473" s="13">
        <v>-1</v>
      </c>
      <c r="DW473" s="13">
        <v>1</v>
      </c>
      <c r="ES473" s="13">
        <v>1</v>
      </c>
      <c r="GP473" s="13">
        <v>-1</v>
      </c>
      <c r="GZ473" s="13">
        <v>-1</v>
      </c>
      <c r="JX473" s="13">
        <v>1</v>
      </c>
      <c r="AAE473" s="13">
        <v>-1</v>
      </c>
      <c r="CAT473" s="15">
        <v>0</v>
      </c>
      <c r="CAU473" s="14">
        <v>1000</v>
      </c>
      <c r="CAV473" s="13" t="s">
        <v>590</v>
      </c>
      <c r="CAW473" s="13" t="s">
        <v>6002</v>
      </c>
      <c r="CAX473" s="13" t="s">
        <v>20223</v>
      </c>
      <c r="CAY473" s="13" t="s">
        <v>20223</v>
      </c>
      <c r="CBE473" s="13" t="s">
        <v>20206</v>
      </c>
      <c r="CBF473" s="13" t="s">
        <v>20205</v>
      </c>
      <c r="CBG473" s="13" t="s">
        <v>4431</v>
      </c>
      <c r="CBK473" s="13" t="s">
        <v>3994</v>
      </c>
      <c r="CBL473" s="13" t="s">
        <v>3995</v>
      </c>
      <c r="CBM473" s="13" t="s">
        <v>12878</v>
      </c>
      <c r="CBN473" s="13" t="s">
        <v>20222</v>
      </c>
      <c r="CBO473" s="13" t="s">
        <v>20221</v>
      </c>
      <c r="CBZ473" s="13" t="s">
        <v>12576</v>
      </c>
      <c r="CCA473" s="13" t="s">
        <v>20220</v>
      </c>
    </row>
    <row r="474" spans="1:716 2074:2107" x14ac:dyDescent="0.15">
      <c r="A474" s="13" t="s">
        <v>20219</v>
      </c>
      <c r="B474" s="13" t="s">
        <v>20218</v>
      </c>
      <c r="C474" s="13" t="s">
        <v>168</v>
      </c>
      <c r="D474" s="13">
        <v>-2</v>
      </c>
      <c r="E474" s="13" t="s">
        <v>20217</v>
      </c>
      <c r="F474" s="13" t="s">
        <v>5072</v>
      </c>
      <c r="G474" s="13" t="s">
        <v>20216</v>
      </c>
      <c r="H474" s="13" t="s">
        <v>20215</v>
      </c>
      <c r="J474" s="13" t="s">
        <v>20214</v>
      </c>
      <c r="K474" s="13" t="s">
        <v>20213</v>
      </c>
      <c r="L474" s="13" t="s">
        <v>20212</v>
      </c>
      <c r="M474" s="13" t="s">
        <v>5054</v>
      </c>
      <c r="N474" s="13" t="s">
        <v>20211</v>
      </c>
      <c r="O474" s="13" t="s">
        <v>20210</v>
      </c>
      <c r="S474" s="13" t="s">
        <v>20209</v>
      </c>
      <c r="T474" s="13" t="s">
        <v>20208</v>
      </c>
      <c r="AQ474" s="13">
        <v>1</v>
      </c>
      <c r="IX474" s="13">
        <v>1</v>
      </c>
      <c r="IY474" s="13">
        <v>-1</v>
      </c>
      <c r="JA474" s="13">
        <v>1</v>
      </c>
      <c r="ZD474" s="13">
        <v>-1</v>
      </c>
      <c r="AAC474" s="13">
        <v>1</v>
      </c>
      <c r="AAF474" s="13">
        <v>-1</v>
      </c>
      <c r="AAG474" s="13">
        <v>-1</v>
      </c>
      <c r="AAH474" s="13">
        <v>1</v>
      </c>
      <c r="CAT474" s="14">
        <v>-1000</v>
      </c>
      <c r="CAU474" s="14">
        <v>1000</v>
      </c>
      <c r="CAV474" s="13" t="s">
        <v>590</v>
      </c>
      <c r="CAW474" s="13" t="s">
        <v>6002</v>
      </c>
      <c r="CAX474" s="13" t="s">
        <v>20207</v>
      </c>
      <c r="CAY474" s="13" t="s">
        <v>20207</v>
      </c>
      <c r="CBE474" s="13" t="s">
        <v>20206</v>
      </c>
      <c r="CBF474" s="13" t="s">
        <v>20205</v>
      </c>
      <c r="CBG474" s="13" t="s">
        <v>4431</v>
      </c>
      <c r="CBK474" s="13" t="s">
        <v>4328</v>
      </c>
      <c r="CBL474" s="13" t="s">
        <v>4329</v>
      </c>
      <c r="CBM474" s="13" t="s">
        <v>12878</v>
      </c>
      <c r="CBN474" s="13" t="s">
        <v>20204</v>
      </c>
      <c r="CBO474" s="13" t="s">
        <v>20203</v>
      </c>
      <c r="CBZ474" s="13" t="s">
        <v>12576</v>
      </c>
      <c r="CCA474" s="13" t="s">
        <v>20202</v>
      </c>
    </row>
    <row r="475" spans="1:716 2074:2107" x14ac:dyDescent="0.15">
      <c r="A475" s="13" t="s">
        <v>20201</v>
      </c>
      <c r="B475" s="13" t="s">
        <v>20200</v>
      </c>
      <c r="C475" s="13" t="s">
        <v>13</v>
      </c>
      <c r="D475" s="13">
        <v>-3</v>
      </c>
      <c r="E475" s="13" t="s">
        <v>20199</v>
      </c>
      <c r="F475" s="13" t="s">
        <v>5261</v>
      </c>
      <c r="G475" s="13" t="s">
        <v>20198</v>
      </c>
      <c r="H475" s="13" t="s">
        <v>20197</v>
      </c>
      <c r="J475" s="13" t="s">
        <v>20196</v>
      </c>
      <c r="K475" s="13" t="s">
        <v>20195</v>
      </c>
      <c r="L475" s="13" t="s">
        <v>20194</v>
      </c>
      <c r="M475" s="13" t="s">
        <v>5054</v>
      </c>
      <c r="N475" s="13" t="s">
        <v>20193</v>
      </c>
      <c r="O475" s="13" t="s">
        <v>20192</v>
      </c>
      <c r="P475" s="13" t="s">
        <v>20191</v>
      </c>
      <c r="S475" s="13" t="s">
        <v>20190</v>
      </c>
      <c r="T475" s="13" t="s">
        <v>20189</v>
      </c>
      <c r="AS475" s="13">
        <v>-1</v>
      </c>
      <c r="CR475" s="13">
        <v>1</v>
      </c>
      <c r="CS475" s="13">
        <v>-1</v>
      </c>
      <c r="RW475" s="13">
        <v>-1</v>
      </c>
      <c r="RX475" s="13">
        <v>1</v>
      </c>
      <c r="CAT475" s="15">
        <v>0</v>
      </c>
      <c r="CAU475" s="14">
        <v>1000</v>
      </c>
      <c r="CAV475" s="13" t="s">
        <v>20188</v>
      </c>
      <c r="CAW475" s="13" t="s">
        <v>4432</v>
      </c>
      <c r="CAY475" s="13" t="s">
        <v>20187</v>
      </c>
      <c r="CBE475" s="13" t="s">
        <v>6256</v>
      </c>
      <c r="CBG475" s="13" t="s">
        <v>4431</v>
      </c>
      <c r="CBK475" s="13" t="s">
        <v>3448</v>
      </c>
      <c r="CBL475" s="13" t="s">
        <v>3449</v>
      </c>
      <c r="CBM475" s="13" t="s">
        <v>12686</v>
      </c>
      <c r="CBN475" s="13" t="s">
        <v>20186</v>
      </c>
      <c r="CBO475" s="13" t="s">
        <v>20185</v>
      </c>
      <c r="CBZ475" s="13" t="s">
        <v>12576</v>
      </c>
      <c r="CCA475" s="13" t="s">
        <v>20184</v>
      </c>
    </row>
    <row r="476" spans="1:716 2074:2107" x14ac:dyDescent="0.15">
      <c r="A476" s="13" t="s">
        <v>20183</v>
      </c>
      <c r="B476" s="13" t="s">
        <v>20182</v>
      </c>
      <c r="C476" s="13" t="s">
        <v>13</v>
      </c>
      <c r="D476" s="13">
        <v>-2</v>
      </c>
      <c r="E476" s="13" t="s">
        <v>20181</v>
      </c>
      <c r="F476" s="13" t="s">
        <v>5261</v>
      </c>
      <c r="G476" s="13" t="s">
        <v>20180</v>
      </c>
      <c r="H476" s="13" t="s">
        <v>20179</v>
      </c>
      <c r="J476" s="13" t="s">
        <v>20178</v>
      </c>
      <c r="K476" s="13" t="s">
        <v>20177</v>
      </c>
      <c r="L476" s="13" t="s">
        <v>20176</v>
      </c>
      <c r="M476" s="13" t="s">
        <v>5054</v>
      </c>
      <c r="N476" s="13" t="s">
        <v>20175</v>
      </c>
      <c r="O476" s="13" t="s">
        <v>20174</v>
      </c>
      <c r="P476" s="13" t="s">
        <v>20173</v>
      </c>
      <c r="S476" s="13" t="s">
        <v>20172</v>
      </c>
      <c r="T476" s="13" t="s">
        <v>20163</v>
      </c>
      <c r="AX476" s="13">
        <v>1</v>
      </c>
      <c r="CS476" s="13">
        <v>-1</v>
      </c>
      <c r="DL476" s="13">
        <v>1</v>
      </c>
      <c r="GY476" s="13">
        <v>1</v>
      </c>
      <c r="GZ476" s="13">
        <v>-1</v>
      </c>
      <c r="CAT476" s="15">
        <v>0</v>
      </c>
      <c r="CAU476" s="14">
        <v>1000</v>
      </c>
      <c r="CAV476" s="13" t="s">
        <v>1012</v>
      </c>
      <c r="CAW476" s="13" t="s">
        <v>6002</v>
      </c>
      <c r="CAX476" s="13" t="s">
        <v>20171</v>
      </c>
      <c r="CAY476" s="13" t="s">
        <v>20171</v>
      </c>
      <c r="CBE476" s="13" t="s">
        <v>20161</v>
      </c>
      <c r="CBF476" s="13" t="s">
        <v>20160</v>
      </c>
      <c r="CBG476" s="13" t="s">
        <v>4431</v>
      </c>
      <c r="CBK476" s="13" t="s">
        <v>2390</v>
      </c>
      <c r="CBL476" s="13" t="s">
        <v>2391</v>
      </c>
      <c r="CBM476" s="13" t="s">
        <v>19545</v>
      </c>
      <c r="CBN476" s="13" t="s">
        <v>20170</v>
      </c>
      <c r="CBO476" s="13" t="s">
        <v>20169</v>
      </c>
      <c r="CBZ476" s="13" t="s">
        <v>12576</v>
      </c>
      <c r="CCA476" s="13" t="s">
        <v>20168</v>
      </c>
    </row>
    <row r="477" spans="1:716 2074:2107" x14ac:dyDescent="0.15">
      <c r="A477" s="13" t="s">
        <v>20167</v>
      </c>
      <c r="B477" s="13" t="s">
        <v>20155</v>
      </c>
      <c r="C477" s="13" t="s">
        <v>13</v>
      </c>
      <c r="D477" s="13">
        <v>-4</v>
      </c>
      <c r="E477" s="13" t="s">
        <v>20154</v>
      </c>
      <c r="F477" s="13" t="s">
        <v>5261</v>
      </c>
      <c r="G477" s="13" t="s">
        <v>20166</v>
      </c>
      <c r="H477" s="13" t="s">
        <v>20165</v>
      </c>
      <c r="J477" s="13" t="s">
        <v>20151</v>
      </c>
      <c r="K477" s="13" t="s">
        <v>20150</v>
      </c>
      <c r="L477" s="13" t="s">
        <v>20149</v>
      </c>
      <c r="M477" s="13" t="s">
        <v>5054</v>
      </c>
      <c r="N477" s="13" t="s">
        <v>20148</v>
      </c>
      <c r="O477" s="13" t="s">
        <v>13475</v>
      </c>
      <c r="P477" s="13" t="s">
        <v>20147</v>
      </c>
      <c r="S477" s="13" t="s">
        <v>20164</v>
      </c>
      <c r="T477" s="13" t="s">
        <v>20163</v>
      </c>
      <c r="AS477" s="13">
        <v>1</v>
      </c>
      <c r="DE477" s="13">
        <v>-1</v>
      </c>
      <c r="DS477" s="13">
        <v>-1</v>
      </c>
      <c r="IB477" s="13">
        <v>1</v>
      </c>
      <c r="JD477" s="13">
        <v>1</v>
      </c>
      <c r="CAT477" s="15">
        <v>0</v>
      </c>
      <c r="CAU477" s="14">
        <v>1000</v>
      </c>
      <c r="CAV477" s="13" t="s">
        <v>1012</v>
      </c>
      <c r="CAW477" s="13" t="s">
        <v>6002</v>
      </c>
      <c r="CAX477" s="13" t="s">
        <v>20162</v>
      </c>
      <c r="CAY477" s="13" t="s">
        <v>20162</v>
      </c>
      <c r="CBE477" s="13" t="s">
        <v>20161</v>
      </c>
      <c r="CBF477" s="13" t="s">
        <v>20160</v>
      </c>
      <c r="CBG477" s="13" t="s">
        <v>4431</v>
      </c>
      <c r="CBK477" s="13" t="s">
        <v>2409</v>
      </c>
      <c r="CBL477" s="13" t="s">
        <v>2410</v>
      </c>
      <c r="CBM477" s="13" t="s">
        <v>12701</v>
      </c>
      <c r="CBN477" s="13" t="s">
        <v>20159</v>
      </c>
      <c r="CBO477" s="13" t="s">
        <v>20158</v>
      </c>
      <c r="CBZ477" s="13" t="s">
        <v>12576</v>
      </c>
      <c r="CCA477" s="13" t="s">
        <v>20157</v>
      </c>
    </row>
    <row r="478" spans="1:716 2074:2107" x14ac:dyDescent="0.15">
      <c r="A478" s="13" t="s">
        <v>20156</v>
      </c>
      <c r="B478" s="13" t="s">
        <v>20155</v>
      </c>
      <c r="C478" s="13" t="s">
        <v>104</v>
      </c>
      <c r="D478" s="13">
        <v>-4</v>
      </c>
      <c r="E478" s="13" t="s">
        <v>20154</v>
      </c>
      <c r="F478" s="13" t="s">
        <v>5261</v>
      </c>
      <c r="G478" s="13" t="s">
        <v>20153</v>
      </c>
      <c r="H478" s="13" t="s">
        <v>20152</v>
      </c>
      <c r="J478" s="13" t="s">
        <v>20151</v>
      </c>
      <c r="K478" s="13" t="s">
        <v>20150</v>
      </c>
      <c r="L478" s="13" t="s">
        <v>20149</v>
      </c>
      <c r="M478" s="13" t="s">
        <v>5054</v>
      </c>
      <c r="N478" s="13" t="s">
        <v>20148</v>
      </c>
      <c r="O478" s="13" t="s">
        <v>13475</v>
      </c>
      <c r="P478" s="13" t="s">
        <v>20147</v>
      </c>
      <c r="S478" s="13" t="s">
        <v>20146</v>
      </c>
      <c r="T478" s="13" t="s">
        <v>20137</v>
      </c>
      <c r="AX478" s="13">
        <v>-1</v>
      </c>
      <c r="JX478" s="13">
        <v>1</v>
      </c>
      <c r="JY478" s="13">
        <v>-1</v>
      </c>
      <c r="AAI478" s="13">
        <v>-1</v>
      </c>
      <c r="AAJ478" s="13">
        <v>1</v>
      </c>
      <c r="CAT478" s="15">
        <v>0</v>
      </c>
      <c r="CAU478" s="14">
        <v>1000</v>
      </c>
      <c r="CAV478" s="13" t="s">
        <v>1075</v>
      </c>
      <c r="CAW478" s="13" t="s">
        <v>6002</v>
      </c>
      <c r="CAX478" s="13" t="s">
        <v>20145</v>
      </c>
      <c r="CAY478" s="13" t="s">
        <v>20145</v>
      </c>
      <c r="CBE478" s="13" t="s">
        <v>20135</v>
      </c>
      <c r="CBF478" s="13" t="s">
        <v>20134</v>
      </c>
      <c r="CBG478" s="13" t="s">
        <v>4431</v>
      </c>
      <c r="CBK478" s="13" t="s">
        <v>4349</v>
      </c>
      <c r="CBL478" s="13" t="s">
        <v>4350</v>
      </c>
      <c r="CBM478" s="13" t="s">
        <v>12878</v>
      </c>
      <c r="CBN478" s="13" t="s">
        <v>20144</v>
      </c>
      <c r="CBO478" s="13" t="s">
        <v>20143</v>
      </c>
      <c r="CBZ478" s="13" t="s">
        <v>12576</v>
      </c>
      <c r="CCA478" s="13" t="s">
        <v>20142</v>
      </c>
    </row>
    <row r="479" spans="1:716 2074:2107" x14ac:dyDescent="0.15">
      <c r="A479" s="13" t="s">
        <v>20141</v>
      </c>
      <c r="B479" s="13" t="s">
        <v>20129</v>
      </c>
      <c r="C479" s="13" t="s">
        <v>13</v>
      </c>
      <c r="D479" s="13">
        <v>-3</v>
      </c>
      <c r="E479" s="13" t="s">
        <v>20128</v>
      </c>
      <c r="F479" s="13" t="s">
        <v>5261</v>
      </c>
      <c r="G479" s="13" t="s">
        <v>20140</v>
      </c>
      <c r="H479" s="13" t="s">
        <v>20139</v>
      </c>
      <c r="J479" s="13" t="s">
        <v>20125</v>
      </c>
      <c r="K479" s="13" t="s">
        <v>20124</v>
      </c>
      <c r="L479" s="13" t="s">
        <v>20123</v>
      </c>
      <c r="M479" s="13" t="s">
        <v>5054</v>
      </c>
      <c r="N479" s="13" t="s">
        <v>20122</v>
      </c>
      <c r="O479" s="13" t="s">
        <v>20121</v>
      </c>
      <c r="P479" s="13" t="s">
        <v>20120</v>
      </c>
      <c r="S479" s="13" t="s">
        <v>20138</v>
      </c>
      <c r="T479" s="13" t="s">
        <v>20137</v>
      </c>
      <c r="AS479" s="13">
        <v>-1</v>
      </c>
      <c r="ND479" s="13">
        <v>1</v>
      </c>
      <c r="AAK479" s="13">
        <v>-1</v>
      </c>
      <c r="AAL479" s="13">
        <v>1</v>
      </c>
      <c r="AAM479" s="13">
        <v>-1</v>
      </c>
      <c r="CAT479" s="15">
        <v>0</v>
      </c>
      <c r="CAU479" s="14">
        <v>1000</v>
      </c>
      <c r="CAV479" s="13" t="s">
        <v>1075</v>
      </c>
      <c r="CAW479" s="13" t="s">
        <v>6002</v>
      </c>
      <c r="CAX479" s="13" t="s">
        <v>20136</v>
      </c>
      <c r="CAY479" s="13" t="s">
        <v>20136</v>
      </c>
      <c r="CBE479" s="13" t="s">
        <v>20135</v>
      </c>
      <c r="CBF479" s="13" t="s">
        <v>20134</v>
      </c>
      <c r="CBG479" s="13" t="s">
        <v>4431</v>
      </c>
      <c r="CBK479" s="13" t="s">
        <v>610</v>
      </c>
      <c r="CBL479" s="13" t="s">
        <v>611</v>
      </c>
      <c r="CBM479" s="13" t="s">
        <v>12878</v>
      </c>
      <c r="CBN479" s="13" t="s">
        <v>20133</v>
      </c>
      <c r="CBO479" s="13" t="s">
        <v>20132</v>
      </c>
      <c r="CBZ479" s="13" t="s">
        <v>12576</v>
      </c>
      <c r="CCA479" s="13" t="s">
        <v>20131</v>
      </c>
    </row>
    <row r="480" spans="1:716 2074:2107" x14ac:dyDescent="0.15">
      <c r="A480" s="13" t="s">
        <v>20130</v>
      </c>
      <c r="B480" s="13" t="s">
        <v>20129</v>
      </c>
      <c r="C480" s="13" t="s">
        <v>594</v>
      </c>
      <c r="D480" s="13">
        <v>-3</v>
      </c>
      <c r="E480" s="13" t="s">
        <v>20128</v>
      </c>
      <c r="F480" s="13" t="s">
        <v>5261</v>
      </c>
      <c r="G480" s="13" t="s">
        <v>20127</v>
      </c>
      <c r="H480" s="13" t="s">
        <v>20126</v>
      </c>
      <c r="J480" s="13" t="s">
        <v>20125</v>
      </c>
      <c r="K480" s="13" t="s">
        <v>20124</v>
      </c>
      <c r="L480" s="13" t="s">
        <v>20123</v>
      </c>
      <c r="M480" s="13" t="s">
        <v>5054</v>
      </c>
      <c r="N480" s="13" t="s">
        <v>20122</v>
      </c>
      <c r="O480" s="13" t="s">
        <v>20121</v>
      </c>
      <c r="P480" s="13" t="s">
        <v>20120</v>
      </c>
      <c r="S480" s="13" t="s">
        <v>20119</v>
      </c>
      <c r="T480" s="13" t="s">
        <v>20118</v>
      </c>
      <c r="DH480" s="13">
        <v>-1</v>
      </c>
      <c r="DI480" s="13">
        <v>1</v>
      </c>
      <c r="AAI480" s="13">
        <v>1</v>
      </c>
      <c r="AAN480" s="13">
        <v>-1</v>
      </c>
      <c r="CAT480" s="15">
        <v>0</v>
      </c>
      <c r="CAU480" s="14">
        <v>1000</v>
      </c>
      <c r="CAV480" s="13" t="s">
        <v>1731</v>
      </c>
      <c r="CAW480" s="13" t="s">
        <v>6002</v>
      </c>
      <c r="CAX480" s="13" t="s">
        <v>20117</v>
      </c>
      <c r="CAY480" s="13" t="s">
        <v>20117</v>
      </c>
      <c r="CBE480" s="13" t="s">
        <v>20116</v>
      </c>
      <c r="CBF480" s="13" t="s">
        <v>20115</v>
      </c>
      <c r="CBG480" s="13" t="s">
        <v>4431</v>
      </c>
      <c r="CBK480" s="13" t="s">
        <v>3931</v>
      </c>
      <c r="CBL480" s="13" t="s">
        <v>3932</v>
      </c>
      <c r="CBM480" s="13" t="s">
        <v>13120</v>
      </c>
      <c r="CBN480" s="13" t="s">
        <v>20114</v>
      </c>
      <c r="CBO480" s="13" t="s">
        <v>20113</v>
      </c>
      <c r="CBZ480" s="13" t="s">
        <v>12576</v>
      </c>
      <c r="CCA480" s="13" t="s">
        <v>20112</v>
      </c>
    </row>
    <row r="481" spans="1:728 2074:2107" x14ac:dyDescent="0.15">
      <c r="A481" s="13" t="s">
        <v>20111</v>
      </c>
      <c r="B481" s="13" t="s">
        <v>20098</v>
      </c>
      <c r="C481" s="13" t="s">
        <v>13</v>
      </c>
      <c r="D481" s="13">
        <v>-2</v>
      </c>
      <c r="E481" s="13" t="s">
        <v>20097</v>
      </c>
      <c r="F481" s="13" t="s">
        <v>5261</v>
      </c>
      <c r="G481" s="13" t="s">
        <v>20110</v>
      </c>
      <c r="H481" s="13" t="s">
        <v>20109</v>
      </c>
      <c r="J481" s="13" t="s">
        <v>20094</v>
      </c>
      <c r="K481" s="13" t="s">
        <v>20093</v>
      </c>
      <c r="L481" s="13" t="s">
        <v>20092</v>
      </c>
      <c r="M481" s="13" t="s">
        <v>5054</v>
      </c>
      <c r="N481" s="13" t="s">
        <v>20091</v>
      </c>
      <c r="O481" s="13" t="s">
        <v>20090</v>
      </c>
      <c r="P481" s="13" t="s">
        <v>20089</v>
      </c>
      <c r="S481" s="13" t="s">
        <v>20108</v>
      </c>
      <c r="T481" s="13" t="s">
        <v>20107</v>
      </c>
      <c r="GB481" s="13">
        <v>1</v>
      </c>
      <c r="GC481" s="13">
        <v>-1</v>
      </c>
      <c r="AAN481" s="13">
        <v>-1</v>
      </c>
      <c r="AAO481" s="13">
        <v>1</v>
      </c>
      <c r="CAT481" s="15">
        <v>0</v>
      </c>
      <c r="CAU481" s="14">
        <v>1000</v>
      </c>
      <c r="CAV481" s="13" t="s">
        <v>20106</v>
      </c>
      <c r="CAW481" s="13" t="s">
        <v>6002</v>
      </c>
      <c r="CAX481" s="13" t="s">
        <v>20105</v>
      </c>
      <c r="CAY481" s="13" t="s">
        <v>20105</v>
      </c>
      <c r="CBE481" s="13" t="s">
        <v>20104</v>
      </c>
      <c r="CBF481" s="13" t="s">
        <v>20103</v>
      </c>
      <c r="CBG481" s="13" t="s">
        <v>4431</v>
      </c>
      <c r="CBK481" s="13" t="s">
        <v>1194</v>
      </c>
      <c r="CBL481" s="13" t="s">
        <v>1195</v>
      </c>
      <c r="CBM481" s="13" t="s">
        <v>12878</v>
      </c>
      <c r="CBN481" s="13" t="s">
        <v>20102</v>
      </c>
      <c r="CBO481" s="13" t="s">
        <v>20101</v>
      </c>
      <c r="CBZ481" s="13" t="s">
        <v>12576</v>
      </c>
      <c r="CCA481" s="13" t="s">
        <v>20100</v>
      </c>
    </row>
    <row r="482" spans="1:728 2074:2107" x14ac:dyDescent="0.15">
      <c r="A482" s="13" t="s">
        <v>20099</v>
      </c>
      <c r="B482" s="13" t="s">
        <v>20098</v>
      </c>
      <c r="C482" s="13" t="s">
        <v>594</v>
      </c>
      <c r="D482" s="13">
        <v>-2</v>
      </c>
      <c r="E482" s="13" t="s">
        <v>20097</v>
      </c>
      <c r="F482" s="13" t="s">
        <v>5261</v>
      </c>
      <c r="G482" s="13" t="s">
        <v>20096</v>
      </c>
      <c r="H482" s="13" t="s">
        <v>20095</v>
      </c>
      <c r="J482" s="13" t="s">
        <v>20094</v>
      </c>
      <c r="K482" s="13" t="s">
        <v>20093</v>
      </c>
      <c r="L482" s="13" t="s">
        <v>20092</v>
      </c>
      <c r="M482" s="13" t="s">
        <v>5054</v>
      </c>
      <c r="N482" s="13" t="s">
        <v>20091</v>
      </c>
      <c r="O482" s="13" t="s">
        <v>20090</v>
      </c>
      <c r="P482" s="13" t="s">
        <v>20089</v>
      </c>
      <c r="S482" s="13" t="s">
        <v>20088</v>
      </c>
      <c r="T482" s="13" t="s">
        <v>20071</v>
      </c>
      <c r="AX482" s="14">
        <v>-2</v>
      </c>
      <c r="EP482" s="13">
        <v>1</v>
      </c>
      <c r="JX482" s="13">
        <v>1</v>
      </c>
      <c r="JY482" s="13">
        <v>-1</v>
      </c>
      <c r="AAJ482" s="13">
        <v>1</v>
      </c>
      <c r="AAP482" s="13">
        <v>-1</v>
      </c>
      <c r="CAT482" s="15">
        <v>0</v>
      </c>
      <c r="CAU482" s="14">
        <v>1000</v>
      </c>
      <c r="CAV482" s="13" t="s">
        <v>1107</v>
      </c>
      <c r="CAW482" s="13" t="s">
        <v>6002</v>
      </c>
      <c r="CAX482" s="13" t="s">
        <v>20087</v>
      </c>
      <c r="CAY482" s="13" t="s">
        <v>20087</v>
      </c>
      <c r="CBE482" s="13" t="s">
        <v>20069</v>
      </c>
      <c r="CBF482" s="13" t="s">
        <v>20068</v>
      </c>
      <c r="CBG482" s="13" t="s">
        <v>4431</v>
      </c>
      <c r="CBK482" s="13" t="s">
        <v>362</v>
      </c>
      <c r="CBL482" s="13" t="s">
        <v>363</v>
      </c>
      <c r="CBM482" s="13" t="s">
        <v>12878</v>
      </c>
      <c r="CBN482" s="13" t="s">
        <v>20086</v>
      </c>
      <c r="CBO482" s="13" t="s">
        <v>20085</v>
      </c>
      <c r="CBZ482" s="13" t="s">
        <v>12576</v>
      </c>
      <c r="CCA482" s="13" t="s">
        <v>20084</v>
      </c>
    </row>
    <row r="483" spans="1:728 2074:2107" x14ac:dyDescent="0.15">
      <c r="A483" s="13" t="s">
        <v>20083</v>
      </c>
      <c r="B483" s="13" t="s">
        <v>20082</v>
      </c>
      <c r="C483" s="13" t="s">
        <v>13</v>
      </c>
      <c r="D483" s="13">
        <v>-4</v>
      </c>
      <c r="E483" s="13" t="s">
        <v>20081</v>
      </c>
      <c r="F483" s="13" t="s">
        <v>5261</v>
      </c>
      <c r="G483" s="13" t="s">
        <v>20080</v>
      </c>
      <c r="H483" s="13" t="s">
        <v>20079</v>
      </c>
      <c r="J483" s="13" t="s">
        <v>20078</v>
      </c>
      <c r="K483" s="13" t="s">
        <v>20077</v>
      </c>
      <c r="L483" s="13" t="s">
        <v>20076</v>
      </c>
      <c r="M483" s="13" t="s">
        <v>5054</v>
      </c>
      <c r="N483" s="13" t="s">
        <v>20075</v>
      </c>
      <c r="O483" s="13" t="s">
        <v>20074</v>
      </c>
      <c r="P483" s="13" t="s">
        <v>20073</v>
      </c>
      <c r="S483" s="13" t="s">
        <v>20072</v>
      </c>
      <c r="T483" s="13" t="s">
        <v>20071</v>
      </c>
      <c r="AS483" s="14">
        <v>-2</v>
      </c>
      <c r="DO483" s="13">
        <v>1</v>
      </c>
      <c r="ND483" s="13">
        <v>1</v>
      </c>
      <c r="AAL483" s="13">
        <v>1</v>
      </c>
      <c r="AAM483" s="13">
        <v>-1</v>
      </c>
      <c r="AAQ483" s="13">
        <v>-1</v>
      </c>
      <c r="CAT483" s="15">
        <v>0</v>
      </c>
      <c r="CAU483" s="14">
        <v>1000</v>
      </c>
      <c r="CAV483" s="13" t="s">
        <v>1107</v>
      </c>
      <c r="CAW483" s="13" t="s">
        <v>6002</v>
      </c>
      <c r="CAX483" s="13" t="s">
        <v>20070</v>
      </c>
      <c r="CAY483" s="13" t="s">
        <v>20070</v>
      </c>
      <c r="CBE483" s="13" t="s">
        <v>20069</v>
      </c>
      <c r="CBF483" s="13" t="s">
        <v>20068</v>
      </c>
      <c r="CBG483" s="13" t="s">
        <v>4431</v>
      </c>
      <c r="CBK483" s="13" t="s">
        <v>2129</v>
      </c>
      <c r="CBL483" s="13" t="s">
        <v>2130</v>
      </c>
      <c r="CBM483" s="13" t="s">
        <v>12878</v>
      </c>
      <c r="CBN483" s="13" t="s">
        <v>20067</v>
      </c>
      <c r="CBO483" s="13" t="s">
        <v>20066</v>
      </c>
      <c r="CBZ483" s="13" t="s">
        <v>12576</v>
      </c>
      <c r="CCA483" s="13" t="s">
        <v>20065</v>
      </c>
    </row>
    <row r="484" spans="1:728 2074:2107" x14ac:dyDescent="0.15">
      <c r="A484" s="13" t="s">
        <v>20064</v>
      </c>
      <c r="B484" s="13" t="s">
        <v>10944</v>
      </c>
      <c r="C484" s="13" t="s">
        <v>13</v>
      </c>
      <c r="D484" s="13">
        <v>0</v>
      </c>
      <c r="E484" s="13" t="s">
        <v>10931</v>
      </c>
      <c r="F484" s="13" t="s">
        <v>5261</v>
      </c>
      <c r="G484" s="13" t="s">
        <v>20063</v>
      </c>
      <c r="H484" s="13" t="s">
        <v>20062</v>
      </c>
      <c r="J484" s="13" t="s">
        <v>10941</v>
      </c>
      <c r="K484" s="13" t="s">
        <v>10940</v>
      </c>
      <c r="L484" s="13" t="s">
        <v>10939</v>
      </c>
      <c r="M484" s="13" t="s">
        <v>5054</v>
      </c>
      <c r="N484" s="13" t="s">
        <v>10938</v>
      </c>
      <c r="O484" s="13" t="s">
        <v>10937</v>
      </c>
      <c r="P484" s="13" t="s">
        <v>10936</v>
      </c>
      <c r="S484" s="13" t="s">
        <v>20061</v>
      </c>
      <c r="T484" s="13" t="s">
        <v>20010</v>
      </c>
      <c r="AX484" s="13">
        <v>1</v>
      </c>
      <c r="DH484" s="13">
        <v>-1</v>
      </c>
      <c r="ES484" s="13">
        <v>1</v>
      </c>
      <c r="EU484" s="13">
        <v>1</v>
      </c>
      <c r="GY484" s="13">
        <v>-1</v>
      </c>
      <c r="CAT484" s="15">
        <v>0</v>
      </c>
      <c r="CAU484" s="14">
        <v>1000</v>
      </c>
      <c r="CAV484" s="13" t="s">
        <v>406</v>
      </c>
      <c r="CAW484" s="13" t="s">
        <v>6938</v>
      </c>
      <c r="CAX484" s="13" t="s">
        <v>20060</v>
      </c>
      <c r="CAY484" s="13" t="s">
        <v>20060</v>
      </c>
      <c r="CBE484" s="13" t="s">
        <v>12581</v>
      </c>
      <c r="CBF484" s="13" t="s">
        <v>12597</v>
      </c>
      <c r="CBG484" s="13" t="s">
        <v>4431</v>
      </c>
      <c r="CBK484" s="13" t="s">
        <v>1287</v>
      </c>
      <c r="CBL484" s="13" t="s">
        <v>1288</v>
      </c>
      <c r="CBM484" s="13" t="s">
        <v>12607</v>
      </c>
      <c r="CBN484" s="13" t="s">
        <v>20059</v>
      </c>
      <c r="CBO484" s="13" t="s">
        <v>20058</v>
      </c>
      <c r="CBZ484" s="13" t="s">
        <v>12576</v>
      </c>
      <c r="CCA484" s="13" t="s">
        <v>20057</v>
      </c>
    </row>
    <row r="485" spans="1:728 2074:2107" x14ac:dyDescent="0.15">
      <c r="A485" s="13" t="s">
        <v>20056</v>
      </c>
      <c r="B485" s="13" t="s">
        <v>10944</v>
      </c>
      <c r="C485" s="13" t="s">
        <v>104</v>
      </c>
      <c r="D485" s="13">
        <v>0</v>
      </c>
      <c r="E485" s="13" t="s">
        <v>10931</v>
      </c>
      <c r="F485" s="13" t="s">
        <v>5261</v>
      </c>
      <c r="G485" s="13" t="s">
        <v>20055</v>
      </c>
      <c r="H485" s="13" t="s">
        <v>20054</v>
      </c>
      <c r="J485" s="13" t="s">
        <v>10941</v>
      </c>
      <c r="K485" s="13" t="s">
        <v>10940</v>
      </c>
      <c r="L485" s="13" t="s">
        <v>10939</v>
      </c>
      <c r="M485" s="13" t="s">
        <v>5054</v>
      </c>
      <c r="N485" s="13" t="s">
        <v>10938</v>
      </c>
      <c r="O485" s="13" t="s">
        <v>10937</v>
      </c>
      <c r="P485" s="13" t="s">
        <v>10936</v>
      </c>
      <c r="S485" s="13" t="s">
        <v>20053</v>
      </c>
      <c r="T485" s="13" t="s">
        <v>19866</v>
      </c>
      <c r="AX485" s="13">
        <v>1</v>
      </c>
      <c r="DH485" s="13">
        <v>-1</v>
      </c>
      <c r="EU485" s="13">
        <v>1</v>
      </c>
      <c r="FB485" s="13">
        <v>1</v>
      </c>
      <c r="KM485" s="13">
        <v>-1</v>
      </c>
      <c r="CAT485" s="15">
        <v>0</v>
      </c>
      <c r="CAU485" s="14">
        <v>1000</v>
      </c>
      <c r="CAV485" s="13" t="s">
        <v>406</v>
      </c>
      <c r="CAW485" s="13" t="s">
        <v>6938</v>
      </c>
      <c r="CAX485" s="13" t="s">
        <v>20052</v>
      </c>
      <c r="CAY485" s="13" t="s">
        <v>20052</v>
      </c>
      <c r="CBE485" s="13" t="s">
        <v>12581</v>
      </c>
      <c r="CBF485" s="13" t="s">
        <v>12597</v>
      </c>
      <c r="CBG485" s="13" t="s">
        <v>4431</v>
      </c>
      <c r="CBK485" s="13" t="s">
        <v>1016</v>
      </c>
      <c r="CBL485" s="13" t="s">
        <v>1017</v>
      </c>
      <c r="CBM485" s="13" t="s">
        <v>12607</v>
      </c>
      <c r="CBN485" s="13" t="s">
        <v>20051</v>
      </c>
      <c r="CBO485" s="13" t="s">
        <v>20050</v>
      </c>
      <c r="CBZ485" s="13" t="s">
        <v>12576</v>
      </c>
      <c r="CCA485" s="13" t="s">
        <v>20049</v>
      </c>
    </row>
    <row r="486" spans="1:728 2074:2107" x14ac:dyDescent="0.15">
      <c r="A486" s="13" t="s">
        <v>20048</v>
      </c>
      <c r="B486" s="13" t="s">
        <v>10833</v>
      </c>
      <c r="C486" s="13" t="s">
        <v>13</v>
      </c>
      <c r="D486" s="13">
        <v>0</v>
      </c>
      <c r="E486" s="13" t="s">
        <v>10832</v>
      </c>
      <c r="F486" s="13" t="s">
        <v>5261</v>
      </c>
      <c r="G486" s="13" t="s">
        <v>20047</v>
      </c>
      <c r="H486" s="13" t="s">
        <v>20046</v>
      </c>
      <c r="J486" s="13" t="s">
        <v>10829</v>
      </c>
      <c r="K486" s="13" t="s">
        <v>10828</v>
      </c>
      <c r="L486" s="13" t="s">
        <v>10827</v>
      </c>
      <c r="M486" s="13" t="s">
        <v>5054</v>
      </c>
      <c r="N486" s="13" t="s">
        <v>10826</v>
      </c>
      <c r="O486" s="13" t="s">
        <v>10825</v>
      </c>
      <c r="P486" s="13" t="s">
        <v>10824</v>
      </c>
      <c r="S486" s="13" t="s">
        <v>20045</v>
      </c>
      <c r="T486" s="13" t="s">
        <v>20010</v>
      </c>
      <c r="AX486" s="13">
        <v>1</v>
      </c>
      <c r="CV486" s="13">
        <v>-1</v>
      </c>
      <c r="DH486" s="13">
        <v>-1</v>
      </c>
      <c r="EU486" s="13">
        <v>1</v>
      </c>
      <c r="HE486" s="13">
        <v>1</v>
      </c>
      <c r="CAT486" s="15">
        <v>0</v>
      </c>
      <c r="CAU486" s="14">
        <v>1000</v>
      </c>
      <c r="CAV486" s="13" t="s">
        <v>406</v>
      </c>
      <c r="CAW486" s="13" t="s">
        <v>6938</v>
      </c>
      <c r="CAX486" s="13" t="s">
        <v>20044</v>
      </c>
      <c r="CAY486" s="13" t="s">
        <v>20044</v>
      </c>
      <c r="CBE486" s="13" t="s">
        <v>12581</v>
      </c>
      <c r="CBF486" s="13" t="s">
        <v>12597</v>
      </c>
      <c r="CBG486" s="13" t="s">
        <v>4431</v>
      </c>
      <c r="CBK486" s="13" t="s">
        <v>3041</v>
      </c>
      <c r="CBL486" s="13" t="s">
        <v>3042</v>
      </c>
      <c r="CBM486" s="13" t="s">
        <v>12878</v>
      </c>
      <c r="CBN486" s="13" t="s">
        <v>20043</v>
      </c>
      <c r="CBO486" s="13" t="s">
        <v>20042</v>
      </c>
      <c r="CBZ486" s="13" t="s">
        <v>12576</v>
      </c>
      <c r="CCA486" s="13" t="s">
        <v>20041</v>
      </c>
    </row>
    <row r="487" spans="1:728 2074:2107" x14ac:dyDescent="0.15">
      <c r="A487" s="13" t="s">
        <v>20040</v>
      </c>
      <c r="B487" s="13" t="s">
        <v>10833</v>
      </c>
      <c r="C487" s="13" t="s">
        <v>168</v>
      </c>
      <c r="D487" s="13">
        <v>0</v>
      </c>
      <c r="E487" s="13" t="s">
        <v>10832</v>
      </c>
      <c r="F487" s="13" t="s">
        <v>5261</v>
      </c>
      <c r="G487" s="13" t="s">
        <v>20039</v>
      </c>
      <c r="H487" s="13" t="s">
        <v>20038</v>
      </c>
      <c r="J487" s="13" t="s">
        <v>10829</v>
      </c>
      <c r="K487" s="13" t="s">
        <v>10828</v>
      </c>
      <c r="L487" s="13" t="s">
        <v>10827</v>
      </c>
      <c r="M487" s="13" t="s">
        <v>5054</v>
      </c>
      <c r="N487" s="13" t="s">
        <v>10826</v>
      </c>
      <c r="O487" s="13" t="s">
        <v>10825</v>
      </c>
      <c r="P487" s="13" t="s">
        <v>10824</v>
      </c>
      <c r="S487" s="13" t="s">
        <v>20037</v>
      </c>
      <c r="T487" s="13" t="s">
        <v>20010</v>
      </c>
      <c r="AV487" s="13">
        <v>1</v>
      </c>
      <c r="AAR487" s="13">
        <v>-1</v>
      </c>
      <c r="AAS487" s="13">
        <v>1</v>
      </c>
      <c r="AAT487" s="13">
        <v>-1</v>
      </c>
      <c r="AAU487" s="13">
        <v>1</v>
      </c>
      <c r="CAT487" s="15">
        <v>0</v>
      </c>
      <c r="CAU487" s="14">
        <v>1000</v>
      </c>
      <c r="CAV487" s="13" t="s">
        <v>20036</v>
      </c>
      <c r="CAW487" s="13" t="s">
        <v>6938</v>
      </c>
      <c r="CAX487" s="13" t="s">
        <v>20035</v>
      </c>
      <c r="CAY487" s="13" t="s">
        <v>20035</v>
      </c>
      <c r="CBE487" s="13" t="s">
        <v>12581</v>
      </c>
      <c r="CBF487" s="13" t="s">
        <v>20034</v>
      </c>
      <c r="CBG487" s="13" t="s">
        <v>4431</v>
      </c>
      <c r="CBK487" s="13" t="s">
        <v>2206</v>
      </c>
      <c r="CBL487" s="13" t="s">
        <v>2207</v>
      </c>
      <c r="CBM487" s="13" t="s">
        <v>20033</v>
      </c>
      <c r="CBN487" s="13" t="s">
        <v>20032</v>
      </c>
      <c r="CBO487" s="13" t="s">
        <v>20031</v>
      </c>
      <c r="CBZ487" s="13" t="s">
        <v>12576</v>
      </c>
      <c r="CCA487" s="13" t="s">
        <v>20030</v>
      </c>
    </row>
    <row r="488" spans="1:728 2074:2107" x14ac:dyDescent="0.15">
      <c r="A488" s="13" t="s">
        <v>20029</v>
      </c>
      <c r="B488" s="13" t="s">
        <v>20028</v>
      </c>
      <c r="C488" s="13" t="s">
        <v>13</v>
      </c>
      <c r="D488" s="13">
        <v>0</v>
      </c>
      <c r="E488" s="13" t="s">
        <v>11076</v>
      </c>
      <c r="F488" s="13" t="s">
        <v>5261</v>
      </c>
      <c r="G488" s="13" t="s">
        <v>20027</v>
      </c>
      <c r="H488" s="13" t="s">
        <v>20026</v>
      </c>
      <c r="J488" s="13" t="s">
        <v>20025</v>
      </c>
      <c r="K488" s="13" t="s">
        <v>20024</v>
      </c>
      <c r="L488" s="13" t="s">
        <v>20023</v>
      </c>
      <c r="M488" s="13" t="s">
        <v>5054</v>
      </c>
      <c r="N488" s="13" t="s">
        <v>20022</v>
      </c>
      <c r="O488" s="13" t="s">
        <v>20021</v>
      </c>
      <c r="P488" s="13" t="s">
        <v>20020</v>
      </c>
      <c r="S488" s="13" t="s">
        <v>20019</v>
      </c>
      <c r="T488" s="13" t="s">
        <v>20010</v>
      </c>
      <c r="AX488" s="13">
        <v>1</v>
      </c>
      <c r="DH488" s="13">
        <v>-1</v>
      </c>
      <c r="EU488" s="13">
        <v>1</v>
      </c>
      <c r="FD488" s="13">
        <v>1</v>
      </c>
      <c r="SW488" s="13">
        <v>-1</v>
      </c>
      <c r="CAT488" s="15">
        <v>0</v>
      </c>
      <c r="CAU488" s="14">
        <v>1000</v>
      </c>
      <c r="CAV488" s="13" t="s">
        <v>406</v>
      </c>
      <c r="CAW488" s="13" t="s">
        <v>6938</v>
      </c>
      <c r="CAX488" s="13" t="s">
        <v>20018</v>
      </c>
      <c r="CAY488" s="13" t="s">
        <v>20018</v>
      </c>
      <c r="CBE488" s="13" t="s">
        <v>12581</v>
      </c>
      <c r="CBF488" s="13" t="s">
        <v>12597</v>
      </c>
      <c r="CBG488" s="13" t="s">
        <v>4431</v>
      </c>
      <c r="CBK488" s="13" t="s">
        <v>2697</v>
      </c>
      <c r="CBL488" s="13" t="s">
        <v>2698</v>
      </c>
      <c r="CBM488" s="13" t="s">
        <v>14054</v>
      </c>
      <c r="CBN488" s="13" t="s">
        <v>20017</v>
      </c>
      <c r="CBO488" s="13" t="s">
        <v>20016</v>
      </c>
      <c r="CBZ488" s="13" t="s">
        <v>12576</v>
      </c>
      <c r="CCA488" s="13" t="s">
        <v>20015</v>
      </c>
    </row>
    <row r="489" spans="1:728 2074:2107" x14ac:dyDescent="0.15">
      <c r="A489" s="13" t="s">
        <v>20014</v>
      </c>
      <c r="B489" s="13" t="s">
        <v>11077</v>
      </c>
      <c r="C489" s="13" t="s">
        <v>1875</v>
      </c>
      <c r="D489" s="13">
        <v>0</v>
      </c>
      <c r="E489" s="13" t="s">
        <v>11076</v>
      </c>
      <c r="F489" s="13" t="s">
        <v>5261</v>
      </c>
      <c r="G489" s="13" t="s">
        <v>20013</v>
      </c>
      <c r="H489" s="13" t="s">
        <v>20012</v>
      </c>
      <c r="J489" s="13" t="s">
        <v>11073</v>
      </c>
      <c r="K489" s="13" t="s">
        <v>11072</v>
      </c>
      <c r="L489" s="13" t="s">
        <v>11071</v>
      </c>
      <c r="M489" s="13" t="s">
        <v>5054</v>
      </c>
      <c r="N489" s="13" t="s">
        <v>11070</v>
      </c>
      <c r="O489" s="13" t="s">
        <v>11069</v>
      </c>
      <c r="P489" s="13" t="s">
        <v>11068</v>
      </c>
      <c r="S489" s="13" t="s">
        <v>20011</v>
      </c>
      <c r="T489" s="13" t="s">
        <v>20010</v>
      </c>
      <c r="AX489" s="13">
        <v>1</v>
      </c>
      <c r="DH489" s="13">
        <v>-1</v>
      </c>
      <c r="EU489" s="13">
        <v>1</v>
      </c>
      <c r="EZ489" s="13">
        <v>1</v>
      </c>
      <c r="AAV489" s="13">
        <v>-1</v>
      </c>
      <c r="CAT489" s="15">
        <v>0</v>
      </c>
      <c r="CAU489" s="14">
        <v>1000</v>
      </c>
      <c r="CAV489" s="13" t="s">
        <v>406</v>
      </c>
      <c r="CAW489" s="13" t="s">
        <v>6938</v>
      </c>
      <c r="CAX489" s="13" t="s">
        <v>20009</v>
      </c>
      <c r="CAY489" s="13" t="s">
        <v>20009</v>
      </c>
      <c r="CBE489" s="13" t="s">
        <v>12581</v>
      </c>
      <c r="CBF489" s="13" t="s">
        <v>12597</v>
      </c>
      <c r="CBG489" s="13" t="s">
        <v>4431</v>
      </c>
      <c r="CBK489" s="13" t="s">
        <v>2554</v>
      </c>
      <c r="CBL489" s="13" t="s">
        <v>2555</v>
      </c>
      <c r="CBM489" s="13" t="s">
        <v>13189</v>
      </c>
      <c r="CBN489" s="13" t="s">
        <v>20008</v>
      </c>
      <c r="CBO489" s="13" t="s">
        <v>20007</v>
      </c>
      <c r="CBZ489" s="13" t="s">
        <v>12576</v>
      </c>
      <c r="CCA489" s="13" t="s">
        <v>20006</v>
      </c>
    </row>
    <row r="490" spans="1:728 2074:2107" x14ac:dyDescent="0.15">
      <c r="A490" s="13" t="s">
        <v>20005</v>
      </c>
      <c r="B490" s="13" t="s">
        <v>11077</v>
      </c>
      <c r="C490" s="13" t="s">
        <v>13</v>
      </c>
      <c r="D490" s="13">
        <v>0</v>
      </c>
      <c r="E490" s="13" t="s">
        <v>11076</v>
      </c>
      <c r="F490" s="13" t="s">
        <v>5261</v>
      </c>
      <c r="G490" s="13" t="s">
        <v>20004</v>
      </c>
      <c r="H490" s="13" t="s">
        <v>20003</v>
      </c>
      <c r="J490" s="13" t="s">
        <v>11073</v>
      </c>
      <c r="K490" s="13" t="s">
        <v>11072</v>
      </c>
      <c r="L490" s="13" t="s">
        <v>11071</v>
      </c>
      <c r="M490" s="13" t="s">
        <v>5054</v>
      </c>
      <c r="N490" s="13" t="s">
        <v>11070</v>
      </c>
      <c r="O490" s="13" t="s">
        <v>11069</v>
      </c>
      <c r="P490" s="13" t="s">
        <v>11068</v>
      </c>
      <c r="S490" s="13" t="s">
        <v>20002</v>
      </c>
      <c r="T490" s="13" t="s">
        <v>19917</v>
      </c>
      <c r="GY490" s="13">
        <v>1</v>
      </c>
      <c r="GZ490" s="13">
        <v>-1</v>
      </c>
      <c r="PP490" s="13">
        <v>1</v>
      </c>
      <c r="SW490" s="13">
        <v>-1</v>
      </c>
      <c r="CAT490" s="15">
        <v>0</v>
      </c>
      <c r="CAU490" s="14">
        <v>1000</v>
      </c>
      <c r="CAV490" s="13" t="s">
        <v>19854</v>
      </c>
      <c r="CAW490" s="13" t="s">
        <v>6938</v>
      </c>
      <c r="CAX490" s="13" t="s">
        <v>20001</v>
      </c>
      <c r="CAY490" s="13" t="s">
        <v>20001</v>
      </c>
      <c r="CBE490" s="13" t="s">
        <v>19852</v>
      </c>
      <c r="CBF490" s="13" t="s">
        <v>20000</v>
      </c>
      <c r="CBG490" s="13" t="s">
        <v>4431</v>
      </c>
      <c r="CBK490" s="13" t="s">
        <v>2341</v>
      </c>
      <c r="CBL490" s="13" t="s">
        <v>2342</v>
      </c>
      <c r="CBM490" s="13" t="s">
        <v>12701</v>
      </c>
      <c r="CBN490" s="13" t="s">
        <v>19999</v>
      </c>
      <c r="CBO490" s="13" t="s">
        <v>19998</v>
      </c>
      <c r="CBZ490" s="13" t="s">
        <v>12576</v>
      </c>
      <c r="CCA490" s="13" t="s">
        <v>19997</v>
      </c>
    </row>
    <row r="491" spans="1:728 2074:2107" x14ac:dyDescent="0.15">
      <c r="A491" s="13" t="s">
        <v>19996</v>
      </c>
      <c r="B491" s="13" t="s">
        <v>11077</v>
      </c>
      <c r="C491" s="13" t="s">
        <v>168</v>
      </c>
      <c r="D491" s="13">
        <v>0</v>
      </c>
      <c r="E491" s="13" t="s">
        <v>11076</v>
      </c>
      <c r="F491" s="13" t="s">
        <v>5261</v>
      </c>
      <c r="G491" s="13" t="s">
        <v>19995</v>
      </c>
      <c r="H491" s="13" t="s">
        <v>19994</v>
      </c>
      <c r="J491" s="13" t="s">
        <v>11073</v>
      </c>
      <c r="K491" s="13" t="s">
        <v>11072</v>
      </c>
      <c r="L491" s="13" t="s">
        <v>11071</v>
      </c>
      <c r="M491" s="13" t="s">
        <v>5054</v>
      </c>
      <c r="N491" s="13" t="s">
        <v>11070</v>
      </c>
      <c r="O491" s="13" t="s">
        <v>11069</v>
      </c>
      <c r="P491" s="13" t="s">
        <v>11068</v>
      </c>
      <c r="S491" s="13" t="s">
        <v>19993</v>
      </c>
      <c r="T491" s="13" t="s">
        <v>19917</v>
      </c>
      <c r="GY491" s="13">
        <v>1</v>
      </c>
      <c r="GZ491" s="13">
        <v>-1</v>
      </c>
      <c r="WA491" s="13">
        <v>-1</v>
      </c>
      <c r="WB491" s="13">
        <v>1</v>
      </c>
      <c r="CAT491" s="15">
        <v>0</v>
      </c>
      <c r="CAU491" s="14">
        <v>1000</v>
      </c>
      <c r="CAV491" s="13" t="s">
        <v>19854</v>
      </c>
      <c r="CAW491" s="13" t="s">
        <v>6938</v>
      </c>
      <c r="CAX491" s="13" t="s">
        <v>19992</v>
      </c>
      <c r="CAY491" s="13" t="s">
        <v>19992</v>
      </c>
      <c r="CBE491" s="13" t="s">
        <v>19852</v>
      </c>
      <c r="CBF491" s="13" t="s">
        <v>19991</v>
      </c>
      <c r="CBG491" s="13" t="s">
        <v>4431</v>
      </c>
      <c r="CBK491" s="13" t="s">
        <v>3086</v>
      </c>
      <c r="CBL491" s="13" t="s">
        <v>3087</v>
      </c>
      <c r="CBM491" s="13" t="s">
        <v>13120</v>
      </c>
      <c r="CBN491" s="13" t="s">
        <v>19990</v>
      </c>
      <c r="CBO491" s="13" t="s">
        <v>19989</v>
      </c>
      <c r="CBZ491" s="13" t="s">
        <v>12576</v>
      </c>
      <c r="CCA491" s="13" t="s">
        <v>19988</v>
      </c>
    </row>
    <row r="492" spans="1:728 2074:2107" x14ac:dyDescent="0.15">
      <c r="A492" s="13" t="s">
        <v>19987</v>
      </c>
      <c r="B492" s="13" t="s">
        <v>11077</v>
      </c>
      <c r="C492" s="13" t="s">
        <v>104</v>
      </c>
      <c r="D492" s="13">
        <v>0</v>
      </c>
      <c r="E492" s="13" t="s">
        <v>11076</v>
      </c>
      <c r="F492" s="13" t="s">
        <v>5261</v>
      </c>
      <c r="G492" s="13" t="s">
        <v>19986</v>
      </c>
      <c r="H492" s="13" t="s">
        <v>19985</v>
      </c>
      <c r="J492" s="13" t="s">
        <v>11073</v>
      </c>
      <c r="K492" s="13" t="s">
        <v>11072</v>
      </c>
      <c r="L492" s="13" t="s">
        <v>11071</v>
      </c>
      <c r="M492" s="13" t="s">
        <v>5054</v>
      </c>
      <c r="N492" s="13" t="s">
        <v>11070</v>
      </c>
      <c r="O492" s="13" t="s">
        <v>11069</v>
      </c>
      <c r="P492" s="13" t="s">
        <v>11068</v>
      </c>
      <c r="S492" s="13" t="s">
        <v>19984</v>
      </c>
      <c r="T492" s="13" t="s">
        <v>19917</v>
      </c>
      <c r="GY492" s="13">
        <v>1</v>
      </c>
      <c r="GZ492" s="13">
        <v>-1</v>
      </c>
      <c r="RM492" s="13">
        <v>1</v>
      </c>
      <c r="AAW492" s="13">
        <v>-1</v>
      </c>
      <c r="CAT492" s="15">
        <v>0</v>
      </c>
      <c r="CAU492" s="14">
        <v>1000</v>
      </c>
      <c r="CAV492" s="13" t="s">
        <v>19854</v>
      </c>
      <c r="CAW492" s="13" t="s">
        <v>6938</v>
      </c>
      <c r="CAX492" s="13" t="s">
        <v>19983</v>
      </c>
      <c r="CAY492" s="13" t="s">
        <v>19983</v>
      </c>
      <c r="CBE492" s="13" t="s">
        <v>19852</v>
      </c>
      <c r="CBF492" s="13" t="s">
        <v>19982</v>
      </c>
      <c r="CBG492" s="13" t="s">
        <v>4431</v>
      </c>
      <c r="CBK492" s="13" t="s">
        <v>391</v>
      </c>
      <c r="CBL492" s="13" t="s">
        <v>392</v>
      </c>
      <c r="CBM492" s="13" t="s">
        <v>13120</v>
      </c>
      <c r="CBN492" s="13" t="s">
        <v>19981</v>
      </c>
      <c r="CBO492" s="13" t="s">
        <v>19980</v>
      </c>
      <c r="CBZ492" s="13" t="s">
        <v>12576</v>
      </c>
      <c r="CCA492" s="13" t="s">
        <v>19979</v>
      </c>
    </row>
    <row r="493" spans="1:728 2074:2107" x14ac:dyDescent="0.15">
      <c r="A493" s="13" t="s">
        <v>19978</v>
      </c>
      <c r="B493" s="13" t="s">
        <v>11077</v>
      </c>
      <c r="C493" s="13" t="s">
        <v>762</v>
      </c>
      <c r="D493" s="13">
        <v>0</v>
      </c>
      <c r="E493" s="13" t="s">
        <v>11076</v>
      </c>
      <c r="F493" s="13" t="s">
        <v>5261</v>
      </c>
      <c r="G493" s="13" t="s">
        <v>19977</v>
      </c>
      <c r="H493" s="13" t="s">
        <v>19976</v>
      </c>
      <c r="J493" s="13" t="s">
        <v>11073</v>
      </c>
      <c r="K493" s="13" t="s">
        <v>11072</v>
      </c>
      <c r="L493" s="13" t="s">
        <v>11071</v>
      </c>
      <c r="M493" s="13" t="s">
        <v>5054</v>
      </c>
      <c r="N493" s="13" t="s">
        <v>11070</v>
      </c>
      <c r="O493" s="13" t="s">
        <v>11069</v>
      </c>
      <c r="P493" s="13" t="s">
        <v>11068</v>
      </c>
      <c r="S493" s="13" t="s">
        <v>19975</v>
      </c>
      <c r="T493" s="13" t="s">
        <v>19917</v>
      </c>
      <c r="GY493" s="13">
        <v>1</v>
      </c>
      <c r="GZ493" s="13">
        <v>-1</v>
      </c>
      <c r="RS493" s="13">
        <v>-1</v>
      </c>
      <c r="AAX493" s="13">
        <v>1</v>
      </c>
      <c r="CAT493" s="15">
        <v>0</v>
      </c>
      <c r="CAU493" s="14">
        <v>1000</v>
      </c>
      <c r="CAV493" s="13" t="s">
        <v>19854</v>
      </c>
      <c r="CAW493" s="13" t="s">
        <v>6938</v>
      </c>
      <c r="CAX493" s="13" t="s">
        <v>19974</v>
      </c>
      <c r="CAY493" s="13" t="s">
        <v>19974</v>
      </c>
      <c r="CBE493" s="13" t="s">
        <v>19852</v>
      </c>
      <c r="CBF493" s="13" t="s">
        <v>19973</v>
      </c>
      <c r="CBG493" s="13" t="s">
        <v>4431</v>
      </c>
      <c r="CBK493" s="13" t="s">
        <v>2844</v>
      </c>
      <c r="CBL493" s="13" t="s">
        <v>2845</v>
      </c>
      <c r="CBM493" s="13" t="s">
        <v>12878</v>
      </c>
      <c r="CBN493" s="13" t="s">
        <v>19972</v>
      </c>
      <c r="CBO493" s="13" t="s">
        <v>19971</v>
      </c>
      <c r="CBZ493" s="13" t="s">
        <v>12576</v>
      </c>
      <c r="CCA493" s="13" t="s">
        <v>19970</v>
      </c>
    </row>
    <row r="494" spans="1:728 2074:2107" x14ac:dyDescent="0.15">
      <c r="A494" s="13" t="s">
        <v>19969</v>
      </c>
      <c r="B494" s="13" t="s">
        <v>19968</v>
      </c>
      <c r="C494" s="13" t="s">
        <v>13</v>
      </c>
      <c r="D494" s="13">
        <v>0</v>
      </c>
      <c r="E494" s="13" t="s">
        <v>19967</v>
      </c>
      <c r="F494" s="13" t="s">
        <v>5506</v>
      </c>
      <c r="G494" s="13" t="s">
        <v>19966</v>
      </c>
      <c r="H494" s="13" t="s">
        <v>19965</v>
      </c>
      <c r="J494" s="13" t="s">
        <v>19964</v>
      </c>
      <c r="L494" s="13" t="s">
        <v>19963</v>
      </c>
      <c r="M494" s="13" t="s">
        <v>5054</v>
      </c>
      <c r="N494" s="13" t="s">
        <v>19962</v>
      </c>
      <c r="O494" s="13" t="s">
        <v>19961</v>
      </c>
      <c r="S494" s="13" t="s">
        <v>19960</v>
      </c>
      <c r="T494" s="13" t="s">
        <v>19917</v>
      </c>
      <c r="GY494" s="13">
        <v>1</v>
      </c>
      <c r="GZ494" s="13">
        <v>-1</v>
      </c>
      <c r="TC494" s="13">
        <v>-1</v>
      </c>
      <c r="AAY494" s="13">
        <v>1</v>
      </c>
      <c r="CAT494" s="15">
        <v>0</v>
      </c>
      <c r="CAU494" s="14">
        <v>1000</v>
      </c>
      <c r="CAV494" s="13" t="s">
        <v>19854</v>
      </c>
      <c r="CAW494" s="13" t="s">
        <v>6938</v>
      </c>
      <c r="CAX494" s="13" t="s">
        <v>19959</v>
      </c>
      <c r="CAY494" s="13" t="s">
        <v>19959</v>
      </c>
      <c r="CBE494" s="13" t="s">
        <v>19852</v>
      </c>
      <c r="CBF494" s="13" t="s">
        <v>19958</v>
      </c>
      <c r="CBG494" s="13" t="s">
        <v>4431</v>
      </c>
      <c r="CBK494" s="13" t="s">
        <v>479</v>
      </c>
      <c r="CBL494" s="13" t="s">
        <v>480</v>
      </c>
      <c r="CBM494" s="13" t="s">
        <v>12607</v>
      </c>
      <c r="CBN494" s="13" t="s">
        <v>19957</v>
      </c>
      <c r="CBO494" s="13" t="s">
        <v>19956</v>
      </c>
      <c r="CBZ494" s="13" t="s">
        <v>12576</v>
      </c>
      <c r="CCA494" s="13" t="s">
        <v>19955</v>
      </c>
    </row>
    <row r="495" spans="1:728 2074:2107" x14ac:dyDescent="0.15">
      <c r="A495" s="13" t="s">
        <v>19954</v>
      </c>
      <c r="B495" s="13" t="s">
        <v>19936</v>
      </c>
      <c r="C495" s="13" t="s">
        <v>13</v>
      </c>
      <c r="D495" s="13">
        <v>-1</v>
      </c>
      <c r="E495" s="13" t="s">
        <v>19935</v>
      </c>
      <c r="F495" s="13" t="s">
        <v>5506</v>
      </c>
      <c r="G495" s="13" t="s">
        <v>19953</v>
      </c>
      <c r="H495" s="13" t="s">
        <v>19952</v>
      </c>
      <c r="J495" s="13" t="s">
        <v>19932</v>
      </c>
      <c r="K495" s="13" t="s">
        <v>19931</v>
      </c>
      <c r="L495" s="13" t="s">
        <v>19930</v>
      </c>
      <c r="M495" s="13" t="s">
        <v>5054</v>
      </c>
      <c r="N495" s="13" t="s">
        <v>19929</v>
      </c>
      <c r="O495" s="13" t="s">
        <v>19928</v>
      </c>
      <c r="S495" s="13" t="s">
        <v>19951</v>
      </c>
      <c r="T495" s="13" t="s">
        <v>19917</v>
      </c>
      <c r="GY495" s="13">
        <v>1</v>
      </c>
      <c r="GZ495" s="13">
        <v>-1</v>
      </c>
      <c r="KM495" s="13">
        <v>-1</v>
      </c>
      <c r="KN495" s="13">
        <v>1</v>
      </c>
      <c r="CAT495" s="15">
        <v>0</v>
      </c>
      <c r="CAU495" s="14">
        <v>1000</v>
      </c>
      <c r="CAV495" s="13" t="s">
        <v>19854</v>
      </c>
      <c r="CAW495" s="13" t="s">
        <v>6938</v>
      </c>
      <c r="CAX495" s="13" t="s">
        <v>19950</v>
      </c>
      <c r="CAY495" s="13" t="s">
        <v>19950</v>
      </c>
      <c r="CBE495" s="13" t="s">
        <v>19852</v>
      </c>
      <c r="CBF495" s="13" t="s">
        <v>19949</v>
      </c>
      <c r="CBG495" s="13" t="s">
        <v>4431</v>
      </c>
      <c r="CBK495" s="13" t="s">
        <v>2461</v>
      </c>
      <c r="CBL495" s="13" t="s">
        <v>2462</v>
      </c>
      <c r="CBM495" s="13" t="s">
        <v>12607</v>
      </c>
      <c r="CBN495" s="13" t="s">
        <v>19948</v>
      </c>
      <c r="CBO495" s="13" t="s">
        <v>19947</v>
      </c>
      <c r="CBZ495" s="13" t="s">
        <v>12576</v>
      </c>
      <c r="CCA495" s="13" t="s">
        <v>19946</v>
      </c>
    </row>
    <row r="496" spans="1:728 2074:2107" x14ac:dyDescent="0.15">
      <c r="A496" s="13" t="s">
        <v>19945</v>
      </c>
      <c r="B496" s="13" t="s">
        <v>19936</v>
      </c>
      <c r="C496" s="13" t="s">
        <v>52</v>
      </c>
      <c r="D496" s="13">
        <v>-1</v>
      </c>
      <c r="E496" s="13" t="s">
        <v>19935</v>
      </c>
      <c r="F496" s="13" t="s">
        <v>5506</v>
      </c>
      <c r="G496" s="13" t="s">
        <v>19944</v>
      </c>
      <c r="H496" s="13" t="s">
        <v>19943</v>
      </c>
      <c r="J496" s="13" t="s">
        <v>19932</v>
      </c>
      <c r="K496" s="13" t="s">
        <v>19931</v>
      </c>
      <c r="L496" s="13" t="s">
        <v>19930</v>
      </c>
      <c r="M496" s="13" t="s">
        <v>5054</v>
      </c>
      <c r="N496" s="13" t="s">
        <v>19929</v>
      </c>
      <c r="O496" s="13" t="s">
        <v>19928</v>
      </c>
      <c r="S496" s="13" t="s">
        <v>19942</v>
      </c>
      <c r="T496" s="13" t="s">
        <v>19917</v>
      </c>
      <c r="GY496" s="13">
        <v>1</v>
      </c>
      <c r="GZ496" s="13">
        <v>-1</v>
      </c>
      <c r="AAV496" s="13">
        <v>-1</v>
      </c>
      <c r="AAZ496" s="13">
        <v>1</v>
      </c>
      <c r="CAT496" s="15">
        <v>0</v>
      </c>
      <c r="CAU496" s="14">
        <v>1000</v>
      </c>
      <c r="CAV496" s="13" t="s">
        <v>19854</v>
      </c>
      <c r="CAW496" s="13" t="s">
        <v>6938</v>
      </c>
      <c r="CAX496" s="13" t="s">
        <v>19941</v>
      </c>
      <c r="CAY496" s="13" t="s">
        <v>19941</v>
      </c>
      <c r="CBE496" s="13" t="s">
        <v>19852</v>
      </c>
      <c r="CBF496" s="13" t="s">
        <v>19940</v>
      </c>
      <c r="CBG496" s="13" t="s">
        <v>4431</v>
      </c>
      <c r="CBK496" s="13" t="s">
        <v>619</v>
      </c>
      <c r="CBL496" s="13" t="s">
        <v>620</v>
      </c>
      <c r="CBM496" s="13" t="s">
        <v>13189</v>
      </c>
      <c r="CBN496" s="13" t="s">
        <v>19939</v>
      </c>
      <c r="CBO496" s="13" t="s">
        <v>19938</v>
      </c>
      <c r="CBZ496" s="13" t="s">
        <v>12576</v>
      </c>
      <c r="CCA496" s="13" t="s">
        <v>15697</v>
      </c>
    </row>
    <row r="497" spans="1:737 2074:2107" x14ac:dyDescent="0.15">
      <c r="A497" s="13" t="s">
        <v>19937</v>
      </c>
      <c r="B497" s="13" t="s">
        <v>19936</v>
      </c>
      <c r="C497" s="13" t="s">
        <v>30</v>
      </c>
      <c r="D497" s="13">
        <v>-1</v>
      </c>
      <c r="E497" s="13" t="s">
        <v>19935</v>
      </c>
      <c r="F497" s="13" t="s">
        <v>5506</v>
      </c>
      <c r="G497" s="13" t="s">
        <v>19934</v>
      </c>
      <c r="H497" s="13" t="s">
        <v>19933</v>
      </c>
      <c r="J497" s="13" t="s">
        <v>19932</v>
      </c>
      <c r="K497" s="13" t="s">
        <v>19931</v>
      </c>
      <c r="L497" s="13" t="s">
        <v>19930</v>
      </c>
      <c r="M497" s="13" t="s">
        <v>5054</v>
      </c>
      <c r="N497" s="13" t="s">
        <v>19929</v>
      </c>
      <c r="O497" s="13" t="s">
        <v>19928</v>
      </c>
      <c r="S497" s="13" t="s">
        <v>19927</v>
      </c>
      <c r="T497" s="13" t="s">
        <v>19917</v>
      </c>
      <c r="GY497" s="13">
        <v>1</v>
      </c>
      <c r="GZ497" s="13">
        <v>-1</v>
      </c>
      <c r="ABA497" s="13">
        <v>-1</v>
      </c>
      <c r="ABB497" s="13">
        <v>1</v>
      </c>
      <c r="CAT497" s="15">
        <v>0</v>
      </c>
      <c r="CAU497" s="14">
        <v>1000</v>
      </c>
      <c r="CAV497" s="13" t="s">
        <v>19854</v>
      </c>
      <c r="CAW497" s="13" t="s">
        <v>6938</v>
      </c>
      <c r="CAX497" s="13" t="s">
        <v>19926</v>
      </c>
      <c r="CAY497" s="13" t="s">
        <v>19926</v>
      </c>
      <c r="CBE497" s="13" t="s">
        <v>19852</v>
      </c>
      <c r="CBF497" s="13" t="s">
        <v>19925</v>
      </c>
      <c r="CBG497" s="13" t="s">
        <v>4431</v>
      </c>
      <c r="CBK497" s="13" t="s">
        <v>1161</v>
      </c>
      <c r="CBL497" s="13" t="s">
        <v>1162</v>
      </c>
      <c r="CBM497" s="13" t="s">
        <v>4849</v>
      </c>
      <c r="CBN497" s="13" t="s">
        <v>19924</v>
      </c>
      <c r="CBO497" s="13" t="s">
        <v>19923</v>
      </c>
      <c r="CBZ497" s="13" t="s">
        <v>12576</v>
      </c>
      <c r="CCA497" s="13" t="s">
        <v>19922</v>
      </c>
    </row>
    <row r="498" spans="1:737 2074:2107" x14ac:dyDescent="0.15">
      <c r="A498" s="13" t="s">
        <v>19921</v>
      </c>
      <c r="B498" s="13" t="s">
        <v>6899</v>
      </c>
      <c r="C498" s="13" t="s">
        <v>13</v>
      </c>
      <c r="D498" s="13">
        <v>0</v>
      </c>
      <c r="E498" s="13" t="s">
        <v>6898</v>
      </c>
      <c r="F498" s="13" t="s">
        <v>5261</v>
      </c>
      <c r="G498" s="13" t="s">
        <v>19920</v>
      </c>
      <c r="H498" s="13" t="s">
        <v>19919</v>
      </c>
      <c r="J498" s="13" t="s">
        <v>6897</v>
      </c>
      <c r="K498" s="13" t="s">
        <v>6896</v>
      </c>
      <c r="L498" s="13" t="s">
        <v>6895</v>
      </c>
      <c r="M498" s="13" t="s">
        <v>5054</v>
      </c>
      <c r="N498" s="13" t="s">
        <v>6894</v>
      </c>
      <c r="O498" s="13" t="s">
        <v>6893</v>
      </c>
      <c r="P498" s="13" t="s">
        <v>6892</v>
      </c>
      <c r="S498" s="13" t="s">
        <v>19918</v>
      </c>
      <c r="T498" s="13" t="s">
        <v>19917</v>
      </c>
      <c r="GY498" s="13">
        <v>1</v>
      </c>
      <c r="GZ498" s="13">
        <v>-1</v>
      </c>
      <c r="RN498" s="13">
        <v>1</v>
      </c>
      <c r="ABC498" s="13">
        <v>-1</v>
      </c>
      <c r="CAT498" s="15">
        <v>0</v>
      </c>
      <c r="CAU498" s="14">
        <v>1000</v>
      </c>
      <c r="CAV498" s="13" t="s">
        <v>19854</v>
      </c>
      <c r="CAW498" s="13" t="s">
        <v>6938</v>
      </c>
      <c r="CAX498" s="13" t="s">
        <v>19916</v>
      </c>
      <c r="CAY498" s="13" t="s">
        <v>19916</v>
      </c>
      <c r="CBE498" s="13" t="s">
        <v>19852</v>
      </c>
      <c r="CBF498" s="13" t="s">
        <v>19915</v>
      </c>
      <c r="CBG498" s="13" t="s">
        <v>4431</v>
      </c>
      <c r="CBK498" s="13" t="s">
        <v>4011</v>
      </c>
      <c r="CBL498" s="13" t="s">
        <v>4012</v>
      </c>
      <c r="CBM498" s="13" t="s">
        <v>13120</v>
      </c>
      <c r="CBN498" s="13" t="s">
        <v>19914</v>
      </c>
      <c r="CBO498" s="13" t="s">
        <v>19913</v>
      </c>
      <c r="CBZ498" s="13" t="s">
        <v>12576</v>
      </c>
      <c r="CCA498" s="13" t="s">
        <v>19912</v>
      </c>
    </row>
    <row r="499" spans="1:737 2074:2107" x14ac:dyDescent="0.15">
      <c r="A499" s="13" t="s">
        <v>19911</v>
      </c>
      <c r="B499" s="13" t="s">
        <v>6899</v>
      </c>
      <c r="C499" s="13" t="s">
        <v>104</v>
      </c>
      <c r="D499" s="13">
        <v>0</v>
      </c>
      <c r="E499" s="13" t="s">
        <v>6898</v>
      </c>
      <c r="F499" s="13" t="s">
        <v>5261</v>
      </c>
      <c r="G499" s="13" t="s">
        <v>19910</v>
      </c>
      <c r="H499" s="13" t="s">
        <v>19909</v>
      </c>
      <c r="J499" s="13" t="s">
        <v>6897</v>
      </c>
      <c r="K499" s="13" t="s">
        <v>6896</v>
      </c>
      <c r="L499" s="13" t="s">
        <v>6895</v>
      </c>
      <c r="M499" s="13" t="s">
        <v>5054</v>
      </c>
      <c r="N499" s="13" t="s">
        <v>6894</v>
      </c>
      <c r="O499" s="13" t="s">
        <v>6893</v>
      </c>
      <c r="P499" s="13" t="s">
        <v>6892</v>
      </c>
      <c r="S499" s="13" t="s">
        <v>19908</v>
      </c>
      <c r="T499" s="13" t="s">
        <v>19875</v>
      </c>
      <c r="AX499" s="13">
        <v>1</v>
      </c>
      <c r="DH499" s="13">
        <v>-1</v>
      </c>
      <c r="EU499" s="13">
        <v>1</v>
      </c>
      <c r="KM499" s="13">
        <v>1</v>
      </c>
      <c r="KN499" s="13">
        <v>-1</v>
      </c>
      <c r="CAT499" s="15">
        <v>0</v>
      </c>
      <c r="CAU499" s="14">
        <v>1000</v>
      </c>
      <c r="CAV499" s="13" t="s">
        <v>19907</v>
      </c>
      <c r="CAW499" s="13" t="s">
        <v>6938</v>
      </c>
      <c r="CAX499" s="13" t="s">
        <v>19906</v>
      </c>
      <c r="CAY499" s="13" t="s">
        <v>19906</v>
      </c>
      <c r="CBE499" s="13" t="s">
        <v>12581</v>
      </c>
      <c r="CBF499" s="13" t="s">
        <v>12580</v>
      </c>
      <c r="CBG499" s="13" t="s">
        <v>4431</v>
      </c>
      <c r="CBK499" s="13" t="s">
        <v>2312</v>
      </c>
      <c r="CBL499" s="13" t="s">
        <v>2313</v>
      </c>
      <c r="CBM499" s="13" t="s">
        <v>13120</v>
      </c>
      <c r="CBN499" s="13" t="s">
        <v>19905</v>
      </c>
      <c r="CBO499" s="13" t="s">
        <v>19904</v>
      </c>
      <c r="CBZ499" s="13" t="s">
        <v>12576</v>
      </c>
      <c r="CCA499" s="13" t="s">
        <v>19903</v>
      </c>
    </row>
    <row r="500" spans="1:737 2074:2107" x14ac:dyDescent="0.15">
      <c r="A500" s="13" t="s">
        <v>19902</v>
      </c>
      <c r="B500" s="13" t="s">
        <v>6899</v>
      </c>
      <c r="C500" s="13" t="s">
        <v>52</v>
      </c>
      <c r="D500" s="13">
        <v>0</v>
      </c>
      <c r="E500" s="13" t="s">
        <v>6898</v>
      </c>
      <c r="F500" s="13" t="s">
        <v>5261</v>
      </c>
      <c r="G500" s="13" t="s">
        <v>19901</v>
      </c>
      <c r="H500" s="13" t="s">
        <v>19900</v>
      </c>
      <c r="J500" s="13" t="s">
        <v>6897</v>
      </c>
      <c r="K500" s="13" t="s">
        <v>6896</v>
      </c>
      <c r="L500" s="13" t="s">
        <v>6895</v>
      </c>
      <c r="M500" s="13" t="s">
        <v>5054</v>
      </c>
      <c r="N500" s="13" t="s">
        <v>6894</v>
      </c>
      <c r="O500" s="13" t="s">
        <v>6893</v>
      </c>
      <c r="P500" s="13" t="s">
        <v>6892</v>
      </c>
      <c r="S500" s="13" t="s">
        <v>19899</v>
      </c>
      <c r="T500" s="13" t="s">
        <v>19875</v>
      </c>
      <c r="AX500" s="13">
        <v>1</v>
      </c>
      <c r="CV500" s="13">
        <v>1</v>
      </c>
      <c r="DH500" s="13">
        <v>-1</v>
      </c>
      <c r="EU500" s="13">
        <v>1</v>
      </c>
      <c r="QR500" s="13">
        <v>-1</v>
      </c>
      <c r="CAT500" s="15">
        <v>0</v>
      </c>
      <c r="CAU500" s="14">
        <v>1000</v>
      </c>
      <c r="CAV500" s="13" t="s">
        <v>406</v>
      </c>
      <c r="CAW500" s="13" t="s">
        <v>6938</v>
      </c>
      <c r="CAX500" s="13" t="s">
        <v>19898</v>
      </c>
      <c r="CAY500" s="13" t="s">
        <v>19898</v>
      </c>
      <c r="CBE500" s="13" t="s">
        <v>12581</v>
      </c>
      <c r="CBF500" s="13" t="s">
        <v>12580</v>
      </c>
      <c r="CBG500" s="13" t="s">
        <v>4431</v>
      </c>
      <c r="CBK500" s="13" t="s">
        <v>275</v>
      </c>
      <c r="CBL500" s="13" t="s">
        <v>276</v>
      </c>
      <c r="CBM500" s="13" t="s">
        <v>13120</v>
      </c>
      <c r="CBN500" s="13" t="s">
        <v>19897</v>
      </c>
      <c r="CBO500" s="13" t="s">
        <v>19896</v>
      </c>
      <c r="CBZ500" s="13" t="s">
        <v>12576</v>
      </c>
      <c r="CCA500" s="13" t="s">
        <v>19895</v>
      </c>
    </row>
    <row r="501" spans="1:737 2074:2107" x14ac:dyDescent="0.15">
      <c r="A501" s="13" t="s">
        <v>19894</v>
      </c>
      <c r="B501" s="13" t="s">
        <v>19885</v>
      </c>
      <c r="C501" s="13" t="s">
        <v>13</v>
      </c>
      <c r="D501" s="13">
        <v>1</v>
      </c>
      <c r="E501" s="13" t="s">
        <v>19884</v>
      </c>
      <c r="F501" s="13" t="s">
        <v>5261</v>
      </c>
      <c r="G501" s="13" t="s">
        <v>19893</v>
      </c>
      <c r="H501" s="13" t="s">
        <v>19892</v>
      </c>
      <c r="J501" s="13" t="s">
        <v>19881</v>
      </c>
      <c r="K501" s="13" t="s">
        <v>19880</v>
      </c>
      <c r="L501" s="13" t="s">
        <v>8555</v>
      </c>
      <c r="M501" s="13" t="s">
        <v>5054</v>
      </c>
      <c r="N501" s="13" t="s">
        <v>19879</v>
      </c>
      <c r="O501" s="13" t="s">
        <v>19878</v>
      </c>
      <c r="P501" s="13" t="s">
        <v>19877</v>
      </c>
      <c r="S501" s="13" t="s">
        <v>19891</v>
      </c>
      <c r="T501" s="13" t="s">
        <v>19875</v>
      </c>
      <c r="AX501" s="13">
        <v>1</v>
      </c>
      <c r="DH501" s="13">
        <v>-1</v>
      </c>
      <c r="EU501" s="13">
        <v>1</v>
      </c>
      <c r="PP501" s="13">
        <v>-1</v>
      </c>
      <c r="SW501" s="13">
        <v>1</v>
      </c>
      <c r="CAT501" s="15">
        <v>0</v>
      </c>
      <c r="CAU501" s="14">
        <v>1000</v>
      </c>
      <c r="CAV501" s="13" t="s">
        <v>406</v>
      </c>
      <c r="CAW501" s="13" t="s">
        <v>6938</v>
      </c>
      <c r="CAX501" s="13" t="s">
        <v>19890</v>
      </c>
      <c r="CAY501" s="13" t="s">
        <v>19890</v>
      </c>
      <c r="CBE501" s="13" t="s">
        <v>12581</v>
      </c>
      <c r="CBF501" s="13" t="s">
        <v>12580</v>
      </c>
      <c r="CBG501" s="13" t="s">
        <v>4431</v>
      </c>
      <c r="CBK501" s="13" t="s">
        <v>3403</v>
      </c>
      <c r="CBL501" s="13" t="s">
        <v>3404</v>
      </c>
      <c r="CBM501" s="13" t="s">
        <v>13120</v>
      </c>
      <c r="CBN501" s="13" t="s">
        <v>19889</v>
      </c>
      <c r="CBO501" s="13" t="s">
        <v>19888</v>
      </c>
      <c r="CBZ501" s="13" t="s">
        <v>12576</v>
      </c>
      <c r="CCA501" s="13" t="s">
        <v>19887</v>
      </c>
    </row>
    <row r="502" spans="1:737 2074:2107" x14ac:dyDescent="0.15">
      <c r="A502" s="13" t="s">
        <v>19886</v>
      </c>
      <c r="B502" s="13" t="s">
        <v>19885</v>
      </c>
      <c r="C502" s="13" t="s">
        <v>104</v>
      </c>
      <c r="D502" s="13">
        <v>1</v>
      </c>
      <c r="E502" s="13" t="s">
        <v>19884</v>
      </c>
      <c r="F502" s="13" t="s">
        <v>5261</v>
      </c>
      <c r="G502" s="13" t="s">
        <v>19883</v>
      </c>
      <c r="H502" s="13" t="s">
        <v>19882</v>
      </c>
      <c r="J502" s="13" t="s">
        <v>19881</v>
      </c>
      <c r="K502" s="13" t="s">
        <v>19880</v>
      </c>
      <c r="L502" s="13" t="s">
        <v>8555</v>
      </c>
      <c r="M502" s="13" t="s">
        <v>5054</v>
      </c>
      <c r="N502" s="13" t="s">
        <v>19879</v>
      </c>
      <c r="O502" s="13" t="s">
        <v>19878</v>
      </c>
      <c r="P502" s="13" t="s">
        <v>19877</v>
      </c>
      <c r="S502" s="13" t="s">
        <v>19876</v>
      </c>
      <c r="T502" s="13" t="s">
        <v>19875</v>
      </c>
      <c r="AX502" s="13">
        <v>1</v>
      </c>
      <c r="DH502" s="13">
        <v>-1</v>
      </c>
      <c r="EU502" s="13">
        <v>1</v>
      </c>
      <c r="AAV502" s="13">
        <v>1</v>
      </c>
      <c r="AAZ502" s="13">
        <v>-1</v>
      </c>
      <c r="CAT502" s="15">
        <v>0</v>
      </c>
      <c r="CAU502" s="14">
        <v>1000</v>
      </c>
      <c r="CAV502" s="13" t="s">
        <v>406</v>
      </c>
      <c r="CAW502" s="13" t="s">
        <v>6938</v>
      </c>
      <c r="CAX502" s="13" t="s">
        <v>19874</v>
      </c>
      <c r="CAY502" s="13" t="s">
        <v>19874</v>
      </c>
      <c r="CBE502" s="13" t="s">
        <v>12581</v>
      </c>
      <c r="CBF502" s="13" t="s">
        <v>12580</v>
      </c>
      <c r="CBG502" s="13" t="s">
        <v>4431</v>
      </c>
      <c r="CBK502" s="13" t="s">
        <v>1099</v>
      </c>
      <c r="CBL502" s="13" t="s">
        <v>1100</v>
      </c>
      <c r="CBM502" s="13" t="s">
        <v>12607</v>
      </c>
      <c r="CBN502" s="13" t="s">
        <v>19873</v>
      </c>
      <c r="CBO502" s="13" t="s">
        <v>19872</v>
      </c>
      <c r="CBZ502" s="13" t="s">
        <v>12576</v>
      </c>
      <c r="CCA502" s="13" t="s">
        <v>19871</v>
      </c>
    </row>
    <row r="503" spans="1:737 2074:2107" x14ac:dyDescent="0.15">
      <c r="A503" s="13" t="s">
        <v>19870</v>
      </c>
      <c r="B503" s="13" t="s">
        <v>6709</v>
      </c>
      <c r="C503" s="13" t="s">
        <v>13</v>
      </c>
      <c r="D503" s="13">
        <v>0</v>
      </c>
      <c r="E503" s="13" t="s">
        <v>6708</v>
      </c>
      <c r="F503" s="13" t="s">
        <v>5261</v>
      </c>
      <c r="G503" s="13" t="s">
        <v>19869</v>
      </c>
      <c r="H503" s="13" t="s">
        <v>19868</v>
      </c>
      <c r="J503" s="13" t="s">
        <v>6707</v>
      </c>
      <c r="K503" s="13" t="s">
        <v>6706</v>
      </c>
      <c r="L503" s="13" t="s">
        <v>6705</v>
      </c>
      <c r="M503" s="13" t="s">
        <v>5054</v>
      </c>
      <c r="N503" s="13" t="s">
        <v>6704</v>
      </c>
      <c r="O503" s="13" t="s">
        <v>6703</v>
      </c>
      <c r="P503" s="13" t="s">
        <v>6702</v>
      </c>
      <c r="S503" s="13" t="s">
        <v>19867</v>
      </c>
      <c r="T503" s="13" t="s">
        <v>19866</v>
      </c>
      <c r="AV503" s="13">
        <v>1</v>
      </c>
      <c r="LZ503" s="13">
        <v>-1</v>
      </c>
      <c r="AAR503" s="13">
        <v>-1</v>
      </c>
      <c r="AAS503" s="13">
        <v>1</v>
      </c>
      <c r="ABD503" s="13">
        <v>1</v>
      </c>
      <c r="CAT503" s="15">
        <v>0</v>
      </c>
      <c r="CAU503" s="14">
        <v>1000</v>
      </c>
      <c r="CAV503" s="13" t="s">
        <v>814</v>
      </c>
      <c r="CAW503" s="13" t="s">
        <v>6938</v>
      </c>
      <c r="CAX503" s="13" t="s">
        <v>19865</v>
      </c>
      <c r="CAY503" s="13" t="s">
        <v>19865</v>
      </c>
      <c r="CBE503" s="13" t="s">
        <v>19864</v>
      </c>
      <c r="CBF503" s="13" t="s">
        <v>19863</v>
      </c>
      <c r="CBG503" s="13" t="s">
        <v>4431</v>
      </c>
      <c r="CBK503" s="13" t="s">
        <v>3361</v>
      </c>
      <c r="CBL503" s="13" t="s">
        <v>3362</v>
      </c>
      <c r="CBM503" s="13" t="s">
        <v>4849</v>
      </c>
      <c r="CBN503" s="13" t="s">
        <v>19862</v>
      </c>
      <c r="CBO503" s="13" t="s">
        <v>19861</v>
      </c>
      <c r="CBZ503" s="13" t="s">
        <v>12576</v>
      </c>
      <c r="CCA503" s="13" t="s">
        <v>19860</v>
      </c>
    </row>
    <row r="504" spans="1:737 2074:2107" x14ac:dyDescent="0.15">
      <c r="A504" s="13" t="s">
        <v>19859</v>
      </c>
      <c r="B504" s="13" t="s">
        <v>6709</v>
      </c>
      <c r="C504" s="13" t="s">
        <v>104</v>
      </c>
      <c r="D504" s="13">
        <v>0</v>
      </c>
      <c r="E504" s="13" t="s">
        <v>6708</v>
      </c>
      <c r="F504" s="13" t="s">
        <v>5261</v>
      </c>
      <c r="G504" s="13" t="s">
        <v>19858</v>
      </c>
      <c r="H504" s="13" t="s">
        <v>19857</v>
      </c>
      <c r="J504" s="13" t="s">
        <v>6707</v>
      </c>
      <c r="K504" s="13" t="s">
        <v>6706</v>
      </c>
      <c r="L504" s="13" t="s">
        <v>6705</v>
      </c>
      <c r="M504" s="13" t="s">
        <v>5054</v>
      </c>
      <c r="N504" s="13" t="s">
        <v>6704</v>
      </c>
      <c r="O504" s="13" t="s">
        <v>6703</v>
      </c>
      <c r="P504" s="13" t="s">
        <v>6702</v>
      </c>
      <c r="S504" s="13" t="s">
        <v>19856</v>
      </c>
      <c r="T504" s="13" t="s">
        <v>19855</v>
      </c>
      <c r="CV504" s="13">
        <v>-1</v>
      </c>
      <c r="GY504" s="13">
        <v>1</v>
      </c>
      <c r="GZ504" s="13">
        <v>-1</v>
      </c>
      <c r="QR504" s="13">
        <v>1</v>
      </c>
      <c r="CAT504" s="15">
        <v>0</v>
      </c>
      <c r="CAU504" s="14">
        <v>1000</v>
      </c>
      <c r="CAV504" s="13" t="s">
        <v>19854</v>
      </c>
      <c r="CAW504" s="13" t="s">
        <v>6938</v>
      </c>
      <c r="CAX504" s="13" t="s">
        <v>19853</v>
      </c>
      <c r="CAY504" s="13" t="s">
        <v>19853</v>
      </c>
      <c r="CBE504" s="13" t="s">
        <v>19852</v>
      </c>
      <c r="CBF504" s="13" t="s">
        <v>19851</v>
      </c>
      <c r="CBG504" s="13" t="s">
        <v>4431</v>
      </c>
      <c r="CBK504" s="13" t="s">
        <v>1704</v>
      </c>
      <c r="CBL504" s="13" t="s">
        <v>1705</v>
      </c>
      <c r="CBM504" s="13" t="s">
        <v>13120</v>
      </c>
      <c r="CBN504" s="13" t="s">
        <v>19850</v>
      </c>
      <c r="CBO504" s="13" t="s">
        <v>19849</v>
      </c>
      <c r="CBZ504" s="13" t="s">
        <v>12576</v>
      </c>
      <c r="CCA504" s="13" t="s">
        <v>19848</v>
      </c>
    </row>
    <row r="505" spans="1:737 2074:2107" x14ac:dyDescent="0.15">
      <c r="A505" s="13" t="s">
        <v>19847</v>
      </c>
      <c r="B505" s="13" t="s">
        <v>5486</v>
      </c>
      <c r="C505" s="13" t="s">
        <v>13</v>
      </c>
      <c r="D505" s="13">
        <v>-3</v>
      </c>
      <c r="E505" s="13" t="s">
        <v>5485</v>
      </c>
      <c r="F505" s="13" t="s">
        <v>5261</v>
      </c>
      <c r="G505" s="13" t="s">
        <v>19846</v>
      </c>
      <c r="H505" s="13" t="s">
        <v>19845</v>
      </c>
      <c r="J505" s="13" t="s">
        <v>5484</v>
      </c>
      <c r="K505" s="13" t="s">
        <v>5483</v>
      </c>
      <c r="L505" s="13" t="s">
        <v>5482</v>
      </c>
      <c r="M505" s="13" t="s">
        <v>5054</v>
      </c>
      <c r="N505" s="13" t="s">
        <v>5481</v>
      </c>
      <c r="O505" s="13" t="s">
        <v>5480</v>
      </c>
      <c r="P505" s="13" t="s">
        <v>5479</v>
      </c>
      <c r="S505" s="13" t="s">
        <v>19844</v>
      </c>
      <c r="T505" s="13" t="s">
        <v>19834</v>
      </c>
      <c r="AX505" s="13">
        <v>1</v>
      </c>
      <c r="EG505" s="13">
        <v>1</v>
      </c>
      <c r="PI505" s="13">
        <v>1</v>
      </c>
      <c r="QV505" s="13">
        <v>-1</v>
      </c>
      <c r="ABE505" s="13">
        <v>-1</v>
      </c>
      <c r="CAT505" s="15">
        <v>0</v>
      </c>
      <c r="CAU505" s="14">
        <v>1000</v>
      </c>
      <c r="CAV505" s="13" t="s">
        <v>4249</v>
      </c>
      <c r="CAW505" s="13" t="s">
        <v>5990</v>
      </c>
      <c r="CAX505" s="13" t="s">
        <v>19843</v>
      </c>
      <c r="CAY505" s="13" t="s">
        <v>19843</v>
      </c>
      <c r="CBE505" s="13" t="s">
        <v>19832</v>
      </c>
      <c r="CBF505" s="13" t="s">
        <v>19842</v>
      </c>
      <c r="CBG505" s="13" t="s">
        <v>4431</v>
      </c>
      <c r="CBK505" s="13" t="s">
        <v>2693</v>
      </c>
      <c r="CBL505" s="13" t="s">
        <v>2694</v>
      </c>
      <c r="CBM505" s="13" t="s">
        <v>12878</v>
      </c>
      <c r="CBN505" s="13" t="s">
        <v>19841</v>
      </c>
      <c r="CBO505" s="13" t="s">
        <v>19840</v>
      </c>
      <c r="CBZ505" s="13" t="s">
        <v>12576</v>
      </c>
      <c r="CCA505" s="13" t="s">
        <v>19839</v>
      </c>
    </row>
    <row r="506" spans="1:737 2074:2107" x14ac:dyDescent="0.15">
      <c r="A506" s="13" t="s">
        <v>19838</v>
      </c>
      <c r="B506" s="13" t="s">
        <v>5486</v>
      </c>
      <c r="C506" s="13" t="s">
        <v>52</v>
      </c>
      <c r="D506" s="13">
        <v>-3</v>
      </c>
      <c r="E506" s="13" t="s">
        <v>5485</v>
      </c>
      <c r="F506" s="13" t="s">
        <v>5261</v>
      </c>
      <c r="G506" s="13" t="s">
        <v>19837</v>
      </c>
      <c r="H506" s="13" t="s">
        <v>19836</v>
      </c>
      <c r="J506" s="13" t="s">
        <v>5484</v>
      </c>
      <c r="K506" s="13" t="s">
        <v>5483</v>
      </c>
      <c r="L506" s="13" t="s">
        <v>5482</v>
      </c>
      <c r="M506" s="13" t="s">
        <v>5054</v>
      </c>
      <c r="N506" s="13" t="s">
        <v>5481</v>
      </c>
      <c r="O506" s="13" t="s">
        <v>5480</v>
      </c>
      <c r="P506" s="13" t="s">
        <v>5479</v>
      </c>
      <c r="S506" s="13" t="s">
        <v>19835</v>
      </c>
      <c r="T506" s="13" t="s">
        <v>19834</v>
      </c>
      <c r="HQ506" s="13">
        <v>1</v>
      </c>
      <c r="PI506" s="13">
        <v>1</v>
      </c>
      <c r="QV506" s="13">
        <v>-1</v>
      </c>
      <c r="QX506" s="13">
        <v>-1</v>
      </c>
      <c r="CAT506" s="15">
        <v>0</v>
      </c>
      <c r="CAU506" s="14">
        <v>1000</v>
      </c>
      <c r="CAV506" s="13" t="s">
        <v>4249</v>
      </c>
      <c r="CAW506" s="13" t="s">
        <v>5990</v>
      </c>
      <c r="CAX506" s="13" t="s">
        <v>19833</v>
      </c>
      <c r="CAY506" s="13" t="s">
        <v>19833</v>
      </c>
      <c r="CBE506" s="13" t="s">
        <v>19832</v>
      </c>
      <c r="CBF506" s="13" t="s">
        <v>19831</v>
      </c>
      <c r="CBG506" s="13" t="s">
        <v>4431</v>
      </c>
      <c r="CBK506" s="13" t="s">
        <v>503</v>
      </c>
      <c r="CBL506" s="13" t="s">
        <v>504</v>
      </c>
      <c r="CBM506" s="13" t="s">
        <v>12607</v>
      </c>
      <c r="CBN506" s="13" t="s">
        <v>19830</v>
      </c>
      <c r="CBO506" s="13" t="s">
        <v>19829</v>
      </c>
      <c r="CBZ506" s="13" t="s">
        <v>12576</v>
      </c>
      <c r="CCA506" s="13" t="s">
        <v>19828</v>
      </c>
    </row>
    <row r="507" spans="1:737 2074:2107" x14ac:dyDescent="0.15">
      <c r="A507" s="13" t="s">
        <v>19827</v>
      </c>
      <c r="B507" s="13" t="s">
        <v>5474</v>
      </c>
      <c r="C507" s="13" t="s">
        <v>13</v>
      </c>
      <c r="D507" s="13">
        <v>-2</v>
      </c>
      <c r="E507" s="13" t="s">
        <v>5473</v>
      </c>
      <c r="F507" s="13" t="s">
        <v>5261</v>
      </c>
      <c r="G507" s="13" t="s">
        <v>19826</v>
      </c>
      <c r="H507" s="13" t="s">
        <v>19825</v>
      </c>
      <c r="J507" s="13" t="s">
        <v>5472</v>
      </c>
      <c r="K507" s="13" t="s">
        <v>5471</v>
      </c>
      <c r="L507" s="13" t="s">
        <v>5470</v>
      </c>
      <c r="M507" s="13" t="s">
        <v>5054</v>
      </c>
      <c r="N507" s="13" t="s">
        <v>5469</v>
      </c>
      <c r="O507" s="13" t="s">
        <v>5468</v>
      </c>
      <c r="P507" s="13" t="s">
        <v>5467</v>
      </c>
      <c r="S507" s="13" t="s">
        <v>19824</v>
      </c>
      <c r="T507" s="13" t="s">
        <v>19823</v>
      </c>
      <c r="AX507" s="13">
        <v>1</v>
      </c>
      <c r="NV507" s="13">
        <v>-1</v>
      </c>
      <c r="QS507" s="13">
        <v>1</v>
      </c>
      <c r="UM507" s="13">
        <v>1</v>
      </c>
      <c r="ABF507" s="13">
        <v>-1</v>
      </c>
      <c r="CAT507" s="14">
        <v>-1000</v>
      </c>
      <c r="CAU507" s="14">
        <v>1000</v>
      </c>
      <c r="CAV507" s="13" t="s">
        <v>19822</v>
      </c>
      <c r="CAW507" s="13" t="s">
        <v>5990</v>
      </c>
      <c r="CAX507" s="13" t="s">
        <v>19821</v>
      </c>
      <c r="CAY507" s="13" t="s">
        <v>19821</v>
      </c>
      <c r="CBE507" s="13" t="s">
        <v>19820</v>
      </c>
      <c r="CBF507" s="13" t="s">
        <v>19819</v>
      </c>
      <c r="CBG507" s="13" t="s">
        <v>4431</v>
      </c>
      <c r="CBK507" s="13" t="s">
        <v>1371</v>
      </c>
      <c r="CBL507" s="13" t="s">
        <v>1372</v>
      </c>
      <c r="CBM507" s="13" t="s">
        <v>12607</v>
      </c>
      <c r="CBN507" s="13" t="s">
        <v>19818</v>
      </c>
      <c r="CBO507" s="13" t="s">
        <v>19817</v>
      </c>
      <c r="CBZ507" s="13" t="s">
        <v>12576</v>
      </c>
      <c r="CCA507" s="13" t="s">
        <v>19816</v>
      </c>
    </row>
    <row r="508" spans="1:737 2074:2107" x14ac:dyDescent="0.15">
      <c r="A508" s="13" t="s">
        <v>19815</v>
      </c>
      <c r="B508" s="13" t="s">
        <v>5474</v>
      </c>
      <c r="C508" s="13" t="s">
        <v>52</v>
      </c>
      <c r="D508" s="13">
        <v>-2</v>
      </c>
      <c r="E508" s="13" t="s">
        <v>5473</v>
      </c>
      <c r="F508" s="13" t="s">
        <v>5261</v>
      </c>
      <c r="G508" s="13" t="s">
        <v>19814</v>
      </c>
      <c r="H508" s="13" t="s">
        <v>19813</v>
      </c>
      <c r="J508" s="13" t="s">
        <v>5472</v>
      </c>
      <c r="K508" s="13" t="s">
        <v>5471</v>
      </c>
      <c r="L508" s="13" t="s">
        <v>5470</v>
      </c>
      <c r="M508" s="13" t="s">
        <v>5054</v>
      </c>
      <c r="N508" s="13" t="s">
        <v>5469</v>
      </c>
      <c r="O508" s="13" t="s">
        <v>5468</v>
      </c>
      <c r="P508" s="13" t="s">
        <v>5467</v>
      </c>
      <c r="S508" s="13" t="s">
        <v>19812</v>
      </c>
      <c r="T508" s="13" t="s">
        <v>19811</v>
      </c>
      <c r="AX508" s="13">
        <v>1</v>
      </c>
      <c r="EU508" s="13">
        <v>1</v>
      </c>
      <c r="MT508" s="13">
        <v>-1</v>
      </c>
      <c r="MV508" s="13">
        <v>1</v>
      </c>
      <c r="NG508" s="13">
        <v>-1</v>
      </c>
      <c r="CAT508" s="15">
        <v>0</v>
      </c>
      <c r="CAU508" s="14">
        <v>1000</v>
      </c>
      <c r="CAV508" s="13" t="s">
        <v>2593</v>
      </c>
      <c r="CAW508" s="13" t="s">
        <v>4443</v>
      </c>
      <c r="CAX508" s="13" t="s">
        <v>19810</v>
      </c>
      <c r="CAY508" s="13" t="s">
        <v>19810</v>
      </c>
      <c r="CBE508" s="13" t="s">
        <v>19809</v>
      </c>
      <c r="CBG508" s="13" t="s">
        <v>4431</v>
      </c>
      <c r="CBK508" s="13" t="s">
        <v>1392</v>
      </c>
      <c r="CBL508" s="13" t="s">
        <v>1393</v>
      </c>
      <c r="CBM508" s="13" t="s">
        <v>12878</v>
      </c>
      <c r="CBN508" s="13" t="s">
        <v>19808</v>
      </c>
      <c r="CBO508" s="13" t="s">
        <v>19807</v>
      </c>
      <c r="CBZ508" s="13" t="s">
        <v>12576</v>
      </c>
      <c r="CCA508" s="13" t="s">
        <v>19806</v>
      </c>
    </row>
    <row r="509" spans="1:737 2074:2107" x14ac:dyDescent="0.15">
      <c r="A509" s="13" t="s">
        <v>19805</v>
      </c>
      <c r="B509" s="13" t="s">
        <v>19804</v>
      </c>
      <c r="C509" s="13" t="s">
        <v>762</v>
      </c>
      <c r="D509" s="13">
        <v>-3</v>
      </c>
      <c r="E509" s="13" t="s">
        <v>19803</v>
      </c>
      <c r="F509" s="13" t="s">
        <v>5261</v>
      </c>
      <c r="G509" s="13" t="s">
        <v>19802</v>
      </c>
      <c r="H509" s="13" t="s">
        <v>19801</v>
      </c>
      <c r="J509" s="13" t="s">
        <v>19800</v>
      </c>
      <c r="K509" s="13" t="s">
        <v>19799</v>
      </c>
      <c r="L509" s="13" t="s">
        <v>19798</v>
      </c>
      <c r="M509" s="13" t="s">
        <v>5054</v>
      </c>
      <c r="N509" s="13" t="s">
        <v>19797</v>
      </c>
      <c r="O509" s="13" t="s">
        <v>19796</v>
      </c>
      <c r="P509" s="13" t="s">
        <v>19795</v>
      </c>
      <c r="S509" s="13" t="s">
        <v>19794</v>
      </c>
      <c r="T509" s="13" t="s">
        <v>19793</v>
      </c>
      <c r="AX509" s="13">
        <v>-1</v>
      </c>
      <c r="EP509" s="13">
        <v>1</v>
      </c>
      <c r="MT509" s="13">
        <v>-1</v>
      </c>
      <c r="ABG509" s="13">
        <v>1</v>
      </c>
      <c r="CAT509" s="15">
        <v>0</v>
      </c>
      <c r="CAU509" s="14">
        <v>1000</v>
      </c>
      <c r="CAV509" s="13" t="s">
        <v>2261</v>
      </c>
      <c r="CAW509" s="13" t="s">
        <v>4443</v>
      </c>
      <c r="CAX509" s="13" t="s">
        <v>19792</v>
      </c>
      <c r="CAY509" s="13" t="s">
        <v>19792</v>
      </c>
      <c r="CBE509" s="13" t="s">
        <v>19791</v>
      </c>
      <c r="CBG509" s="13" t="s">
        <v>4431</v>
      </c>
      <c r="CBK509" s="13" t="s">
        <v>2067</v>
      </c>
      <c r="CBL509" s="13" t="s">
        <v>2068</v>
      </c>
      <c r="CBM509" s="13" t="s">
        <v>12686</v>
      </c>
      <c r="CBN509" s="13" t="s">
        <v>19790</v>
      </c>
      <c r="CBO509" s="13" t="s">
        <v>19789</v>
      </c>
      <c r="CBZ509" s="13" t="s">
        <v>12576</v>
      </c>
      <c r="CCA509" s="13" t="s">
        <v>19788</v>
      </c>
    </row>
    <row r="510" spans="1:737 2074:2107" x14ac:dyDescent="0.15">
      <c r="A510" s="13" t="s">
        <v>19787</v>
      </c>
      <c r="B510" s="13" t="s">
        <v>10932</v>
      </c>
      <c r="C510" s="13" t="s">
        <v>13</v>
      </c>
      <c r="D510" s="13">
        <v>0</v>
      </c>
      <c r="E510" s="13" t="s">
        <v>10931</v>
      </c>
      <c r="F510" s="13" t="s">
        <v>5261</v>
      </c>
      <c r="G510" s="13" t="s">
        <v>19786</v>
      </c>
      <c r="H510" s="13" t="s">
        <v>19785</v>
      </c>
      <c r="J510" s="13" t="s">
        <v>10928</v>
      </c>
      <c r="K510" s="13" t="s">
        <v>10927</v>
      </c>
      <c r="L510" s="13" t="s">
        <v>10926</v>
      </c>
      <c r="M510" s="13" t="s">
        <v>5054</v>
      </c>
      <c r="N510" s="13" t="s">
        <v>10925</v>
      </c>
      <c r="O510" s="13" t="s">
        <v>10924</v>
      </c>
      <c r="P510" s="13" t="s">
        <v>10923</v>
      </c>
      <c r="S510" s="13" t="s">
        <v>19784</v>
      </c>
      <c r="T510" s="13" t="s">
        <v>19783</v>
      </c>
      <c r="DB510" s="13">
        <v>-1</v>
      </c>
      <c r="JC510" s="13">
        <v>1</v>
      </c>
      <c r="JK510" s="13">
        <v>-1</v>
      </c>
      <c r="ABH510" s="13">
        <v>1</v>
      </c>
      <c r="CAT510" s="15">
        <v>0</v>
      </c>
      <c r="CAU510" s="14">
        <v>1000</v>
      </c>
      <c r="CAV510" s="13" t="s">
        <v>4036</v>
      </c>
      <c r="CAW510" s="13" t="s">
        <v>4443</v>
      </c>
      <c r="CAX510" s="13" t="s">
        <v>19782</v>
      </c>
      <c r="CAY510" s="13" t="s">
        <v>19782</v>
      </c>
      <c r="CBE510" s="13" t="s">
        <v>19781</v>
      </c>
      <c r="CBF510" s="13" t="s">
        <v>19780</v>
      </c>
      <c r="CBG510" s="13" t="s">
        <v>4431</v>
      </c>
      <c r="CBK510" s="13" t="s">
        <v>2597</v>
      </c>
      <c r="CBL510" s="13" t="s">
        <v>2598</v>
      </c>
      <c r="CBM510" s="13" t="s">
        <v>12878</v>
      </c>
      <c r="CBN510" s="13" t="s">
        <v>19779</v>
      </c>
      <c r="CBO510" s="13" t="s">
        <v>19778</v>
      </c>
      <c r="CBZ510" s="13" t="s">
        <v>12576</v>
      </c>
      <c r="CCA510" s="13" t="s">
        <v>19777</v>
      </c>
    </row>
    <row r="511" spans="1:737 2074:2107" x14ac:dyDescent="0.15">
      <c r="A511" s="13" t="s">
        <v>19776</v>
      </c>
      <c r="B511" s="13" t="s">
        <v>10932</v>
      </c>
      <c r="C511" s="13" t="s">
        <v>104</v>
      </c>
      <c r="D511" s="13">
        <v>0</v>
      </c>
      <c r="E511" s="13" t="s">
        <v>10931</v>
      </c>
      <c r="F511" s="13" t="s">
        <v>5261</v>
      </c>
      <c r="G511" s="13" t="s">
        <v>19775</v>
      </c>
      <c r="H511" s="13" t="s">
        <v>19774</v>
      </c>
      <c r="J511" s="13" t="s">
        <v>10928</v>
      </c>
      <c r="K511" s="13" t="s">
        <v>10927</v>
      </c>
      <c r="L511" s="13" t="s">
        <v>10926</v>
      </c>
      <c r="M511" s="13" t="s">
        <v>5054</v>
      </c>
      <c r="N511" s="13" t="s">
        <v>10925</v>
      </c>
      <c r="O511" s="13" t="s">
        <v>10924</v>
      </c>
      <c r="P511" s="13" t="s">
        <v>10923</v>
      </c>
      <c r="S511" s="13" t="s">
        <v>19773</v>
      </c>
      <c r="T511" s="13" t="s">
        <v>19772</v>
      </c>
      <c r="DV511" s="13">
        <v>-1</v>
      </c>
      <c r="DW511" s="13">
        <v>1</v>
      </c>
      <c r="MT511" s="13">
        <v>-1</v>
      </c>
      <c r="VB511" s="13">
        <v>1</v>
      </c>
      <c r="CAT511" s="15">
        <v>0</v>
      </c>
      <c r="CAU511" s="14">
        <v>1000</v>
      </c>
      <c r="CAV511" s="13" t="s">
        <v>3443</v>
      </c>
      <c r="CAW511" s="13" t="s">
        <v>4443</v>
      </c>
      <c r="CAX511" s="13" t="s">
        <v>19771</v>
      </c>
      <c r="CAY511" s="13" t="s">
        <v>19771</v>
      </c>
      <c r="CBE511" s="13" t="s">
        <v>19770</v>
      </c>
      <c r="CBG511" s="13" t="s">
        <v>4431</v>
      </c>
      <c r="CBK511" s="13" t="s">
        <v>428</v>
      </c>
      <c r="CBL511" s="13" t="s">
        <v>429</v>
      </c>
      <c r="CBM511" s="13" t="s">
        <v>12878</v>
      </c>
      <c r="CBN511" s="13" t="s">
        <v>19769</v>
      </c>
      <c r="CBO511" s="13" t="s">
        <v>19768</v>
      </c>
      <c r="CBZ511" s="13" t="s">
        <v>12576</v>
      </c>
      <c r="CCA511" s="13" t="s">
        <v>19767</v>
      </c>
    </row>
    <row r="512" spans="1:737 2074:2107" x14ac:dyDescent="0.15">
      <c r="A512" s="13" t="s">
        <v>19766</v>
      </c>
      <c r="B512" s="13" t="s">
        <v>19765</v>
      </c>
      <c r="C512" s="13" t="s">
        <v>52</v>
      </c>
      <c r="D512" s="13">
        <v>3</v>
      </c>
      <c r="E512" s="13" t="s">
        <v>19749</v>
      </c>
      <c r="F512" s="13" t="s">
        <v>5072</v>
      </c>
      <c r="G512" s="13" t="s">
        <v>19764</v>
      </c>
      <c r="H512" s="13" t="s">
        <v>19763</v>
      </c>
      <c r="J512" s="13" t="s">
        <v>19762</v>
      </c>
      <c r="K512" s="13" t="s">
        <v>19761</v>
      </c>
      <c r="L512" s="13" t="s">
        <v>19744</v>
      </c>
      <c r="M512" s="13" t="s">
        <v>5054</v>
      </c>
      <c r="N512" s="13" t="s">
        <v>19760</v>
      </c>
      <c r="S512" s="13" t="s">
        <v>19759</v>
      </c>
      <c r="T512" s="13" t="s">
        <v>19758</v>
      </c>
      <c r="JX512" s="13">
        <v>-1</v>
      </c>
      <c r="JY512" s="13">
        <v>1</v>
      </c>
      <c r="UL512" s="13">
        <v>1</v>
      </c>
      <c r="ABI512" s="13">
        <v>-1</v>
      </c>
      <c r="CAT512" s="14">
        <v>-1000</v>
      </c>
      <c r="CAU512" s="14">
        <v>1000</v>
      </c>
      <c r="CAV512" s="13" t="s">
        <v>1291</v>
      </c>
      <c r="CAW512" s="13" t="s">
        <v>4687</v>
      </c>
      <c r="CAX512" s="13" t="s">
        <v>19757</v>
      </c>
      <c r="CAY512" s="13" t="s">
        <v>19757</v>
      </c>
      <c r="CBE512" s="13" t="s">
        <v>19756</v>
      </c>
      <c r="CBF512" s="13" t="s">
        <v>19755</v>
      </c>
      <c r="CBG512" s="13" t="s">
        <v>4431</v>
      </c>
      <c r="CBK512" s="13" t="s">
        <v>2112</v>
      </c>
      <c r="CBL512" s="13" t="s">
        <v>2113</v>
      </c>
      <c r="CBM512" s="13" t="s">
        <v>12686</v>
      </c>
      <c r="CBN512" s="13" t="s">
        <v>19754</v>
      </c>
      <c r="CBO512" s="13" t="s">
        <v>19753</v>
      </c>
      <c r="CBZ512" s="13" t="s">
        <v>12576</v>
      </c>
      <c r="CCA512" s="13" t="s">
        <v>19752</v>
      </c>
    </row>
    <row r="513" spans="1:755 2074:2107" x14ac:dyDescent="0.15">
      <c r="A513" s="13" t="s">
        <v>19751</v>
      </c>
      <c r="B513" s="13" t="s">
        <v>19750</v>
      </c>
      <c r="C513" s="13" t="s">
        <v>52</v>
      </c>
      <c r="D513" s="13">
        <v>2</v>
      </c>
      <c r="E513" s="13" t="s">
        <v>19749</v>
      </c>
      <c r="F513" s="13" t="s">
        <v>5072</v>
      </c>
      <c r="G513" s="13" t="s">
        <v>19748</v>
      </c>
      <c r="H513" s="13" t="s">
        <v>19747</v>
      </c>
      <c r="J513" s="13" t="s">
        <v>19746</v>
      </c>
      <c r="K513" s="13" t="s">
        <v>19745</v>
      </c>
      <c r="L513" s="13" t="s">
        <v>19744</v>
      </c>
      <c r="M513" s="13" t="s">
        <v>5054</v>
      </c>
      <c r="N513" s="13" t="s">
        <v>19743</v>
      </c>
      <c r="S513" s="13" t="s">
        <v>19742</v>
      </c>
      <c r="T513" s="13" t="s">
        <v>19741</v>
      </c>
      <c r="AX513" s="13">
        <v>-1</v>
      </c>
      <c r="EP513" s="13">
        <v>1</v>
      </c>
      <c r="HE513" s="13">
        <v>1</v>
      </c>
      <c r="ABI513" s="13">
        <v>-1</v>
      </c>
      <c r="CAT513" s="15">
        <v>0</v>
      </c>
      <c r="CAU513" s="14">
        <v>1000</v>
      </c>
      <c r="CAV513" s="13" t="s">
        <v>2013</v>
      </c>
      <c r="CAW513" s="13" t="s">
        <v>4687</v>
      </c>
      <c r="CAX513" s="13" t="s">
        <v>19740</v>
      </c>
      <c r="CAY513" s="13" t="s">
        <v>19740</v>
      </c>
      <c r="CBE513" s="13" t="s">
        <v>19739</v>
      </c>
      <c r="CBF513" s="13" t="s">
        <v>19738</v>
      </c>
      <c r="CBG513" s="13" t="s">
        <v>4431</v>
      </c>
      <c r="CBK513" s="13" t="s">
        <v>1095</v>
      </c>
      <c r="CBL513" s="13" t="s">
        <v>1096</v>
      </c>
      <c r="CBM513" s="13" t="s">
        <v>12701</v>
      </c>
      <c r="CBN513" s="13" t="s">
        <v>19737</v>
      </c>
      <c r="CBO513" s="13" t="s">
        <v>19736</v>
      </c>
      <c r="CBZ513" s="13" t="s">
        <v>12576</v>
      </c>
      <c r="CCA513" s="13" t="s">
        <v>19735</v>
      </c>
    </row>
    <row r="514" spans="1:755 2074:2107" x14ac:dyDescent="0.15">
      <c r="A514" s="13" t="s">
        <v>19734</v>
      </c>
      <c r="B514" s="13" t="s">
        <v>19733</v>
      </c>
      <c r="C514" s="13" t="s">
        <v>52</v>
      </c>
      <c r="D514" s="13">
        <v>-2</v>
      </c>
      <c r="E514" s="13" t="s">
        <v>19732</v>
      </c>
      <c r="F514" s="13" t="s">
        <v>5261</v>
      </c>
      <c r="G514" s="13" t="s">
        <v>19731</v>
      </c>
      <c r="H514" s="13" t="s">
        <v>19730</v>
      </c>
      <c r="J514" s="13" t="s">
        <v>19729</v>
      </c>
      <c r="K514" s="13" t="s">
        <v>19728</v>
      </c>
      <c r="L514" s="13" t="s">
        <v>19727</v>
      </c>
      <c r="M514" s="13" t="s">
        <v>5054</v>
      </c>
      <c r="N514" s="13" t="s">
        <v>19726</v>
      </c>
      <c r="O514" s="13" t="s">
        <v>19725</v>
      </c>
      <c r="P514" s="13" t="s">
        <v>19724</v>
      </c>
      <c r="S514" s="13" t="s">
        <v>19723</v>
      </c>
      <c r="T514" s="13" t="s">
        <v>19722</v>
      </c>
      <c r="AX514" s="13">
        <v>-1</v>
      </c>
      <c r="GZ514" s="13">
        <v>-1</v>
      </c>
      <c r="JX514" s="13">
        <v>1</v>
      </c>
      <c r="ABJ514" s="13">
        <v>1</v>
      </c>
      <c r="ABK514" s="13">
        <v>-1</v>
      </c>
      <c r="CAT514" s="15">
        <v>0</v>
      </c>
      <c r="CAU514" s="14">
        <v>1000</v>
      </c>
      <c r="CAV514" s="13" t="s">
        <v>3340</v>
      </c>
      <c r="CAW514" s="13" t="s">
        <v>14598</v>
      </c>
      <c r="CAX514" s="13" t="s">
        <v>19721</v>
      </c>
      <c r="CAY514" s="13" t="s">
        <v>19721</v>
      </c>
      <c r="CBE514" s="13" t="s">
        <v>19720</v>
      </c>
      <c r="CBF514" s="13" t="s">
        <v>19719</v>
      </c>
      <c r="CBG514" s="13" t="s">
        <v>4431</v>
      </c>
      <c r="CBK514" s="13" t="s">
        <v>1750</v>
      </c>
      <c r="CBL514" s="13" t="s">
        <v>1751</v>
      </c>
      <c r="CBM514" s="13" t="s">
        <v>12701</v>
      </c>
      <c r="CBN514" s="13" t="s">
        <v>19718</v>
      </c>
      <c r="CBO514" s="13" t="s">
        <v>19717</v>
      </c>
      <c r="CBZ514" s="13" t="s">
        <v>12576</v>
      </c>
      <c r="CCA514" s="13" t="s">
        <v>19716</v>
      </c>
    </row>
    <row r="515" spans="1:755 2074:2107" x14ac:dyDescent="0.15">
      <c r="A515" s="13" t="s">
        <v>19715</v>
      </c>
      <c r="B515" s="13" t="s">
        <v>19714</v>
      </c>
      <c r="C515" s="13" t="s">
        <v>52</v>
      </c>
      <c r="D515" s="13">
        <v>0</v>
      </c>
      <c r="E515" s="13" t="s">
        <v>19713</v>
      </c>
      <c r="F515" s="13" t="s">
        <v>5072</v>
      </c>
      <c r="G515" s="13" t="s">
        <v>19712</v>
      </c>
      <c r="H515" s="13" t="s">
        <v>19711</v>
      </c>
      <c r="J515" s="13" t="s">
        <v>19710</v>
      </c>
      <c r="K515" s="13" t="s">
        <v>19709</v>
      </c>
      <c r="M515" s="13" t="s">
        <v>5054</v>
      </c>
      <c r="N515" s="13" t="s">
        <v>19708</v>
      </c>
      <c r="S515" s="13" t="s">
        <v>19707</v>
      </c>
      <c r="T515" s="13" t="s">
        <v>19706</v>
      </c>
      <c r="AX515" s="13">
        <v>1</v>
      </c>
      <c r="GY515" s="13">
        <v>1</v>
      </c>
      <c r="GZ515" s="13">
        <v>-1</v>
      </c>
      <c r="ABL515" s="13">
        <v>1</v>
      </c>
      <c r="ABM515" s="13">
        <v>-1</v>
      </c>
      <c r="CAT515" s="15">
        <v>0</v>
      </c>
      <c r="CAU515" s="14">
        <v>1000</v>
      </c>
      <c r="CAV515" s="13" t="s">
        <v>3064</v>
      </c>
      <c r="CAW515" s="13" t="s">
        <v>14598</v>
      </c>
      <c r="CAX515" s="13" t="s">
        <v>19705</v>
      </c>
      <c r="CAY515" s="13" t="s">
        <v>19705</v>
      </c>
      <c r="CBE515" s="13" t="s">
        <v>19704</v>
      </c>
      <c r="CBF515" s="13" t="s">
        <v>19703</v>
      </c>
      <c r="CBG515" s="13" t="s">
        <v>4431</v>
      </c>
      <c r="CBK515" s="13" t="s">
        <v>344</v>
      </c>
      <c r="CBL515" s="13" t="s">
        <v>345</v>
      </c>
      <c r="CBM515" s="13" t="s">
        <v>12878</v>
      </c>
      <c r="CBN515" s="13" t="s">
        <v>19702</v>
      </c>
      <c r="CBO515" s="13" t="s">
        <v>19701</v>
      </c>
      <c r="CBZ515" s="13" t="s">
        <v>12576</v>
      </c>
      <c r="CCA515" s="13" t="s">
        <v>19700</v>
      </c>
    </row>
    <row r="516" spans="1:755 2074:2107" x14ac:dyDescent="0.15">
      <c r="A516" s="13" t="s">
        <v>19699</v>
      </c>
      <c r="B516" s="13" t="s">
        <v>19678</v>
      </c>
      <c r="C516" s="13" t="s">
        <v>13</v>
      </c>
      <c r="D516" s="13">
        <v>-3</v>
      </c>
      <c r="E516" s="13" t="s">
        <v>19677</v>
      </c>
      <c r="F516" s="13" t="s">
        <v>5261</v>
      </c>
      <c r="G516" s="13" t="s">
        <v>19698</v>
      </c>
      <c r="H516" s="13" t="s">
        <v>19697</v>
      </c>
      <c r="J516" s="13" t="s">
        <v>19674</v>
      </c>
      <c r="K516" s="13" t="s">
        <v>19673</v>
      </c>
      <c r="L516" s="13" t="s">
        <v>19672</v>
      </c>
      <c r="M516" s="13" t="s">
        <v>5054</v>
      </c>
      <c r="N516" s="13" t="s">
        <v>19671</v>
      </c>
      <c r="O516" s="13" t="s">
        <v>19670</v>
      </c>
      <c r="P516" s="13" t="s">
        <v>19669</v>
      </c>
      <c r="S516" s="13" t="s">
        <v>19696</v>
      </c>
      <c r="T516" s="13" t="s">
        <v>19695</v>
      </c>
      <c r="AX516" s="13">
        <v>1</v>
      </c>
      <c r="DY516" s="13">
        <v>-1</v>
      </c>
      <c r="ES516" s="13">
        <v>1</v>
      </c>
      <c r="GZ516" s="13">
        <v>-1</v>
      </c>
      <c r="JX516" s="13">
        <v>1</v>
      </c>
      <c r="ABM516" s="13">
        <v>1</v>
      </c>
      <c r="ABN516" s="13">
        <v>-1</v>
      </c>
      <c r="CAT516" s="15">
        <v>0</v>
      </c>
      <c r="CAU516" s="14">
        <v>1000</v>
      </c>
      <c r="CAV516" s="13" t="s">
        <v>1177</v>
      </c>
      <c r="CAW516" s="13" t="s">
        <v>9338</v>
      </c>
      <c r="CAX516" s="13" t="s">
        <v>19694</v>
      </c>
      <c r="CAY516" s="13" t="s">
        <v>19694</v>
      </c>
      <c r="CBE516" s="13" t="s">
        <v>19693</v>
      </c>
      <c r="CBF516" s="13" t="s">
        <v>19692</v>
      </c>
      <c r="CBG516" s="13" t="s">
        <v>4431</v>
      </c>
      <c r="CBK516" s="13" t="s">
        <v>3862</v>
      </c>
      <c r="CBL516" s="13" t="s">
        <v>3863</v>
      </c>
      <c r="CBM516" s="13" t="s">
        <v>12878</v>
      </c>
      <c r="CBN516" s="13" t="s">
        <v>19691</v>
      </c>
      <c r="CBO516" s="13" t="s">
        <v>19690</v>
      </c>
      <c r="CBZ516" s="13" t="s">
        <v>12576</v>
      </c>
      <c r="CCA516" s="13" t="s">
        <v>19689</v>
      </c>
    </row>
    <row r="517" spans="1:755 2074:2107" x14ac:dyDescent="0.15">
      <c r="A517" s="13" t="s">
        <v>19688</v>
      </c>
      <c r="B517" s="13" t="s">
        <v>19678</v>
      </c>
      <c r="C517" s="13" t="s">
        <v>104</v>
      </c>
      <c r="D517" s="13">
        <v>-3</v>
      </c>
      <c r="E517" s="13" t="s">
        <v>19677</v>
      </c>
      <c r="F517" s="13" t="s">
        <v>5261</v>
      </c>
      <c r="G517" s="13" t="s">
        <v>19687</v>
      </c>
      <c r="H517" s="13" t="s">
        <v>19686</v>
      </c>
      <c r="J517" s="13" t="s">
        <v>19674</v>
      </c>
      <c r="K517" s="13" t="s">
        <v>19673</v>
      </c>
      <c r="L517" s="13" t="s">
        <v>19672</v>
      </c>
      <c r="M517" s="13" t="s">
        <v>5054</v>
      </c>
      <c r="N517" s="13" t="s">
        <v>19671</v>
      </c>
      <c r="O517" s="13" t="s">
        <v>19670</v>
      </c>
      <c r="P517" s="13" t="s">
        <v>19669</v>
      </c>
      <c r="S517" s="13" t="s">
        <v>19685</v>
      </c>
      <c r="T517" s="13" t="s">
        <v>19684</v>
      </c>
      <c r="AO517" s="13">
        <v>1</v>
      </c>
      <c r="IH517" s="13">
        <v>1</v>
      </c>
      <c r="IU517" s="13">
        <v>-1</v>
      </c>
      <c r="OV517" s="13">
        <v>-1</v>
      </c>
      <c r="TQ517" s="13">
        <v>1</v>
      </c>
      <c r="CAT517" s="15">
        <v>0</v>
      </c>
      <c r="CAU517" s="14">
        <v>1000</v>
      </c>
      <c r="CAV517" s="13" t="s">
        <v>3967</v>
      </c>
      <c r="CAW517" s="13" t="s">
        <v>4492</v>
      </c>
      <c r="CAX517" s="13" t="s">
        <v>19683</v>
      </c>
      <c r="CAY517" s="13" t="s">
        <v>19683</v>
      </c>
      <c r="CBE517" s="13" t="s">
        <v>4949</v>
      </c>
      <c r="CBG517" s="13" t="s">
        <v>4431</v>
      </c>
      <c r="CBK517" s="13" t="s">
        <v>1411</v>
      </c>
      <c r="CBL517" s="13" t="s">
        <v>1412</v>
      </c>
      <c r="CBM517" s="13" t="s">
        <v>12607</v>
      </c>
      <c r="CBN517" s="13" t="s">
        <v>19682</v>
      </c>
      <c r="CBO517" s="13" t="s">
        <v>19681</v>
      </c>
      <c r="CBZ517" s="13" t="s">
        <v>12576</v>
      </c>
      <c r="CCA517" s="13" t="s">
        <v>19680</v>
      </c>
    </row>
    <row r="518" spans="1:755 2074:2107" x14ac:dyDescent="0.15">
      <c r="A518" s="13" t="s">
        <v>19679</v>
      </c>
      <c r="B518" s="13" t="s">
        <v>19678</v>
      </c>
      <c r="C518" s="13" t="s">
        <v>52</v>
      </c>
      <c r="D518" s="13">
        <v>-3</v>
      </c>
      <c r="E518" s="13" t="s">
        <v>19677</v>
      </c>
      <c r="F518" s="13" t="s">
        <v>5261</v>
      </c>
      <c r="G518" s="13" t="s">
        <v>19676</v>
      </c>
      <c r="H518" s="13" t="s">
        <v>19675</v>
      </c>
      <c r="J518" s="13" t="s">
        <v>19674</v>
      </c>
      <c r="K518" s="13" t="s">
        <v>19673</v>
      </c>
      <c r="L518" s="13" t="s">
        <v>19672</v>
      </c>
      <c r="M518" s="13" t="s">
        <v>5054</v>
      </c>
      <c r="N518" s="13" t="s">
        <v>19671</v>
      </c>
      <c r="O518" s="13" t="s">
        <v>19670</v>
      </c>
      <c r="P518" s="13" t="s">
        <v>19669</v>
      </c>
      <c r="S518" s="13" t="s">
        <v>19668</v>
      </c>
      <c r="T518" s="13" t="s">
        <v>6781</v>
      </c>
      <c r="AO518" s="13">
        <v>1</v>
      </c>
      <c r="IH518" s="13">
        <v>1</v>
      </c>
      <c r="IQ518" s="13">
        <v>-1</v>
      </c>
      <c r="OV518" s="13">
        <v>-1</v>
      </c>
      <c r="TS518" s="13">
        <v>1</v>
      </c>
      <c r="CAT518" s="15">
        <v>0</v>
      </c>
      <c r="CAU518" s="14">
        <v>1000</v>
      </c>
      <c r="CAV518" s="13" t="s">
        <v>3967</v>
      </c>
      <c r="CAW518" s="13" t="s">
        <v>4492</v>
      </c>
      <c r="CAX518" s="13" t="s">
        <v>19667</v>
      </c>
      <c r="CAY518" s="13" t="s">
        <v>19667</v>
      </c>
      <c r="CBE518" s="13" t="s">
        <v>4949</v>
      </c>
      <c r="CBG518" s="13" t="s">
        <v>4431</v>
      </c>
      <c r="CBK518" s="13" t="s">
        <v>1973</v>
      </c>
      <c r="CBL518" s="13" t="s">
        <v>1974</v>
      </c>
      <c r="CBM518" s="13" t="s">
        <v>12878</v>
      </c>
      <c r="CBN518" s="13" t="s">
        <v>19666</v>
      </c>
      <c r="CBO518" s="13" t="s">
        <v>19665</v>
      </c>
      <c r="CBZ518" s="13" t="s">
        <v>12576</v>
      </c>
      <c r="CCA518" s="13" t="s">
        <v>19664</v>
      </c>
    </row>
    <row r="519" spans="1:755 2074:2107" x14ac:dyDescent="0.15">
      <c r="A519" s="13" t="s">
        <v>19663</v>
      </c>
      <c r="B519" s="13" t="s">
        <v>19662</v>
      </c>
      <c r="C519" s="13" t="s">
        <v>13</v>
      </c>
      <c r="D519" s="13">
        <v>-2</v>
      </c>
      <c r="E519" s="13" t="s">
        <v>19661</v>
      </c>
      <c r="F519" s="13" t="s">
        <v>5261</v>
      </c>
      <c r="G519" s="13" t="s">
        <v>19660</v>
      </c>
      <c r="H519" s="13" t="s">
        <v>19659</v>
      </c>
      <c r="J519" s="13" t="s">
        <v>19658</v>
      </c>
      <c r="K519" s="13" t="s">
        <v>19657</v>
      </c>
      <c r="L519" s="13" t="s">
        <v>19656</v>
      </c>
      <c r="M519" s="13" t="s">
        <v>5054</v>
      </c>
      <c r="N519" s="13" t="s">
        <v>19655</v>
      </c>
      <c r="O519" s="13" t="s">
        <v>19654</v>
      </c>
      <c r="P519" s="13" t="s">
        <v>19653</v>
      </c>
      <c r="S519" s="13" t="s">
        <v>19652</v>
      </c>
      <c r="T519" s="13" t="s">
        <v>6770</v>
      </c>
      <c r="AO519" s="13">
        <v>1</v>
      </c>
      <c r="IH519" s="13">
        <v>1</v>
      </c>
      <c r="II519" s="13">
        <v>-1</v>
      </c>
      <c r="OV519" s="13">
        <v>-1</v>
      </c>
      <c r="TT519" s="13">
        <v>1</v>
      </c>
      <c r="CAT519" s="15">
        <v>0</v>
      </c>
      <c r="CAU519" s="14">
        <v>1000</v>
      </c>
      <c r="CAV519" s="13" t="s">
        <v>3967</v>
      </c>
      <c r="CAW519" s="13" t="s">
        <v>4492</v>
      </c>
      <c r="CAX519" s="13" t="s">
        <v>19651</v>
      </c>
      <c r="CAY519" s="13" t="s">
        <v>19651</v>
      </c>
      <c r="CBE519" s="13" t="s">
        <v>4949</v>
      </c>
      <c r="CBF519" s="13" t="s">
        <v>19650</v>
      </c>
      <c r="CBG519" s="13" t="s">
        <v>4431</v>
      </c>
      <c r="CBK519" s="13" t="s">
        <v>1321</v>
      </c>
      <c r="CBL519" s="13" t="s">
        <v>1322</v>
      </c>
      <c r="CBM519" s="13" t="s">
        <v>12701</v>
      </c>
      <c r="CBN519" s="13" t="s">
        <v>19649</v>
      </c>
      <c r="CBO519" s="13" t="s">
        <v>19648</v>
      </c>
      <c r="CBZ519" s="13" t="s">
        <v>12576</v>
      </c>
      <c r="CCA519" s="13" t="s">
        <v>19647</v>
      </c>
    </row>
    <row r="520" spans="1:755 2074:2107" x14ac:dyDescent="0.15">
      <c r="A520" s="13" t="s">
        <v>19646</v>
      </c>
      <c r="B520" s="13" t="s">
        <v>5577</v>
      </c>
      <c r="C520" s="13" t="s">
        <v>13</v>
      </c>
      <c r="D520" s="13">
        <v>-2</v>
      </c>
      <c r="E520" s="13" t="s">
        <v>5576</v>
      </c>
      <c r="F520" s="13" t="s">
        <v>5261</v>
      </c>
      <c r="G520" s="13" t="s">
        <v>19645</v>
      </c>
      <c r="H520" s="13" t="s">
        <v>19644</v>
      </c>
      <c r="J520" s="13" t="s">
        <v>5575</v>
      </c>
      <c r="K520" s="13" t="s">
        <v>5574</v>
      </c>
      <c r="L520" s="13" t="s">
        <v>5573</v>
      </c>
      <c r="M520" s="13" t="s">
        <v>5054</v>
      </c>
      <c r="N520" s="13" t="s">
        <v>5572</v>
      </c>
      <c r="P520" s="13" t="s">
        <v>5571</v>
      </c>
      <c r="S520" s="13" t="s">
        <v>19643</v>
      </c>
      <c r="T520" s="13" t="s">
        <v>6761</v>
      </c>
      <c r="AO520" s="13">
        <v>1</v>
      </c>
      <c r="IH520" s="13">
        <v>1</v>
      </c>
      <c r="IM520" s="13">
        <v>-1</v>
      </c>
      <c r="OV520" s="13">
        <v>-1</v>
      </c>
      <c r="TV520" s="13">
        <v>1</v>
      </c>
      <c r="CAT520" s="15">
        <v>0</v>
      </c>
      <c r="CAU520" s="14">
        <v>1000</v>
      </c>
      <c r="CAV520" s="13" t="s">
        <v>3967</v>
      </c>
      <c r="CAW520" s="13" t="s">
        <v>4492</v>
      </c>
      <c r="CAX520" s="13" t="s">
        <v>19642</v>
      </c>
      <c r="CAY520" s="13" t="s">
        <v>19642</v>
      </c>
      <c r="CBE520" s="13" t="s">
        <v>4949</v>
      </c>
      <c r="CBG520" s="13" t="s">
        <v>4431</v>
      </c>
      <c r="CBK520" s="13" t="s">
        <v>3830</v>
      </c>
      <c r="CBL520" s="13" t="s">
        <v>3831</v>
      </c>
      <c r="CBM520" s="13" t="s">
        <v>13120</v>
      </c>
      <c r="CBN520" s="13" t="s">
        <v>19641</v>
      </c>
      <c r="CBO520" s="13" t="s">
        <v>19640</v>
      </c>
      <c r="CBZ520" s="13" t="s">
        <v>12576</v>
      </c>
      <c r="CCA520" s="13" t="s">
        <v>19639</v>
      </c>
    </row>
    <row r="521" spans="1:755 2074:2107" x14ac:dyDescent="0.15">
      <c r="A521" s="13" t="s">
        <v>19638</v>
      </c>
      <c r="B521" s="13" t="s">
        <v>5577</v>
      </c>
      <c r="C521" s="13" t="s">
        <v>104</v>
      </c>
      <c r="D521" s="13">
        <v>-2</v>
      </c>
      <c r="E521" s="13" t="s">
        <v>5576</v>
      </c>
      <c r="F521" s="13" t="s">
        <v>5261</v>
      </c>
      <c r="G521" s="13" t="s">
        <v>19637</v>
      </c>
      <c r="H521" s="13" t="s">
        <v>19636</v>
      </c>
      <c r="J521" s="13" t="s">
        <v>5575</v>
      </c>
      <c r="K521" s="13" t="s">
        <v>5574</v>
      </c>
      <c r="L521" s="13" t="s">
        <v>5573</v>
      </c>
      <c r="M521" s="13" t="s">
        <v>5054</v>
      </c>
      <c r="N521" s="13" t="s">
        <v>5572</v>
      </c>
      <c r="P521" s="13" t="s">
        <v>5571</v>
      </c>
      <c r="S521" s="13" t="s">
        <v>19635</v>
      </c>
      <c r="T521" s="13" t="s">
        <v>6751</v>
      </c>
      <c r="AO521" s="13">
        <v>1</v>
      </c>
      <c r="IH521" s="13">
        <v>1</v>
      </c>
      <c r="JU521" s="13">
        <v>-1</v>
      </c>
      <c r="OV521" s="13">
        <v>-1</v>
      </c>
      <c r="ABO521" s="13">
        <v>1</v>
      </c>
      <c r="CAT521" s="15">
        <v>0</v>
      </c>
      <c r="CAU521" s="14">
        <v>1000</v>
      </c>
      <c r="CAV521" s="13" t="s">
        <v>3967</v>
      </c>
      <c r="CAW521" s="13" t="s">
        <v>4492</v>
      </c>
      <c r="CAX521" s="13" t="s">
        <v>19634</v>
      </c>
      <c r="CAY521" s="13" t="s">
        <v>19634</v>
      </c>
      <c r="CBE521" s="13" t="s">
        <v>4949</v>
      </c>
      <c r="CBF521" s="13" t="s">
        <v>19633</v>
      </c>
      <c r="CBG521" s="13" t="s">
        <v>4431</v>
      </c>
      <c r="CBK521" s="13" t="s">
        <v>3297</v>
      </c>
      <c r="CBL521" s="13" t="s">
        <v>3298</v>
      </c>
      <c r="CBM521" s="13" t="s">
        <v>12607</v>
      </c>
      <c r="CBN521" s="13" t="s">
        <v>19632</v>
      </c>
      <c r="CBO521" s="13" t="s">
        <v>19631</v>
      </c>
      <c r="CBZ521" s="13" t="s">
        <v>12576</v>
      </c>
      <c r="CCA521" s="13" t="s">
        <v>19630</v>
      </c>
    </row>
    <row r="522" spans="1:755 2074:2107" x14ac:dyDescent="0.15">
      <c r="A522" s="13" t="s">
        <v>19629</v>
      </c>
      <c r="B522" s="13" t="s">
        <v>5301</v>
      </c>
      <c r="C522" s="13" t="s">
        <v>13</v>
      </c>
      <c r="D522" s="13">
        <v>0</v>
      </c>
      <c r="E522" s="13" t="s">
        <v>5300</v>
      </c>
      <c r="F522" s="13" t="s">
        <v>5261</v>
      </c>
      <c r="G522" s="13" t="s">
        <v>19628</v>
      </c>
      <c r="H522" s="13" t="s">
        <v>19627</v>
      </c>
      <c r="J522" s="13" t="s">
        <v>5299</v>
      </c>
      <c r="K522" s="13" t="s">
        <v>5298</v>
      </c>
      <c r="L522" s="13" t="s">
        <v>5297</v>
      </c>
      <c r="M522" s="13" t="s">
        <v>5054</v>
      </c>
      <c r="N522" s="13" t="s">
        <v>5296</v>
      </c>
      <c r="O522" s="13" t="s">
        <v>5295</v>
      </c>
      <c r="P522" s="13" t="s">
        <v>5294</v>
      </c>
      <c r="S522" s="13" t="s">
        <v>19626</v>
      </c>
      <c r="T522" s="13" t="s">
        <v>19625</v>
      </c>
      <c r="AO522" s="13">
        <v>1</v>
      </c>
      <c r="IH522" s="13">
        <v>1</v>
      </c>
      <c r="IS522" s="13">
        <v>-1</v>
      </c>
      <c r="OV522" s="13">
        <v>-1</v>
      </c>
      <c r="TU522" s="13">
        <v>1</v>
      </c>
      <c r="CAT522" s="15">
        <v>0</v>
      </c>
      <c r="CAU522" s="14">
        <v>1000</v>
      </c>
      <c r="CAV522" s="13" t="s">
        <v>3967</v>
      </c>
      <c r="CAW522" s="13" t="s">
        <v>4492</v>
      </c>
      <c r="CAX522" s="13" t="s">
        <v>19624</v>
      </c>
      <c r="CAY522" s="13" t="s">
        <v>19624</v>
      </c>
      <c r="CBE522" s="13" t="s">
        <v>4949</v>
      </c>
      <c r="CBG522" s="13" t="s">
        <v>4431</v>
      </c>
      <c r="CBK522" s="13" t="s">
        <v>1723</v>
      </c>
      <c r="CBL522" s="13" t="s">
        <v>1724</v>
      </c>
      <c r="CBM522" s="13" t="s">
        <v>12607</v>
      </c>
      <c r="CBN522" s="13" t="s">
        <v>19623</v>
      </c>
      <c r="CBO522" s="13" t="s">
        <v>19622</v>
      </c>
      <c r="CBZ522" s="13" t="s">
        <v>12576</v>
      </c>
      <c r="CCA522" s="13" t="s">
        <v>19621</v>
      </c>
    </row>
    <row r="523" spans="1:755 2074:2107" x14ac:dyDescent="0.15">
      <c r="A523" s="13" t="s">
        <v>19620</v>
      </c>
      <c r="B523" s="13" t="s">
        <v>19600</v>
      </c>
      <c r="C523" s="13" t="s">
        <v>13</v>
      </c>
      <c r="D523" s="13">
        <v>-1</v>
      </c>
      <c r="E523" s="13" t="s">
        <v>19599</v>
      </c>
      <c r="F523" s="13" t="s">
        <v>5261</v>
      </c>
      <c r="G523" s="13" t="s">
        <v>19619</v>
      </c>
      <c r="H523" s="13" t="s">
        <v>19618</v>
      </c>
      <c r="J523" s="13" t="s">
        <v>19596</v>
      </c>
      <c r="K523" s="13" t="s">
        <v>19595</v>
      </c>
      <c r="L523" s="13" t="s">
        <v>19594</v>
      </c>
      <c r="M523" s="13" t="s">
        <v>5054</v>
      </c>
      <c r="N523" s="13" t="s">
        <v>19593</v>
      </c>
      <c r="O523" s="13" t="s">
        <v>19592</v>
      </c>
      <c r="P523" s="13" t="s">
        <v>19591</v>
      </c>
      <c r="S523" s="13" t="s">
        <v>19617</v>
      </c>
      <c r="T523" s="13" t="s">
        <v>6674</v>
      </c>
      <c r="DV523" s="13">
        <v>-1</v>
      </c>
      <c r="DW523" s="13">
        <v>1</v>
      </c>
      <c r="ABP523" s="13">
        <v>-1</v>
      </c>
      <c r="ABQ523" s="13">
        <v>1</v>
      </c>
      <c r="CAT523" s="14">
        <v>-1000</v>
      </c>
      <c r="CAU523" s="14">
        <v>1000</v>
      </c>
      <c r="CAV523" s="13" t="s">
        <v>19616</v>
      </c>
      <c r="CAW523" s="13" t="s">
        <v>6122</v>
      </c>
      <c r="CAX523" s="13" t="s">
        <v>19615</v>
      </c>
      <c r="CAY523" s="13" t="s">
        <v>19615</v>
      </c>
      <c r="CBE523" s="13" t="s">
        <v>6202</v>
      </c>
      <c r="CBF523" s="13" t="s">
        <v>19614</v>
      </c>
      <c r="CBG523" s="13" t="s">
        <v>4431</v>
      </c>
      <c r="CBK523" s="13" t="s">
        <v>2250</v>
      </c>
      <c r="CBL523" s="13" t="s">
        <v>2251</v>
      </c>
      <c r="CBM523" s="13" t="s">
        <v>12878</v>
      </c>
      <c r="CBN523" s="13" t="s">
        <v>19613</v>
      </c>
      <c r="CBO523" s="13" t="s">
        <v>19612</v>
      </c>
      <c r="CBZ523" s="13" t="s">
        <v>12576</v>
      </c>
      <c r="CCA523" s="13" t="s">
        <v>19611</v>
      </c>
    </row>
    <row r="524" spans="1:755 2074:2107" x14ac:dyDescent="0.15">
      <c r="A524" s="13" t="s">
        <v>19610</v>
      </c>
      <c r="B524" s="13" t="s">
        <v>19600</v>
      </c>
      <c r="C524" s="13" t="s">
        <v>104</v>
      </c>
      <c r="D524" s="13">
        <v>-1</v>
      </c>
      <c r="E524" s="13" t="s">
        <v>19599</v>
      </c>
      <c r="F524" s="13" t="s">
        <v>5261</v>
      </c>
      <c r="G524" s="13" t="s">
        <v>19609</v>
      </c>
      <c r="H524" s="13" t="s">
        <v>19608</v>
      </c>
      <c r="J524" s="13" t="s">
        <v>19596</v>
      </c>
      <c r="K524" s="13" t="s">
        <v>19595</v>
      </c>
      <c r="L524" s="13" t="s">
        <v>19594</v>
      </c>
      <c r="M524" s="13" t="s">
        <v>5054</v>
      </c>
      <c r="N524" s="13" t="s">
        <v>19593</v>
      </c>
      <c r="O524" s="13" t="s">
        <v>19592</v>
      </c>
      <c r="P524" s="13" t="s">
        <v>19591</v>
      </c>
      <c r="S524" s="13" t="s">
        <v>19607</v>
      </c>
      <c r="T524" s="13" t="s">
        <v>19589</v>
      </c>
      <c r="ES524" s="13">
        <v>1</v>
      </c>
      <c r="GZ524" s="13">
        <v>-1</v>
      </c>
      <c r="JX524" s="13">
        <v>1</v>
      </c>
      <c r="ABP524" s="13">
        <v>-1</v>
      </c>
      <c r="ABR524" s="13">
        <v>1</v>
      </c>
      <c r="ABS524" s="13">
        <v>-1</v>
      </c>
      <c r="CAT524" s="15">
        <v>0</v>
      </c>
      <c r="CAU524" s="14">
        <v>1000</v>
      </c>
      <c r="CAV524" s="13" t="s">
        <v>19606</v>
      </c>
      <c r="CAW524" s="13" t="s">
        <v>17802</v>
      </c>
      <c r="CAX524" s="13" t="s">
        <v>19605</v>
      </c>
      <c r="CAY524" s="13" t="s">
        <v>19605</v>
      </c>
      <c r="CBE524" s="13" t="s">
        <v>19587</v>
      </c>
      <c r="CBF524" s="13" t="s">
        <v>19586</v>
      </c>
      <c r="CBG524" s="13" t="s">
        <v>4431</v>
      </c>
      <c r="CBK524" s="13" t="s">
        <v>3022</v>
      </c>
      <c r="CBL524" s="13" t="s">
        <v>3023</v>
      </c>
      <c r="CBM524" s="13" t="s">
        <v>12701</v>
      </c>
      <c r="CBN524" s="13" t="s">
        <v>19604</v>
      </c>
      <c r="CBO524" s="13" t="s">
        <v>19603</v>
      </c>
      <c r="CBZ524" s="13" t="s">
        <v>12576</v>
      </c>
      <c r="CCA524" s="13" t="s">
        <v>19602</v>
      </c>
    </row>
    <row r="525" spans="1:755 2074:2107" x14ac:dyDescent="0.15">
      <c r="A525" s="13" t="s">
        <v>19601</v>
      </c>
      <c r="B525" s="13" t="s">
        <v>19600</v>
      </c>
      <c r="C525" s="13" t="s">
        <v>52</v>
      </c>
      <c r="D525" s="13">
        <v>-1</v>
      </c>
      <c r="E525" s="13" t="s">
        <v>19599</v>
      </c>
      <c r="F525" s="13" t="s">
        <v>5261</v>
      </c>
      <c r="G525" s="13" t="s">
        <v>19598</v>
      </c>
      <c r="H525" s="13" t="s">
        <v>19597</v>
      </c>
      <c r="J525" s="13" t="s">
        <v>19596</v>
      </c>
      <c r="K525" s="13" t="s">
        <v>19595</v>
      </c>
      <c r="L525" s="13" t="s">
        <v>19594</v>
      </c>
      <c r="M525" s="13" t="s">
        <v>5054</v>
      </c>
      <c r="N525" s="13" t="s">
        <v>19593</v>
      </c>
      <c r="O525" s="13" t="s">
        <v>19592</v>
      </c>
      <c r="P525" s="13" t="s">
        <v>19591</v>
      </c>
      <c r="S525" s="13" t="s">
        <v>19590</v>
      </c>
      <c r="T525" s="13" t="s">
        <v>19589</v>
      </c>
      <c r="DR525" s="13">
        <v>1</v>
      </c>
      <c r="DS525" s="13">
        <v>-1</v>
      </c>
      <c r="ND525" s="13">
        <v>1</v>
      </c>
      <c r="ABT525" s="13">
        <v>-1</v>
      </c>
      <c r="ABU525" s="13">
        <v>1</v>
      </c>
      <c r="ABV525" s="13">
        <v>-1</v>
      </c>
      <c r="CAT525" s="15">
        <v>0</v>
      </c>
      <c r="CAU525" s="14">
        <v>1000</v>
      </c>
      <c r="CAV525" s="13" t="s">
        <v>2633</v>
      </c>
      <c r="CAW525" s="13" t="s">
        <v>17802</v>
      </c>
      <c r="CAX525" s="13" t="s">
        <v>19588</v>
      </c>
      <c r="CAY525" s="13" t="s">
        <v>19588</v>
      </c>
      <c r="CBE525" s="13" t="s">
        <v>19587</v>
      </c>
      <c r="CBF525" s="13" t="s">
        <v>19586</v>
      </c>
      <c r="CBG525" s="13" t="s">
        <v>4431</v>
      </c>
      <c r="CBK525" s="13" t="s">
        <v>2278</v>
      </c>
      <c r="CBL525" s="13" t="s">
        <v>2279</v>
      </c>
      <c r="CBM525" s="13" t="s">
        <v>4849</v>
      </c>
      <c r="CBN525" s="13" t="s">
        <v>19585</v>
      </c>
      <c r="CBO525" s="13" t="s">
        <v>19584</v>
      </c>
      <c r="CBZ525" s="13" t="s">
        <v>12576</v>
      </c>
      <c r="CCA525" s="13" t="s">
        <v>19583</v>
      </c>
    </row>
    <row r="526" spans="1:755 2074:2107" x14ac:dyDescent="0.15">
      <c r="A526" s="13" t="s">
        <v>19582</v>
      </c>
      <c r="B526" s="13" t="s">
        <v>19560</v>
      </c>
      <c r="C526" s="13" t="s">
        <v>13</v>
      </c>
      <c r="D526" s="13">
        <v>-2</v>
      </c>
      <c r="E526" s="13" t="s">
        <v>19559</v>
      </c>
      <c r="F526" s="13" t="s">
        <v>5261</v>
      </c>
      <c r="G526" s="13" t="s">
        <v>19581</v>
      </c>
      <c r="H526" s="13" t="s">
        <v>19580</v>
      </c>
      <c r="J526" s="13" t="s">
        <v>19556</v>
      </c>
      <c r="K526" s="13" t="s">
        <v>19555</v>
      </c>
      <c r="L526" s="13" t="s">
        <v>19554</v>
      </c>
      <c r="M526" s="13" t="s">
        <v>5054</v>
      </c>
      <c r="N526" s="13" t="s">
        <v>19553</v>
      </c>
      <c r="O526" s="13" t="s">
        <v>19552</v>
      </c>
      <c r="P526" s="13" t="s">
        <v>19551</v>
      </c>
      <c r="S526" s="13" t="s">
        <v>19579</v>
      </c>
      <c r="T526" s="13" t="s">
        <v>19578</v>
      </c>
      <c r="AX526" s="13">
        <v>1</v>
      </c>
      <c r="EU526" s="13">
        <v>1</v>
      </c>
      <c r="GY526" s="13">
        <v>1</v>
      </c>
      <c r="GZ526" s="13">
        <v>-1</v>
      </c>
      <c r="HH526" s="13">
        <v>-1</v>
      </c>
      <c r="ABW526" s="13">
        <v>1</v>
      </c>
      <c r="CAT526" s="15">
        <v>0</v>
      </c>
      <c r="CAU526" s="14">
        <v>1000</v>
      </c>
      <c r="CAV526" s="13" t="s">
        <v>3120</v>
      </c>
      <c r="CAW526" s="13" t="s">
        <v>6938</v>
      </c>
      <c r="CAX526" s="13" t="s">
        <v>19577</v>
      </c>
      <c r="CAY526" s="13" t="s">
        <v>19577</v>
      </c>
      <c r="CBE526" s="13" t="s">
        <v>19576</v>
      </c>
      <c r="CBF526" s="13" t="s">
        <v>19575</v>
      </c>
      <c r="CBG526" s="13" t="s">
        <v>4431</v>
      </c>
      <c r="CBK526" s="13" t="s">
        <v>3894</v>
      </c>
      <c r="CBL526" s="13" t="s">
        <v>3895</v>
      </c>
      <c r="CBM526" s="13" t="s">
        <v>12686</v>
      </c>
      <c r="CBN526" s="13" t="s">
        <v>19574</v>
      </c>
      <c r="CBO526" s="13" t="s">
        <v>19573</v>
      </c>
      <c r="CBZ526" s="13" t="s">
        <v>12576</v>
      </c>
      <c r="CCA526" s="13" t="s">
        <v>19572</v>
      </c>
    </row>
    <row r="527" spans="1:755 2074:2107" x14ac:dyDescent="0.15">
      <c r="A527" s="13" t="s">
        <v>19571</v>
      </c>
      <c r="B527" s="13" t="s">
        <v>19560</v>
      </c>
      <c r="C527" s="13" t="s">
        <v>104</v>
      </c>
      <c r="D527" s="13">
        <v>-2</v>
      </c>
      <c r="E527" s="13" t="s">
        <v>19559</v>
      </c>
      <c r="F527" s="13" t="s">
        <v>5261</v>
      </c>
      <c r="G527" s="13" t="s">
        <v>19570</v>
      </c>
      <c r="H527" s="13" t="s">
        <v>19569</v>
      </c>
      <c r="J527" s="13" t="s">
        <v>19556</v>
      </c>
      <c r="K527" s="13" t="s">
        <v>19555</v>
      </c>
      <c r="L527" s="13" t="s">
        <v>19554</v>
      </c>
      <c r="M527" s="13" t="s">
        <v>5054</v>
      </c>
      <c r="N527" s="13" t="s">
        <v>19553</v>
      </c>
      <c r="O527" s="13" t="s">
        <v>19552</v>
      </c>
      <c r="P527" s="13" t="s">
        <v>19551</v>
      </c>
      <c r="S527" s="13" t="s">
        <v>19568</v>
      </c>
      <c r="T527" s="13" t="s">
        <v>19567</v>
      </c>
      <c r="ZZ527" s="13">
        <v>-1</v>
      </c>
      <c r="ABX527" s="13">
        <v>1</v>
      </c>
      <c r="CAT527" s="14">
        <v>-1000</v>
      </c>
      <c r="CAU527" s="14">
        <v>1000</v>
      </c>
      <c r="CAV527" s="13" t="s">
        <v>2425</v>
      </c>
      <c r="CAW527" s="13" t="s">
        <v>6960</v>
      </c>
      <c r="CAX527" s="13" t="s">
        <v>19566</v>
      </c>
      <c r="CAY527" s="13" t="s">
        <v>19566</v>
      </c>
      <c r="CBE527" s="13" t="s">
        <v>19492</v>
      </c>
      <c r="CBF527" s="13" t="s">
        <v>19565</v>
      </c>
      <c r="CBG527" s="13" t="s">
        <v>4431</v>
      </c>
      <c r="CBK527" s="13" t="s">
        <v>2394</v>
      </c>
      <c r="CBL527" s="13" t="s">
        <v>2395</v>
      </c>
      <c r="CBM527" s="13" t="s">
        <v>19545</v>
      </c>
      <c r="CBN527" s="13" t="s">
        <v>19564</v>
      </c>
      <c r="CBO527" s="13" t="s">
        <v>19563</v>
      </c>
      <c r="CBZ527" s="13" t="s">
        <v>12576</v>
      </c>
      <c r="CCA527" s="13" t="s">
        <v>19562</v>
      </c>
    </row>
    <row r="528" spans="1:755 2074:2107" x14ac:dyDescent="0.15">
      <c r="A528" s="13" t="s">
        <v>19561</v>
      </c>
      <c r="B528" s="13" t="s">
        <v>19560</v>
      </c>
      <c r="C528" s="13" t="s">
        <v>52</v>
      </c>
      <c r="D528" s="13">
        <v>-2</v>
      </c>
      <c r="E528" s="13" t="s">
        <v>19559</v>
      </c>
      <c r="F528" s="13" t="s">
        <v>5261</v>
      </c>
      <c r="G528" s="13" t="s">
        <v>19558</v>
      </c>
      <c r="H528" s="13" t="s">
        <v>19557</v>
      </c>
      <c r="J528" s="13" t="s">
        <v>19556</v>
      </c>
      <c r="K528" s="13" t="s">
        <v>19555</v>
      </c>
      <c r="L528" s="13" t="s">
        <v>19554</v>
      </c>
      <c r="M528" s="13" t="s">
        <v>5054</v>
      </c>
      <c r="N528" s="13" t="s">
        <v>19553</v>
      </c>
      <c r="O528" s="13" t="s">
        <v>19552</v>
      </c>
      <c r="P528" s="13" t="s">
        <v>19551</v>
      </c>
      <c r="S528" s="13" t="s">
        <v>19550</v>
      </c>
      <c r="T528" s="13" t="s">
        <v>19549</v>
      </c>
      <c r="AX528" s="13">
        <v>1</v>
      </c>
      <c r="ET528" s="13">
        <v>1</v>
      </c>
      <c r="KP528" s="13">
        <v>-1</v>
      </c>
      <c r="ABY528" s="13">
        <v>1</v>
      </c>
      <c r="ABZ528" s="13">
        <v>1</v>
      </c>
      <c r="ACA528" s="13">
        <v>-1</v>
      </c>
      <c r="CAT528" s="15">
        <v>0</v>
      </c>
      <c r="CAU528" s="14">
        <v>1000</v>
      </c>
      <c r="CAV528" s="13" t="s">
        <v>19548</v>
      </c>
      <c r="CAW528" s="13" t="s">
        <v>6923</v>
      </c>
      <c r="CAX528" s="13" t="s">
        <v>19547</v>
      </c>
      <c r="CAY528" s="13" t="s">
        <v>19547</v>
      </c>
      <c r="CBE528" s="13" t="s">
        <v>19546</v>
      </c>
      <c r="CBG528" s="13" t="s">
        <v>4431</v>
      </c>
      <c r="CBK528" s="13" t="s">
        <v>1129</v>
      </c>
      <c r="CBL528" s="13" t="s">
        <v>1130</v>
      </c>
      <c r="CBM528" s="13" t="s">
        <v>19545</v>
      </c>
      <c r="CBN528" s="13" t="s">
        <v>19544</v>
      </c>
      <c r="CBO528" s="13" t="s">
        <v>19543</v>
      </c>
      <c r="CBZ528" s="13" t="s">
        <v>12576</v>
      </c>
      <c r="CCA528" s="13" t="s">
        <v>19542</v>
      </c>
    </row>
    <row r="529" spans="1:765 2074:2107" x14ac:dyDescent="0.15">
      <c r="A529" s="13" t="s">
        <v>19541</v>
      </c>
      <c r="B529" s="13" t="s">
        <v>19517</v>
      </c>
      <c r="C529" s="13" t="s">
        <v>13</v>
      </c>
      <c r="D529" s="13">
        <v>0</v>
      </c>
      <c r="E529" s="13" t="s">
        <v>19516</v>
      </c>
      <c r="F529" s="13" t="s">
        <v>5261</v>
      </c>
      <c r="G529" s="13" t="s">
        <v>19540</v>
      </c>
      <c r="H529" s="13" t="s">
        <v>19539</v>
      </c>
      <c r="J529" s="13" t="s">
        <v>19513</v>
      </c>
      <c r="K529" s="13" t="s">
        <v>19512</v>
      </c>
      <c r="L529" s="13" t="s">
        <v>19511</v>
      </c>
      <c r="M529" s="13" t="s">
        <v>5054</v>
      </c>
      <c r="N529" s="13" t="s">
        <v>19510</v>
      </c>
      <c r="O529" s="13" t="s">
        <v>19509</v>
      </c>
      <c r="P529" s="13" t="s">
        <v>19508</v>
      </c>
      <c r="S529" s="13" t="s">
        <v>19538</v>
      </c>
      <c r="T529" s="13" t="s">
        <v>19537</v>
      </c>
      <c r="EP529" s="13">
        <v>1</v>
      </c>
      <c r="FP529" s="13">
        <v>1</v>
      </c>
      <c r="GY529" s="13">
        <v>1</v>
      </c>
      <c r="GZ529" s="13">
        <v>-1</v>
      </c>
      <c r="NI529" s="13">
        <v>-1</v>
      </c>
      <c r="CAT529" s="15">
        <v>0</v>
      </c>
      <c r="CAU529" s="14">
        <v>1000</v>
      </c>
      <c r="CAV529" s="13" t="s">
        <v>1325</v>
      </c>
      <c r="CAW529" s="13" t="s">
        <v>4453</v>
      </c>
      <c r="CAX529" s="13" t="s">
        <v>19536</v>
      </c>
      <c r="CAY529" s="13" t="s">
        <v>19536</v>
      </c>
      <c r="CBE529" s="13" t="s">
        <v>19535</v>
      </c>
      <c r="CBF529" s="13" t="s">
        <v>19534</v>
      </c>
      <c r="CBG529" s="13" t="s">
        <v>4431</v>
      </c>
      <c r="CBK529" s="13" t="s">
        <v>658</v>
      </c>
      <c r="CBL529" s="13" t="s">
        <v>659</v>
      </c>
      <c r="CBM529" s="13" t="s">
        <v>12607</v>
      </c>
      <c r="CBN529" s="13" t="s">
        <v>19533</v>
      </c>
      <c r="CBO529" s="13" t="s">
        <v>19532</v>
      </c>
      <c r="CBZ529" s="13" t="s">
        <v>12576</v>
      </c>
      <c r="CCA529" s="13" t="s">
        <v>19531</v>
      </c>
    </row>
    <row r="530" spans="1:765 2074:2107" x14ac:dyDescent="0.15">
      <c r="A530" s="13" t="s">
        <v>19530</v>
      </c>
      <c r="B530" s="13" t="s">
        <v>19517</v>
      </c>
      <c r="C530" s="13" t="s">
        <v>104</v>
      </c>
      <c r="D530" s="13">
        <v>0</v>
      </c>
      <c r="E530" s="13" t="s">
        <v>19516</v>
      </c>
      <c r="F530" s="13" t="s">
        <v>5261</v>
      </c>
      <c r="G530" s="13" t="s">
        <v>19529</v>
      </c>
      <c r="H530" s="13" t="s">
        <v>19528</v>
      </c>
      <c r="J530" s="13" t="s">
        <v>19513</v>
      </c>
      <c r="K530" s="13" t="s">
        <v>19512</v>
      </c>
      <c r="L530" s="13" t="s">
        <v>19511</v>
      </c>
      <c r="M530" s="13" t="s">
        <v>5054</v>
      </c>
      <c r="N530" s="13" t="s">
        <v>19510</v>
      </c>
      <c r="O530" s="13" t="s">
        <v>19509</v>
      </c>
      <c r="P530" s="13" t="s">
        <v>19508</v>
      </c>
      <c r="S530" s="13" t="s">
        <v>19527</v>
      </c>
      <c r="T530" s="13" t="s">
        <v>19526</v>
      </c>
      <c r="AX530" s="13">
        <v>1</v>
      </c>
      <c r="GY530" s="13">
        <v>1</v>
      </c>
      <c r="GZ530" s="13">
        <v>-1</v>
      </c>
      <c r="UF530" s="13">
        <v>-1</v>
      </c>
      <c r="UG530" s="13">
        <v>1</v>
      </c>
      <c r="CAT530" s="15">
        <v>0</v>
      </c>
      <c r="CAU530" s="14">
        <v>1000</v>
      </c>
      <c r="CAV530" s="13" t="s">
        <v>19525</v>
      </c>
      <c r="CAW530" s="13" t="s">
        <v>4632</v>
      </c>
      <c r="CAX530" s="13" t="s">
        <v>19524</v>
      </c>
      <c r="CAY530" s="13" t="s">
        <v>19524</v>
      </c>
      <c r="CBE530" s="13" t="s">
        <v>19523</v>
      </c>
      <c r="CBF530" s="13" t="s">
        <v>19522</v>
      </c>
      <c r="CBG530" s="13" t="s">
        <v>4431</v>
      </c>
      <c r="CBK530" s="13" t="s">
        <v>4228</v>
      </c>
      <c r="CBL530" s="13" t="s">
        <v>4229</v>
      </c>
      <c r="CBM530" s="13" t="s">
        <v>12715</v>
      </c>
      <c r="CBN530" s="13" t="s">
        <v>19521</v>
      </c>
      <c r="CBO530" s="13" t="s">
        <v>19520</v>
      </c>
      <c r="CBZ530" s="13" t="s">
        <v>12576</v>
      </c>
      <c r="CCA530" s="13" t="s">
        <v>19519</v>
      </c>
    </row>
    <row r="531" spans="1:765 2074:2107" x14ac:dyDescent="0.15">
      <c r="A531" s="13" t="s">
        <v>19518</v>
      </c>
      <c r="B531" s="13" t="s">
        <v>19517</v>
      </c>
      <c r="C531" s="13" t="s">
        <v>52</v>
      </c>
      <c r="D531" s="13">
        <v>0</v>
      </c>
      <c r="E531" s="13" t="s">
        <v>19516</v>
      </c>
      <c r="F531" s="13" t="s">
        <v>5261</v>
      </c>
      <c r="G531" s="13" t="s">
        <v>19515</v>
      </c>
      <c r="H531" s="13" t="s">
        <v>19514</v>
      </c>
      <c r="J531" s="13" t="s">
        <v>19513</v>
      </c>
      <c r="K531" s="13" t="s">
        <v>19512</v>
      </c>
      <c r="L531" s="13" t="s">
        <v>19511</v>
      </c>
      <c r="M531" s="13" t="s">
        <v>5054</v>
      </c>
      <c r="N531" s="13" t="s">
        <v>19510</v>
      </c>
      <c r="O531" s="13" t="s">
        <v>19509</v>
      </c>
      <c r="P531" s="13" t="s">
        <v>19508</v>
      </c>
      <c r="S531" s="13" t="s">
        <v>19507</v>
      </c>
      <c r="T531" s="13" t="s">
        <v>19506</v>
      </c>
      <c r="DK531" s="13">
        <v>-1</v>
      </c>
      <c r="DL531" s="13">
        <v>1</v>
      </c>
      <c r="EP531" s="13">
        <v>1</v>
      </c>
      <c r="FG531" s="13">
        <v>1</v>
      </c>
      <c r="ACB531" s="13">
        <v>-1</v>
      </c>
      <c r="CAT531" s="15">
        <v>0</v>
      </c>
      <c r="CAU531" s="14">
        <v>1000</v>
      </c>
      <c r="CAV531" s="13" t="s">
        <v>19505</v>
      </c>
      <c r="CAW531" s="13" t="s">
        <v>8463</v>
      </c>
      <c r="CAX531" s="13" t="s">
        <v>19504</v>
      </c>
      <c r="CAY531" s="13" t="s">
        <v>19504</v>
      </c>
      <c r="CBE531" s="13" t="s">
        <v>19503</v>
      </c>
      <c r="CBF531" s="13" t="s">
        <v>19502</v>
      </c>
      <c r="CBG531" s="13" t="s">
        <v>4431</v>
      </c>
      <c r="CBK531" s="13" t="s">
        <v>3812</v>
      </c>
      <c r="CBL531" s="13" t="s">
        <v>3813</v>
      </c>
      <c r="CBM531" s="13" t="s">
        <v>12715</v>
      </c>
      <c r="CBN531" s="13" t="s">
        <v>19501</v>
      </c>
      <c r="CBO531" s="13" t="s">
        <v>19500</v>
      </c>
      <c r="CBZ531" s="13" t="s">
        <v>12576</v>
      </c>
      <c r="CCA531" s="13" t="s">
        <v>19499</v>
      </c>
    </row>
    <row r="532" spans="1:765 2074:2107" x14ac:dyDescent="0.15">
      <c r="A532" s="13" t="s">
        <v>19498</v>
      </c>
      <c r="B532" s="13" t="s">
        <v>19462</v>
      </c>
      <c r="C532" s="13" t="s">
        <v>13</v>
      </c>
      <c r="D532" s="13">
        <v>-3</v>
      </c>
      <c r="E532" s="13" t="s">
        <v>19461</v>
      </c>
      <c r="F532" s="13" t="s">
        <v>5261</v>
      </c>
      <c r="G532" s="13" t="s">
        <v>19497</v>
      </c>
      <c r="H532" s="13" t="s">
        <v>19496</v>
      </c>
      <c r="J532" s="13" t="s">
        <v>19458</v>
      </c>
      <c r="K532" s="13" t="s">
        <v>19457</v>
      </c>
      <c r="L532" s="13" t="s">
        <v>19456</v>
      </c>
      <c r="M532" s="13" t="s">
        <v>5054</v>
      </c>
      <c r="N532" s="13" t="s">
        <v>19455</v>
      </c>
      <c r="O532" s="13" t="s">
        <v>19454</v>
      </c>
      <c r="P532" s="13" t="s">
        <v>19453</v>
      </c>
      <c r="S532" s="13" t="s">
        <v>19495</v>
      </c>
      <c r="T532" s="13" t="s">
        <v>19494</v>
      </c>
      <c r="UY532" s="13">
        <v>1</v>
      </c>
      <c r="ACC532" s="13">
        <v>-1</v>
      </c>
      <c r="CAT532" s="14">
        <v>-1000</v>
      </c>
      <c r="CAU532" s="14">
        <v>1000</v>
      </c>
      <c r="CAV532" s="13" t="s">
        <v>2425</v>
      </c>
      <c r="CAW532" s="13" t="s">
        <v>6960</v>
      </c>
      <c r="CAX532" s="13" t="s">
        <v>19493</v>
      </c>
      <c r="CAY532" s="13" t="s">
        <v>19493</v>
      </c>
      <c r="CBE532" s="13" t="s">
        <v>19492</v>
      </c>
      <c r="CBF532" s="13" t="s">
        <v>19491</v>
      </c>
      <c r="CBG532" s="13" t="s">
        <v>4431</v>
      </c>
      <c r="CBK532" s="13" t="s">
        <v>2266</v>
      </c>
      <c r="CBL532" s="13" t="s">
        <v>2267</v>
      </c>
      <c r="CBM532" s="13" t="s">
        <v>12686</v>
      </c>
      <c r="CBN532" s="13" t="s">
        <v>19490</v>
      </c>
      <c r="CBO532" s="13" t="s">
        <v>19489</v>
      </c>
      <c r="CBZ532" s="13" t="s">
        <v>12576</v>
      </c>
      <c r="CCA532" s="13" t="s">
        <v>19488</v>
      </c>
    </row>
    <row r="533" spans="1:765 2074:2107" x14ac:dyDescent="0.15">
      <c r="A533" s="13" t="s">
        <v>19487</v>
      </c>
      <c r="B533" s="13" t="s">
        <v>19462</v>
      </c>
      <c r="C533" s="13" t="s">
        <v>380</v>
      </c>
      <c r="D533" s="13">
        <v>-3</v>
      </c>
      <c r="E533" s="13" t="s">
        <v>19461</v>
      </c>
      <c r="F533" s="13" t="s">
        <v>5261</v>
      </c>
      <c r="G533" s="13" t="s">
        <v>19486</v>
      </c>
      <c r="H533" s="13" t="s">
        <v>19485</v>
      </c>
      <c r="J533" s="13" t="s">
        <v>19458</v>
      </c>
      <c r="K533" s="13" t="s">
        <v>19457</v>
      </c>
      <c r="L533" s="13" t="s">
        <v>19456</v>
      </c>
      <c r="M533" s="13" t="s">
        <v>5054</v>
      </c>
      <c r="N533" s="13" t="s">
        <v>19455</v>
      </c>
      <c r="O533" s="13" t="s">
        <v>19454</v>
      </c>
      <c r="P533" s="13" t="s">
        <v>19453</v>
      </c>
      <c r="S533" s="13" t="s">
        <v>19484</v>
      </c>
      <c r="T533" s="13" t="s">
        <v>19483</v>
      </c>
      <c r="AX533" s="13">
        <v>1</v>
      </c>
      <c r="CR533" s="13">
        <v>-1</v>
      </c>
      <c r="CS533" s="13">
        <v>1</v>
      </c>
      <c r="ACD533" s="13">
        <v>-1</v>
      </c>
      <c r="ACE533" s="13">
        <v>1</v>
      </c>
      <c r="CAT533" s="15">
        <v>0</v>
      </c>
      <c r="CAU533" s="14">
        <v>1000</v>
      </c>
      <c r="CAV533" s="13" t="s">
        <v>19482</v>
      </c>
      <c r="CAW533" s="13" t="s">
        <v>4438</v>
      </c>
      <c r="CAX533" s="13" t="s">
        <v>19481</v>
      </c>
      <c r="CAY533" s="13" t="s">
        <v>19481</v>
      </c>
      <c r="CBE533" s="13" t="s">
        <v>19480</v>
      </c>
      <c r="CBF533" s="13" t="s">
        <v>19479</v>
      </c>
      <c r="CBG533" s="13" t="s">
        <v>4431</v>
      </c>
      <c r="CBK533" s="13" t="s">
        <v>1470</v>
      </c>
      <c r="CBL533" s="13" t="s">
        <v>1471</v>
      </c>
      <c r="CBM533" s="13" t="s">
        <v>12878</v>
      </c>
      <c r="CBN533" s="13" t="s">
        <v>19478</v>
      </c>
      <c r="CBO533" s="13" t="s">
        <v>19477</v>
      </c>
      <c r="CBZ533" s="13" t="s">
        <v>12576</v>
      </c>
      <c r="CCA533" s="13" t="s">
        <v>19476</v>
      </c>
    </row>
    <row r="534" spans="1:765 2074:2107" x14ac:dyDescent="0.15">
      <c r="A534" s="13" t="s">
        <v>19475</v>
      </c>
      <c r="B534" s="13" t="s">
        <v>19462</v>
      </c>
      <c r="C534" s="13" t="s">
        <v>52</v>
      </c>
      <c r="D534" s="13">
        <v>-3</v>
      </c>
      <c r="E534" s="13" t="s">
        <v>19461</v>
      </c>
      <c r="F534" s="13" t="s">
        <v>5261</v>
      </c>
      <c r="G534" s="13" t="s">
        <v>19474</v>
      </c>
      <c r="H534" s="13" t="s">
        <v>19473</v>
      </c>
      <c r="J534" s="13" t="s">
        <v>19458</v>
      </c>
      <c r="K534" s="13" t="s">
        <v>19457</v>
      </c>
      <c r="L534" s="13" t="s">
        <v>19456</v>
      </c>
      <c r="M534" s="13" t="s">
        <v>5054</v>
      </c>
      <c r="N534" s="13" t="s">
        <v>19455</v>
      </c>
      <c r="O534" s="13" t="s">
        <v>19454</v>
      </c>
      <c r="P534" s="13" t="s">
        <v>19453</v>
      </c>
      <c r="S534" s="13" t="s">
        <v>19472</v>
      </c>
      <c r="T534" s="13" t="s">
        <v>19471</v>
      </c>
      <c r="GY534" s="13">
        <v>-1</v>
      </c>
      <c r="GZ534" s="13">
        <v>1</v>
      </c>
      <c r="SR534" s="13">
        <v>-1</v>
      </c>
      <c r="ACD534" s="13">
        <v>1</v>
      </c>
      <c r="CAT534" s="14">
        <v>-1000</v>
      </c>
      <c r="CAU534" s="14">
        <v>1000</v>
      </c>
      <c r="CAV534" s="13" t="s">
        <v>3775</v>
      </c>
      <c r="CAW534" s="13" t="s">
        <v>4632</v>
      </c>
      <c r="CAX534" s="13" t="s">
        <v>19470</v>
      </c>
      <c r="CAY534" s="13" t="s">
        <v>19470</v>
      </c>
      <c r="CBE534" s="13" t="s">
        <v>19469</v>
      </c>
      <c r="CBF534" s="13" t="s">
        <v>19468</v>
      </c>
      <c r="CBG534" s="13" t="s">
        <v>4431</v>
      </c>
      <c r="CBK534" s="13" t="s">
        <v>204</v>
      </c>
      <c r="CBL534" s="13" t="s">
        <v>205</v>
      </c>
      <c r="CBM534" s="13" t="s">
        <v>4849</v>
      </c>
      <c r="CBN534" s="13" t="s">
        <v>19467</v>
      </c>
      <c r="CBO534" s="13" t="s">
        <v>19466</v>
      </c>
      <c r="CBT534" s="13" t="s">
        <v>19465</v>
      </c>
      <c r="CBU534" s="13" t="s">
        <v>19464</v>
      </c>
      <c r="CBZ534" s="13" t="s">
        <v>12576</v>
      </c>
      <c r="CCA534" s="13" t="s">
        <v>15063</v>
      </c>
    </row>
    <row r="535" spans="1:765 2074:2107" x14ac:dyDescent="0.15">
      <c r="A535" s="13" t="s">
        <v>19463</v>
      </c>
      <c r="B535" s="13" t="s">
        <v>19462</v>
      </c>
      <c r="C535" s="13" t="s">
        <v>594</v>
      </c>
      <c r="D535" s="13">
        <v>-3</v>
      </c>
      <c r="E535" s="13" t="s">
        <v>19461</v>
      </c>
      <c r="F535" s="13" t="s">
        <v>5261</v>
      </c>
      <c r="G535" s="13" t="s">
        <v>19460</v>
      </c>
      <c r="H535" s="13" t="s">
        <v>19459</v>
      </c>
      <c r="J535" s="13" t="s">
        <v>19458</v>
      </c>
      <c r="K535" s="13" t="s">
        <v>19457</v>
      </c>
      <c r="L535" s="13" t="s">
        <v>19456</v>
      </c>
      <c r="M535" s="13" t="s">
        <v>5054</v>
      </c>
      <c r="N535" s="13" t="s">
        <v>19455</v>
      </c>
      <c r="O535" s="13" t="s">
        <v>19454</v>
      </c>
      <c r="P535" s="13" t="s">
        <v>19453</v>
      </c>
      <c r="S535" s="13" t="s">
        <v>19452</v>
      </c>
      <c r="T535" s="13" t="s">
        <v>19451</v>
      </c>
      <c r="TG535" s="13">
        <v>1</v>
      </c>
      <c r="ACD535" s="13">
        <v>-1</v>
      </c>
      <c r="CAT535" s="14">
        <v>-1000</v>
      </c>
      <c r="CAU535" s="14">
        <v>1000</v>
      </c>
      <c r="CAV535" s="13" t="s">
        <v>19450</v>
      </c>
      <c r="CAW535" s="13" t="s">
        <v>4632</v>
      </c>
      <c r="CAX535" s="13" t="s">
        <v>19449</v>
      </c>
      <c r="CAY535" s="13" t="s">
        <v>19449</v>
      </c>
      <c r="CBE535" s="13" t="s">
        <v>19448</v>
      </c>
      <c r="CBF535" s="13" t="s">
        <v>19447</v>
      </c>
      <c r="CBG535" s="13" t="s">
        <v>4431</v>
      </c>
      <c r="CBK535" s="13" t="s">
        <v>1839</v>
      </c>
      <c r="CBL535" s="13" t="s">
        <v>1840</v>
      </c>
      <c r="CBM535" s="13" t="s">
        <v>19446</v>
      </c>
      <c r="CBN535" s="13" t="s">
        <v>19445</v>
      </c>
      <c r="CBO535" s="13" t="s">
        <v>19444</v>
      </c>
      <c r="CBP535" s="13" t="s">
        <v>19443</v>
      </c>
      <c r="CBQ535" s="13" t="s">
        <v>19442</v>
      </c>
      <c r="CBZ535" s="13" t="s">
        <v>12576</v>
      </c>
      <c r="CCA535" s="13" t="s">
        <v>19441</v>
      </c>
    </row>
    <row r="536" spans="1:765 2074:2107" x14ac:dyDescent="0.15">
      <c r="A536" s="13" t="s">
        <v>19440</v>
      </c>
      <c r="B536" s="13" t="s">
        <v>19427</v>
      </c>
      <c r="C536" s="13" t="s">
        <v>13</v>
      </c>
      <c r="D536" s="13">
        <v>-2</v>
      </c>
      <c r="E536" s="13" t="s">
        <v>19426</v>
      </c>
      <c r="F536" s="13" t="s">
        <v>5261</v>
      </c>
      <c r="G536" s="13" t="s">
        <v>19439</v>
      </c>
      <c r="H536" s="13" t="s">
        <v>19438</v>
      </c>
      <c r="J536" s="13" t="s">
        <v>19423</v>
      </c>
      <c r="K536" s="13" t="s">
        <v>19422</v>
      </c>
      <c r="L536" s="13" t="s">
        <v>19421</v>
      </c>
      <c r="M536" s="13" t="s">
        <v>5054</v>
      </c>
      <c r="N536" s="13" t="s">
        <v>19420</v>
      </c>
      <c r="P536" s="13" t="s">
        <v>19419</v>
      </c>
      <c r="S536" s="13" t="s">
        <v>19437</v>
      </c>
      <c r="T536" s="13" t="s">
        <v>19436</v>
      </c>
      <c r="WE536" s="13">
        <v>1</v>
      </c>
      <c r="ZM536" s="13">
        <v>-1</v>
      </c>
      <c r="CAT536" s="14">
        <v>-1000</v>
      </c>
      <c r="CAU536" s="14">
        <v>1000</v>
      </c>
      <c r="CAV536" s="13" t="s">
        <v>558</v>
      </c>
      <c r="CAW536" s="13" t="s">
        <v>14091</v>
      </c>
      <c r="CAX536" s="13" t="s">
        <v>19435</v>
      </c>
      <c r="CAY536" s="13" t="s">
        <v>19435</v>
      </c>
      <c r="CBE536" s="13" t="s">
        <v>19434</v>
      </c>
      <c r="CBF536" s="13" t="s">
        <v>19433</v>
      </c>
      <c r="CBG536" s="13" t="s">
        <v>4431</v>
      </c>
      <c r="CBK536" s="13" t="s">
        <v>4300</v>
      </c>
      <c r="CBL536" s="13" t="s">
        <v>4301</v>
      </c>
      <c r="CBM536" s="13" t="s">
        <v>13524</v>
      </c>
      <c r="CBN536" s="13" t="s">
        <v>19432</v>
      </c>
      <c r="CBO536" s="13" t="s">
        <v>19431</v>
      </c>
      <c r="CBP536" s="13" t="s">
        <v>14022</v>
      </c>
      <c r="CBQ536" s="13" t="s">
        <v>19430</v>
      </c>
      <c r="CBZ536" s="13" t="s">
        <v>12576</v>
      </c>
      <c r="CCA536" s="13" t="s">
        <v>19429</v>
      </c>
    </row>
    <row r="537" spans="1:765 2074:2107" x14ac:dyDescent="0.15">
      <c r="A537" s="13" t="s">
        <v>19428</v>
      </c>
      <c r="B537" s="13" t="s">
        <v>19427</v>
      </c>
      <c r="C537" s="13" t="s">
        <v>380</v>
      </c>
      <c r="D537" s="13">
        <v>-2</v>
      </c>
      <c r="E537" s="13" t="s">
        <v>19426</v>
      </c>
      <c r="F537" s="13" t="s">
        <v>5261</v>
      </c>
      <c r="G537" s="13" t="s">
        <v>19425</v>
      </c>
      <c r="H537" s="13" t="s">
        <v>19424</v>
      </c>
      <c r="J537" s="13" t="s">
        <v>19423</v>
      </c>
      <c r="K537" s="13" t="s">
        <v>19422</v>
      </c>
      <c r="L537" s="13" t="s">
        <v>19421</v>
      </c>
      <c r="M537" s="13" t="s">
        <v>5054</v>
      </c>
      <c r="N537" s="13" t="s">
        <v>19420</v>
      </c>
      <c r="P537" s="13" t="s">
        <v>19419</v>
      </c>
      <c r="S537" s="13" t="s">
        <v>19418</v>
      </c>
      <c r="T537" s="13" t="s">
        <v>19417</v>
      </c>
      <c r="GY537" s="13">
        <v>1</v>
      </c>
      <c r="GZ537" s="13">
        <v>-1</v>
      </c>
      <c r="XG537" s="13">
        <v>-1</v>
      </c>
      <c r="ACF537" s="13">
        <v>1</v>
      </c>
      <c r="CAT537" s="15">
        <v>0</v>
      </c>
      <c r="CAU537" s="14">
        <v>1000</v>
      </c>
      <c r="CAV537" s="13" t="s">
        <v>2337</v>
      </c>
      <c r="CAW537" s="13" t="s">
        <v>9573</v>
      </c>
      <c r="CAX537" s="13" t="s">
        <v>19416</v>
      </c>
      <c r="CAY537" s="13" t="s">
        <v>19416</v>
      </c>
      <c r="CBE537" s="13" t="s">
        <v>19415</v>
      </c>
      <c r="CBF537" s="13" t="s">
        <v>19414</v>
      </c>
      <c r="CBG537" s="13" t="s">
        <v>4431</v>
      </c>
      <c r="CBK537" s="13" t="s">
        <v>1275</v>
      </c>
      <c r="CBL537" s="13" t="s">
        <v>1276</v>
      </c>
      <c r="CBM537" s="13" t="s">
        <v>12607</v>
      </c>
      <c r="CBN537" s="13" t="s">
        <v>19413</v>
      </c>
      <c r="CBO537" s="13" t="s">
        <v>19412</v>
      </c>
      <c r="CBP537" s="13" t="s">
        <v>19411</v>
      </c>
      <c r="CBQ537" s="13" t="s">
        <v>19410</v>
      </c>
      <c r="CBZ537" s="13" t="s">
        <v>12576</v>
      </c>
      <c r="CCA537" s="13" t="s">
        <v>19409</v>
      </c>
    </row>
    <row r="538" spans="1:765 2074:2107" x14ac:dyDescent="0.15">
      <c r="A538" s="13" t="s">
        <v>19408</v>
      </c>
      <c r="B538" s="13" t="s">
        <v>19407</v>
      </c>
      <c r="C538" s="13" t="s">
        <v>13</v>
      </c>
      <c r="D538" s="13">
        <v>-3</v>
      </c>
      <c r="E538" s="13" t="s">
        <v>19406</v>
      </c>
      <c r="F538" s="13" t="s">
        <v>5261</v>
      </c>
      <c r="G538" s="13" t="s">
        <v>19405</v>
      </c>
      <c r="H538" s="13" t="s">
        <v>19404</v>
      </c>
      <c r="J538" s="13" t="s">
        <v>19403</v>
      </c>
      <c r="K538" s="13" t="s">
        <v>19402</v>
      </c>
      <c r="L538" s="13" t="s">
        <v>19401</v>
      </c>
      <c r="M538" s="13" t="s">
        <v>5054</v>
      </c>
      <c r="N538" s="13" t="s">
        <v>19400</v>
      </c>
      <c r="O538" s="13" t="s">
        <v>19399</v>
      </c>
      <c r="P538" s="13" t="s">
        <v>19398</v>
      </c>
      <c r="S538" s="13" t="s">
        <v>19397</v>
      </c>
      <c r="T538" s="13" t="s">
        <v>19396</v>
      </c>
      <c r="GY538" s="13">
        <v>1</v>
      </c>
      <c r="GZ538" s="13">
        <v>-1</v>
      </c>
      <c r="ZV538" s="13">
        <v>-1</v>
      </c>
      <c r="ZW538" s="13">
        <v>1</v>
      </c>
      <c r="CAT538" s="15">
        <v>0</v>
      </c>
      <c r="CAU538" s="14">
        <v>1000</v>
      </c>
      <c r="CAV538" s="13" t="s">
        <v>230</v>
      </c>
      <c r="CAW538" s="13" t="s">
        <v>18225</v>
      </c>
      <c r="CAX538" s="13" t="s">
        <v>19395</v>
      </c>
      <c r="CAY538" s="13" t="s">
        <v>19395</v>
      </c>
      <c r="CBE538" s="13" t="s">
        <v>19394</v>
      </c>
      <c r="CBF538" s="13" t="s">
        <v>19393</v>
      </c>
      <c r="CBG538" s="13" t="s">
        <v>4431</v>
      </c>
      <c r="CBK538" s="13" t="s">
        <v>4052</v>
      </c>
      <c r="CBL538" s="13" t="s">
        <v>4053</v>
      </c>
      <c r="CBM538" s="13" t="s">
        <v>13524</v>
      </c>
      <c r="CBN538" s="13" t="s">
        <v>19392</v>
      </c>
      <c r="CBO538" s="13" t="s">
        <v>19391</v>
      </c>
      <c r="CBP538" s="13" t="s">
        <v>19390</v>
      </c>
      <c r="CBQ538" s="13" t="s">
        <v>19389</v>
      </c>
      <c r="CBZ538" s="13" t="s">
        <v>12576</v>
      </c>
      <c r="CCA538" s="13" t="s">
        <v>19388</v>
      </c>
    </row>
    <row r="539" spans="1:765 2074:2107" x14ac:dyDescent="0.15">
      <c r="A539" s="13" t="s">
        <v>19387</v>
      </c>
      <c r="B539" s="13" t="s">
        <v>19386</v>
      </c>
      <c r="C539" s="13" t="s">
        <v>762</v>
      </c>
      <c r="D539" s="13">
        <v>-3</v>
      </c>
      <c r="E539" s="13" t="s">
        <v>19385</v>
      </c>
      <c r="F539" s="13" t="s">
        <v>5261</v>
      </c>
      <c r="G539" s="13" t="s">
        <v>19384</v>
      </c>
      <c r="H539" s="13" t="s">
        <v>19383</v>
      </c>
      <c r="J539" s="13" t="s">
        <v>19382</v>
      </c>
      <c r="K539" s="13" t="s">
        <v>19381</v>
      </c>
      <c r="L539" s="13" t="s">
        <v>19380</v>
      </c>
      <c r="M539" s="13" t="s">
        <v>5054</v>
      </c>
      <c r="N539" s="13" t="s">
        <v>19379</v>
      </c>
      <c r="O539" s="13" t="s">
        <v>19378</v>
      </c>
      <c r="P539" s="13" t="s">
        <v>19377</v>
      </c>
      <c r="S539" s="13" t="s">
        <v>19376</v>
      </c>
      <c r="T539" s="13" t="s">
        <v>19375</v>
      </c>
      <c r="AX539" s="13">
        <v>1</v>
      </c>
      <c r="FD539" s="13">
        <v>1</v>
      </c>
      <c r="JX539" s="13">
        <v>1</v>
      </c>
      <c r="NV539" s="13">
        <v>-1</v>
      </c>
      <c r="PP539" s="13">
        <v>-1</v>
      </c>
      <c r="ABL539" s="13">
        <v>-1</v>
      </c>
      <c r="ACG539" s="13">
        <v>1</v>
      </c>
      <c r="CAT539" s="15">
        <v>0</v>
      </c>
      <c r="CAU539" s="14">
        <v>1000</v>
      </c>
      <c r="CAV539" s="13" t="s">
        <v>332</v>
      </c>
      <c r="CAW539" s="13" t="s">
        <v>14598</v>
      </c>
      <c r="CAX539" s="13" t="s">
        <v>19374</v>
      </c>
      <c r="CAY539" s="13" t="s">
        <v>19374</v>
      </c>
      <c r="CBE539" s="13" t="s">
        <v>19373</v>
      </c>
      <c r="CBF539" s="13" t="s">
        <v>19372</v>
      </c>
      <c r="CBG539" s="13" t="s">
        <v>4431</v>
      </c>
      <c r="CBK539" s="13" t="s">
        <v>764</v>
      </c>
      <c r="CBL539" s="13" t="s">
        <v>765</v>
      </c>
      <c r="CBM539" s="13" t="s">
        <v>13524</v>
      </c>
      <c r="CBN539" s="13" t="s">
        <v>19371</v>
      </c>
      <c r="CBO539" s="13" t="s">
        <v>19370</v>
      </c>
      <c r="CBZ539" s="13" t="s">
        <v>12576</v>
      </c>
      <c r="CCA539" s="13" t="s">
        <v>19369</v>
      </c>
    </row>
    <row r="540" spans="1:765 2074:2107" x14ac:dyDescent="0.15">
      <c r="A540" s="13" t="s">
        <v>19368</v>
      </c>
      <c r="B540" s="13" t="s">
        <v>19367</v>
      </c>
      <c r="C540" s="13" t="s">
        <v>13</v>
      </c>
      <c r="D540" s="13">
        <v>0</v>
      </c>
      <c r="E540" s="13" t="s">
        <v>19366</v>
      </c>
      <c r="F540" s="13" t="s">
        <v>5072</v>
      </c>
      <c r="G540" s="13" t="s">
        <v>19365</v>
      </c>
      <c r="H540" s="13" t="s">
        <v>19364</v>
      </c>
      <c r="J540" s="13" t="s">
        <v>19363</v>
      </c>
      <c r="K540" s="13" t="s">
        <v>19362</v>
      </c>
      <c r="M540" s="13" t="s">
        <v>5054</v>
      </c>
      <c r="N540" s="13" t="s">
        <v>19361</v>
      </c>
      <c r="S540" s="13" t="s">
        <v>19360</v>
      </c>
      <c r="T540" s="13" t="s">
        <v>19359</v>
      </c>
      <c r="AX540" s="13">
        <v>-1</v>
      </c>
      <c r="EP540" s="13">
        <v>1</v>
      </c>
      <c r="ABK540" s="13">
        <v>1</v>
      </c>
      <c r="ACG540" s="13">
        <v>-1</v>
      </c>
      <c r="CAT540" s="15">
        <v>0</v>
      </c>
      <c r="CAU540" s="14">
        <v>1000</v>
      </c>
      <c r="CAV540" s="13" t="s">
        <v>106</v>
      </c>
      <c r="CAW540" s="13" t="s">
        <v>14598</v>
      </c>
      <c r="CAX540" s="13" t="s">
        <v>19358</v>
      </c>
      <c r="CAY540" s="13" t="s">
        <v>19358</v>
      </c>
      <c r="CBE540" s="13" t="s">
        <v>19357</v>
      </c>
      <c r="CBF540" s="13" t="s">
        <v>19356</v>
      </c>
      <c r="CBG540" s="13" t="s">
        <v>4431</v>
      </c>
      <c r="CBK540" s="13" t="s">
        <v>1494</v>
      </c>
      <c r="CBL540" s="13" t="s">
        <v>1495</v>
      </c>
      <c r="CBM540" s="13" t="s">
        <v>13524</v>
      </c>
      <c r="CBN540" s="13" t="s">
        <v>19355</v>
      </c>
      <c r="CBO540" s="13" t="s">
        <v>19354</v>
      </c>
      <c r="CBP540" s="13" t="s">
        <v>15141</v>
      </c>
      <c r="CBQ540" s="13" t="s">
        <v>15141</v>
      </c>
      <c r="CBZ540" s="13" t="s">
        <v>12576</v>
      </c>
      <c r="CCA540" s="13" t="s">
        <v>17524</v>
      </c>
    </row>
    <row r="541" spans="1:765 2074:2107" x14ac:dyDescent="0.15">
      <c r="A541" s="13" t="s">
        <v>19353</v>
      </c>
      <c r="B541" s="13" t="s">
        <v>19339</v>
      </c>
      <c r="C541" s="13" t="s">
        <v>13</v>
      </c>
      <c r="D541" s="13">
        <v>0</v>
      </c>
      <c r="E541" s="13" t="s">
        <v>19338</v>
      </c>
      <c r="F541" s="13" t="s">
        <v>5072</v>
      </c>
      <c r="G541" s="13" t="s">
        <v>19352</v>
      </c>
      <c r="H541" s="13" t="s">
        <v>19351</v>
      </c>
      <c r="J541" s="13" t="s">
        <v>19335</v>
      </c>
      <c r="K541" s="13" t="s">
        <v>19334</v>
      </c>
      <c r="M541" s="13" t="s">
        <v>5054</v>
      </c>
      <c r="N541" s="13" t="s">
        <v>19333</v>
      </c>
      <c r="S541" s="13" t="s">
        <v>19350</v>
      </c>
      <c r="T541" s="13" t="s">
        <v>19349</v>
      </c>
      <c r="ACH541" s="13">
        <v>-1</v>
      </c>
      <c r="ACI541" s="13">
        <v>1</v>
      </c>
      <c r="CAT541" s="14">
        <v>-1000</v>
      </c>
      <c r="CAU541" s="14">
        <v>1000</v>
      </c>
      <c r="CAV541" s="13" t="s">
        <v>19348</v>
      </c>
      <c r="CAW541" s="13" t="s">
        <v>4632</v>
      </c>
      <c r="CAX541" s="13" t="s">
        <v>19347</v>
      </c>
      <c r="CAY541" s="13" t="s">
        <v>19347</v>
      </c>
      <c r="CBE541" s="13" t="s">
        <v>6246</v>
      </c>
      <c r="CBF541" s="13" t="s">
        <v>19346</v>
      </c>
      <c r="CBG541" s="13" t="s">
        <v>4431</v>
      </c>
      <c r="CBK541" s="13" t="s">
        <v>877</v>
      </c>
      <c r="CBL541" s="13" t="s">
        <v>878</v>
      </c>
      <c r="CBM541" s="13" t="s">
        <v>13524</v>
      </c>
      <c r="CBN541" s="13" t="s">
        <v>19345</v>
      </c>
      <c r="CBO541" s="13" t="s">
        <v>19344</v>
      </c>
      <c r="CBP541" s="13" t="s">
        <v>19343</v>
      </c>
      <c r="CBQ541" s="13" t="s">
        <v>19342</v>
      </c>
      <c r="CBZ541" s="13" t="s">
        <v>12576</v>
      </c>
      <c r="CCA541" s="13" t="s">
        <v>19341</v>
      </c>
    </row>
    <row r="542" spans="1:765 2074:2107" x14ac:dyDescent="0.15">
      <c r="A542" s="13" t="s">
        <v>19340</v>
      </c>
      <c r="B542" s="13" t="s">
        <v>19339</v>
      </c>
      <c r="C542" s="13" t="s">
        <v>52</v>
      </c>
      <c r="D542" s="13">
        <v>0</v>
      </c>
      <c r="E542" s="13" t="s">
        <v>19338</v>
      </c>
      <c r="F542" s="13" t="s">
        <v>5072</v>
      </c>
      <c r="G542" s="13" t="s">
        <v>19337</v>
      </c>
      <c r="H542" s="13" t="s">
        <v>19336</v>
      </c>
      <c r="J542" s="13" t="s">
        <v>19335</v>
      </c>
      <c r="K542" s="13" t="s">
        <v>19334</v>
      </c>
      <c r="M542" s="13" t="s">
        <v>5054</v>
      </c>
      <c r="N542" s="13" t="s">
        <v>19333</v>
      </c>
      <c r="S542" s="13" t="s">
        <v>19332</v>
      </c>
      <c r="T542" s="13" t="s">
        <v>19331</v>
      </c>
      <c r="AX542" s="13">
        <v>1</v>
      </c>
      <c r="EU542" s="13">
        <v>1</v>
      </c>
      <c r="GY542" s="13">
        <v>1</v>
      </c>
      <c r="GZ542" s="13">
        <v>-1</v>
      </c>
      <c r="KH542" s="13">
        <v>1</v>
      </c>
      <c r="KL542" s="13">
        <v>-1</v>
      </c>
      <c r="ACJ542" s="13">
        <v>-1</v>
      </c>
      <c r="CAT542" s="15">
        <v>0</v>
      </c>
      <c r="CAU542" s="14">
        <v>1000</v>
      </c>
      <c r="CAV542" s="13" t="s">
        <v>546</v>
      </c>
      <c r="CAW542" s="13" t="s">
        <v>6938</v>
      </c>
      <c r="CAX542" s="13" t="s">
        <v>19330</v>
      </c>
      <c r="CAY542" s="13" t="s">
        <v>19330</v>
      </c>
      <c r="CBE542" s="13" t="s">
        <v>19329</v>
      </c>
      <c r="CBF542" s="13" t="s">
        <v>19328</v>
      </c>
      <c r="CBG542" s="13" t="s">
        <v>4431</v>
      </c>
      <c r="CBK542" s="13" t="s">
        <v>2512</v>
      </c>
      <c r="CBL542" s="13" t="s">
        <v>2513</v>
      </c>
      <c r="CBM542" s="13" t="s">
        <v>13524</v>
      </c>
      <c r="CBN542" s="13" t="s">
        <v>19327</v>
      </c>
      <c r="CBO542" s="13" t="s">
        <v>19326</v>
      </c>
      <c r="CBZ542" s="13" t="s">
        <v>12576</v>
      </c>
      <c r="CCA542" s="13" t="s">
        <v>19325</v>
      </c>
    </row>
    <row r="543" spans="1:765 2074:2107" x14ac:dyDescent="0.15">
      <c r="A543" s="13" t="s">
        <v>19324</v>
      </c>
      <c r="B543" s="13" t="s">
        <v>19292</v>
      </c>
      <c r="C543" s="13" t="s">
        <v>13</v>
      </c>
      <c r="D543" s="13">
        <v>-1</v>
      </c>
      <c r="E543" s="13" t="s">
        <v>19291</v>
      </c>
      <c r="F543" s="13" t="s">
        <v>5261</v>
      </c>
      <c r="G543" s="13" t="s">
        <v>19323</v>
      </c>
      <c r="H543" s="13" t="s">
        <v>19322</v>
      </c>
      <c r="J543" s="13" t="s">
        <v>19288</v>
      </c>
      <c r="K543" s="13" t="s">
        <v>19287</v>
      </c>
      <c r="L543" s="13" t="s">
        <v>19286</v>
      </c>
      <c r="M543" s="13" t="s">
        <v>5054</v>
      </c>
      <c r="N543" s="13" t="s">
        <v>19285</v>
      </c>
      <c r="P543" s="13" t="s">
        <v>19284</v>
      </c>
      <c r="S543" s="13" t="s">
        <v>19321</v>
      </c>
      <c r="T543" s="13" t="s">
        <v>19320</v>
      </c>
      <c r="CY543" s="13">
        <v>1</v>
      </c>
      <c r="DH543" s="13">
        <v>-1</v>
      </c>
      <c r="ACK543" s="13">
        <v>-1</v>
      </c>
      <c r="CAT543" s="15">
        <v>0</v>
      </c>
      <c r="CAU543" s="14">
        <v>1000</v>
      </c>
      <c r="CAV543" s="13" t="s">
        <v>1715</v>
      </c>
      <c r="CAW543" s="13" t="s">
        <v>6113</v>
      </c>
      <c r="CAX543" s="13" t="s">
        <v>19319</v>
      </c>
      <c r="CAY543" s="13" t="s">
        <v>19319</v>
      </c>
      <c r="CBE543" s="13" t="s">
        <v>19308</v>
      </c>
      <c r="CBF543" s="13" t="s">
        <v>19318</v>
      </c>
      <c r="CBG543" s="13" t="s">
        <v>4431</v>
      </c>
      <c r="CBK543" s="13" t="s">
        <v>702</v>
      </c>
      <c r="CBL543" s="13" t="s">
        <v>703</v>
      </c>
      <c r="CBM543" s="13" t="s">
        <v>13524</v>
      </c>
      <c r="CBN543" s="13" t="s">
        <v>19317</v>
      </c>
      <c r="CBO543" s="13" t="s">
        <v>19316</v>
      </c>
      <c r="CBZ543" s="13" t="s">
        <v>12576</v>
      </c>
      <c r="CCA543" s="13" t="s">
        <v>19315</v>
      </c>
    </row>
    <row r="544" spans="1:765 2074:2107" x14ac:dyDescent="0.15">
      <c r="A544" s="13" t="s">
        <v>19314</v>
      </c>
      <c r="B544" s="13" t="s">
        <v>19292</v>
      </c>
      <c r="C544" s="13" t="s">
        <v>104</v>
      </c>
      <c r="D544" s="13">
        <v>-1</v>
      </c>
      <c r="E544" s="13" t="s">
        <v>19291</v>
      </c>
      <c r="F544" s="13" t="s">
        <v>5261</v>
      </c>
      <c r="G544" s="13" t="s">
        <v>19313</v>
      </c>
      <c r="H544" s="13" t="s">
        <v>19312</v>
      </c>
      <c r="J544" s="13" t="s">
        <v>19288</v>
      </c>
      <c r="K544" s="13" t="s">
        <v>19287</v>
      </c>
      <c r="L544" s="13" t="s">
        <v>19286</v>
      </c>
      <c r="M544" s="13" t="s">
        <v>5054</v>
      </c>
      <c r="N544" s="13" t="s">
        <v>19285</v>
      </c>
      <c r="P544" s="13" t="s">
        <v>19284</v>
      </c>
      <c r="S544" s="13" t="s">
        <v>19311</v>
      </c>
      <c r="T544" s="13" t="s">
        <v>19310</v>
      </c>
      <c r="AX544" s="14">
        <v>2</v>
      </c>
      <c r="DH544" s="13">
        <v>-1</v>
      </c>
      <c r="JX544" s="13">
        <v>1</v>
      </c>
      <c r="NQ544" s="13">
        <v>-1</v>
      </c>
      <c r="ACK544" s="13">
        <v>1</v>
      </c>
      <c r="CAT544" s="15">
        <v>0</v>
      </c>
      <c r="CAU544" s="14">
        <v>1000</v>
      </c>
      <c r="CAV544" s="13" t="s">
        <v>1715</v>
      </c>
      <c r="CAW544" s="13" t="s">
        <v>6113</v>
      </c>
      <c r="CAX544" s="13" t="s">
        <v>19309</v>
      </c>
      <c r="CAY544" s="13" t="s">
        <v>19309</v>
      </c>
      <c r="CBE544" s="13" t="s">
        <v>19308</v>
      </c>
      <c r="CBF544" s="13" t="s">
        <v>19307</v>
      </c>
      <c r="CBG544" s="13" t="s">
        <v>4431</v>
      </c>
      <c r="CBK544" s="13" t="s">
        <v>1079</v>
      </c>
      <c r="CBL544" s="13" t="s">
        <v>1080</v>
      </c>
      <c r="CBM544" s="13" t="s">
        <v>13524</v>
      </c>
      <c r="CBN544" s="13" t="s">
        <v>19306</v>
      </c>
      <c r="CBO544" s="13" t="s">
        <v>19305</v>
      </c>
      <c r="CBZ544" s="13" t="s">
        <v>12576</v>
      </c>
      <c r="CCA544" s="13" t="s">
        <v>19304</v>
      </c>
    </row>
    <row r="545" spans="1:786 2074:2107" x14ac:dyDescent="0.15">
      <c r="A545" s="13" t="s">
        <v>19303</v>
      </c>
      <c r="B545" s="13" t="s">
        <v>19292</v>
      </c>
      <c r="C545" s="13" t="s">
        <v>52</v>
      </c>
      <c r="D545" s="13">
        <v>-1</v>
      </c>
      <c r="E545" s="13" t="s">
        <v>19291</v>
      </c>
      <c r="F545" s="13" t="s">
        <v>5261</v>
      </c>
      <c r="G545" s="13" t="s">
        <v>19302</v>
      </c>
      <c r="H545" s="13" t="s">
        <v>19301</v>
      </c>
      <c r="J545" s="13" t="s">
        <v>19288</v>
      </c>
      <c r="K545" s="13" t="s">
        <v>19287</v>
      </c>
      <c r="L545" s="13" t="s">
        <v>19286</v>
      </c>
      <c r="M545" s="13" t="s">
        <v>5054</v>
      </c>
      <c r="N545" s="13" t="s">
        <v>19285</v>
      </c>
      <c r="P545" s="13" t="s">
        <v>19284</v>
      </c>
      <c r="S545" s="13" t="s">
        <v>19300</v>
      </c>
      <c r="T545" s="13" t="s">
        <v>19299</v>
      </c>
      <c r="AX545" s="14">
        <v>3</v>
      </c>
      <c r="DH545" s="13">
        <v>-1</v>
      </c>
      <c r="EP545" s="13">
        <v>-1</v>
      </c>
      <c r="EU545" s="13">
        <v>1</v>
      </c>
      <c r="GY545" s="13">
        <v>1</v>
      </c>
      <c r="GZ545" s="13">
        <v>-1</v>
      </c>
      <c r="ABW545" s="13">
        <v>-1</v>
      </c>
      <c r="ACJ545" s="13">
        <v>1</v>
      </c>
      <c r="CAT545" s="15">
        <v>0</v>
      </c>
      <c r="CAU545" s="14">
        <v>1000</v>
      </c>
      <c r="CAV545" s="13" t="s">
        <v>2029</v>
      </c>
      <c r="CAW545" s="13" t="s">
        <v>6938</v>
      </c>
      <c r="CAX545" s="13" t="s">
        <v>19298</v>
      </c>
      <c r="CAY545" s="13" t="s">
        <v>19298</v>
      </c>
      <c r="CBE545" s="13" t="s">
        <v>19297</v>
      </c>
      <c r="CBF545" s="13" t="s">
        <v>19296</v>
      </c>
      <c r="CBG545" s="13" t="s">
        <v>4431</v>
      </c>
      <c r="CBK545" s="13" t="s">
        <v>2531</v>
      </c>
      <c r="CBL545" s="13" t="s">
        <v>2532</v>
      </c>
      <c r="CBM545" s="13" t="s">
        <v>12607</v>
      </c>
      <c r="CBN545" s="13" t="s">
        <v>19295</v>
      </c>
      <c r="CBO545" s="13" t="s">
        <v>19294</v>
      </c>
      <c r="CBZ545" s="13" t="s">
        <v>12576</v>
      </c>
      <c r="CCA545" s="13" t="s">
        <v>16601</v>
      </c>
    </row>
    <row r="546" spans="1:786 2074:2107" x14ac:dyDescent="0.15">
      <c r="A546" s="13" t="s">
        <v>19293</v>
      </c>
      <c r="B546" s="13" t="s">
        <v>19292</v>
      </c>
      <c r="C546" s="13" t="s">
        <v>20</v>
      </c>
      <c r="D546" s="13">
        <v>-1</v>
      </c>
      <c r="E546" s="13" t="s">
        <v>19291</v>
      </c>
      <c r="F546" s="13" t="s">
        <v>5261</v>
      </c>
      <c r="G546" s="13" t="s">
        <v>19290</v>
      </c>
      <c r="H546" s="13" t="s">
        <v>19289</v>
      </c>
      <c r="J546" s="13" t="s">
        <v>19288</v>
      </c>
      <c r="K546" s="13" t="s">
        <v>19287</v>
      </c>
      <c r="L546" s="13" t="s">
        <v>19286</v>
      </c>
      <c r="M546" s="13" t="s">
        <v>5054</v>
      </c>
      <c r="N546" s="13" t="s">
        <v>19285</v>
      </c>
      <c r="P546" s="13" t="s">
        <v>19284</v>
      </c>
      <c r="S546" s="13" t="s">
        <v>19283</v>
      </c>
      <c r="T546" s="13" t="s">
        <v>19282</v>
      </c>
      <c r="AX546" s="13">
        <v>1</v>
      </c>
      <c r="EU546" s="13">
        <v>1</v>
      </c>
      <c r="GY546" s="13">
        <v>1</v>
      </c>
      <c r="GZ546" s="13">
        <v>-1</v>
      </c>
      <c r="KR546" s="13">
        <v>-1</v>
      </c>
      <c r="VR546" s="13">
        <v>1</v>
      </c>
      <c r="ACL546" s="13">
        <v>-1</v>
      </c>
      <c r="CAT546" s="15">
        <v>0</v>
      </c>
      <c r="CAU546" s="14">
        <v>1000</v>
      </c>
      <c r="CAV546" s="13" t="s">
        <v>3120</v>
      </c>
      <c r="CAW546" s="13" t="s">
        <v>6938</v>
      </c>
      <c r="CAX546" s="13" t="s">
        <v>19281</v>
      </c>
      <c r="CAY546" s="13" t="s">
        <v>19281</v>
      </c>
      <c r="CBE546" s="13" t="s">
        <v>19280</v>
      </c>
      <c r="CBF546" s="13" t="s">
        <v>19279</v>
      </c>
      <c r="CBG546" s="13" t="s">
        <v>4431</v>
      </c>
      <c r="CBK546" s="13" t="s">
        <v>1263</v>
      </c>
      <c r="CBL546" s="13" t="s">
        <v>1264</v>
      </c>
      <c r="CBM546" s="13" t="s">
        <v>4849</v>
      </c>
      <c r="CBN546" s="13" t="s">
        <v>19278</v>
      </c>
      <c r="CBO546" s="13" t="s">
        <v>19277</v>
      </c>
      <c r="CBP546" s="13" t="s">
        <v>14022</v>
      </c>
      <c r="CBQ546" s="13" t="s">
        <v>14022</v>
      </c>
      <c r="CBZ546" s="13" t="s">
        <v>12576</v>
      </c>
      <c r="CCA546" s="13" t="s">
        <v>19276</v>
      </c>
    </row>
    <row r="547" spans="1:786 2074:2107" x14ac:dyDescent="0.15">
      <c r="A547" s="13" t="s">
        <v>19275</v>
      </c>
      <c r="B547" s="13" t="s">
        <v>19251</v>
      </c>
      <c r="C547" s="13" t="s">
        <v>13</v>
      </c>
      <c r="D547" s="13">
        <v>-2</v>
      </c>
      <c r="E547" s="13" t="s">
        <v>19250</v>
      </c>
      <c r="F547" s="13" t="s">
        <v>5261</v>
      </c>
      <c r="G547" s="13" t="s">
        <v>19274</v>
      </c>
      <c r="H547" s="13" t="s">
        <v>19273</v>
      </c>
      <c r="J547" s="13" t="s">
        <v>19247</v>
      </c>
      <c r="K547" s="13" t="s">
        <v>19246</v>
      </c>
      <c r="L547" s="13" t="s">
        <v>19245</v>
      </c>
      <c r="M547" s="13" t="s">
        <v>5054</v>
      </c>
      <c r="N547" s="13" t="s">
        <v>19244</v>
      </c>
      <c r="O547" s="13" t="s">
        <v>19243</v>
      </c>
      <c r="P547" s="13" t="s">
        <v>19242</v>
      </c>
      <c r="S547" s="13" t="s">
        <v>19272</v>
      </c>
      <c r="T547" s="13" t="s">
        <v>19271</v>
      </c>
      <c r="DH547" s="13">
        <v>-1</v>
      </c>
      <c r="DW547" s="13">
        <v>1</v>
      </c>
      <c r="GP547" s="13">
        <v>-1</v>
      </c>
      <c r="JX547" s="13">
        <v>1</v>
      </c>
      <c r="JY547" s="13">
        <v>-1</v>
      </c>
      <c r="ACL547" s="13">
        <v>1</v>
      </c>
      <c r="CAT547" s="15">
        <v>0</v>
      </c>
      <c r="CAU547" s="14">
        <v>1000</v>
      </c>
      <c r="CAV547" s="13" t="s">
        <v>3557</v>
      </c>
      <c r="CAW547" s="13" t="s">
        <v>6938</v>
      </c>
      <c r="CAX547" s="13" t="s">
        <v>19270</v>
      </c>
      <c r="CAY547" s="13" t="s">
        <v>19270</v>
      </c>
      <c r="CBE547" s="13" t="s">
        <v>19269</v>
      </c>
      <c r="CBF547" s="13" t="s">
        <v>19268</v>
      </c>
      <c r="CBG547" s="13" t="s">
        <v>4431</v>
      </c>
      <c r="CBK547" s="13" t="s">
        <v>3635</v>
      </c>
      <c r="CBL547" s="13" t="s">
        <v>3636</v>
      </c>
      <c r="CBM547" s="13" t="s">
        <v>4849</v>
      </c>
      <c r="CBN547" s="13" t="s">
        <v>19267</v>
      </c>
      <c r="CBO547" s="13" t="s">
        <v>19266</v>
      </c>
      <c r="CBP547" s="13" t="s">
        <v>14022</v>
      </c>
      <c r="CBQ547" s="13" t="s">
        <v>14022</v>
      </c>
      <c r="CBS547" s="13" t="s">
        <v>19265</v>
      </c>
      <c r="CBZ547" s="13" t="s">
        <v>12576</v>
      </c>
      <c r="CCA547" s="13" t="s">
        <v>19264</v>
      </c>
    </row>
    <row r="548" spans="1:786 2074:2107" x14ac:dyDescent="0.15">
      <c r="A548" s="13" t="s">
        <v>19263</v>
      </c>
      <c r="B548" s="13" t="s">
        <v>19251</v>
      </c>
      <c r="C548" s="13" t="s">
        <v>104</v>
      </c>
      <c r="D548" s="13">
        <v>-2</v>
      </c>
      <c r="E548" s="13" t="s">
        <v>19250</v>
      </c>
      <c r="F548" s="13" t="s">
        <v>5261</v>
      </c>
      <c r="G548" s="13" t="s">
        <v>19262</v>
      </c>
      <c r="H548" s="13" t="s">
        <v>19261</v>
      </c>
      <c r="J548" s="13" t="s">
        <v>19247</v>
      </c>
      <c r="K548" s="13" t="s">
        <v>19246</v>
      </c>
      <c r="L548" s="13" t="s">
        <v>19245</v>
      </c>
      <c r="M548" s="13" t="s">
        <v>5054</v>
      </c>
      <c r="N548" s="13" t="s">
        <v>19244</v>
      </c>
      <c r="O548" s="13" t="s">
        <v>19243</v>
      </c>
      <c r="P548" s="13" t="s">
        <v>19242</v>
      </c>
      <c r="S548" s="13" t="s">
        <v>19260</v>
      </c>
      <c r="T548" s="13" t="s">
        <v>19259</v>
      </c>
      <c r="DV548" s="13">
        <v>1</v>
      </c>
      <c r="DW548" s="13">
        <v>-1</v>
      </c>
      <c r="ACE548" s="13">
        <v>-1</v>
      </c>
      <c r="ACM548" s="13">
        <v>1</v>
      </c>
      <c r="CAT548" s="15">
        <v>0</v>
      </c>
      <c r="CAU548" s="14">
        <v>1000</v>
      </c>
      <c r="CAV548" s="13" t="s">
        <v>3603</v>
      </c>
      <c r="CAW548" s="13" t="s">
        <v>4438</v>
      </c>
      <c r="CAX548" s="13" t="s">
        <v>19258</v>
      </c>
      <c r="CAY548" s="13" t="s">
        <v>19258</v>
      </c>
      <c r="CBE548" s="13" t="s">
        <v>19257</v>
      </c>
      <c r="CBF548" s="13" t="s">
        <v>19256</v>
      </c>
      <c r="CBG548" s="13" t="s">
        <v>4431</v>
      </c>
      <c r="CBK548" s="13" t="s">
        <v>3953</v>
      </c>
      <c r="CBL548" s="13" t="s">
        <v>3954</v>
      </c>
      <c r="CBM548" s="13" t="s">
        <v>12715</v>
      </c>
      <c r="CBN548" s="13" t="s">
        <v>19255</v>
      </c>
      <c r="CBO548" s="13" t="s">
        <v>19254</v>
      </c>
      <c r="CBZ548" s="13" t="s">
        <v>12576</v>
      </c>
      <c r="CCA548" s="13" t="s">
        <v>19253</v>
      </c>
    </row>
    <row r="549" spans="1:786 2074:2107" x14ac:dyDescent="0.15">
      <c r="A549" s="13" t="s">
        <v>19252</v>
      </c>
      <c r="B549" s="13" t="s">
        <v>19251</v>
      </c>
      <c r="C549" s="13" t="s">
        <v>52</v>
      </c>
      <c r="D549" s="13">
        <v>-2</v>
      </c>
      <c r="E549" s="13" t="s">
        <v>19250</v>
      </c>
      <c r="F549" s="13" t="s">
        <v>5261</v>
      </c>
      <c r="G549" s="13" t="s">
        <v>19249</v>
      </c>
      <c r="H549" s="13" t="s">
        <v>19248</v>
      </c>
      <c r="J549" s="13" t="s">
        <v>19247</v>
      </c>
      <c r="K549" s="13" t="s">
        <v>19246</v>
      </c>
      <c r="L549" s="13" t="s">
        <v>19245</v>
      </c>
      <c r="M549" s="13" t="s">
        <v>5054</v>
      </c>
      <c r="N549" s="13" t="s">
        <v>19244</v>
      </c>
      <c r="O549" s="13" t="s">
        <v>19243</v>
      </c>
      <c r="P549" s="13" t="s">
        <v>19242</v>
      </c>
      <c r="S549" s="13" t="s">
        <v>19241</v>
      </c>
      <c r="T549" s="13" t="s">
        <v>19240</v>
      </c>
      <c r="ACN549" s="13">
        <v>1</v>
      </c>
      <c r="ACO549" s="13">
        <v>1</v>
      </c>
      <c r="ACP549" s="13">
        <v>-1</v>
      </c>
      <c r="CAT549" s="15">
        <v>0</v>
      </c>
      <c r="CAU549" s="14">
        <v>1000</v>
      </c>
      <c r="CAV549" s="13" t="s">
        <v>1909</v>
      </c>
      <c r="CAW549" s="13" t="s">
        <v>5476</v>
      </c>
      <c r="CAX549" s="13" t="s">
        <v>19239</v>
      </c>
      <c r="CAY549" s="13" t="s">
        <v>19239</v>
      </c>
      <c r="CBE549" s="13" t="s">
        <v>18614</v>
      </c>
      <c r="CBG549" s="13" t="s">
        <v>4431</v>
      </c>
      <c r="CBK549" s="13" t="s">
        <v>1149</v>
      </c>
      <c r="CBL549" s="13" t="s">
        <v>1150</v>
      </c>
      <c r="CBM549" s="13" t="s">
        <v>13524</v>
      </c>
      <c r="CBN549" s="13" t="s">
        <v>19238</v>
      </c>
      <c r="CBO549" s="13" t="s">
        <v>19237</v>
      </c>
      <c r="CBZ549" s="13" t="s">
        <v>12576</v>
      </c>
      <c r="CCA549" s="13" t="s">
        <v>19236</v>
      </c>
    </row>
    <row r="550" spans="1:786 2074:2107" x14ac:dyDescent="0.15">
      <c r="A550" s="13" t="s">
        <v>19235</v>
      </c>
      <c r="B550" s="13" t="s">
        <v>19234</v>
      </c>
      <c r="C550" s="13" t="s">
        <v>13</v>
      </c>
      <c r="D550" s="13">
        <v>0</v>
      </c>
      <c r="E550" s="13" t="s">
        <v>19233</v>
      </c>
      <c r="F550" s="13" t="s">
        <v>5072</v>
      </c>
      <c r="G550" s="13" t="s">
        <v>19232</v>
      </c>
      <c r="H550" s="13" t="s">
        <v>19231</v>
      </c>
      <c r="J550" s="13" t="s">
        <v>19230</v>
      </c>
      <c r="K550" s="13" t="s">
        <v>19229</v>
      </c>
      <c r="M550" s="13" t="s">
        <v>5054</v>
      </c>
      <c r="N550" s="13" t="s">
        <v>19228</v>
      </c>
      <c r="S550" s="13" t="s">
        <v>19227</v>
      </c>
      <c r="T550" s="13" t="s">
        <v>19226</v>
      </c>
      <c r="AY550" s="13">
        <v>-1</v>
      </c>
      <c r="FL550" s="13">
        <v>1</v>
      </c>
      <c r="FM550" s="13">
        <v>-1</v>
      </c>
      <c r="FN550" s="13">
        <v>-1</v>
      </c>
      <c r="OY550" s="13">
        <v>1</v>
      </c>
      <c r="OZ550" s="13">
        <v>-1</v>
      </c>
      <c r="ACQ550" s="13">
        <v>1</v>
      </c>
      <c r="CAT550" s="15">
        <v>0</v>
      </c>
      <c r="CAU550" s="14">
        <v>1000</v>
      </c>
      <c r="CAV550" s="13" t="s">
        <v>3572</v>
      </c>
      <c r="CAW550" s="13" t="s">
        <v>5252</v>
      </c>
      <c r="CAX550" s="13" t="s">
        <v>19225</v>
      </c>
      <c r="CAY550" s="13" t="s">
        <v>19225</v>
      </c>
      <c r="CBE550" s="13" t="s">
        <v>19224</v>
      </c>
      <c r="CBF550" s="13" t="s">
        <v>19223</v>
      </c>
      <c r="CBG550" s="13" t="s">
        <v>4431</v>
      </c>
      <c r="CBK550" s="13" t="s">
        <v>781</v>
      </c>
      <c r="CBL550" s="13" t="s">
        <v>782</v>
      </c>
      <c r="CBM550" s="13" t="s">
        <v>12607</v>
      </c>
      <c r="CBN550" s="13" t="s">
        <v>19222</v>
      </c>
      <c r="CBO550" s="13" t="s">
        <v>19221</v>
      </c>
      <c r="CBZ550" s="13" t="s">
        <v>12576</v>
      </c>
      <c r="CCA550" s="13" t="s">
        <v>19220</v>
      </c>
    </row>
    <row r="551" spans="1:786 2074:2107" x14ac:dyDescent="0.15">
      <c r="A551" s="13" t="s">
        <v>19219</v>
      </c>
      <c r="B551" s="13" t="s">
        <v>5321</v>
      </c>
      <c r="C551" s="13" t="s">
        <v>13</v>
      </c>
      <c r="D551" s="13">
        <v>-2</v>
      </c>
      <c r="E551" s="13" t="s">
        <v>5274</v>
      </c>
      <c r="F551" s="13" t="s">
        <v>5261</v>
      </c>
      <c r="G551" s="13" t="s">
        <v>19218</v>
      </c>
      <c r="H551" s="13" t="s">
        <v>19217</v>
      </c>
      <c r="J551" s="13" t="s">
        <v>5320</v>
      </c>
      <c r="K551" s="13" t="s">
        <v>5319</v>
      </c>
      <c r="L551" s="13" t="s">
        <v>5318</v>
      </c>
      <c r="M551" s="13" t="s">
        <v>5054</v>
      </c>
      <c r="N551" s="13" t="s">
        <v>5317</v>
      </c>
      <c r="O551" s="13" t="s">
        <v>5316</v>
      </c>
      <c r="P551" s="13" t="s">
        <v>5315</v>
      </c>
      <c r="S551" s="13" t="s">
        <v>19216</v>
      </c>
      <c r="T551" s="13" t="s">
        <v>19215</v>
      </c>
      <c r="DH551" s="13">
        <v>-1</v>
      </c>
      <c r="FY551" s="13">
        <v>-1</v>
      </c>
      <c r="ML551" s="13">
        <v>1</v>
      </c>
      <c r="ACR551" s="13">
        <v>-1</v>
      </c>
      <c r="ACS551" s="13">
        <v>1</v>
      </c>
      <c r="ACT551" s="13">
        <v>1</v>
      </c>
      <c r="CAT551" s="15">
        <v>0</v>
      </c>
      <c r="CAU551" s="14">
        <v>1000</v>
      </c>
      <c r="CAV551" s="13" t="s">
        <v>3890</v>
      </c>
      <c r="CAW551" s="13" t="s">
        <v>4849</v>
      </c>
      <c r="CAX551" s="13" t="s">
        <v>19214</v>
      </c>
      <c r="CAY551" s="13" t="s">
        <v>19214</v>
      </c>
      <c r="CBE551" s="13" t="s">
        <v>19181</v>
      </c>
      <c r="CBG551" s="13" t="s">
        <v>4431</v>
      </c>
      <c r="CBK551" s="13" t="s">
        <v>2182</v>
      </c>
      <c r="CBL551" s="13" t="s">
        <v>2183</v>
      </c>
      <c r="CBM551" s="13" t="s">
        <v>19213</v>
      </c>
      <c r="CBN551" s="13" t="s">
        <v>19212</v>
      </c>
      <c r="CBO551" s="13" t="s">
        <v>19211</v>
      </c>
      <c r="CBP551" s="13" t="s">
        <v>19210</v>
      </c>
      <c r="CBZ551" s="13" t="s">
        <v>12576</v>
      </c>
      <c r="CCA551" s="13" t="s">
        <v>19209</v>
      </c>
    </row>
    <row r="552" spans="1:786 2074:2107" x14ac:dyDescent="0.15">
      <c r="A552" s="13" t="s">
        <v>19208</v>
      </c>
      <c r="B552" s="13" t="s">
        <v>5500</v>
      </c>
      <c r="C552" s="13" t="s">
        <v>13</v>
      </c>
      <c r="D552" s="13">
        <v>0</v>
      </c>
      <c r="E552" s="13" t="s">
        <v>5499</v>
      </c>
      <c r="F552" s="13" t="s">
        <v>5261</v>
      </c>
      <c r="G552" s="13" t="s">
        <v>19207</v>
      </c>
      <c r="H552" s="13" t="s">
        <v>19206</v>
      </c>
      <c r="J552" s="13" t="s">
        <v>5498</v>
      </c>
      <c r="K552" s="13" t="s">
        <v>5497</v>
      </c>
      <c r="L552" s="13" t="s">
        <v>5496</v>
      </c>
      <c r="M552" s="13" t="s">
        <v>5054</v>
      </c>
      <c r="N552" s="13" t="s">
        <v>5495</v>
      </c>
      <c r="O552" s="13" t="s">
        <v>5494</v>
      </c>
      <c r="P552" s="13" t="s">
        <v>5493</v>
      </c>
      <c r="S552" s="13" t="s">
        <v>19205</v>
      </c>
      <c r="T552" s="13" t="s">
        <v>19204</v>
      </c>
      <c r="AX552" s="13">
        <v>1</v>
      </c>
      <c r="DH552" s="14">
        <v>2</v>
      </c>
      <c r="XA552" s="13">
        <v>1</v>
      </c>
      <c r="ACU552" s="14">
        <v>-2</v>
      </c>
      <c r="CAT552" s="15">
        <v>0</v>
      </c>
      <c r="CAU552" s="14">
        <v>1000</v>
      </c>
      <c r="CAV552" s="13" t="s">
        <v>2629</v>
      </c>
      <c r="CAW552" s="13" t="s">
        <v>6106</v>
      </c>
      <c r="CAX552" s="13" t="s">
        <v>19203</v>
      </c>
      <c r="CAY552" s="13" t="s">
        <v>19203</v>
      </c>
      <c r="CBE552" s="13" t="s">
        <v>19202</v>
      </c>
      <c r="CBF552" s="13" t="s">
        <v>19201</v>
      </c>
      <c r="CBG552" s="13" t="s">
        <v>4431</v>
      </c>
      <c r="CBK552" s="13" t="s">
        <v>2483</v>
      </c>
      <c r="CBL552" s="13" t="s">
        <v>2484</v>
      </c>
      <c r="CBM552" s="13" t="s">
        <v>13524</v>
      </c>
      <c r="CBN552" s="13" t="s">
        <v>19200</v>
      </c>
      <c r="CBO552" s="13" t="s">
        <v>19199</v>
      </c>
      <c r="CBP552" s="13" t="s">
        <v>19198</v>
      </c>
      <c r="CBZ552" s="13" t="s">
        <v>12576</v>
      </c>
      <c r="CCA552" s="13" t="s">
        <v>19197</v>
      </c>
    </row>
    <row r="553" spans="1:786 2074:2107" x14ac:dyDescent="0.15">
      <c r="A553" s="13" t="s">
        <v>19196</v>
      </c>
      <c r="B553" s="13" t="s">
        <v>5500</v>
      </c>
      <c r="C553" s="13" t="s">
        <v>104</v>
      </c>
      <c r="D553" s="13">
        <v>0</v>
      </c>
      <c r="E553" s="13" t="s">
        <v>5499</v>
      </c>
      <c r="F553" s="13" t="s">
        <v>5261</v>
      </c>
      <c r="G553" s="13" t="s">
        <v>19195</v>
      </c>
      <c r="H553" s="13" t="s">
        <v>19194</v>
      </c>
      <c r="J553" s="13" t="s">
        <v>5498</v>
      </c>
      <c r="K553" s="13" t="s">
        <v>5497</v>
      </c>
      <c r="L553" s="13" t="s">
        <v>5496</v>
      </c>
      <c r="M553" s="13" t="s">
        <v>5054</v>
      </c>
      <c r="N553" s="13" t="s">
        <v>5495</v>
      </c>
      <c r="O553" s="13" t="s">
        <v>5494</v>
      </c>
      <c r="P553" s="13" t="s">
        <v>5493</v>
      </c>
      <c r="S553" s="13" t="s">
        <v>19193</v>
      </c>
      <c r="T553" s="13" t="s">
        <v>19183</v>
      </c>
      <c r="DH553" s="13">
        <v>-1</v>
      </c>
      <c r="FY553" s="13">
        <v>-1</v>
      </c>
      <c r="ML553" s="13">
        <v>1</v>
      </c>
      <c r="ACR553" s="13">
        <v>1</v>
      </c>
      <c r="ACS553" s="13">
        <v>1</v>
      </c>
      <c r="ACV553" s="13">
        <v>-1</v>
      </c>
      <c r="CAT553" s="15">
        <v>0</v>
      </c>
      <c r="CAU553" s="14">
        <v>1000</v>
      </c>
      <c r="CAV553" s="13" t="s">
        <v>3890</v>
      </c>
      <c r="CAW553" s="13" t="s">
        <v>4849</v>
      </c>
      <c r="CAX553" s="13" t="s">
        <v>19192</v>
      </c>
      <c r="CAY553" s="13" t="s">
        <v>19192</v>
      </c>
      <c r="CBE553" s="13" t="s">
        <v>19181</v>
      </c>
      <c r="CBG553" s="13" t="s">
        <v>4431</v>
      </c>
      <c r="CBK553" s="13" t="s">
        <v>4153</v>
      </c>
      <c r="CBL553" s="13" t="s">
        <v>4154</v>
      </c>
      <c r="CBM553" s="13" t="s">
        <v>13524</v>
      </c>
      <c r="CBN553" s="13" t="s">
        <v>19191</v>
      </c>
      <c r="CBO553" s="13" t="s">
        <v>19190</v>
      </c>
      <c r="CBP553" s="13" t="s">
        <v>19189</v>
      </c>
      <c r="CBZ553" s="13" t="s">
        <v>12576</v>
      </c>
      <c r="CCA553" s="13" t="s">
        <v>19188</v>
      </c>
    </row>
    <row r="554" spans="1:786 2074:2107" x14ac:dyDescent="0.15">
      <c r="A554" s="13" t="s">
        <v>19187</v>
      </c>
      <c r="B554" s="13" t="s">
        <v>5263</v>
      </c>
      <c r="C554" s="13" t="s">
        <v>13</v>
      </c>
      <c r="D554" s="13">
        <v>-2</v>
      </c>
      <c r="E554" s="13" t="s">
        <v>5262</v>
      </c>
      <c r="F554" s="13" t="s">
        <v>5261</v>
      </c>
      <c r="G554" s="13" t="s">
        <v>19186</v>
      </c>
      <c r="H554" s="13" t="s">
        <v>19185</v>
      </c>
      <c r="J554" s="13" t="s">
        <v>5260</v>
      </c>
      <c r="K554" s="13" t="s">
        <v>5259</v>
      </c>
      <c r="L554" s="13" t="s">
        <v>5258</v>
      </c>
      <c r="M554" s="13" t="s">
        <v>5054</v>
      </c>
      <c r="N554" s="13" t="s">
        <v>5257</v>
      </c>
      <c r="O554" s="13" t="s">
        <v>5256</v>
      </c>
      <c r="P554" s="13" t="s">
        <v>5255</v>
      </c>
      <c r="S554" s="13" t="s">
        <v>19184</v>
      </c>
      <c r="T554" s="13" t="s">
        <v>19183</v>
      </c>
      <c r="DH554" s="13">
        <v>-1</v>
      </c>
      <c r="FY554" s="13">
        <v>-1</v>
      </c>
      <c r="ML554" s="13">
        <v>1</v>
      </c>
      <c r="RY554" s="13">
        <v>1</v>
      </c>
      <c r="ACS554" s="13">
        <v>1</v>
      </c>
      <c r="ACW554" s="13">
        <v>-1</v>
      </c>
      <c r="CAT554" s="15">
        <v>0</v>
      </c>
      <c r="CAU554" s="14">
        <v>1000</v>
      </c>
      <c r="CAV554" s="13" t="s">
        <v>3890</v>
      </c>
      <c r="CAW554" s="13" t="s">
        <v>4443</v>
      </c>
      <c r="CAX554" s="13" t="s">
        <v>19182</v>
      </c>
      <c r="CAY554" s="13" t="s">
        <v>19182</v>
      </c>
      <c r="CBE554" s="13" t="s">
        <v>19181</v>
      </c>
      <c r="CBF554" s="13" t="s">
        <v>19180</v>
      </c>
      <c r="CBG554" s="13" t="s">
        <v>4431</v>
      </c>
      <c r="CBK554" s="13" t="s">
        <v>1820</v>
      </c>
      <c r="CBL554" s="13" t="s">
        <v>1821</v>
      </c>
      <c r="CBM554" s="13" t="s">
        <v>13524</v>
      </c>
      <c r="CBN554" s="13" t="s">
        <v>19179</v>
      </c>
      <c r="CBO554" s="13" t="s">
        <v>19178</v>
      </c>
      <c r="CBP554" s="13" t="s">
        <v>19177</v>
      </c>
      <c r="CBZ554" s="13" t="s">
        <v>12576</v>
      </c>
      <c r="CCA554" s="13" t="s">
        <v>19176</v>
      </c>
    </row>
    <row r="555" spans="1:786 2074:2107" x14ac:dyDescent="0.15">
      <c r="A555" s="13" t="s">
        <v>19175</v>
      </c>
      <c r="B555" s="13" t="s">
        <v>5263</v>
      </c>
      <c r="C555" s="13" t="s">
        <v>52</v>
      </c>
      <c r="D555" s="13">
        <v>-2</v>
      </c>
      <c r="E555" s="13" t="s">
        <v>5262</v>
      </c>
      <c r="F555" s="13" t="s">
        <v>5261</v>
      </c>
      <c r="G555" s="13" t="s">
        <v>19174</v>
      </c>
      <c r="H555" s="13" t="s">
        <v>19173</v>
      </c>
      <c r="J555" s="13" t="s">
        <v>5260</v>
      </c>
      <c r="K555" s="13" t="s">
        <v>5259</v>
      </c>
      <c r="L555" s="13" t="s">
        <v>5258</v>
      </c>
      <c r="M555" s="13" t="s">
        <v>5054</v>
      </c>
      <c r="N555" s="13" t="s">
        <v>5257</v>
      </c>
      <c r="O555" s="13" t="s">
        <v>5256</v>
      </c>
      <c r="P555" s="13" t="s">
        <v>5255</v>
      </c>
      <c r="S555" s="13" t="s">
        <v>19172</v>
      </c>
      <c r="T555" s="13" t="s">
        <v>19171</v>
      </c>
      <c r="AX555" s="13">
        <v>-1</v>
      </c>
      <c r="DH555" s="13">
        <v>1</v>
      </c>
      <c r="EP555" s="13">
        <v>1</v>
      </c>
      <c r="PQ555" s="13">
        <v>-1</v>
      </c>
      <c r="ABQ555" s="13">
        <v>1</v>
      </c>
      <c r="CAT555" s="15">
        <v>0</v>
      </c>
      <c r="CAU555" s="14">
        <v>1000</v>
      </c>
      <c r="CAV555" s="13" t="s">
        <v>3068</v>
      </c>
      <c r="CAW555" s="13" t="s">
        <v>6122</v>
      </c>
      <c r="CAX555" s="13" t="s">
        <v>19170</v>
      </c>
      <c r="CAY555" s="13" t="s">
        <v>19170</v>
      </c>
      <c r="CBE555" s="13" t="s">
        <v>19169</v>
      </c>
      <c r="CBF555" s="13" t="s">
        <v>19168</v>
      </c>
      <c r="CBG555" s="13" t="s">
        <v>4431</v>
      </c>
      <c r="CBK555" s="13" t="s">
        <v>2379</v>
      </c>
      <c r="CBL555" s="13" t="s">
        <v>2380</v>
      </c>
      <c r="CBM555" s="13" t="s">
        <v>13524</v>
      </c>
      <c r="CBN555" s="13" t="s">
        <v>19167</v>
      </c>
      <c r="CBO555" s="13" t="s">
        <v>19166</v>
      </c>
      <c r="CBP555" s="13" t="s">
        <v>19165</v>
      </c>
      <c r="CBZ555" s="13" t="s">
        <v>12576</v>
      </c>
      <c r="CCA555" s="13" t="s">
        <v>19164</v>
      </c>
    </row>
    <row r="556" spans="1:786 2074:2107" x14ac:dyDescent="0.15">
      <c r="A556" s="13" t="s">
        <v>19163</v>
      </c>
      <c r="B556" s="13" t="s">
        <v>5340</v>
      </c>
      <c r="C556" s="13" t="s">
        <v>13</v>
      </c>
      <c r="D556" s="13">
        <v>0</v>
      </c>
      <c r="E556" s="13" t="s">
        <v>5339</v>
      </c>
      <c r="F556" s="13" t="s">
        <v>5261</v>
      </c>
      <c r="G556" s="13" t="s">
        <v>19162</v>
      </c>
      <c r="H556" s="13" t="s">
        <v>19161</v>
      </c>
      <c r="J556" s="13" t="s">
        <v>5338</v>
      </c>
      <c r="K556" s="13" t="s">
        <v>5337</v>
      </c>
      <c r="L556" s="13" t="s">
        <v>5336</v>
      </c>
      <c r="M556" s="13" t="s">
        <v>5054</v>
      </c>
      <c r="N556" s="13" t="s">
        <v>5335</v>
      </c>
      <c r="O556" s="13" t="s">
        <v>5334</v>
      </c>
      <c r="P556" s="13" t="s">
        <v>5333</v>
      </c>
      <c r="S556" s="13" t="s">
        <v>19160</v>
      </c>
      <c r="T556" s="13" t="s">
        <v>19159</v>
      </c>
      <c r="DK556" s="13">
        <v>-1</v>
      </c>
      <c r="DL556" s="13">
        <v>1</v>
      </c>
      <c r="EP556" s="13">
        <v>1</v>
      </c>
      <c r="PQ556" s="13">
        <v>-1</v>
      </c>
      <c r="ACX556" s="13">
        <v>1</v>
      </c>
      <c r="CAT556" s="15">
        <v>0</v>
      </c>
      <c r="CAU556" s="14">
        <v>1000</v>
      </c>
      <c r="CAV556" s="13" t="s">
        <v>4044</v>
      </c>
      <c r="CAW556" s="13" t="s">
        <v>6122</v>
      </c>
      <c r="CAX556" s="13" t="s">
        <v>19158</v>
      </c>
      <c r="CAY556" s="13" t="s">
        <v>19158</v>
      </c>
      <c r="CBE556" s="13" t="s">
        <v>19157</v>
      </c>
      <c r="CBF556" s="13" t="s">
        <v>19156</v>
      </c>
      <c r="CBG556" s="13" t="s">
        <v>4431</v>
      </c>
      <c r="CBK556" s="13" t="s">
        <v>1673</v>
      </c>
      <c r="CBL556" s="13" t="s">
        <v>1674</v>
      </c>
      <c r="CBM556" s="13" t="s">
        <v>4849</v>
      </c>
      <c r="CBN556" s="13" t="s">
        <v>19155</v>
      </c>
      <c r="CBO556" s="13" t="s">
        <v>19154</v>
      </c>
      <c r="CBZ556" s="13" t="s">
        <v>12576</v>
      </c>
      <c r="CCA556" s="13" t="s">
        <v>19153</v>
      </c>
    </row>
    <row r="557" spans="1:786 2074:2107" x14ac:dyDescent="0.15">
      <c r="A557" s="13" t="s">
        <v>19152</v>
      </c>
      <c r="B557" s="13" t="s">
        <v>19139</v>
      </c>
      <c r="C557" s="13" t="s">
        <v>13</v>
      </c>
      <c r="D557" s="13">
        <v>0</v>
      </c>
      <c r="E557" s="13" t="s">
        <v>6677</v>
      </c>
      <c r="F557" s="13" t="s">
        <v>5072</v>
      </c>
      <c r="G557" s="13" t="s">
        <v>19151</v>
      </c>
      <c r="H557" s="13" t="s">
        <v>19150</v>
      </c>
      <c r="J557" s="13" t="s">
        <v>19136</v>
      </c>
      <c r="K557" s="13" t="s">
        <v>19135</v>
      </c>
      <c r="L557" s="13" t="s">
        <v>19134</v>
      </c>
      <c r="M557" s="13" t="s">
        <v>5054</v>
      </c>
      <c r="N557" s="13" t="s">
        <v>19133</v>
      </c>
      <c r="P557" s="13" t="s">
        <v>19132</v>
      </c>
      <c r="S557" s="13" t="s">
        <v>19149</v>
      </c>
      <c r="T557" s="13" t="s">
        <v>19148</v>
      </c>
      <c r="VN557" s="13">
        <v>-1</v>
      </c>
      <c r="VO557" s="13">
        <v>1</v>
      </c>
      <c r="ACY557" s="13">
        <v>1</v>
      </c>
      <c r="ACZ557" s="13">
        <v>-1</v>
      </c>
      <c r="CAT557" s="15">
        <v>0</v>
      </c>
      <c r="CAU557" s="14">
        <v>1000</v>
      </c>
      <c r="CAV557" s="13" t="s">
        <v>3242</v>
      </c>
      <c r="CAW557" s="13" t="s">
        <v>4443</v>
      </c>
      <c r="CAX557" s="13" t="s">
        <v>19147</v>
      </c>
      <c r="CAY557" s="13" t="s">
        <v>19147</v>
      </c>
      <c r="CBE557" s="13" t="s">
        <v>19146</v>
      </c>
      <c r="CBF557" s="13" t="s">
        <v>19145</v>
      </c>
      <c r="CBG557" s="13" t="s">
        <v>4431</v>
      </c>
      <c r="CBK557" s="13" t="s">
        <v>3466</v>
      </c>
      <c r="CBL557" s="13" t="s">
        <v>3467</v>
      </c>
      <c r="CBM557" s="13" t="s">
        <v>13524</v>
      </c>
      <c r="CBN557" s="13" t="s">
        <v>19144</v>
      </c>
      <c r="CBO557" s="13" t="s">
        <v>19143</v>
      </c>
      <c r="CBP557" s="13" t="s">
        <v>19142</v>
      </c>
      <c r="CBZ557" s="13" t="s">
        <v>12576</v>
      </c>
      <c r="CCA557" s="13" t="s">
        <v>19141</v>
      </c>
    </row>
    <row r="558" spans="1:786 2074:2107" x14ac:dyDescent="0.15">
      <c r="A558" s="13" t="s">
        <v>19140</v>
      </c>
      <c r="B558" s="13" t="s">
        <v>19139</v>
      </c>
      <c r="C558" s="13" t="s">
        <v>20</v>
      </c>
      <c r="D558" s="13">
        <v>0</v>
      </c>
      <c r="E558" s="13" t="s">
        <v>6677</v>
      </c>
      <c r="F558" s="13" t="s">
        <v>5072</v>
      </c>
      <c r="G558" s="13" t="s">
        <v>19138</v>
      </c>
      <c r="H558" s="13" t="s">
        <v>19137</v>
      </c>
      <c r="J558" s="13" t="s">
        <v>19136</v>
      </c>
      <c r="K558" s="13" t="s">
        <v>19135</v>
      </c>
      <c r="L558" s="13" t="s">
        <v>19134</v>
      </c>
      <c r="M558" s="13" t="s">
        <v>5054</v>
      </c>
      <c r="N558" s="13" t="s">
        <v>19133</v>
      </c>
      <c r="P558" s="13" t="s">
        <v>19132</v>
      </c>
      <c r="S558" s="13" t="s">
        <v>19131</v>
      </c>
      <c r="T558" s="13" t="s">
        <v>19130</v>
      </c>
      <c r="AX558" s="13">
        <v>1</v>
      </c>
      <c r="ES558" s="13">
        <v>1</v>
      </c>
      <c r="GZ558" s="13">
        <v>-1</v>
      </c>
      <c r="JX558" s="13">
        <v>1</v>
      </c>
      <c r="ADA558" s="13">
        <v>-1</v>
      </c>
      <c r="ADB558" s="13">
        <v>1</v>
      </c>
      <c r="ADC558" s="13">
        <v>-1</v>
      </c>
      <c r="CAT558" s="15">
        <v>0</v>
      </c>
      <c r="CAU558" s="14">
        <v>1000</v>
      </c>
      <c r="CAV558" s="13" t="s">
        <v>1649</v>
      </c>
      <c r="CAW558" s="13" t="s">
        <v>17802</v>
      </c>
      <c r="CAX558" s="13" t="s">
        <v>19129</v>
      </c>
      <c r="CAY558" s="13" t="s">
        <v>19129</v>
      </c>
      <c r="CBE558" s="13" t="s">
        <v>19128</v>
      </c>
      <c r="CBF558" s="13" t="s">
        <v>19127</v>
      </c>
      <c r="CBG558" s="13" t="s">
        <v>4431</v>
      </c>
      <c r="CBK558" s="13" t="s">
        <v>666</v>
      </c>
      <c r="CBL558" s="13" t="s">
        <v>667</v>
      </c>
      <c r="CBM558" s="13" t="s">
        <v>13524</v>
      </c>
      <c r="CBN558" s="13" t="s">
        <v>19126</v>
      </c>
      <c r="CBO558" s="13" t="s">
        <v>19125</v>
      </c>
      <c r="CBZ558" s="13" t="s">
        <v>12576</v>
      </c>
      <c r="CCA558" s="13" t="s">
        <v>19124</v>
      </c>
    </row>
    <row r="559" spans="1:786 2074:2107" x14ac:dyDescent="0.15">
      <c r="A559" s="13" t="s">
        <v>19123</v>
      </c>
      <c r="B559" s="13" t="s">
        <v>19101</v>
      </c>
      <c r="C559" s="13" t="s">
        <v>13</v>
      </c>
      <c r="D559" s="13">
        <v>0</v>
      </c>
      <c r="E559" s="13" t="s">
        <v>19100</v>
      </c>
      <c r="F559" s="13" t="s">
        <v>5261</v>
      </c>
      <c r="G559" s="13" t="s">
        <v>19122</v>
      </c>
      <c r="H559" s="13" t="s">
        <v>19121</v>
      </c>
      <c r="J559" s="13" t="s">
        <v>19097</v>
      </c>
      <c r="K559" s="13" t="s">
        <v>19096</v>
      </c>
      <c r="L559" s="13" t="s">
        <v>19095</v>
      </c>
      <c r="M559" s="13" t="s">
        <v>5054</v>
      </c>
      <c r="N559" s="13" t="s">
        <v>19094</v>
      </c>
      <c r="O559" s="13" t="s">
        <v>19093</v>
      </c>
      <c r="P559" s="13" t="s">
        <v>19092</v>
      </c>
      <c r="S559" s="13" t="s">
        <v>19120</v>
      </c>
      <c r="T559" s="13" t="s">
        <v>19119</v>
      </c>
      <c r="DC559" s="14">
        <v>6</v>
      </c>
      <c r="WC559" s="14">
        <v>-3</v>
      </c>
      <c r="ADD559" s="14">
        <v>2</v>
      </c>
      <c r="ADE559" s="14">
        <v>-2</v>
      </c>
      <c r="CAT559" s="15">
        <v>0</v>
      </c>
      <c r="CAU559" s="14">
        <v>1000</v>
      </c>
      <c r="CAV559" s="13" t="s">
        <v>1853</v>
      </c>
      <c r="CAW559" s="13" t="s">
        <v>6106</v>
      </c>
      <c r="CAX559" s="13" t="s">
        <v>19118</v>
      </c>
      <c r="CAY559" s="13" t="s">
        <v>19118</v>
      </c>
      <c r="CBE559" s="13" t="s">
        <v>19117</v>
      </c>
      <c r="CBF559" s="13" t="s">
        <v>19116</v>
      </c>
      <c r="CBG559" s="13" t="s">
        <v>4431</v>
      </c>
      <c r="CBK559" s="13" t="s">
        <v>3201</v>
      </c>
      <c r="CBL559" s="13" t="s">
        <v>3202</v>
      </c>
      <c r="CBM559" s="13" t="s">
        <v>13524</v>
      </c>
      <c r="CBN559" s="13" t="s">
        <v>19115</v>
      </c>
      <c r="CBO559" s="13" t="s">
        <v>19114</v>
      </c>
      <c r="CBZ559" s="13" t="s">
        <v>12576</v>
      </c>
      <c r="CCA559" s="13" t="s">
        <v>19113</v>
      </c>
    </row>
    <row r="560" spans="1:786 2074:2107" x14ac:dyDescent="0.15">
      <c r="A560" s="13" t="s">
        <v>19112</v>
      </c>
      <c r="B560" s="13" t="s">
        <v>19101</v>
      </c>
      <c r="C560" s="13" t="s">
        <v>104</v>
      </c>
      <c r="D560" s="13">
        <v>0</v>
      </c>
      <c r="E560" s="13" t="s">
        <v>19100</v>
      </c>
      <c r="F560" s="13" t="s">
        <v>5261</v>
      </c>
      <c r="G560" s="13" t="s">
        <v>19111</v>
      </c>
      <c r="H560" s="13" t="s">
        <v>19110</v>
      </c>
      <c r="J560" s="13" t="s">
        <v>19097</v>
      </c>
      <c r="K560" s="13" t="s">
        <v>19096</v>
      </c>
      <c r="L560" s="13" t="s">
        <v>19095</v>
      </c>
      <c r="M560" s="13" t="s">
        <v>5054</v>
      </c>
      <c r="N560" s="13" t="s">
        <v>19094</v>
      </c>
      <c r="O560" s="13" t="s">
        <v>19093</v>
      </c>
      <c r="P560" s="13" t="s">
        <v>19092</v>
      </c>
      <c r="S560" s="13" t="s">
        <v>19109</v>
      </c>
      <c r="T560" s="13" t="s">
        <v>19108</v>
      </c>
      <c r="AX560" s="13">
        <v>1</v>
      </c>
      <c r="EU560" s="13">
        <v>-1</v>
      </c>
      <c r="AAN560" s="13">
        <v>1</v>
      </c>
      <c r="ACH560" s="13">
        <v>1</v>
      </c>
      <c r="ADF560" s="13">
        <v>-1</v>
      </c>
      <c r="CAT560" s="15">
        <v>0</v>
      </c>
      <c r="CAU560" s="14">
        <v>1000</v>
      </c>
      <c r="CAV560" s="13" t="s">
        <v>19107</v>
      </c>
      <c r="CAW560" s="13" t="s">
        <v>4687</v>
      </c>
      <c r="CAX560" s="13" t="s">
        <v>19106</v>
      </c>
      <c r="CAY560" s="13" t="s">
        <v>19106</v>
      </c>
      <c r="CBE560" s="13" t="s">
        <v>9615</v>
      </c>
      <c r="CBF560" s="13" t="s">
        <v>19105</v>
      </c>
      <c r="CBG560" s="13" t="s">
        <v>4431</v>
      </c>
      <c r="CBK560" s="13" t="s">
        <v>1627</v>
      </c>
      <c r="CBL560" s="13" t="s">
        <v>1628</v>
      </c>
      <c r="CBM560" s="13" t="s">
        <v>13524</v>
      </c>
      <c r="CBN560" s="13" t="s">
        <v>19104</v>
      </c>
      <c r="CBO560" s="13" t="s">
        <v>19103</v>
      </c>
      <c r="CBZ560" s="13" t="s">
        <v>12576</v>
      </c>
      <c r="CCA560" s="13" t="s">
        <v>14180</v>
      </c>
    </row>
    <row r="561" spans="1:802 2074:2107" x14ac:dyDescent="0.15">
      <c r="A561" s="13" t="s">
        <v>19102</v>
      </c>
      <c r="B561" s="13" t="s">
        <v>19101</v>
      </c>
      <c r="C561" s="13" t="s">
        <v>52</v>
      </c>
      <c r="D561" s="13">
        <v>0</v>
      </c>
      <c r="E561" s="13" t="s">
        <v>19100</v>
      </c>
      <c r="F561" s="13" t="s">
        <v>5261</v>
      </c>
      <c r="G561" s="13" t="s">
        <v>19099</v>
      </c>
      <c r="H561" s="13" t="s">
        <v>19098</v>
      </c>
      <c r="J561" s="13" t="s">
        <v>19097</v>
      </c>
      <c r="K561" s="13" t="s">
        <v>19096</v>
      </c>
      <c r="L561" s="13" t="s">
        <v>19095</v>
      </c>
      <c r="M561" s="13" t="s">
        <v>5054</v>
      </c>
      <c r="N561" s="13" t="s">
        <v>19094</v>
      </c>
      <c r="O561" s="13" t="s">
        <v>19093</v>
      </c>
      <c r="P561" s="13" t="s">
        <v>19092</v>
      </c>
      <c r="S561" s="13" t="s">
        <v>19091</v>
      </c>
      <c r="T561" s="13" t="s">
        <v>19082</v>
      </c>
      <c r="EU561" s="13">
        <v>-1</v>
      </c>
      <c r="VY561" s="13">
        <v>1</v>
      </c>
      <c r="ACH561" s="13">
        <v>1</v>
      </c>
      <c r="ADG561" s="13">
        <v>-1</v>
      </c>
      <c r="CAT561" s="14">
        <v>-1000</v>
      </c>
      <c r="CAU561" s="14">
        <v>1000</v>
      </c>
      <c r="CAV561" s="13" t="s">
        <v>4077</v>
      </c>
      <c r="CAW561" s="13" t="s">
        <v>6938</v>
      </c>
      <c r="CAX561" s="13" t="s">
        <v>19090</v>
      </c>
      <c r="CAY561" s="13" t="s">
        <v>19090</v>
      </c>
      <c r="CBE561" s="13" t="s">
        <v>19070</v>
      </c>
      <c r="CBF561" s="13" t="s">
        <v>19080</v>
      </c>
      <c r="CBG561" s="13" t="s">
        <v>4431</v>
      </c>
      <c r="CBK561" s="13" t="s">
        <v>2316</v>
      </c>
      <c r="CBL561" s="13" t="s">
        <v>2317</v>
      </c>
      <c r="CBM561" s="13" t="s">
        <v>13524</v>
      </c>
      <c r="CBN561" s="13" t="s">
        <v>19089</v>
      </c>
      <c r="CBO561" s="13" t="s">
        <v>19088</v>
      </c>
      <c r="CBZ561" s="13" t="s">
        <v>12576</v>
      </c>
      <c r="CCA561" s="13" t="s">
        <v>19087</v>
      </c>
    </row>
    <row r="562" spans="1:802 2074:2107" x14ac:dyDescent="0.15">
      <c r="A562" s="13" t="s">
        <v>19086</v>
      </c>
      <c r="B562" s="13" t="s">
        <v>19064</v>
      </c>
      <c r="C562" s="13" t="s">
        <v>13</v>
      </c>
      <c r="D562" s="13">
        <v>-1</v>
      </c>
      <c r="E562" s="13" t="s">
        <v>19063</v>
      </c>
      <c r="F562" s="13" t="s">
        <v>5261</v>
      </c>
      <c r="G562" s="13" t="s">
        <v>19085</v>
      </c>
      <c r="H562" s="13" t="s">
        <v>19084</v>
      </c>
      <c r="J562" s="13" t="s">
        <v>19060</v>
      </c>
      <c r="K562" s="13" t="s">
        <v>19059</v>
      </c>
      <c r="L562" s="13" t="s">
        <v>19058</v>
      </c>
      <c r="M562" s="13" t="s">
        <v>5054</v>
      </c>
      <c r="N562" s="13" t="s">
        <v>19057</v>
      </c>
      <c r="O562" s="13" t="s">
        <v>19056</v>
      </c>
      <c r="P562" s="13" t="s">
        <v>19055</v>
      </c>
      <c r="S562" s="13" t="s">
        <v>19083</v>
      </c>
      <c r="T562" s="13" t="s">
        <v>19082</v>
      </c>
      <c r="EC562" s="13">
        <v>-1</v>
      </c>
      <c r="ADH562" s="13">
        <v>-1</v>
      </c>
      <c r="ADI562" s="13">
        <v>1</v>
      </c>
      <c r="ADJ562" s="13">
        <v>1</v>
      </c>
      <c r="CAT562" s="14">
        <v>-1000</v>
      </c>
      <c r="CAU562" s="14">
        <v>1000</v>
      </c>
      <c r="CAV562" s="13" t="s">
        <v>4077</v>
      </c>
      <c r="CAW562" s="13" t="s">
        <v>6938</v>
      </c>
      <c r="CAX562" s="13" t="s">
        <v>19081</v>
      </c>
      <c r="CAY562" s="13" t="s">
        <v>19081</v>
      </c>
      <c r="CBE562" s="13" t="s">
        <v>19070</v>
      </c>
      <c r="CBF562" s="13" t="s">
        <v>19080</v>
      </c>
      <c r="CBG562" s="13" t="s">
        <v>4431</v>
      </c>
      <c r="CBK562" s="13" t="s">
        <v>1259</v>
      </c>
      <c r="CBL562" s="13" t="s">
        <v>1260</v>
      </c>
      <c r="CBM562" s="13" t="s">
        <v>4849</v>
      </c>
      <c r="CBN562" s="13" t="s">
        <v>19079</v>
      </c>
      <c r="CBO562" s="13" t="s">
        <v>19078</v>
      </c>
      <c r="CBZ562" s="13" t="s">
        <v>12576</v>
      </c>
      <c r="CCA562" s="13" t="s">
        <v>19077</v>
      </c>
    </row>
    <row r="563" spans="1:802 2074:2107" x14ac:dyDescent="0.15">
      <c r="A563" s="13" t="s">
        <v>19076</v>
      </c>
      <c r="B563" s="13" t="s">
        <v>19064</v>
      </c>
      <c r="C563" s="13" t="s">
        <v>104</v>
      </c>
      <c r="D563" s="13">
        <v>-1</v>
      </c>
      <c r="E563" s="13" t="s">
        <v>19063</v>
      </c>
      <c r="F563" s="13" t="s">
        <v>5261</v>
      </c>
      <c r="G563" s="13" t="s">
        <v>19075</v>
      </c>
      <c r="H563" s="13" t="s">
        <v>19074</v>
      </c>
      <c r="J563" s="13" t="s">
        <v>19060</v>
      </c>
      <c r="K563" s="13" t="s">
        <v>19059</v>
      </c>
      <c r="L563" s="13" t="s">
        <v>19058</v>
      </c>
      <c r="M563" s="13" t="s">
        <v>5054</v>
      </c>
      <c r="N563" s="13" t="s">
        <v>19057</v>
      </c>
      <c r="O563" s="13" t="s">
        <v>19056</v>
      </c>
      <c r="P563" s="13" t="s">
        <v>19055</v>
      </c>
      <c r="S563" s="13" t="s">
        <v>19073</v>
      </c>
      <c r="T563" s="13" t="s">
        <v>19072</v>
      </c>
      <c r="EU563" s="13">
        <v>-1</v>
      </c>
      <c r="JW563" s="13">
        <v>1</v>
      </c>
      <c r="KA563" s="13">
        <v>-1</v>
      </c>
      <c r="ACH563" s="13">
        <v>1</v>
      </c>
      <c r="CAT563" s="14">
        <v>-1000</v>
      </c>
      <c r="CAU563" s="14">
        <v>1000</v>
      </c>
      <c r="CAV563" s="13" t="s">
        <v>4077</v>
      </c>
      <c r="CAW563" s="13" t="s">
        <v>6938</v>
      </c>
      <c r="CAX563" s="13" t="s">
        <v>19071</v>
      </c>
      <c r="CAY563" s="13" t="s">
        <v>19071</v>
      </c>
      <c r="CBE563" s="13" t="s">
        <v>19070</v>
      </c>
      <c r="CBF563" s="13" t="s">
        <v>19069</v>
      </c>
      <c r="CBG563" s="13" t="s">
        <v>4431</v>
      </c>
      <c r="CBK563" s="13" t="s">
        <v>1000</v>
      </c>
      <c r="CBL563" s="13" t="s">
        <v>1001</v>
      </c>
      <c r="CBM563" s="13" t="s">
        <v>12715</v>
      </c>
      <c r="CBN563" s="13" t="s">
        <v>19068</v>
      </c>
      <c r="CBO563" s="13" t="s">
        <v>19067</v>
      </c>
      <c r="CBZ563" s="13" t="s">
        <v>12576</v>
      </c>
      <c r="CCA563" s="13" t="s">
        <v>19066</v>
      </c>
    </row>
    <row r="564" spans="1:802 2074:2107" x14ac:dyDescent="0.15">
      <c r="A564" s="13" t="s">
        <v>19065</v>
      </c>
      <c r="B564" s="13" t="s">
        <v>19064</v>
      </c>
      <c r="C564" s="13" t="s">
        <v>30</v>
      </c>
      <c r="D564" s="13">
        <v>-1</v>
      </c>
      <c r="E564" s="13" t="s">
        <v>19063</v>
      </c>
      <c r="F564" s="13" t="s">
        <v>5261</v>
      </c>
      <c r="G564" s="13" t="s">
        <v>19062</v>
      </c>
      <c r="H564" s="13" t="s">
        <v>19061</v>
      </c>
      <c r="J564" s="13" t="s">
        <v>19060</v>
      </c>
      <c r="K564" s="13" t="s">
        <v>19059</v>
      </c>
      <c r="L564" s="13" t="s">
        <v>19058</v>
      </c>
      <c r="M564" s="13" t="s">
        <v>5054</v>
      </c>
      <c r="N564" s="13" t="s">
        <v>19057</v>
      </c>
      <c r="O564" s="13" t="s">
        <v>19056</v>
      </c>
      <c r="P564" s="13" t="s">
        <v>19055</v>
      </c>
      <c r="S564" s="13" t="s">
        <v>19054</v>
      </c>
      <c r="T564" s="13" t="s">
        <v>19053</v>
      </c>
      <c r="DH564" s="14">
        <v>-2</v>
      </c>
      <c r="DI564" s="13">
        <v>-1</v>
      </c>
      <c r="FY564" s="20">
        <v>-0.5</v>
      </c>
      <c r="ML564" s="14">
        <v>2</v>
      </c>
      <c r="ADK564" s="13">
        <v>1</v>
      </c>
      <c r="ADL564" s="13">
        <v>-1</v>
      </c>
      <c r="CAT564" s="15">
        <v>0</v>
      </c>
      <c r="CAU564" s="14">
        <v>1000</v>
      </c>
      <c r="CAV564" s="13" t="s">
        <v>1279</v>
      </c>
      <c r="CAW564" s="13" t="s">
        <v>6055</v>
      </c>
      <c r="CAX564" s="13" t="s">
        <v>19052</v>
      </c>
      <c r="CAY564" s="13" t="s">
        <v>19052</v>
      </c>
      <c r="CBE564" s="13" t="s">
        <v>19013</v>
      </c>
      <c r="CBG564" s="13" t="s">
        <v>4431</v>
      </c>
      <c r="CBK564" s="13" t="s">
        <v>1587</v>
      </c>
      <c r="CBL564" s="13" t="s">
        <v>1588</v>
      </c>
      <c r="CBM564" s="13" t="s">
        <v>13524</v>
      </c>
      <c r="CBN564" s="13" t="s">
        <v>19051</v>
      </c>
      <c r="CBO564" s="13" t="s">
        <v>19050</v>
      </c>
      <c r="CBZ564" s="13" t="s">
        <v>12576</v>
      </c>
      <c r="CCA564" s="13" t="s">
        <v>19049</v>
      </c>
    </row>
    <row r="565" spans="1:802 2074:2107" x14ac:dyDescent="0.15">
      <c r="A565" s="13" t="s">
        <v>19048</v>
      </c>
      <c r="B565" s="13" t="s">
        <v>19037</v>
      </c>
      <c r="C565" s="13" t="s">
        <v>13</v>
      </c>
      <c r="D565" s="13">
        <v>-2</v>
      </c>
      <c r="E565" s="13" t="s">
        <v>19036</v>
      </c>
      <c r="F565" s="13" t="s">
        <v>5261</v>
      </c>
      <c r="G565" s="13" t="s">
        <v>19047</v>
      </c>
      <c r="H565" s="13" t="s">
        <v>19046</v>
      </c>
      <c r="J565" s="13" t="s">
        <v>19033</v>
      </c>
      <c r="K565" s="13" t="s">
        <v>19032</v>
      </c>
      <c r="L565" s="13" t="s">
        <v>19031</v>
      </c>
      <c r="M565" s="13" t="s">
        <v>5054</v>
      </c>
      <c r="N565" s="13" t="s">
        <v>19030</v>
      </c>
      <c r="O565" s="13" t="s">
        <v>19029</v>
      </c>
      <c r="P565" s="13" t="s">
        <v>19028</v>
      </c>
      <c r="S565" s="13" t="s">
        <v>19045</v>
      </c>
      <c r="T565" s="13" t="s">
        <v>19044</v>
      </c>
      <c r="DH565" s="13">
        <v>-1</v>
      </c>
      <c r="DI565" s="13">
        <v>1</v>
      </c>
      <c r="FY565" s="13">
        <v>-1</v>
      </c>
      <c r="ML565" s="13">
        <v>1</v>
      </c>
      <c r="ADM565" s="13">
        <v>-1</v>
      </c>
      <c r="ADN565" s="13">
        <v>1</v>
      </c>
      <c r="CAT565" s="15">
        <v>0</v>
      </c>
      <c r="CAU565" s="14">
        <v>1000</v>
      </c>
      <c r="CAV565" s="13" t="s">
        <v>1279</v>
      </c>
      <c r="CAW565" s="13" t="s">
        <v>6055</v>
      </c>
      <c r="CAX565" s="13" t="s">
        <v>19043</v>
      </c>
      <c r="CAY565" s="13" t="s">
        <v>19043</v>
      </c>
      <c r="CBE565" s="13" t="s">
        <v>19013</v>
      </c>
      <c r="CBF565" s="13" t="s">
        <v>19042</v>
      </c>
      <c r="CBG565" s="13" t="s">
        <v>4431</v>
      </c>
      <c r="CBK565" s="13" t="s">
        <v>471</v>
      </c>
      <c r="CBL565" s="13" t="s">
        <v>472</v>
      </c>
      <c r="CBM565" s="13" t="s">
        <v>13524</v>
      </c>
      <c r="CBN565" s="13" t="s">
        <v>19041</v>
      </c>
      <c r="CBO565" s="13" t="s">
        <v>19040</v>
      </c>
      <c r="CBZ565" s="13" t="s">
        <v>12576</v>
      </c>
      <c r="CCA565" s="13" t="s">
        <v>19039</v>
      </c>
    </row>
    <row r="566" spans="1:802 2074:2107" x14ac:dyDescent="0.15">
      <c r="A566" s="13" t="s">
        <v>19038</v>
      </c>
      <c r="B566" s="13" t="s">
        <v>19037</v>
      </c>
      <c r="C566" s="13" t="s">
        <v>380</v>
      </c>
      <c r="D566" s="13">
        <v>-2</v>
      </c>
      <c r="E566" s="13" t="s">
        <v>19036</v>
      </c>
      <c r="F566" s="13" t="s">
        <v>5261</v>
      </c>
      <c r="G566" s="13" t="s">
        <v>19035</v>
      </c>
      <c r="H566" s="13" t="s">
        <v>19034</v>
      </c>
      <c r="J566" s="13" t="s">
        <v>19033</v>
      </c>
      <c r="K566" s="13" t="s">
        <v>19032</v>
      </c>
      <c r="L566" s="13" t="s">
        <v>19031</v>
      </c>
      <c r="M566" s="13" t="s">
        <v>5054</v>
      </c>
      <c r="N566" s="13" t="s">
        <v>19030</v>
      </c>
      <c r="O566" s="13" t="s">
        <v>19029</v>
      </c>
      <c r="P566" s="13" t="s">
        <v>19028</v>
      </c>
      <c r="S566" s="13" t="s">
        <v>19027</v>
      </c>
      <c r="T566" s="13" t="s">
        <v>19026</v>
      </c>
      <c r="FY566" s="13">
        <v>-1</v>
      </c>
      <c r="ML566" s="13">
        <v>1</v>
      </c>
      <c r="ADN566" s="13">
        <v>1</v>
      </c>
      <c r="ADO566" s="13">
        <v>-1</v>
      </c>
      <c r="CAT566" s="15">
        <v>0</v>
      </c>
      <c r="CAU566" s="14">
        <v>1000</v>
      </c>
      <c r="CAV566" s="13" t="s">
        <v>1279</v>
      </c>
      <c r="CAW566" s="13" t="s">
        <v>6055</v>
      </c>
      <c r="CAX566" s="13" t="s">
        <v>19025</v>
      </c>
      <c r="CAY566" s="13" t="s">
        <v>19025</v>
      </c>
      <c r="CBE566" s="13" t="s">
        <v>19013</v>
      </c>
      <c r="CBF566" s="13" t="s">
        <v>19024</v>
      </c>
      <c r="CBG566" s="13" t="s">
        <v>4431</v>
      </c>
      <c r="CBK566" s="13" t="s">
        <v>2246</v>
      </c>
      <c r="CBL566" s="13" t="s">
        <v>2247</v>
      </c>
      <c r="CBM566" s="13" t="s">
        <v>13524</v>
      </c>
      <c r="CBN566" s="13" t="s">
        <v>19023</v>
      </c>
      <c r="CBO566" s="13" t="s">
        <v>19022</v>
      </c>
      <c r="CBP566" s="13" t="s">
        <v>19021</v>
      </c>
      <c r="CBZ566" s="13" t="s">
        <v>12576</v>
      </c>
      <c r="CCA566" s="13" t="s">
        <v>19020</v>
      </c>
    </row>
    <row r="567" spans="1:802 2074:2107" x14ac:dyDescent="0.15">
      <c r="A567" s="13" t="s">
        <v>19019</v>
      </c>
      <c r="B567" s="13" t="s">
        <v>19007</v>
      </c>
      <c r="C567" s="13" t="s">
        <v>13</v>
      </c>
      <c r="D567" s="13">
        <v>-4</v>
      </c>
      <c r="E567" s="13" t="s">
        <v>19006</v>
      </c>
      <c r="F567" s="13" t="s">
        <v>5261</v>
      </c>
      <c r="G567" s="13" t="s">
        <v>19018</v>
      </c>
      <c r="H567" s="13" t="s">
        <v>19017</v>
      </c>
      <c r="J567" s="13" t="s">
        <v>19003</v>
      </c>
      <c r="K567" s="13" t="s">
        <v>19002</v>
      </c>
      <c r="L567" s="13" t="s">
        <v>19001</v>
      </c>
      <c r="M567" s="13" t="s">
        <v>5054</v>
      </c>
      <c r="N567" s="13" t="s">
        <v>19000</v>
      </c>
      <c r="O567" s="13" t="s">
        <v>18999</v>
      </c>
      <c r="P567" s="13" t="s">
        <v>18998</v>
      </c>
      <c r="S567" s="13" t="s">
        <v>19016</v>
      </c>
      <c r="T567" s="13" t="s">
        <v>19015</v>
      </c>
      <c r="FY567" s="13">
        <v>-1</v>
      </c>
      <c r="ML567" s="13">
        <v>1</v>
      </c>
      <c r="ADL567" s="13">
        <v>1</v>
      </c>
      <c r="ADP567" s="13">
        <v>-1</v>
      </c>
      <c r="CAT567" s="15">
        <v>0</v>
      </c>
      <c r="CAU567" s="14">
        <v>1000</v>
      </c>
      <c r="CAV567" s="13" t="s">
        <v>1279</v>
      </c>
      <c r="CAW567" s="13" t="s">
        <v>6055</v>
      </c>
      <c r="CAX567" s="13" t="s">
        <v>19014</v>
      </c>
      <c r="CAY567" s="13" t="s">
        <v>19014</v>
      </c>
      <c r="CBE567" s="13" t="s">
        <v>19013</v>
      </c>
      <c r="CBF567" s="13" t="s">
        <v>19012</v>
      </c>
      <c r="CBG567" s="13" t="s">
        <v>4431</v>
      </c>
      <c r="CBK567" s="13" t="s">
        <v>1357</v>
      </c>
      <c r="CBL567" s="13" t="s">
        <v>1358</v>
      </c>
      <c r="CBM567" s="13" t="s">
        <v>12607</v>
      </c>
      <c r="CBN567" s="13" t="s">
        <v>19011</v>
      </c>
      <c r="CBO567" s="13" t="s">
        <v>19010</v>
      </c>
      <c r="CBZ567" s="13" t="s">
        <v>12576</v>
      </c>
      <c r="CCA567" s="13" t="s">
        <v>19009</v>
      </c>
    </row>
    <row r="568" spans="1:802 2074:2107" x14ac:dyDescent="0.15">
      <c r="A568" s="13" t="s">
        <v>19008</v>
      </c>
      <c r="B568" s="13" t="s">
        <v>19007</v>
      </c>
      <c r="C568" s="13" t="s">
        <v>52</v>
      </c>
      <c r="D568" s="13">
        <v>-4</v>
      </c>
      <c r="E568" s="13" t="s">
        <v>19006</v>
      </c>
      <c r="F568" s="13" t="s">
        <v>5261</v>
      </c>
      <c r="G568" s="13" t="s">
        <v>19005</v>
      </c>
      <c r="H568" s="13" t="s">
        <v>19004</v>
      </c>
      <c r="J568" s="13" t="s">
        <v>19003</v>
      </c>
      <c r="K568" s="13" t="s">
        <v>19002</v>
      </c>
      <c r="L568" s="13" t="s">
        <v>19001</v>
      </c>
      <c r="M568" s="13" t="s">
        <v>5054</v>
      </c>
      <c r="N568" s="13" t="s">
        <v>19000</v>
      </c>
      <c r="O568" s="13" t="s">
        <v>18999</v>
      </c>
      <c r="P568" s="13" t="s">
        <v>18998</v>
      </c>
      <c r="S568" s="13" t="s">
        <v>18997</v>
      </c>
      <c r="T568" s="13" t="s">
        <v>18996</v>
      </c>
      <c r="AX568" s="14">
        <v>-2</v>
      </c>
      <c r="DK568" s="13">
        <v>1</v>
      </c>
      <c r="DL568" s="13">
        <v>-1</v>
      </c>
      <c r="ADA568" s="13">
        <v>1</v>
      </c>
      <c r="ADQ568" s="13">
        <v>-1</v>
      </c>
      <c r="CAT568" s="15">
        <v>0</v>
      </c>
      <c r="CAU568" s="14">
        <v>1000</v>
      </c>
      <c r="CAV568" s="13" t="s">
        <v>2665</v>
      </c>
      <c r="CAW568" s="13" t="s">
        <v>4443</v>
      </c>
      <c r="CAX568" s="13" t="s">
        <v>18995</v>
      </c>
      <c r="CAY568" s="13" t="s">
        <v>18995</v>
      </c>
      <c r="CBE568" s="13" t="s">
        <v>18994</v>
      </c>
      <c r="CBF568" s="13" t="s">
        <v>18993</v>
      </c>
      <c r="CBG568" s="13" t="s">
        <v>4431</v>
      </c>
      <c r="CBK568" s="13" t="s">
        <v>4137</v>
      </c>
      <c r="CBL568" s="13" t="s">
        <v>4138</v>
      </c>
      <c r="CBM568" s="13" t="s">
        <v>13524</v>
      </c>
      <c r="CBN568" s="13" t="s">
        <v>18992</v>
      </c>
      <c r="CBO568" s="13" t="s">
        <v>18991</v>
      </c>
      <c r="CBZ568" s="13" t="s">
        <v>12576</v>
      </c>
      <c r="CCA568" s="13" t="s">
        <v>18990</v>
      </c>
    </row>
    <row r="569" spans="1:802 2074:2107" x14ac:dyDescent="0.15">
      <c r="A569" s="13" t="s">
        <v>18989</v>
      </c>
      <c r="B569" s="13" t="s">
        <v>18966</v>
      </c>
      <c r="C569" s="13" t="s">
        <v>13</v>
      </c>
      <c r="D569" s="13">
        <v>0</v>
      </c>
      <c r="E569" s="13" t="s">
        <v>18965</v>
      </c>
      <c r="F569" s="13" t="s">
        <v>5261</v>
      </c>
      <c r="G569" s="13" t="s">
        <v>18988</v>
      </c>
      <c r="H569" s="13" t="s">
        <v>18987</v>
      </c>
      <c r="J569" s="13" t="s">
        <v>18962</v>
      </c>
      <c r="K569" s="13" t="s">
        <v>18961</v>
      </c>
      <c r="L569" s="13" t="s">
        <v>18960</v>
      </c>
      <c r="M569" s="13" t="s">
        <v>5054</v>
      </c>
      <c r="N569" s="13" t="s">
        <v>18959</v>
      </c>
      <c r="O569" s="13" t="s">
        <v>18958</v>
      </c>
      <c r="P569" s="13" t="s">
        <v>18957</v>
      </c>
      <c r="S569" s="13" t="s">
        <v>18986</v>
      </c>
      <c r="T569" s="13" t="s">
        <v>18985</v>
      </c>
      <c r="AX569" s="13">
        <v>1</v>
      </c>
      <c r="CM569" s="13">
        <v>-1</v>
      </c>
      <c r="EU569" s="13">
        <v>1</v>
      </c>
      <c r="GY569" s="13">
        <v>1</v>
      </c>
      <c r="GZ569" s="13">
        <v>-1</v>
      </c>
      <c r="NI569" s="13">
        <v>1</v>
      </c>
      <c r="OQ569" s="13">
        <v>-1</v>
      </c>
      <c r="CAT569" s="15">
        <v>0</v>
      </c>
      <c r="CAU569" s="14">
        <v>1000</v>
      </c>
      <c r="CAV569" s="13" t="s">
        <v>18984</v>
      </c>
      <c r="CAW569" s="13" t="s">
        <v>4486</v>
      </c>
      <c r="CAX569" s="13" t="s">
        <v>18983</v>
      </c>
      <c r="CAY569" s="13" t="s">
        <v>18983</v>
      </c>
      <c r="CBE569" s="13" t="s">
        <v>18982</v>
      </c>
      <c r="CBF569" s="13" t="s">
        <v>18981</v>
      </c>
      <c r="CBG569" s="13" t="s">
        <v>4431</v>
      </c>
      <c r="CBK569" s="13" t="s">
        <v>4157</v>
      </c>
      <c r="CBL569" s="13" t="s">
        <v>4158</v>
      </c>
      <c r="CBM569" s="13" t="s">
        <v>13524</v>
      </c>
      <c r="CBN569" s="13" t="s">
        <v>18980</v>
      </c>
      <c r="CBO569" s="13" t="s">
        <v>18979</v>
      </c>
      <c r="CBZ569" s="13" t="s">
        <v>12576</v>
      </c>
      <c r="CCA569" s="13" t="s">
        <v>18978</v>
      </c>
    </row>
    <row r="570" spans="1:802 2074:2107" x14ac:dyDescent="0.15">
      <c r="A570" s="13" t="s">
        <v>18977</v>
      </c>
      <c r="B570" s="13" t="s">
        <v>18966</v>
      </c>
      <c r="C570" s="13" t="s">
        <v>104</v>
      </c>
      <c r="D570" s="13">
        <v>0</v>
      </c>
      <c r="E570" s="13" t="s">
        <v>18965</v>
      </c>
      <c r="F570" s="13" t="s">
        <v>5261</v>
      </c>
      <c r="G570" s="13" t="s">
        <v>18976</v>
      </c>
      <c r="H570" s="13" t="s">
        <v>18975</v>
      </c>
      <c r="J570" s="13" t="s">
        <v>18962</v>
      </c>
      <c r="K570" s="13" t="s">
        <v>18961</v>
      </c>
      <c r="L570" s="13" t="s">
        <v>18960</v>
      </c>
      <c r="M570" s="13" t="s">
        <v>5054</v>
      </c>
      <c r="N570" s="13" t="s">
        <v>18959</v>
      </c>
      <c r="O570" s="13" t="s">
        <v>18958</v>
      </c>
      <c r="P570" s="13" t="s">
        <v>18957</v>
      </c>
      <c r="S570" s="13" t="s">
        <v>18974</v>
      </c>
      <c r="T570" s="13" t="s">
        <v>18973</v>
      </c>
      <c r="AX570" s="13">
        <v>-1</v>
      </c>
      <c r="CM570" s="13">
        <v>-1</v>
      </c>
      <c r="EP570" s="13">
        <v>1</v>
      </c>
      <c r="HX570" s="13">
        <v>1</v>
      </c>
      <c r="CAT570" s="15">
        <v>0</v>
      </c>
      <c r="CAU570" s="14">
        <v>1000</v>
      </c>
      <c r="CAV570" s="13" t="s">
        <v>3819</v>
      </c>
      <c r="CAW570" s="13" t="s">
        <v>4453</v>
      </c>
      <c r="CAX570" s="13" t="s">
        <v>18972</v>
      </c>
      <c r="CAY570" s="13" t="s">
        <v>18972</v>
      </c>
      <c r="CBE570" s="13" t="s">
        <v>18953</v>
      </c>
      <c r="CBF570" s="13" t="s">
        <v>18971</v>
      </c>
      <c r="CBG570" s="13" t="s">
        <v>4431</v>
      </c>
      <c r="CBK570" s="13" t="s">
        <v>3483</v>
      </c>
      <c r="CBL570" s="13" t="s">
        <v>3484</v>
      </c>
      <c r="CBM570" s="13" t="s">
        <v>14054</v>
      </c>
      <c r="CBN570" s="13" t="s">
        <v>18970</v>
      </c>
      <c r="CBO570" s="13" t="s">
        <v>18969</v>
      </c>
      <c r="CBZ570" s="13" t="s">
        <v>12576</v>
      </c>
      <c r="CCA570" s="13" t="s">
        <v>18968</v>
      </c>
    </row>
    <row r="571" spans="1:802 2074:2107" x14ac:dyDescent="0.15">
      <c r="A571" s="13" t="s">
        <v>18967</v>
      </c>
      <c r="B571" s="13" t="s">
        <v>18966</v>
      </c>
      <c r="C571" s="13" t="s">
        <v>52</v>
      </c>
      <c r="D571" s="13">
        <v>0</v>
      </c>
      <c r="E571" s="13" t="s">
        <v>18965</v>
      </c>
      <c r="F571" s="13" t="s">
        <v>5261</v>
      </c>
      <c r="G571" s="13" t="s">
        <v>18964</v>
      </c>
      <c r="H571" s="13" t="s">
        <v>18963</v>
      </c>
      <c r="J571" s="13" t="s">
        <v>18962</v>
      </c>
      <c r="K571" s="13" t="s">
        <v>18961</v>
      </c>
      <c r="L571" s="13" t="s">
        <v>18960</v>
      </c>
      <c r="M571" s="13" t="s">
        <v>5054</v>
      </c>
      <c r="N571" s="13" t="s">
        <v>18959</v>
      </c>
      <c r="O571" s="13" t="s">
        <v>18958</v>
      </c>
      <c r="P571" s="13" t="s">
        <v>18957</v>
      </c>
      <c r="S571" s="13" t="s">
        <v>18956</v>
      </c>
      <c r="T571" s="13" t="s">
        <v>18955</v>
      </c>
      <c r="AX571" s="13">
        <v>-1</v>
      </c>
      <c r="CM571" s="13">
        <v>-1</v>
      </c>
      <c r="CP571" s="13">
        <v>1</v>
      </c>
      <c r="EP571" s="13">
        <v>1</v>
      </c>
      <c r="HX571" s="13">
        <v>-1</v>
      </c>
      <c r="CAT571" s="15">
        <v>0</v>
      </c>
      <c r="CAU571" s="14">
        <v>1000</v>
      </c>
      <c r="CAV571" s="13" t="s">
        <v>3819</v>
      </c>
      <c r="CAW571" s="13" t="s">
        <v>4453</v>
      </c>
      <c r="CAX571" s="13" t="s">
        <v>18954</v>
      </c>
      <c r="CAY571" s="13" t="s">
        <v>18954</v>
      </c>
      <c r="CBE571" s="13" t="s">
        <v>18953</v>
      </c>
      <c r="CBG571" s="13" t="s">
        <v>4431</v>
      </c>
      <c r="CBK571" s="13" t="s">
        <v>3452</v>
      </c>
      <c r="CBL571" s="13" t="s">
        <v>3453</v>
      </c>
      <c r="CBM571" s="13" t="s">
        <v>14054</v>
      </c>
      <c r="CBN571" s="13" t="s">
        <v>18952</v>
      </c>
      <c r="CBO571" s="13" t="s">
        <v>18951</v>
      </c>
      <c r="CBZ571" s="13" t="s">
        <v>12576</v>
      </c>
      <c r="CCA571" s="13" t="s">
        <v>18950</v>
      </c>
    </row>
    <row r="572" spans="1:802 2074:2107" x14ac:dyDescent="0.15">
      <c r="A572" s="13" t="s">
        <v>18949</v>
      </c>
      <c r="B572" s="13" t="s">
        <v>18925</v>
      </c>
      <c r="C572" s="13" t="s">
        <v>13</v>
      </c>
      <c r="D572" s="13">
        <v>0</v>
      </c>
      <c r="E572" s="13" t="s">
        <v>18924</v>
      </c>
      <c r="F572" s="13" t="s">
        <v>5261</v>
      </c>
      <c r="G572" s="13" t="s">
        <v>18948</v>
      </c>
      <c r="H572" s="13" t="s">
        <v>18947</v>
      </c>
      <c r="J572" s="13" t="s">
        <v>18921</v>
      </c>
      <c r="K572" s="13" t="s">
        <v>18920</v>
      </c>
      <c r="L572" s="13" t="s">
        <v>18919</v>
      </c>
      <c r="M572" s="13" t="s">
        <v>5054</v>
      </c>
      <c r="N572" s="13" t="s">
        <v>18918</v>
      </c>
      <c r="O572" s="13" t="s">
        <v>18917</v>
      </c>
      <c r="P572" s="13" t="s">
        <v>18916</v>
      </c>
      <c r="S572" s="13" t="s">
        <v>18946</v>
      </c>
      <c r="T572" s="13" t="s">
        <v>18945</v>
      </c>
      <c r="CO572" s="13">
        <v>-1</v>
      </c>
      <c r="DD572" s="13">
        <v>-1</v>
      </c>
      <c r="DE572" s="13">
        <v>1</v>
      </c>
      <c r="DO572" s="13">
        <v>1</v>
      </c>
      <c r="EK572" s="13">
        <v>-1</v>
      </c>
      <c r="IE572" s="13">
        <v>1</v>
      </c>
      <c r="CAT572" s="15">
        <v>0</v>
      </c>
      <c r="CAU572" s="14">
        <v>1000</v>
      </c>
      <c r="CAV572" s="13" t="s">
        <v>18944</v>
      </c>
      <c r="CAW572" s="13" t="s">
        <v>4486</v>
      </c>
      <c r="CAX572" s="13" t="s">
        <v>18943</v>
      </c>
      <c r="CAY572" s="13" t="s">
        <v>18943</v>
      </c>
      <c r="CBE572" s="13" t="s">
        <v>18942</v>
      </c>
      <c r="CBF572" s="13" t="s">
        <v>18941</v>
      </c>
      <c r="CBG572" s="13" t="s">
        <v>4431</v>
      </c>
      <c r="CBK572" s="13" t="s">
        <v>806</v>
      </c>
      <c r="CBL572" s="13" t="s">
        <v>807</v>
      </c>
      <c r="CBM572" s="13" t="s">
        <v>18902</v>
      </c>
      <c r="CBN572" s="13" t="s">
        <v>18940</v>
      </c>
      <c r="CBO572" s="13" t="s">
        <v>18939</v>
      </c>
      <c r="CBZ572" s="13" t="s">
        <v>12576</v>
      </c>
      <c r="CCA572" s="13" t="s">
        <v>18938</v>
      </c>
    </row>
    <row r="573" spans="1:802 2074:2107" x14ac:dyDescent="0.15">
      <c r="A573" s="13" t="s">
        <v>18937</v>
      </c>
      <c r="B573" s="13" t="s">
        <v>18925</v>
      </c>
      <c r="C573" s="13" t="s">
        <v>104</v>
      </c>
      <c r="D573" s="13">
        <v>0</v>
      </c>
      <c r="E573" s="13" t="s">
        <v>18924</v>
      </c>
      <c r="F573" s="13" t="s">
        <v>5261</v>
      </c>
      <c r="G573" s="13" t="s">
        <v>18936</v>
      </c>
      <c r="H573" s="13" t="s">
        <v>18935</v>
      </c>
      <c r="J573" s="13" t="s">
        <v>18921</v>
      </c>
      <c r="K573" s="13" t="s">
        <v>18920</v>
      </c>
      <c r="L573" s="13" t="s">
        <v>18919</v>
      </c>
      <c r="M573" s="13" t="s">
        <v>5054</v>
      </c>
      <c r="N573" s="13" t="s">
        <v>18918</v>
      </c>
      <c r="O573" s="13" t="s">
        <v>18917</v>
      </c>
      <c r="P573" s="13" t="s">
        <v>18916</v>
      </c>
      <c r="S573" s="13" t="s">
        <v>18934</v>
      </c>
      <c r="T573" s="13" t="s">
        <v>18933</v>
      </c>
      <c r="AX573" s="13">
        <v>-1</v>
      </c>
      <c r="CM573" s="13">
        <v>1</v>
      </c>
      <c r="FP573" s="13">
        <v>-1</v>
      </c>
      <c r="GY573" s="13">
        <v>-1</v>
      </c>
      <c r="GZ573" s="13">
        <v>1</v>
      </c>
      <c r="CAT573" s="15">
        <v>0</v>
      </c>
      <c r="CAU573" s="14">
        <v>1000</v>
      </c>
      <c r="CAV573" s="13" t="s">
        <v>2442</v>
      </c>
      <c r="CAW573" s="13" t="s">
        <v>4632</v>
      </c>
      <c r="CAX573" s="13" t="s">
        <v>18932</v>
      </c>
      <c r="CAY573" s="13" t="s">
        <v>18932</v>
      </c>
      <c r="CBE573" s="13" t="s">
        <v>18931</v>
      </c>
      <c r="CBF573" s="13" t="s">
        <v>18930</v>
      </c>
      <c r="CBG573" s="13" t="s">
        <v>4431</v>
      </c>
      <c r="CBK573" s="13" t="s">
        <v>2242</v>
      </c>
      <c r="CBL573" s="13" t="s">
        <v>2243</v>
      </c>
      <c r="CBM573" s="13" t="s">
        <v>14054</v>
      </c>
      <c r="CBN573" s="13" t="s">
        <v>18929</v>
      </c>
      <c r="CBO573" s="13" t="s">
        <v>18928</v>
      </c>
      <c r="CBZ573" s="13" t="s">
        <v>12576</v>
      </c>
      <c r="CCA573" s="13" t="s">
        <v>18927</v>
      </c>
    </row>
    <row r="574" spans="1:802 2074:2107" x14ac:dyDescent="0.15">
      <c r="A574" s="13" t="s">
        <v>18926</v>
      </c>
      <c r="B574" s="13" t="s">
        <v>18925</v>
      </c>
      <c r="C574" s="13" t="s">
        <v>52</v>
      </c>
      <c r="D574" s="13">
        <v>0</v>
      </c>
      <c r="E574" s="13" t="s">
        <v>18924</v>
      </c>
      <c r="F574" s="13" t="s">
        <v>5261</v>
      </c>
      <c r="G574" s="13" t="s">
        <v>18923</v>
      </c>
      <c r="H574" s="13" t="s">
        <v>18922</v>
      </c>
      <c r="J574" s="13" t="s">
        <v>18921</v>
      </c>
      <c r="K574" s="13" t="s">
        <v>18920</v>
      </c>
      <c r="L574" s="13" t="s">
        <v>18919</v>
      </c>
      <c r="M574" s="13" t="s">
        <v>5054</v>
      </c>
      <c r="N574" s="13" t="s">
        <v>18918</v>
      </c>
      <c r="O574" s="13" t="s">
        <v>18917</v>
      </c>
      <c r="P574" s="13" t="s">
        <v>18916</v>
      </c>
      <c r="S574" s="13" t="s">
        <v>18915</v>
      </c>
      <c r="T574" s="13" t="s">
        <v>18906</v>
      </c>
      <c r="AX574" s="13">
        <v>1</v>
      </c>
      <c r="GY574" s="13">
        <v>1</v>
      </c>
      <c r="GZ574" s="13">
        <v>-1</v>
      </c>
      <c r="TY574" s="13">
        <v>1</v>
      </c>
      <c r="ADR574" s="13">
        <v>-1</v>
      </c>
      <c r="CAT574" s="15">
        <v>0</v>
      </c>
      <c r="CAU574" s="14">
        <v>1000</v>
      </c>
      <c r="CAV574" s="13" t="s">
        <v>595</v>
      </c>
      <c r="CAW574" s="13" t="s">
        <v>12356</v>
      </c>
      <c r="CAX574" s="13" t="s">
        <v>18914</v>
      </c>
      <c r="CAY574" s="13" t="s">
        <v>18914</v>
      </c>
      <c r="CBE574" s="13" t="s">
        <v>18904</v>
      </c>
      <c r="CBF574" s="13" t="s">
        <v>18903</v>
      </c>
      <c r="CBG574" s="13" t="s">
        <v>4431</v>
      </c>
      <c r="CBK574" s="13" t="s">
        <v>424</v>
      </c>
      <c r="CBL574" s="13" t="s">
        <v>425</v>
      </c>
      <c r="CBM574" s="13" t="s">
        <v>14054</v>
      </c>
      <c r="CBN574" s="13" t="s">
        <v>18913</v>
      </c>
      <c r="CBO574" s="13" t="s">
        <v>18912</v>
      </c>
      <c r="CBZ574" s="13" t="s">
        <v>12576</v>
      </c>
      <c r="CCA574" s="13" t="s">
        <v>18911</v>
      </c>
    </row>
    <row r="575" spans="1:802 2074:2107" x14ac:dyDescent="0.15">
      <c r="A575" s="13" t="s">
        <v>18910</v>
      </c>
      <c r="B575" s="13" t="s">
        <v>11144</v>
      </c>
      <c r="C575" s="13" t="s">
        <v>13</v>
      </c>
      <c r="D575" s="13">
        <v>1</v>
      </c>
      <c r="E575" s="13" t="s">
        <v>11143</v>
      </c>
      <c r="F575" s="13" t="s">
        <v>5261</v>
      </c>
      <c r="G575" s="13" t="s">
        <v>18909</v>
      </c>
      <c r="H575" s="13" t="s">
        <v>18908</v>
      </c>
      <c r="J575" s="13" t="s">
        <v>11140</v>
      </c>
      <c r="K575" s="13" t="s">
        <v>11139</v>
      </c>
      <c r="L575" s="13" t="s">
        <v>11138</v>
      </c>
      <c r="M575" s="13" t="s">
        <v>5054</v>
      </c>
      <c r="N575" s="13" t="s">
        <v>11137</v>
      </c>
      <c r="O575" s="13" t="s">
        <v>11136</v>
      </c>
      <c r="P575" s="13" t="s">
        <v>11135</v>
      </c>
      <c r="S575" s="13" t="s">
        <v>18907</v>
      </c>
      <c r="T575" s="13" t="s">
        <v>18906</v>
      </c>
      <c r="AS575" s="13">
        <v>1</v>
      </c>
      <c r="DS575" s="13">
        <v>-1</v>
      </c>
      <c r="JD575" s="13">
        <v>1</v>
      </c>
      <c r="ADS575" s="13">
        <v>1</v>
      </c>
      <c r="ADT575" s="13">
        <v>-1</v>
      </c>
      <c r="CAT575" s="15">
        <v>0</v>
      </c>
      <c r="CAU575" s="14">
        <v>1000</v>
      </c>
      <c r="CAV575" s="13" t="s">
        <v>595</v>
      </c>
      <c r="CAW575" s="13" t="s">
        <v>12356</v>
      </c>
      <c r="CAX575" s="13" t="s">
        <v>18905</v>
      </c>
      <c r="CAY575" s="13" t="s">
        <v>18905</v>
      </c>
      <c r="CBE575" s="13" t="s">
        <v>18904</v>
      </c>
      <c r="CBF575" s="13" t="s">
        <v>18903</v>
      </c>
      <c r="CBG575" s="13" t="s">
        <v>4431</v>
      </c>
      <c r="CBK575" s="13" t="s">
        <v>242</v>
      </c>
      <c r="CBL575" s="13" t="s">
        <v>243</v>
      </c>
      <c r="CBM575" s="13" t="s">
        <v>18902</v>
      </c>
      <c r="CBN575" s="13" t="s">
        <v>18901</v>
      </c>
      <c r="CBO575" s="13" t="s">
        <v>18900</v>
      </c>
      <c r="CBZ575" s="13" t="s">
        <v>12576</v>
      </c>
      <c r="CCA575" s="13" t="s">
        <v>18899</v>
      </c>
    </row>
    <row r="576" spans="1:802 2074:2107" x14ac:dyDescent="0.15">
      <c r="A576" s="13" t="s">
        <v>18898</v>
      </c>
      <c r="B576" s="13" t="s">
        <v>11144</v>
      </c>
      <c r="C576" s="13" t="s">
        <v>168</v>
      </c>
      <c r="D576" s="13">
        <v>1</v>
      </c>
      <c r="E576" s="13" t="s">
        <v>11143</v>
      </c>
      <c r="F576" s="13" t="s">
        <v>5261</v>
      </c>
      <c r="G576" s="13" t="s">
        <v>18897</v>
      </c>
      <c r="H576" s="13" t="s">
        <v>18896</v>
      </c>
      <c r="J576" s="13" t="s">
        <v>11140</v>
      </c>
      <c r="K576" s="13" t="s">
        <v>11139</v>
      </c>
      <c r="L576" s="13" t="s">
        <v>11138</v>
      </c>
      <c r="M576" s="13" t="s">
        <v>5054</v>
      </c>
      <c r="N576" s="13" t="s">
        <v>11137</v>
      </c>
      <c r="O576" s="13" t="s">
        <v>11136</v>
      </c>
      <c r="P576" s="13" t="s">
        <v>11135</v>
      </c>
      <c r="S576" s="13" t="s">
        <v>18895</v>
      </c>
      <c r="T576" s="13" t="s">
        <v>18885</v>
      </c>
      <c r="AX576" s="13">
        <v>1</v>
      </c>
      <c r="DH576" s="14">
        <v>2</v>
      </c>
      <c r="EU576" s="13">
        <v>1</v>
      </c>
      <c r="FE576" s="13">
        <v>-1</v>
      </c>
      <c r="ADU576" s="13">
        <v>-1</v>
      </c>
      <c r="ADV576" s="13">
        <v>1</v>
      </c>
      <c r="CAT576" s="15">
        <v>0</v>
      </c>
      <c r="CAU576" s="14">
        <v>1000</v>
      </c>
      <c r="CAV576" s="13" t="s">
        <v>586</v>
      </c>
      <c r="CAW576" s="13" t="s">
        <v>12356</v>
      </c>
      <c r="CAX576" s="13" t="s">
        <v>18894</v>
      </c>
      <c r="CAY576" s="13" t="s">
        <v>18894</v>
      </c>
      <c r="CBE576" s="13" t="s">
        <v>18883</v>
      </c>
      <c r="CBF576" s="13" t="s">
        <v>18893</v>
      </c>
      <c r="CBG576" s="13" t="s">
        <v>4431</v>
      </c>
      <c r="CBK576" s="13" t="s">
        <v>1872</v>
      </c>
      <c r="CBL576" s="13" t="s">
        <v>1873</v>
      </c>
      <c r="CBM576" s="13" t="s">
        <v>14054</v>
      </c>
      <c r="CBN576" s="13" t="s">
        <v>18892</v>
      </c>
      <c r="CBO576" s="13" t="s">
        <v>18891</v>
      </c>
      <c r="CBZ576" s="13" t="s">
        <v>12576</v>
      </c>
      <c r="CCA576" s="13" t="s">
        <v>18890</v>
      </c>
    </row>
    <row r="577" spans="1:815 2074:2107" x14ac:dyDescent="0.15">
      <c r="A577" s="13" t="s">
        <v>18889</v>
      </c>
      <c r="B577" s="13" t="s">
        <v>11144</v>
      </c>
      <c r="C577" s="13" t="s">
        <v>104</v>
      </c>
      <c r="D577" s="13">
        <v>1</v>
      </c>
      <c r="E577" s="13" t="s">
        <v>11143</v>
      </c>
      <c r="F577" s="13" t="s">
        <v>5261</v>
      </c>
      <c r="G577" s="13" t="s">
        <v>18888</v>
      </c>
      <c r="H577" s="13" t="s">
        <v>18887</v>
      </c>
      <c r="J577" s="13" t="s">
        <v>11140</v>
      </c>
      <c r="K577" s="13" t="s">
        <v>11139</v>
      </c>
      <c r="L577" s="13" t="s">
        <v>11138</v>
      </c>
      <c r="M577" s="13" t="s">
        <v>5054</v>
      </c>
      <c r="N577" s="13" t="s">
        <v>11137</v>
      </c>
      <c r="O577" s="13" t="s">
        <v>11136</v>
      </c>
      <c r="P577" s="13" t="s">
        <v>11135</v>
      </c>
      <c r="S577" s="13" t="s">
        <v>18886</v>
      </c>
      <c r="T577" s="13" t="s">
        <v>18885</v>
      </c>
      <c r="AX577" s="13">
        <v>-1</v>
      </c>
      <c r="ADR577" s="13">
        <v>1</v>
      </c>
      <c r="ADU577" s="13">
        <v>1</v>
      </c>
      <c r="ADV577" s="14">
        <v>-2</v>
      </c>
      <c r="CAT577" s="15">
        <v>0</v>
      </c>
      <c r="CAU577" s="14">
        <v>1000</v>
      </c>
      <c r="CAV577" s="13" t="s">
        <v>2187</v>
      </c>
      <c r="CAW577" s="13" t="s">
        <v>12356</v>
      </c>
      <c r="CAX577" s="13" t="s">
        <v>18884</v>
      </c>
      <c r="CAY577" s="13" t="s">
        <v>18884</v>
      </c>
      <c r="CBE577" s="13" t="s">
        <v>18883</v>
      </c>
      <c r="CBF577" s="13" t="s">
        <v>18882</v>
      </c>
      <c r="CBG577" s="13" t="s">
        <v>4431</v>
      </c>
      <c r="CBK577" s="13" t="s">
        <v>3034</v>
      </c>
      <c r="CBL577" s="13" t="s">
        <v>3035</v>
      </c>
      <c r="CBM577" s="13" t="s">
        <v>14054</v>
      </c>
      <c r="CBN577" s="13" t="s">
        <v>18881</v>
      </c>
      <c r="CBO577" s="13" t="s">
        <v>18880</v>
      </c>
      <c r="CBZ577" s="13" t="s">
        <v>12576</v>
      </c>
      <c r="CCA577" s="13" t="s">
        <v>18879</v>
      </c>
    </row>
    <row r="578" spans="1:815 2074:2107" x14ac:dyDescent="0.15">
      <c r="A578" s="13" t="s">
        <v>18878</v>
      </c>
      <c r="B578" s="13" t="s">
        <v>11144</v>
      </c>
      <c r="C578" s="13" t="s">
        <v>380</v>
      </c>
      <c r="D578" s="13">
        <v>1</v>
      </c>
      <c r="E578" s="13" t="s">
        <v>11143</v>
      </c>
      <c r="F578" s="13" t="s">
        <v>5261</v>
      </c>
      <c r="G578" s="13" t="s">
        <v>18877</v>
      </c>
      <c r="H578" s="13" t="s">
        <v>18876</v>
      </c>
      <c r="J578" s="13" t="s">
        <v>11140</v>
      </c>
      <c r="K578" s="13" t="s">
        <v>11139</v>
      </c>
      <c r="L578" s="13" t="s">
        <v>11138</v>
      </c>
      <c r="M578" s="13" t="s">
        <v>5054</v>
      </c>
      <c r="N578" s="13" t="s">
        <v>11137</v>
      </c>
      <c r="O578" s="13" t="s">
        <v>11136</v>
      </c>
      <c r="P578" s="13" t="s">
        <v>11135</v>
      </c>
      <c r="S578" s="13" t="s">
        <v>18875</v>
      </c>
      <c r="T578" s="13" t="s">
        <v>18874</v>
      </c>
      <c r="AX578" s="13">
        <v>1</v>
      </c>
      <c r="GY578" s="13">
        <v>1</v>
      </c>
      <c r="GZ578" s="13">
        <v>-1</v>
      </c>
      <c r="ACI578" s="13">
        <v>1</v>
      </c>
      <c r="ADW578" s="13">
        <v>-1</v>
      </c>
      <c r="CAT578" s="15">
        <v>0</v>
      </c>
      <c r="CAU578" s="14">
        <v>1000</v>
      </c>
      <c r="CAV578" s="13" t="s">
        <v>1340</v>
      </c>
      <c r="CAW578" s="13" t="s">
        <v>8463</v>
      </c>
      <c r="CAX578" s="13" t="s">
        <v>18873</v>
      </c>
      <c r="CAY578" s="13" t="s">
        <v>18873</v>
      </c>
      <c r="CBE578" s="13" t="s">
        <v>18872</v>
      </c>
      <c r="CBF578" s="13" t="s">
        <v>18871</v>
      </c>
      <c r="CBG578" s="13" t="s">
        <v>4431</v>
      </c>
      <c r="CBK578" s="13" t="s">
        <v>4165</v>
      </c>
      <c r="CBL578" s="13" t="s">
        <v>4166</v>
      </c>
      <c r="CBM578" s="13" t="s">
        <v>13524</v>
      </c>
      <c r="CBN578" s="13" t="s">
        <v>18870</v>
      </c>
      <c r="CBO578" s="13" t="s">
        <v>18869</v>
      </c>
      <c r="CBZ578" s="13" t="s">
        <v>12576</v>
      </c>
      <c r="CCA578" s="13" t="s">
        <v>18868</v>
      </c>
    </row>
    <row r="579" spans="1:815 2074:2107" x14ac:dyDescent="0.15">
      <c r="A579" s="13" t="s">
        <v>18867</v>
      </c>
      <c r="B579" s="13" t="s">
        <v>11144</v>
      </c>
      <c r="C579" s="13" t="s">
        <v>762</v>
      </c>
      <c r="D579" s="13">
        <v>1</v>
      </c>
      <c r="E579" s="13" t="s">
        <v>11143</v>
      </c>
      <c r="F579" s="13" t="s">
        <v>5261</v>
      </c>
      <c r="G579" s="13" t="s">
        <v>18866</v>
      </c>
      <c r="H579" s="13" t="s">
        <v>18865</v>
      </c>
      <c r="J579" s="13" t="s">
        <v>11140</v>
      </c>
      <c r="K579" s="13" t="s">
        <v>11139</v>
      </c>
      <c r="L579" s="13" t="s">
        <v>11138</v>
      </c>
      <c r="M579" s="13" t="s">
        <v>5054</v>
      </c>
      <c r="N579" s="13" t="s">
        <v>11137</v>
      </c>
      <c r="O579" s="13" t="s">
        <v>11136</v>
      </c>
      <c r="P579" s="13" t="s">
        <v>11135</v>
      </c>
      <c r="S579" s="13" t="s">
        <v>18864</v>
      </c>
      <c r="T579" s="13" t="s">
        <v>18855</v>
      </c>
      <c r="DH579" s="13">
        <v>1</v>
      </c>
      <c r="GY579" s="13">
        <v>-1</v>
      </c>
      <c r="WA579" s="13">
        <v>1</v>
      </c>
      <c r="ABZ579" s="13">
        <v>1</v>
      </c>
      <c r="ACA579" s="13">
        <v>-1</v>
      </c>
      <c r="CAT579" s="15">
        <v>0</v>
      </c>
      <c r="CAU579" s="14">
        <v>1000</v>
      </c>
      <c r="CAV579" s="13" t="s">
        <v>4688</v>
      </c>
      <c r="CAW579" s="13" t="s">
        <v>6938</v>
      </c>
      <c r="CAX579" s="13" t="s">
        <v>18863</v>
      </c>
      <c r="CAY579" s="13" t="s">
        <v>18863</v>
      </c>
      <c r="CBE579" s="13" t="s">
        <v>4686</v>
      </c>
      <c r="CBF579" s="13" t="s">
        <v>18853</v>
      </c>
      <c r="CBG579" s="13" t="s">
        <v>4431</v>
      </c>
      <c r="CBK579" s="13" t="s">
        <v>3140</v>
      </c>
      <c r="CBL579" s="13" t="s">
        <v>3141</v>
      </c>
      <c r="CBM579" s="13" t="s">
        <v>12607</v>
      </c>
      <c r="CBN579" s="13" t="s">
        <v>18862</v>
      </c>
      <c r="CBO579" s="13" t="s">
        <v>18861</v>
      </c>
      <c r="CBZ579" s="13" t="s">
        <v>12576</v>
      </c>
      <c r="CCA579" s="13" t="s">
        <v>18860</v>
      </c>
    </row>
    <row r="580" spans="1:815 2074:2107" x14ac:dyDescent="0.15">
      <c r="A580" s="13" t="s">
        <v>18859</v>
      </c>
      <c r="B580" s="13" t="s">
        <v>11144</v>
      </c>
      <c r="C580" s="13" t="s">
        <v>52</v>
      </c>
      <c r="D580" s="13">
        <v>1</v>
      </c>
      <c r="E580" s="13" t="s">
        <v>11143</v>
      </c>
      <c r="F580" s="13" t="s">
        <v>5261</v>
      </c>
      <c r="G580" s="13" t="s">
        <v>18858</v>
      </c>
      <c r="H580" s="13" t="s">
        <v>18857</v>
      </c>
      <c r="J580" s="13" t="s">
        <v>11140</v>
      </c>
      <c r="K580" s="13" t="s">
        <v>11139</v>
      </c>
      <c r="L580" s="13" t="s">
        <v>11138</v>
      </c>
      <c r="M580" s="13" t="s">
        <v>5054</v>
      </c>
      <c r="N580" s="13" t="s">
        <v>11137</v>
      </c>
      <c r="O580" s="13" t="s">
        <v>11136</v>
      </c>
      <c r="P580" s="13" t="s">
        <v>11135</v>
      </c>
      <c r="S580" s="13" t="s">
        <v>18856</v>
      </c>
      <c r="T580" s="13" t="s">
        <v>18855</v>
      </c>
      <c r="XL580" s="13">
        <v>-1</v>
      </c>
      <c r="ZD580" s="13">
        <v>1</v>
      </c>
      <c r="ADX580" s="13">
        <v>1</v>
      </c>
      <c r="ADY580" s="13">
        <v>1</v>
      </c>
      <c r="ADZ580" s="13">
        <v>-1</v>
      </c>
      <c r="CAT580" s="15">
        <v>0</v>
      </c>
      <c r="CAU580" s="14">
        <v>1000</v>
      </c>
      <c r="CAV580" s="13" t="s">
        <v>4688</v>
      </c>
      <c r="CAW580" s="13" t="s">
        <v>6938</v>
      </c>
      <c r="CAX580" s="13" t="s">
        <v>18854</v>
      </c>
      <c r="CAY580" s="13" t="s">
        <v>18854</v>
      </c>
      <c r="CBE580" s="13" t="s">
        <v>4686</v>
      </c>
      <c r="CBF580" s="13" t="s">
        <v>18853</v>
      </c>
      <c r="CBG580" s="13" t="s">
        <v>4431</v>
      </c>
      <c r="CBK580" s="13" t="s">
        <v>2125</v>
      </c>
      <c r="CBL580" s="13" t="s">
        <v>2126</v>
      </c>
      <c r="CBM580" s="13" t="s">
        <v>13524</v>
      </c>
      <c r="CBN580" s="13" t="s">
        <v>18852</v>
      </c>
      <c r="CBO580" s="13" t="s">
        <v>18851</v>
      </c>
      <c r="CBZ580" s="13" t="s">
        <v>12576</v>
      </c>
      <c r="CCA580" s="13" t="s">
        <v>15836</v>
      </c>
    </row>
    <row r="581" spans="1:815 2074:2107" x14ac:dyDescent="0.15">
      <c r="A581" s="13" t="s">
        <v>18850</v>
      </c>
      <c r="B581" s="13" t="s">
        <v>11144</v>
      </c>
      <c r="C581" s="13" t="s">
        <v>594</v>
      </c>
      <c r="D581" s="13">
        <v>1</v>
      </c>
      <c r="E581" s="13" t="s">
        <v>11143</v>
      </c>
      <c r="F581" s="13" t="s">
        <v>5261</v>
      </c>
      <c r="G581" s="13" t="s">
        <v>18849</v>
      </c>
      <c r="H581" s="13" t="s">
        <v>18848</v>
      </c>
      <c r="J581" s="13" t="s">
        <v>11140</v>
      </c>
      <c r="K581" s="13" t="s">
        <v>11139</v>
      </c>
      <c r="L581" s="13" t="s">
        <v>11138</v>
      </c>
      <c r="M581" s="13" t="s">
        <v>5054</v>
      </c>
      <c r="N581" s="13" t="s">
        <v>11137</v>
      </c>
      <c r="O581" s="13" t="s">
        <v>11136</v>
      </c>
      <c r="P581" s="13" t="s">
        <v>11135</v>
      </c>
      <c r="S581" s="13" t="s">
        <v>18847</v>
      </c>
      <c r="T581" s="13" t="s">
        <v>18838</v>
      </c>
      <c r="DH581" s="13">
        <v>1</v>
      </c>
      <c r="SW581" s="13">
        <v>-1</v>
      </c>
      <c r="AAW581" s="13">
        <v>1</v>
      </c>
      <c r="ABZ581" s="13">
        <v>1</v>
      </c>
      <c r="ACA581" s="13">
        <v>-1</v>
      </c>
      <c r="CAT581" s="15">
        <v>0</v>
      </c>
      <c r="CAU581" s="14">
        <v>1000</v>
      </c>
      <c r="CAV581" s="13" t="s">
        <v>4688</v>
      </c>
      <c r="CAW581" s="13" t="s">
        <v>6938</v>
      </c>
      <c r="CAX581" s="13" t="s">
        <v>18846</v>
      </c>
      <c r="CAY581" s="13" t="s">
        <v>18846</v>
      </c>
      <c r="CBE581" s="13" t="s">
        <v>4686</v>
      </c>
      <c r="CBF581" s="13" t="s">
        <v>18836</v>
      </c>
      <c r="CBG581" s="13" t="s">
        <v>4431</v>
      </c>
      <c r="CBK581" s="13" t="s">
        <v>2368</v>
      </c>
      <c r="CBL581" s="13" t="s">
        <v>2369</v>
      </c>
      <c r="CBM581" s="13" t="s">
        <v>14054</v>
      </c>
      <c r="CBN581" s="13" t="s">
        <v>18845</v>
      </c>
      <c r="CBO581" s="13" t="s">
        <v>18844</v>
      </c>
      <c r="CBZ581" s="13" t="s">
        <v>12576</v>
      </c>
      <c r="CCA581" s="13" t="s">
        <v>18843</v>
      </c>
    </row>
    <row r="582" spans="1:815 2074:2107" x14ac:dyDescent="0.15">
      <c r="A582" s="13" t="s">
        <v>18842</v>
      </c>
      <c r="B582" s="13" t="s">
        <v>11144</v>
      </c>
      <c r="C582" s="13" t="s">
        <v>30</v>
      </c>
      <c r="D582" s="13">
        <v>1</v>
      </c>
      <c r="E582" s="13" t="s">
        <v>11143</v>
      </c>
      <c r="F582" s="13" t="s">
        <v>5261</v>
      </c>
      <c r="G582" s="13" t="s">
        <v>18841</v>
      </c>
      <c r="H582" s="13" t="s">
        <v>18840</v>
      </c>
      <c r="J582" s="13" t="s">
        <v>11140</v>
      </c>
      <c r="K582" s="13" t="s">
        <v>11139</v>
      </c>
      <c r="L582" s="13" t="s">
        <v>11138</v>
      </c>
      <c r="M582" s="13" t="s">
        <v>5054</v>
      </c>
      <c r="N582" s="13" t="s">
        <v>11137</v>
      </c>
      <c r="O582" s="13" t="s">
        <v>11136</v>
      </c>
      <c r="P582" s="13" t="s">
        <v>11135</v>
      </c>
      <c r="S582" s="13" t="s">
        <v>18839</v>
      </c>
      <c r="T582" s="13" t="s">
        <v>18838</v>
      </c>
      <c r="ZD582" s="13">
        <v>1</v>
      </c>
      <c r="ADY582" s="13">
        <v>1</v>
      </c>
      <c r="ADZ582" s="13">
        <v>-1</v>
      </c>
      <c r="AEA582" s="13">
        <v>-1</v>
      </c>
      <c r="AEB582" s="13">
        <v>1</v>
      </c>
      <c r="CAT582" s="15">
        <v>0</v>
      </c>
      <c r="CAU582" s="14">
        <v>1000</v>
      </c>
      <c r="CAV582" s="13" t="s">
        <v>4688</v>
      </c>
      <c r="CAW582" s="13" t="s">
        <v>6938</v>
      </c>
      <c r="CAX582" s="13" t="s">
        <v>18837</v>
      </c>
      <c r="CAY582" s="13" t="s">
        <v>18837</v>
      </c>
      <c r="CBE582" s="13" t="s">
        <v>4686</v>
      </c>
      <c r="CBF582" s="13" t="s">
        <v>18836</v>
      </c>
      <c r="CBG582" s="13" t="s">
        <v>4431</v>
      </c>
      <c r="CBK582" s="13" t="s">
        <v>1767</v>
      </c>
      <c r="CBL582" s="13" t="s">
        <v>1768</v>
      </c>
      <c r="CBM582" s="13" t="s">
        <v>12878</v>
      </c>
      <c r="CBN582" s="13" t="s">
        <v>18835</v>
      </c>
      <c r="CBO582" s="13" t="s">
        <v>18834</v>
      </c>
      <c r="CBZ582" s="13" t="s">
        <v>12576</v>
      </c>
      <c r="CCA582" s="13" t="s">
        <v>18833</v>
      </c>
    </row>
    <row r="583" spans="1:815 2074:2107" x14ac:dyDescent="0.15">
      <c r="A583" s="13" t="s">
        <v>18832</v>
      </c>
      <c r="B583" s="13" t="s">
        <v>11144</v>
      </c>
      <c r="C583" s="13" t="s">
        <v>20</v>
      </c>
      <c r="D583" s="13">
        <v>1</v>
      </c>
      <c r="E583" s="13" t="s">
        <v>11143</v>
      </c>
      <c r="F583" s="13" t="s">
        <v>5261</v>
      </c>
      <c r="G583" s="13" t="s">
        <v>18831</v>
      </c>
      <c r="H583" s="13" t="s">
        <v>18830</v>
      </c>
      <c r="J583" s="13" t="s">
        <v>11140</v>
      </c>
      <c r="K583" s="13" t="s">
        <v>11139</v>
      </c>
      <c r="L583" s="13" t="s">
        <v>11138</v>
      </c>
      <c r="M583" s="13" t="s">
        <v>5054</v>
      </c>
      <c r="N583" s="13" t="s">
        <v>11137</v>
      </c>
      <c r="O583" s="13" t="s">
        <v>11136</v>
      </c>
      <c r="P583" s="13" t="s">
        <v>11135</v>
      </c>
      <c r="S583" s="13" t="s">
        <v>18829</v>
      </c>
      <c r="T583" s="13" t="s">
        <v>18821</v>
      </c>
      <c r="DH583" s="13">
        <v>1</v>
      </c>
      <c r="KM583" s="13">
        <v>-1</v>
      </c>
      <c r="RS583" s="13">
        <v>1</v>
      </c>
      <c r="ABZ583" s="13">
        <v>1</v>
      </c>
      <c r="ACA583" s="13">
        <v>-1</v>
      </c>
      <c r="CAT583" s="15">
        <v>0</v>
      </c>
      <c r="CAU583" s="14">
        <v>1000</v>
      </c>
      <c r="CAV583" s="13" t="s">
        <v>4688</v>
      </c>
      <c r="CAW583" s="13" t="s">
        <v>4687</v>
      </c>
      <c r="CAX583" s="13" t="s">
        <v>18828</v>
      </c>
      <c r="CAY583" s="13" t="s">
        <v>18828</v>
      </c>
      <c r="CBE583" s="13" t="s">
        <v>4686</v>
      </c>
      <c r="CBF583" s="13" t="s">
        <v>18819</v>
      </c>
      <c r="CBG583" s="13" t="s">
        <v>4431</v>
      </c>
      <c r="CBK583" s="13" t="s">
        <v>2975</v>
      </c>
      <c r="CBL583" s="13" t="s">
        <v>2976</v>
      </c>
      <c r="CBM583" s="13" t="s">
        <v>13524</v>
      </c>
      <c r="CBN583" s="13" t="s">
        <v>18827</v>
      </c>
      <c r="CBO583" s="13" t="s">
        <v>18826</v>
      </c>
      <c r="CBZ583" s="13" t="s">
        <v>12576</v>
      </c>
      <c r="CCA583" s="13" t="s">
        <v>14243</v>
      </c>
    </row>
    <row r="584" spans="1:815 2074:2107" x14ac:dyDescent="0.15">
      <c r="A584" s="13" t="s">
        <v>18825</v>
      </c>
      <c r="B584" s="13" t="s">
        <v>10957</v>
      </c>
      <c r="C584" s="13" t="s">
        <v>13</v>
      </c>
      <c r="D584" s="13">
        <v>0</v>
      </c>
      <c r="E584" s="13" t="s">
        <v>10956</v>
      </c>
      <c r="F584" s="13" t="s">
        <v>5261</v>
      </c>
      <c r="G584" s="13" t="s">
        <v>18824</v>
      </c>
      <c r="H584" s="13" t="s">
        <v>18823</v>
      </c>
      <c r="J584" s="13" t="s">
        <v>10953</v>
      </c>
      <c r="K584" s="13" t="s">
        <v>10952</v>
      </c>
      <c r="L584" s="13" t="s">
        <v>10951</v>
      </c>
      <c r="M584" s="13" t="s">
        <v>5054</v>
      </c>
      <c r="N584" s="13" t="s">
        <v>10950</v>
      </c>
      <c r="O584" s="13" t="s">
        <v>10949</v>
      </c>
      <c r="P584" s="13" t="s">
        <v>10948</v>
      </c>
      <c r="S584" s="13" t="s">
        <v>18822</v>
      </c>
      <c r="T584" s="13" t="s">
        <v>18821</v>
      </c>
      <c r="ZD584" s="13">
        <v>1</v>
      </c>
      <c r="ADY584" s="13">
        <v>1</v>
      </c>
      <c r="ADZ584" s="13">
        <v>-1</v>
      </c>
      <c r="AEC584" s="13">
        <v>1</v>
      </c>
      <c r="AED584" s="13">
        <v>-1</v>
      </c>
      <c r="CAT584" s="15">
        <v>0</v>
      </c>
      <c r="CAU584" s="14">
        <v>1000</v>
      </c>
      <c r="CAV584" s="13" t="s">
        <v>4688</v>
      </c>
      <c r="CAW584" s="13" t="s">
        <v>6938</v>
      </c>
      <c r="CAX584" s="13" t="s">
        <v>18820</v>
      </c>
      <c r="CAY584" s="13" t="s">
        <v>18820</v>
      </c>
      <c r="CBE584" s="13" t="s">
        <v>4686</v>
      </c>
      <c r="CBF584" s="13" t="s">
        <v>18819</v>
      </c>
      <c r="CBG584" s="13" t="s">
        <v>4431</v>
      </c>
      <c r="CBK584" s="13" t="s">
        <v>3599</v>
      </c>
      <c r="CBL584" s="13" t="s">
        <v>3600</v>
      </c>
      <c r="CBM584" s="13" t="s">
        <v>12646</v>
      </c>
      <c r="CBN584" s="13" t="s">
        <v>18818</v>
      </c>
      <c r="CBO584" s="13" t="s">
        <v>18817</v>
      </c>
      <c r="CBZ584" s="13" t="s">
        <v>12576</v>
      </c>
      <c r="CCA584" s="13" t="s">
        <v>18816</v>
      </c>
    </row>
    <row r="585" spans="1:815 2074:2107" x14ac:dyDescent="0.15">
      <c r="A585" s="13" t="s">
        <v>18815</v>
      </c>
      <c r="B585" s="13" t="s">
        <v>10957</v>
      </c>
      <c r="C585" s="13" t="s">
        <v>168</v>
      </c>
      <c r="D585" s="13">
        <v>0</v>
      </c>
      <c r="E585" s="13" t="s">
        <v>10956</v>
      </c>
      <c r="F585" s="13" t="s">
        <v>5261</v>
      </c>
      <c r="G585" s="13" t="s">
        <v>18814</v>
      </c>
      <c r="H585" s="13" t="s">
        <v>18813</v>
      </c>
      <c r="J585" s="13" t="s">
        <v>10953</v>
      </c>
      <c r="K585" s="13" t="s">
        <v>10952</v>
      </c>
      <c r="L585" s="13" t="s">
        <v>10951</v>
      </c>
      <c r="M585" s="13" t="s">
        <v>5054</v>
      </c>
      <c r="N585" s="13" t="s">
        <v>10950</v>
      </c>
      <c r="O585" s="13" t="s">
        <v>10949</v>
      </c>
      <c r="P585" s="13" t="s">
        <v>10948</v>
      </c>
      <c r="S585" s="13" t="s">
        <v>18812</v>
      </c>
      <c r="T585" s="13" t="s">
        <v>18811</v>
      </c>
      <c r="FG585" s="13">
        <v>-1</v>
      </c>
      <c r="ACI585" s="13">
        <v>1</v>
      </c>
      <c r="CAT585" s="14">
        <v>-1000</v>
      </c>
      <c r="CAU585" s="14">
        <v>1000</v>
      </c>
      <c r="CAV585" s="13" t="s">
        <v>2585</v>
      </c>
      <c r="CAW585" s="13" t="s">
        <v>8463</v>
      </c>
      <c r="CAX585" s="13" t="s">
        <v>18810</v>
      </c>
      <c r="CAY585" s="13" t="s">
        <v>18810</v>
      </c>
      <c r="CBE585" s="13" t="s">
        <v>18809</v>
      </c>
      <c r="CBF585" s="13" t="s">
        <v>18808</v>
      </c>
      <c r="CBG585" s="13" t="s">
        <v>4431</v>
      </c>
      <c r="CBK585" s="13" t="s">
        <v>3611</v>
      </c>
      <c r="CBL585" s="13" t="s">
        <v>3612</v>
      </c>
      <c r="CBM585" s="13" t="s">
        <v>12646</v>
      </c>
      <c r="CBN585" s="13" t="s">
        <v>18807</v>
      </c>
      <c r="CBO585" s="13" t="s">
        <v>18806</v>
      </c>
      <c r="CBZ585" s="13" t="s">
        <v>12576</v>
      </c>
      <c r="CCA585" s="13" t="s">
        <v>18805</v>
      </c>
    </row>
    <row r="586" spans="1:815 2074:2107" x14ac:dyDescent="0.15">
      <c r="A586" s="13" t="s">
        <v>18804</v>
      </c>
      <c r="B586" s="13" t="s">
        <v>10957</v>
      </c>
      <c r="C586" s="13" t="s">
        <v>104</v>
      </c>
      <c r="D586" s="13">
        <v>0</v>
      </c>
      <c r="E586" s="13" t="s">
        <v>10956</v>
      </c>
      <c r="F586" s="13" t="s">
        <v>5261</v>
      </c>
      <c r="G586" s="13" t="s">
        <v>18803</v>
      </c>
      <c r="H586" s="13" t="s">
        <v>18802</v>
      </c>
      <c r="J586" s="13" t="s">
        <v>10953</v>
      </c>
      <c r="K586" s="13" t="s">
        <v>10952</v>
      </c>
      <c r="L586" s="13" t="s">
        <v>10951</v>
      </c>
      <c r="M586" s="13" t="s">
        <v>5054</v>
      </c>
      <c r="N586" s="13" t="s">
        <v>10950</v>
      </c>
      <c r="O586" s="13" t="s">
        <v>10949</v>
      </c>
      <c r="P586" s="13" t="s">
        <v>10948</v>
      </c>
      <c r="S586" s="13" t="s">
        <v>18801</v>
      </c>
      <c r="T586" s="13" t="s">
        <v>18800</v>
      </c>
      <c r="AX586" s="13">
        <v>1</v>
      </c>
      <c r="GY586" s="13">
        <v>1</v>
      </c>
      <c r="GZ586" s="13">
        <v>-1</v>
      </c>
      <c r="ADF586" s="13">
        <v>-1</v>
      </c>
      <c r="AEE586" s="13">
        <v>1</v>
      </c>
      <c r="CAT586" s="15">
        <v>0</v>
      </c>
      <c r="CAU586" s="14">
        <v>1000</v>
      </c>
      <c r="CAV586" s="13" t="s">
        <v>3223</v>
      </c>
      <c r="CAW586" s="13" t="s">
        <v>6002</v>
      </c>
      <c r="CAX586" s="13" t="s">
        <v>18799</v>
      </c>
      <c r="CAY586" s="13" t="s">
        <v>18799</v>
      </c>
      <c r="CBE586" s="13" t="s">
        <v>18798</v>
      </c>
      <c r="CBF586" s="13" t="s">
        <v>18797</v>
      </c>
      <c r="CBG586" s="13" t="s">
        <v>4431</v>
      </c>
      <c r="CBK586" s="13" t="s">
        <v>3369</v>
      </c>
      <c r="CBL586" s="13" t="s">
        <v>3370</v>
      </c>
      <c r="CBM586" s="13" t="s">
        <v>12607</v>
      </c>
      <c r="CBN586" s="13" t="s">
        <v>18796</v>
      </c>
      <c r="CBO586" s="13" t="s">
        <v>18795</v>
      </c>
      <c r="CBZ586" s="13" t="s">
        <v>12576</v>
      </c>
      <c r="CCA586" s="13" t="s">
        <v>18794</v>
      </c>
    </row>
    <row r="587" spans="1:815 2074:2107" x14ac:dyDescent="0.15">
      <c r="A587" s="13" t="s">
        <v>18793</v>
      </c>
      <c r="B587" s="13" t="s">
        <v>10957</v>
      </c>
      <c r="C587" s="13" t="s">
        <v>380</v>
      </c>
      <c r="D587" s="13">
        <v>0</v>
      </c>
      <c r="E587" s="13" t="s">
        <v>10956</v>
      </c>
      <c r="F587" s="13" t="s">
        <v>5261</v>
      </c>
      <c r="G587" s="13" t="s">
        <v>18792</v>
      </c>
      <c r="H587" s="13" t="s">
        <v>18791</v>
      </c>
      <c r="J587" s="13" t="s">
        <v>10953</v>
      </c>
      <c r="K587" s="13" t="s">
        <v>10952</v>
      </c>
      <c r="L587" s="13" t="s">
        <v>10951</v>
      </c>
      <c r="M587" s="13" t="s">
        <v>5054</v>
      </c>
      <c r="N587" s="13" t="s">
        <v>10950</v>
      </c>
      <c r="O587" s="13" t="s">
        <v>10949</v>
      </c>
      <c r="P587" s="13" t="s">
        <v>10948</v>
      </c>
      <c r="S587" s="13" t="s">
        <v>18790</v>
      </c>
      <c r="T587" s="13" t="s">
        <v>18789</v>
      </c>
      <c r="FG587" s="13">
        <v>-1</v>
      </c>
      <c r="AEF587" s="13">
        <v>1</v>
      </c>
      <c r="CAT587" s="14">
        <v>-1000</v>
      </c>
      <c r="CAU587" s="14">
        <v>1000</v>
      </c>
      <c r="CAV587" s="13" t="s">
        <v>18788</v>
      </c>
      <c r="CAW587" s="13" t="s">
        <v>8463</v>
      </c>
      <c r="CAX587" s="13" t="s">
        <v>18787</v>
      </c>
      <c r="CAY587" s="13" t="s">
        <v>18787</v>
      </c>
      <c r="CBE587" s="13" t="s">
        <v>18786</v>
      </c>
      <c r="CBF587" s="13" t="s">
        <v>18785</v>
      </c>
      <c r="CBG587" s="13" t="s">
        <v>4431</v>
      </c>
      <c r="CBK587" s="13" t="s">
        <v>1599</v>
      </c>
      <c r="CBL587" s="13" t="s">
        <v>1600</v>
      </c>
      <c r="CBM587" s="13" t="s">
        <v>13524</v>
      </c>
      <c r="CBN587" s="13" t="s">
        <v>18784</v>
      </c>
      <c r="CBO587" s="13" t="s">
        <v>18783</v>
      </c>
      <c r="CBZ587" s="13" t="s">
        <v>12576</v>
      </c>
      <c r="CCA587" s="13" t="s">
        <v>18782</v>
      </c>
    </row>
    <row r="588" spans="1:815 2074:2107" x14ac:dyDescent="0.15">
      <c r="A588" s="13" t="s">
        <v>18781</v>
      </c>
      <c r="B588" s="13" t="s">
        <v>10957</v>
      </c>
      <c r="C588" s="13" t="s">
        <v>52</v>
      </c>
      <c r="D588" s="13">
        <v>0</v>
      </c>
      <c r="E588" s="13" t="s">
        <v>10956</v>
      </c>
      <c r="F588" s="13" t="s">
        <v>5261</v>
      </c>
      <c r="G588" s="13" t="s">
        <v>18780</v>
      </c>
      <c r="H588" s="13" t="s">
        <v>18779</v>
      </c>
      <c r="J588" s="13" t="s">
        <v>10953</v>
      </c>
      <c r="K588" s="13" t="s">
        <v>10952</v>
      </c>
      <c r="L588" s="13" t="s">
        <v>10951</v>
      </c>
      <c r="M588" s="13" t="s">
        <v>5054</v>
      </c>
      <c r="N588" s="13" t="s">
        <v>10950</v>
      </c>
      <c r="O588" s="13" t="s">
        <v>10949</v>
      </c>
      <c r="P588" s="13" t="s">
        <v>10948</v>
      </c>
      <c r="S588" s="13" t="s">
        <v>18778</v>
      </c>
      <c r="T588" s="13" t="s">
        <v>18777</v>
      </c>
      <c r="AX588" s="13">
        <v>1</v>
      </c>
      <c r="GB588" s="13">
        <v>1</v>
      </c>
      <c r="GC588" s="13">
        <v>-1</v>
      </c>
      <c r="ON588" s="13">
        <v>1</v>
      </c>
      <c r="AEG588" s="13">
        <v>-1</v>
      </c>
      <c r="CAT588" s="15">
        <v>0</v>
      </c>
      <c r="CAU588" s="14">
        <v>1000</v>
      </c>
      <c r="CAV588" s="13" t="s">
        <v>2472</v>
      </c>
      <c r="CAW588" s="13" t="s">
        <v>5245</v>
      </c>
      <c r="CAX588" s="13" t="s">
        <v>18776</v>
      </c>
      <c r="CAY588" s="13" t="s">
        <v>18776</v>
      </c>
      <c r="CBE588" s="13" t="s">
        <v>18775</v>
      </c>
      <c r="CBF588" s="13" t="s">
        <v>18774</v>
      </c>
      <c r="CBG588" s="13" t="s">
        <v>4431</v>
      </c>
      <c r="CBK588" s="13" t="s">
        <v>3690</v>
      </c>
      <c r="CBL588" s="13" t="s">
        <v>3691</v>
      </c>
      <c r="CBM588" s="13" t="s">
        <v>12646</v>
      </c>
      <c r="CBN588" s="13" t="s">
        <v>18773</v>
      </c>
      <c r="CBO588" s="13" t="s">
        <v>18772</v>
      </c>
      <c r="CBZ588" s="13" t="s">
        <v>12576</v>
      </c>
      <c r="CCA588" s="13" t="s">
        <v>18771</v>
      </c>
    </row>
    <row r="589" spans="1:815 2074:2107" x14ac:dyDescent="0.15">
      <c r="A589" s="13" t="s">
        <v>18770</v>
      </c>
      <c r="B589" s="13" t="s">
        <v>10957</v>
      </c>
      <c r="C589" s="13" t="s">
        <v>594</v>
      </c>
      <c r="D589" s="13">
        <v>0</v>
      </c>
      <c r="E589" s="13" t="s">
        <v>10956</v>
      </c>
      <c r="F589" s="13" t="s">
        <v>5261</v>
      </c>
      <c r="G589" s="13" t="s">
        <v>18769</v>
      </c>
      <c r="H589" s="13" t="s">
        <v>18768</v>
      </c>
      <c r="J589" s="13" t="s">
        <v>10953</v>
      </c>
      <c r="K589" s="13" t="s">
        <v>10952</v>
      </c>
      <c r="L589" s="13" t="s">
        <v>10951</v>
      </c>
      <c r="M589" s="13" t="s">
        <v>5054</v>
      </c>
      <c r="N589" s="13" t="s">
        <v>10950</v>
      </c>
      <c r="O589" s="13" t="s">
        <v>10949</v>
      </c>
      <c r="P589" s="13" t="s">
        <v>10948</v>
      </c>
      <c r="S589" s="13" t="s">
        <v>18767</v>
      </c>
      <c r="T589" s="13" t="s">
        <v>18766</v>
      </c>
      <c r="AX589" s="13">
        <v>1</v>
      </c>
      <c r="DH589" s="13">
        <v>-1</v>
      </c>
      <c r="FF589" s="13">
        <v>1</v>
      </c>
      <c r="TZ589" s="13">
        <v>-1</v>
      </c>
      <c r="UB589" s="13">
        <v>1</v>
      </c>
      <c r="CAT589" s="14">
        <v>-1000</v>
      </c>
      <c r="CAU589" s="14">
        <v>1000</v>
      </c>
      <c r="CAV589" s="13" t="s">
        <v>709</v>
      </c>
      <c r="CAW589" s="13" t="s">
        <v>18765</v>
      </c>
      <c r="CAX589" s="13" t="s">
        <v>18764</v>
      </c>
      <c r="CAY589" s="13" t="s">
        <v>18764</v>
      </c>
      <c r="CBE589" s="13" t="s">
        <v>18763</v>
      </c>
      <c r="CBF589" s="13" t="s">
        <v>18762</v>
      </c>
      <c r="CBG589" s="13" t="s">
        <v>4431</v>
      </c>
      <c r="CBK589" s="13" t="s">
        <v>4253</v>
      </c>
      <c r="CBL589" s="13" t="s">
        <v>4254</v>
      </c>
      <c r="CBM589" s="13" t="s">
        <v>13524</v>
      </c>
      <c r="CBN589" s="13" t="s">
        <v>18761</v>
      </c>
      <c r="CBO589" s="13" t="s">
        <v>18760</v>
      </c>
      <c r="CBZ589" s="13" t="s">
        <v>12576</v>
      </c>
      <c r="CCA589" s="13" t="s">
        <v>18759</v>
      </c>
    </row>
    <row r="590" spans="1:815 2074:2107" x14ac:dyDescent="0.15">
      <c r="A590" s="13" t="s">
        <v>18758</v>
      </c>
      <c r="B590" s="13" t="s">
        <v>10957</v>
      </c>
      <c r="C590" s="13" t="s">
        <v>30</v>
      </c>
      <c r="D590" s="13">
        <v>0</v>
      </c>
      <c r="E590" s="13" t="s">
        <v>10956</v>
      </c>
      <c r="F590" s="13" t="s">
        <v>5261</v>
      </c>
      <c r="G590" s="13" t="s">
        <v>18757</v>
      </c>
      <c r="H590" s="13" t="s">
        <v>18756</v>
      </c>
      <c r="J590" s="13" t="s">
        <v>10953</v>
      </c>
      <c r="K590" s="13" t="s">
        <v>10952</v>
      </c>
      <c r="L590" s="13" t="s">
        <v>10951</v>
      </c>
      <c r="M590" s="13" t="s">
        <v>5054</v>
      </c>
      <c r="N590" s="13" t="s">
        <v>10950</v>
      </c>
      <c r="O590" s="13" t="s">
        <v>10949</v>
      </c>
      <c r="P590" s="13" t="s">
        <v>10948</v>
      </c>
      <c r="S590" s="13" t="s">
        <v>18755</v>
      </c>
      <c r="T590" s="13" t="s">
        <v>18754</v>
      </c>
      <c r="AX590" s="13">
        <v>1</v>
      </c>
      <c r="CR590" s="13">
        <v>-1</v>
      </c>
      <c r="CS590" s="13">
        <v>1</v>
      </c>
      <c r="DH590" s="13">
        <v>-1</v>
      </c>
      <c r="DV590" s="13">
        <v>1</v>
      </c>
      <c r="ZJ590" s="13">
        <v>1</v>
      </c>
      <c r="AEH590" s="13">
        <v>-1</v>
      </c>
      <c r="CAT590" s="15">
        <v>0</v>
      </c>
      <c r="CAU590" s="14">
        <v>1000</v>
      </c>
      <c r="CAV590" s="13" t="s">
        <v>18753</v>
      </c>
      <c r="CAW590" s="13" t="s">
        <v>6973</v>
      </c>
      <c r="CAX590" s="13" t="s">
        <v>18752</v>
      </c>
      <c r="CAY590" s="13" t="s">
        <v>18752</v>
      </c>
      <c r="CBE590" s="13" t="s">
        <v>18751</v>
      </c>
      <c r="CBF590" s="13" t="s">
        <v>18750</v>
      </c>
      <c r="CBG590" s="13" t="s">
        <v>4431</v>
      </c>
      <c r="CBK590" s="13" t="s">
        <v>2916</v>
      </c>
      <c r="CBL590" s="13" t="s">
        <v>2917</v>
      </c>
      <c r="CBM590" s="13" t="s">
        <v>12715</v>
      </c>
      <c r="CBN590" s="13" t="s">
        <v>18749</v>
      </c>
      <c r="CBO590" s="13" t="s">
        <v>18748</v>
      </c>
      <c r="CBZ590" s="13" t="s">
        <v>12576</v>
      </c>
      <c r="CCA590" s="13" t="s">
        <v>18747</v>
      </c>
    </row>
    <row r="591" spans="1:815 2074:2107" x14ac:dyDescent="0.15">
      <c r="A591" s="13" t="s">
        <v>18746</v>
      </c>
      <c r="B591" s="13" t="s">
        <v>10957</v>
      </c>
      <c r="C591" s="13" t="s">
        <v>20</v>
      </c>
      <c r="D591" s="13">
        <v>0</v>
      </c>
      <c r="E591" s="13" t="s">
        <v>10956</v>
      </c>
      <c r="F591" s="13" t="s">
        <v>5261</v>
      </c>
      <c r="G591" s="13" t="s">
        <v>18745</v>
      </c>
      <c r="H591" s="13" t="s">
        <v>18744</v>
      </c>
      <c r="J591" s="13" t="s">
        <v>10953</v>
      </c>
      <c r="K591" s="13" t="s">
        <v>10952</v>
      </c>
      <c r="L591" s="13" t="s">
        <v>10951</v>
      </c>
      <c r="M591" s="13" t="s">
        <v>5054</v>
      </c>
      <c r="N591" s="13" t="s">
        <v>10950</v>
      </c>
      <c r="O591" s="13" t="s">
        <v>10949</v>
      </c>
      <c r="P591" s="13" t="s">
        <v>10948</v>
      </c>
      <c r="S591" s="13" t="s">
        <v>18743</v>
      </c>
      <c r="T591" s="13" t="s">
        <v>18742</v>
      </c>
      <c r="AX591" s="13">
        <v>-1</v>
      </c>
      <c r="DH591" s="13">
        <v>1</v>
      </c>
      <c r="DK591" s="13">
        <v>1</v>
      </c>
      <c r="DL591" s="13">
        <v>-1</v>
      </c>
      <c r="DW591" s="13">
        <v>-1</v>
      </c>
      <c r="YH591" s="13">
        <v>-1</v>
      </c>
      <c r="AEH591" s="13">
        <v>1</v>
      </c>
      <c r="CAT591" s="15">
        <v>0</v>
      </c>
      <c r="CAU591" s="14">
        <v>1000</v>
      </c>
      <c r="CAV591" s="13" t="s">
        <v>4356</v>
      </c>
      <c r="CAW591" s="13" t="s">
        <v>6973</v>
      </c>
      <c r="CAX591" s="13" t="s">
        <v>18741</v>
      </c>
      <c r="CAY591" s="13" t="s">
        <v>18741</v>
      </c>
      <c r="CBE591" s="13" t="s">
        <v>18740</v>
      </c>
      <c r="CBF591" s="13" t="s">
        <v>18739</v>
      </c>
      <c r="CBG591" s="13" t="s">
        <v>4431</v>
      </c>
      <c r="CBK591" s="13" t="s">
        <v>3102</v>
      </c>
      <c r="CBL591" s="13" t="s">
        <v>3103</v>
      </c>
      <c r="CBM591" s="13" t="s">
        <v>13524</v>
      </c>
      <c r="CBN591" s="13" t="s">
        <v>18738</v>
      </c>
      <c r="CBO591" s="13" t="s">
        <v>18737</v>
      </c>
      <c r="CBZ591" s="13" t="s">
        <v>12576</v>
      </c>
      <c r="CCA591" s="13" t="s">
        <v>15089</v>
      </c>
    </row>
    <row r="592" spans="1:815 2074:2107" x14ac:dyDescent="0.15">
      <c r="A592" s="13" t="s">
        <v>18736</v>
      </c>
      <c r="B592" s="13" t="s">
        <v>10820</v>
      </c>
      <c r="C592" s="13" t="s">
        <v>52</v>
      </c>
      <c r="D592" s="13">
        <v>-2</v>
      </c>
      <c r="E592" s="13" t="s">
        <v>10819</v>
      </c>
      <c r="F592" s="13" t="s">
        <v>5506</v>
      </c>
      <c r="G592" s="13" t="s">
        <v>18735</v>
      </c>
      <c r="H592" s="13" t="s">
        <v>18734</v>
      </c>
      <c r="J592" s="13" t="s">
        <v>10816</v>
      </c>
      <c r="K592" s="13" t="s">
        <v>10815</v>
      </c>
      <c r="L592" s="13" t="s">
        <v>10814</v>
      </c>
      <c r="M592" s="13" t="s">
        <v>5054</v>
      </c>
      <c r="N592" s="13" t="s">
        <v>10813</v>
      </c>
      <c r="O592" s="13" t="s">
        <v>10812</v>
      </c>
      <c r="P592" s="13" t="s">
        <v>10811</v>
      </c>
      <c r="S592" s="13" t="s">
        <v>18733</v>
      </c>
      <c r="T592" s="13" t="s">
        <v>18732</v>
      </c>
      <c r="FO592" s="13">
        <v>1</v>
      </c>
      <c r="RG592" s="13">
        <v>1</v>
      </c>
      <c r="AEI592" s="13">
        <v>-1</v>
      </c>
      <c r="CAT592" s="14">
        <v>-1000</v>
      </c>
      <c r="CAU592" s="14">
        <v>1000</v>
      </c>
      <c r="CAV592" s="13" t="s">
        <v>3618</v>
      </c>
      <c r="CAW592" s="13" t="s">
        <v>8463</v>
      </c>
      <c r="CAX592" s="13" t="s">
        <v>18731</v>
      </c>
      <c r="CAY592" s="13" t="s">
        <v>18731</v>
      </c>
      <c r="CBE592" s="13" t="s">
        <v>18730</v>
      </c>
      <c r="CBF592" s="13" t="s">
        <v>18729</v>
      </c>
      <c r="CBG592" s="13" t="s">
        <v>4431</v>
      </c>
      <c r="CBK592" s="13" t="s">
        <v>3144</v>
      </c>
      <c r="CBL592" s="13" t="s">
        <v>3145</v>
      </c>
      <c r="CBM592" s="13" t="s">
        <v>4849</v>
      </c>
      <c r="CBN592" s="13" t="s">
        <v>18728</v>
      </c>
      <c r="CBO592" s="13" t="s">
        <v>18727</v>
      </c>
      <c r="CBZ592" s="13" t="s">
        <v>12576</v>
      </c>
      <c r="CCA592" s="13" t="s">
        <v>18726</v>
      </c>
    </row>
    <row r="593" spans="1:837 2074:2107" x14ac:dyDescent="0.15">
      <c r="A593" s="13" t="s">
        <v>18725</v>
      </c>
      <c r="B593" s="13" t="s">
        <v>18724</v>
      </c>
      <c r="C593" s="13" t="s">
        <v>52</v>
      </c>
      <c r="D593" s="13">
        <v>-2</v>
      </c>
      <c r="E593" s="13" t="s">
        <v>18723</v>
      </c>
      <c r="F593" s="13" t="s">
        <v>5506</v>
      </c>
      <c r="G593" s="13" t="s">
        <v>18722</v>
      </c>
      <c r="H593" s="13" t="s">
        <v>18721</v>
      </c>
      <c r="J593" s="13" t="s">
        <v>18720</v>
      </c>
      <c r="K593" s="13" t="s">
        <v>18719</v>
      </c>
      <c r="L593" s="13" t="s">
        <v>18718</v>
      </c>
      <c r="M593" s="13" t="s">
        <v>5054</v>
      </c>
      <c r="N593" s="13" t="s">
        <v>18717</v>
      </c>
      <c r="P593" s="13" t="s">
        <v>18716</v>
      </c>
      <c r="S593" s="13" t="s">
        <v>18715</v>
      </c>
      <c r="T593" s="13" t="s">
        <v>18714</v>
      </c>
      <c r="IO593" s="13">
        <v>-1</v>
      </c>
      <c r="IP593" s="13">
        <v>1</v>
      </c>
      <c r="QT593" s="13">
        <v>-1</v>
      </c>
      <c r="QW593" s="13">
        <v>1</v>
      </c>
      <c r="CAT593" s="15">
        <v>0</v>
      </c>
      <c r="CAU593" s="14">
        <v>1000</v>
      </c>
      <c r="CAV593" s="13" t="s">
        <v>3536</v>
      </c>
      <c r="CAW593" s="13" t="s">
        <v>5990</v>
      </c>
      <c r="CAX593" s="13" t="s">
        <v>18713</v>
      </c>
      <c r="CAY593" s="13" t="s">
        <v>18713</v>
      </c>
      <c r="CBA593" s="13" t="s">
        <v>4812</v>
      </c>
      <c r="CBE593" s="13" t="s">
        <v>18712</v>
      </c>
      <c r="CBF593" s="13" t="s">
        <v>18711</v>
      </c>
      <c r="CBG593" s="13" t="s">
        <v>4431</v>
      </c>
      <c r="CBK593" s="13" t="s">
        <v>759</v>
      </c>
      <c r="CBL593" s="13" t="s">
        <v>760</v>
      </c>
      <c r="CBM593" s="13" t="s">
        <v>13524</v>
      </c>
      <c r="CBN593" s="13" t="s">
        <v>18710</v>
      </c>
      <c r="CBO593" s="13" t="s">
        <v>18709</v>
      </c>
      <c r="CBZ593" s="13" t="s">
        <v>12576</v>
      </c>
      <c r="CCA593" s="13" t="s">
        <v>15819</v>
      </c>
    </row>
    <row r="594" spans="1:837 2074:2107" x14ac:dyDescent="0.15">
      <c r="A594" s="13" t="s">
        <v>18708</v>
      </c>
      <c r="B594" s="13" t="s">
        <v>18707</v>
      </c>
      <c r="C594" s="13" t="s">
        <v>762</v>
      </c>
      <c r="D594" s="13">
        <v>-3</v>
      </c>
      <c r="E594" s="13" t="s">
        <v>18706</v>
      </c>
      <c r="F594" s="13" t="s">
        <v>5072</v>
      </c>
      <c r="G594" s="13" t="s">
        <v>18705</v>
      </c>
      <c r="H594" s="13" t="s">
        <v>18704</v>
      </c>
      <c r="J594" s="13" t="s">
        <v>18703</v>
      </c>
      <c r="L594" s="13" t="s">
        <v>18702</v>
      </c>
      <c r="M594" s="13" t="s">
        <v>5054</v>
      </c>
      <c r="O594" s="13" t="s">
        <v>18701</v>
      </c>
      <c r="S594" s="13" t="s">
        <v>18700</v>
      </c>
      <c r="T594" s="13" t="s">
        <v>18699</v>
      </c>
      <c r="AY594" s="13">
        <v>-1</v>
      </c>
      <c r="FK594" s="13">
        <v>1</v>
      </c>
      <c r="AEJ594" s="13">
        <v>1</v>
      </c>
      <c r="AEK594" s="13">
        <v>1</v>
      </c>
      <c r="AEL594" s="13">
        <v>-1</v>
      </c>
      <c r="AEM594" s="13">
        <v>-1</v>
      </c>
      <c r="CAT594" s="15">
        <v>0</v>
      </c>
      <c r="CAU594" s="14">
        <v>1000</v>
      </c>
      <c r="CAV594" s="13" t="s">
        <v>18698</v>
      </c>
      <c r="CAW594" s="13" t="s">
        <v>5252</v>
      </c>
      <c r="CAX594" s="13" t="s">
        <v>18697</v>
      </c>
      <c r="CAY594" s="13" t="s">
        <v>18697</v>
      </c>
      <c r="CBE594" s="13" t="s">
        <v>18696</v>
      </c>
      <c r="CBF594" s="13" t="s">
        <v>18695</v>
      </c>
      <c r="CBG594" s="13" t="s">
        <v>4431</v>
      </c>
      <c r="CBK594" s="13" t="s">
        <v>2413</v>
      </c>
      <c r="CBL594" s="13" t="s">
        <v>2414</v>
      </c>
      <c r="CBM594" s="13" t="s">
        <v>4849</v>
      </c>
      <c r="CBN594" s="13" t="s">
        <v>18694</v>
      </c>
      <c r="CBO594" s="13" t="s">
        <v>18693</v>
      </c>
      <c r="CBP594" s="13" t="s">
        <v>13503</v>
      </c>
      <c r="CBZ594" s="13" t="s">
        <v>12576</v>
      </c>
      <c r="CCA594" s="13" t="s">
        <v>18692</v>
      </c>
    </row>
    <row r="595" spans="1:837 2074:2107" x14ac:dyDescent="0.15">
      <c r="A595" s="13" t="s">
        <v>18691</v>
      </c>
      <c r="B595" s="13" t="s">
        <v>18690</v>
      </c>
      <c r="C595" s="13" t="s">
        <v>762</v>
      </c>
      <c r="D595" s="13">
        <v>-3</v>
      </c>
      <c r="E595" s="13" t="s">
        <v>18689</v>
      </c>
      <c r="F595" s="13" t="s">
        <v>5072</v>
      </c>
      <c r="G595" s="13" t="s">
        <v>18688</v>
      </c>
      <c r="H595" s="13" t="s">
        <v>18687</v>
      </c>
      <c r="J595" s="13" t="s">
        <v>18686</v>
      </c>
      <c r="L595" s="13" t="s">
        <v>18685</v>
      </c>
      <c r="M595" s="13" t="s">
        <v>5054</v>
      </c>
      <c r="O595" s="13" t="s">
        <v>18684</v>
      </c>
      <c r="S595" s="13" t="s">
        <v>18683</v>
      </c>
      <c r="T595" s="13" t="s">
        <v>18682</v>
      </c>
      <c r="ES595" s="13">
        <v>1</v>
      </c>
      <c r="GZ595" s="13">
        <v>-1</v>
      </c>
      <c r="JX595" s="13">
        <v>1</v>
      </c>
      <c r="QT595" s="13">
        <v>-1</v>
      </c>
      <c r="AEN595" s="13">
        <v>1</v>
      </c>
      <c r="AEO595" s="13">
        <v>-1</v>
      </c>
      <c r="CAT595" s="15">
        <v>0</v>
      </c>
      <c r="CAU595" s="14">
        <v>1000</v>
      </c>
      <c r="CAV595" s="13" t="s">
        <v>18681</v>
      </c>
      <c r="CAW595" s="13" t="s">
        <v>17802</v>
      </c>
      <c r="CAX595" s="13" t="s">
        <v>18680</v>
      </c>
      <c r="CAY595" s="13" t="s">
        <v>18680</v>
      </c>
      <c r="CBE595" s="13" t="s">
        <v>18679</v>
      </c>
      <c r="CBF595" s="13" t="s">
        <v>18678</v>
      </c>
      <c r="CBG595" s="13" t="s">
        <v>4431</v>
      </c>
      <c r="CBK595" s="13" t="s">
        <v>1611</v>
      </c>
      <c r="CBL595" s="13" t="s">
        <v>1612</v>
      </c>
      <c r="CBM595" s="13" t="s">
        <v>12878</v>
      </c>
      <c r="CBN595" s="13" t="s">
        <v>18677</v>
      </c>
      <c r="CBO595" s="13" t="s">
        <v>18676</v>
      </c>
      <c r="CBS595" s="13" t="s">
        <v>18675</v>
      </c>
      <c r="CBZ595" s="13" t="s">
        <v>12576</v>
      </c>
      <c r="CCA595" s="13" t="s">
        <v>18674</v>
      </c>
    </row>
    <row r="596" spans="1:837 2074:2107" x14ac:dyDescent="0.15">
      <c r="A596" s="13" t="s">
        <v>18673</v>
      </c>
      <c r="B596" s="13" t="s">
        <v>18672</v>
      </c>
      <c r="C596" s="13" t="s">
        <v>762</v>
      </c>
      <c r="D596" s="13">
        <v>-3</v>
      </c>
      <c r="E596" s="13" t="s">
        <v>18671</v>
      </c>
      <c r="F596" s="13" t="s">
        <v>5261</v>
      </c>
      <c r="G596" s="13" t="s">
        <v>18670</v>
      </c>
      <c r="H596" s="13" t="s">
        <v>18669</v>
      </c>
      <c r="J596" s="13" t="s">
        <v>18668</v>
      </c>
      <c r="K596" s="13" t="s">
        <v>18667</v>
      </c>
      <c r="L596" s="13" t="s">
        <v>18666</v>
      </c>
      <c r="M596" s="13" t="s">
        <v>5054</v>
      </c>
      <c r="N596" s="13" t="s">
        <v>18665</v>
      </c>
      <c r="O596" s="13" t="s">
        <v>18664</v>
      </c>
      <c r="P596" s="13" t="s">
        <v>18663</v>
      </c>
      <c r="S596" s="13" t="s">
        <v>18662</v>
      </c>
      <c r="T596" s="13" t="s">
        <v>18661</v>
      </c>
      <c r="AX596" s="13">
        <v>-1</v>
      </c>
      <c r="DK596" s="13">
        <v>1</v>
      </c>
      <c r="DL596" s="13">
        <v>-1</v>
      </c>
      <c r="FI596" s="13">
        <v>-1</v>
      </c>
      <c r="AEP596" s="13">
        <v>1</v>
      </c>
      <c r="CAT596" s="15">
        <v>0</v>
      </c>
      <c r="CAU596" s="14">
        <v>1000</v>
      </c>
      <c r="CAV596" s="13" t="s">
        <v>3106</v>
      </c>
      <c r="CAW596" s="13" t="s">
        <v>6122</v>
      </c>
      <c r="CAX596" s="13" t="s">
        <v>18660</v>
      </c>
      <c r="CAY596" s="13" t="s">
        <v>18660</v>
      </c>
      <c r="CBE596" s="13" t="s">
        <v>18648</v>
      </c>
      <c r="CBF596" s="13" t="s">
        <v>18659</v>
      </c>
      <c r="CBG596" s="13" t="s">
        <v>4431</v>
      </c>
      <c r="CBK596" s="13" t="s">
        <v>1432</v>
      </c>
      <c r="CBL596" s="13" t="s">
        <v>1433</v>
      </c>
      <c r="CBM596" s="13" t="s">
        <v>12878</v>
      </c>
      <c r="CBN596" s="13" t="s">
        <v>18658</v>
      </c>
      <c r="CBO596" s="13" t="s">
        <v>18657</v>
      </c>
      <c r="CBS596" s="13" t="s">
        <v>18656</v>
      </c>
      <c r="CBZ596" s="13" t="s">
        <v>12576</v>
      </c>
      <c r="CCA596" s="13" t="s">
        <v>18655</v>
      </c>
    </row>
    <row r="597" spans="1:837 2074:2107" x14ac:dyDescent="0.15">
      <c r="A597" s="13" t="s">
        <v>18654</v>
      </c>
      <c r="B597" s="13" t="s">
        <v>11924</v>
      </c>
      <c r="C597" s="13" t="s">
        <v>13</v>
      </c>
      <c r="D597" s="13">
        <v>-4</v>
      </c>
      <c r="E597" s="13" t="s">
        <v>12277</v>
      </c>
      <c r="F597" s="13" t="s">
        <v>6917</v>
      </c>
      <c r="G597" s="13" t="s">
        <v>18653</v>
      </c>
      <c r="H597" s="13" t="s">
        <v>18652</v>
      </c>
      <c r="J597" s="13" t="s">
        <v>11920</v>
      </c>
      <c r="L597" s="13" t="s">
        <v>11919</v>
      </c>
      <c r="M597" s="13" t="s">
        <v>5054</v>
      </c>
      <c r="O597" s="13" t="s">
        <v>11918</v>
      </c>
      <c r="S597" s="13" t="s">
        <v>18651</v>
      </c>
      <c r="T597" s="13" t="s">
        <v>18650</v>
      </c>
      <c r="AX597" s="13">
        <v>1</v>
      </c>
      <c r="GM597" s="13">
        <v>1</v>
      </c>
      <c r="GY597" s="13">
        <v>1</v>
      </c>
      <c r="GZ597" s="13">
        <v>-1</v>
      </c>
      <c r="AEP597" s="13">
        <v>-1</v>
      </c>
      <c r="CAT597" s="15">
        <v>0</v>
      </c>
      <c r="CAU597" s="14">
        <v>1000</v>
      </c>
      <c r="CAV597" s="13" t="s">
        <v>3106</v>
      </c>
      <c r="CAW597" s="13" t="s">
        <v>6122</v>
      </c>
      <c r="CAX597" s="13" t="s">
        <v>18649</v>
      </c>
      <c r="CAY597" s="13" t="s">
        <v>18649</v>
      </c>
      <c r="CBE597" s="13" t="s">
        <v>18648</v>
      </c>
      <c r="CBF597" s="13" t="s">
        <v>18647</v>
      </c>
      <c r="CBG597" s="13" t="s">
        <v>4431</v>
      </c>
      <c r="CBK597" s="13" t="s">
        <v>3591</v>
      </c>
      <c r="CBL597" s="13" t="s">
        <v>3592</v>
      </c>
      <c r="CBM597" s="13" t="s">
        <v>12878</v>
      </c>
      <c r="CBN597" s="13" t="s">
        <v>18646</v>
      </c>
      <c r="CBO597" s="13" t="s">
        <v>18645</v>
      </c>
      <c r="CBS597" s="13" t="s">
        <v>18644</v>
      </c>
      <c r="CBZ597" s="13" t="s">
        <v>12576</v>
      </c>
      <c r="CCA597" s="13" t="s">
        <v>18643</v>
      </c>
    </row>
    <row r="598" spans="1:837 2074:2107" x14ac:dyDescent="0.15">
      <c r="A598" s="13" t="s">
        <v>18642</v>
      </c>
      <c r="B598" s="13" t="s">
        <v>11924</v>
      </c>
      <c r="C598" s="13" t="s">
        <v>168</v>
      </c>
      <c r="D598" s="13">
        <v>-4</v>
      </c>
      <c r="E598" s="13" t="s">
        <v>12277</v>
      </c>
      <c r="F598" s="13" t="s">
        <v>6917</v>
      </c>
      <c r="G598" s="13" t="s">
        <v>18641</v>
      </c>
      <c r="H598" s="13" t="s">
        <v>18640</v>
      </c>
      <c r="J598" s="13" t="s">
        <v>11920</v>
      </c>
      <c r="L598" s="13" t="s">
        <v>11919</v>
      </c>
      <c r="M598" s="13" t="s">
        <v>5054</v>
      </c>
      <c r="O598" s="13" t="s">
        <v>11918</v>
      </c>
      <c r="S598" s="13" t="s">
        <v>18639</v>
      </c>
      <c r="T598" s="13" t="s">
        <v>18638</v>
      </c>
      <c r="AX598" s="14">
        <v>2</v>
      </c>
      <c r="CR598" s="13">
        <v>-1</v>
      </c>
      <c r="CS598" s="13">
        <v>1</v>
      </c>
      <c r="AEQ598" s="13">
        <v>-1</v>
      </c>
      <c r="AER598" s="13">
        <v>1</v>
      </c>
      <c r="CAT598" s="15">
        <v>0</v>
      </c>
      <c r="CAU598" s="14">
        <v>1000</v>
      </c>
      <c r="CAV598" s="13" t="s">
        <v>2721</v>
      </c>
      <c r="CAW598" s="13" t="s">
        <v>6106</v>
      </c>
      <c r="CAX598" s="13" t="s">
        <v>18637</v>
      </c>
      <c r="CAY598" s="13" t="s">
        <v>18637</v>
      </c>
      <c r="CBE598" s="13" t="s">
        <v>18626</v>
      </c>
      <c r="CBF598" s="13" t="s">
        <v>18636</v>
      </c>
      <c r="CBG598" s="13" t="s">
        <v>4431</v>
      </c>
      <c r="CBK598" s="13" t="s">
        <v>694</v>
      </c>
      <c r="CBL598" s="13" t="s">
        <v>695</v>
      </c>
      <c r="CBM598" s="13" t="s">
        <v>12878</v>
      </c>
      <c r="CBN598" s="13" t="s">
        <v>18635</v>
      </c>
      <c r="CBO598" s="13" t="s">
        <v>17516</v>
      </c>
      <c r="CBS598" s="13" t="s">
        <v>18634</v>
      </c>
      <c r="CBZ598" s="13" t="s">
        <v>12576</v>
      </c>
      <c r="CCA598" s="13" t="s">
        <v>18633</v>
      </c>
    </row>
    <row r="599" spans="1:837 2074:2107" x14ac:dyDescent="0.15">
      <c r="A599" s="13" t="s">
        <v>18632</v>
      </c>
      <c r="B599" s="13" t="s">
        <v>11924</v>
      </c>
      <c r="C599" s="13" t="s">
        <v>30</v>
      </c>
      <c r="D599" s="13">
        <v>-4</v>
      </c>
      <c r="E599" s="13" t="s">
        <v>12277</v>
      </c>
      <c r="F599" s="13" t="s">
        <v>6917</v>
      </c>
      <c r="G599" s="13" t="s">
        <v>18631</v>
      </c>
      <c r="H599" s="13" t="s">
        <v>18630</v>
      </c>
      <c r="J599" s="13" t="s">
        <v>11920</v>
      </c>
      <c r="L599" s="13" t="s">
        <v>11919</v>
      </c>
      <c r="M599" s="13" t="s">
        <v>5054</v>
      </c>
      <c r="O599" s="13" t="s">
        <v>11918</v>
      </c>
      <c r="S599" s="13" t="s">
        <v>18629</v>
      </c>
      <c r="T599" s="13" t="s">
        <v>18628</v>
      </c>
      <c r="AX599" s="14">
        <v>2</v>
      </c>
      <c r="BJ599" s="13">
        <v>-1</v>
      </c>
      <c r="CI599" s="13">
        <v>1</v>
      </c>
      <c r="AER599" s="13">
        <v>-1</v>
      </c>
      <c r="CAT599" s="15">
        <v>0</v>
      </c>
      <c r="CAU599" s="14">
        <v>1000</v>
      </c>
      <c r="CAV599" s="13" t="s">
        <v>2721</v>
      </c>
      <c r="CAW599" s="13" t="s">
        <v>6106</v>
      </c>
      <c r="CAX599" s="13" t="s">
        <v>18627</v>
      </c>
      <c r="CAY599" s="13" t="s">
        <v>18627</v>
      </c>
      <c r="CBE599" s="13" t="s">
        <v>18626</v>
      </c>
      <c r="CBF599" s="13" t="s">
        <v>18625</v>
      </c>
      <c r="CBG599" s="13" t="s">
        <v>4431</v>
      </c>
      <c r="CBK599" s="13" t="s">
        <v>3410</v>
      </c>
      <c r="CBL599" s="13" t="s">
        <v>3411</v>
      </c>
      <c r="CBM599" s="13" t="s">
        <v>12878</v>
      </c>
      <c r="CBN599" s="13" t="s">
        <v>18624</v>
      </c>
      <c r="CBO599" s="13" t="s">
        <v>18623</v>
      </c>
      <c r="CBS599" s="13" t="s">
        <v>18622</v>
      </c>
      <c r="CBZ599" s="13" t="s">
        <v>12576</v>
      </c>
      <c r="CCA599" s="13" t="s">
        <v>18621</v>
      </c>
    </row>
    <row r="600" spans="1:837 2074:2107" x14ac:dyDescent="0.15">
      <c r="A600" s="13" t="s">
        <v>18620</v>
      </c>
      <c r="B600" s="13" t="s">
        <v>10370</v>
      </c>
      <c r="C600" s="13" t="s">
        <v>30</v>
      </c>
      <c r="D600" s="13">
        <v>-4</v>
      </c>
      <c r="E600" s="13" t="s">
        <v>7060</v>
      </c>
      <c r="F600" s="13" t="s">
        <v>5261</v>
      </c>
      <c r="G600" s="13" t="s">
        <v>18619</v>
      </c>
      <c r="H600" s="13" t="s">
        <v>18618</v>
      </c>
      <c r="J600" s="13" t="s">
        <v>10369</v>
      </c>
      <c r="K600" s="13" t="s">
        <v>10368</v>
      </c>
      <c r="L600" s="13" t="s">
        <v>10367</v>
      </c>
      <c r="M600" s="13" t="s">
        <v>5054</v>
      </c>
      <c r="N600" s="13" t="s">
        <v>10366</v>
      </c>
      <c r="O600" s="13" t="s">
        <v>10365</v>
      </c>
      <c r="P600" s="13" t="s">
        <v>10364</v>
      </c>
      <c r="S600" s="13" t="s">
        <v>18617</v>
      </c>
      <c r="T600" s="13" t="s">
        <v>18616</v>
      </c>
      <c r="ACN600" s="13">
        <v>1</v>
      </c>
      <c r="AES600" s="13">
        <v>1</v>
      </c>
      <c r="AET600" s="13">
        <v>-1</v>
      </c>
      <c r="CAT600" s="15">
        <v>0</v>
      </c>
      <c r="CAU600" s="14">
        <v>1000</v>
      </c>
      <c r="CAV600" s="13" t="s">
        <v>1909</v>
      </c>
      <c r="CAW600" s="13" t="s">
        <v>5476</v>
      </c>
      <c r="CAX600" s="13" t="s">
        <v>18615</v>
      </c>
      <c r="CAY600" s="13" t="s">
        <v>18615</v>
      </c>
      <c r="CBE600" s="13" t="s">
        <v>18614</v>
      </c>
      <c r="CBF600" s="13" t="s">
        <v>18613</v>
      </c>
      <c r="CBG600" s="13" t="s">
        <v>4431</v>
      </c>
      <c r="CBK600" s="13" t="s">
        <v>3910</v>
      </c>
      <c r="CBL600" s="13" t="s">
        <v>3911</v>
      </c>
      <c r="CBM600" s="13" t="s">
        <v>12878</v>
      </c>
      <c r="CBN600" s="13" t="s">
        <v>18612</v>
      </c>
      <c r="CBO600" s="13" t="s">
        <v>18611</v>
      </c>
      <c r="CBS600" s="13" t="s">
        <v>18610</v>
      </c>
      <c r="CBZ600" s="13" t="s">
        <v>12576</v>
      </c>
      <c r="CCA600" s="13" t="s">
        <v>18609</v>
      </c>
    </row>
    <row r="601" spans="1:837 2074:2107" x14ac:dyDescent="0.15">
      <c r="A601" s="13" t="s">
        <v>18608</v>
      </c>
      <c r="B601" s="13" t="s">
        <v>18597</v>
      </c>
      <c r="C601" s="13" t="s">
        <v>168</v>
      </c>
      <c r="D601" s="13">
        <v>0</v>
      </c>
      <c r="E601" s="13" t="s">
        <v>18596</v>
      </c>
      <c r="F601" s="13" t="s">
        <v>5261</v>
      </c>
      <c r="G601" s="13" t="s">
        <v>18607</v>
      </c>
      <c r="H601" s="13" t="s">
        <v>18606</v>
      </c>
      <c r="J601" s="13" t="s">
        <v>18593</v>
      </c>
      <c r="K601" s="13" t="s">
        <v>18592</v>
      </c>
      <c r="L601" s="13" t="s">
        <v>18591</v>
      </c>
      <c r="M601" s="13" t="s">
        <v>5054</v>
      </c>
      <c r="N601" s="13" t="s">
        <v>18590</v>
      </c>
      <c r="P601" s="13" t="s">
        <v>18589</v>
      </c>
      <c r="S601" s="13" t="s">
        <v>18605</v>
      </c>
      <c r="T601" s="13" t="s">
        <v>18604</v>
      </c>
      <c r="OY601" s="13">
        <v>-1</v>
      </c>
      <c r="ACP601" s="13">
        <v>-1</v>
      </c>
      <c r="ACQ601" s="13">
        <v>1</v>
      </c>
      <c r="AEU601" s="13">
        <v>1</v>
      </c>
      <c r="CAT601" s="15">
        <v>0</v>
      </c>
      <c r="CAU601" s="14">
        <v>1000</v>
      </c>
      <c r="CAV601" s="13" t="s">
        <v>2646</v>
      </c>
      <c r="CAW601" s="13" t="s">
        <v>6653</v>
      </c>
      <c r="CAX601" s="13" t="s">
        <v>18603</v>
      </c>
      <c r="CAY601" s="13" t="s">
        <v>18603</v>
      </c>
      <c r="CBE601" s="13" t="s">
        <v>5289</v>
      </c>
      <c r="CBG601" s="13" t="s">
        <v>4431</v>
      </c>
      <c r="CBK601" s="13" t="s">
        <v>785</v>
      </c>
      <c r="CBL601" s="13" t="s">
        <v>786</v>
      </c>
      <c r="CBM601" s="13" t="s">
        <v>12878</v>
      </c>
      <c r="CBN601" s="13" t="s">
        <v>18602</v>
      </c>
      <c r="CBO601" s="13" t="s">
        <v>18601</v>
      </c>
      <c r="CBS601" s="13" t="s">
        <v>18600</v>
      </c>
      <c r="CBZ601" s="13" t="s">
        <v>12576</v>
      </c>
      <c r="CCA601" s="13" t="s">
        <v>18599</v>
      </c>
    </row>
    <row r="602" spans="1:837 2074:2107" x14ac:dyDescent="0.15">
      <c r="A602" s="13" t="s">
        <v>18598</v>
      </c>
      <c r="B602" s="13" t="s">
        <v>18597</v>
      </c>
      <c r="C602" s="13" t="s">
        <v>104</v>
      </c>
      <c r="D602" s="13">
        <v>0</v>
      </c>
      <c r="E602" s="13" t="s">
        <v>18596</v>
      </c>
      <c r="F602" s="13" t="s">
        <v>5261</v>
      </c>
      <c r="G602" s="13" t="s">
        <v>18595</v>
      </c>
      <c r="H602" s="13" t="s">
        <v>18594</v>
      </c>
      <c r="J602" s="13" t="s">
        <v>18593</v>
      </c>
      <c r="K602" s="13" t="s">
        <v>18592</v>
      </c>
      <c r="L602" s="13" t="s">
        <v>18591</v>
      </c>
      <c r="M602" s="13" t="s">
        <v>5054</v>
      </c>
      <c r="N602" s="13" t="s">
        <v>18590</v>
      </c>
      <c r="P602" s="13" t="s">
        <v>18589</v>
      </c>
      <c r="S602" s="13" t="s">
        <v>18588</v>
      </c>
      <c r="T602" s="13" t="s">
        <v>18587</v>
      </c>
      <c r="FN602" s="13">
        <v>1</v>
      </c>
      <c r="OY602" s="13">
        <v>-1</v>
      </c>
      <c r="AET602" s="13">
        <v>-1</v>
      </c>
      <c r="AEU602" s="13">
        <v>1</v>
      </c>
      <c r="CAT602" s="15">
        <v>0</v>
      </c>
      <c r="CAU602" s="14">
        <v>1000</v>
      </c>
      <c r="CAV602" s="13" t="s">
        <v>2646</v>
      </c>
      <c r="CAW602" s="13" t="s">
        <v>9728</v>
      </c>
      <c r="CAX602" s="13" t="s">
        <v>18586</v>
      </c>
      <c r="CAY602" s="13" t="s">
        <v>18586</v>
      </c>
      <c r="CBE602" s="13" t="s">
        <v>5708</v>
      </c>
      <c r="CBF602" s="13" t="s">
        <v>18585</v>
      </c>
      <c r="CBG602" s="13" t="s">
        <v>4431</v>
      </c>
      <c r="CBK602" s="13" t="s">
        <v>4129</v>
      </c>
      <c r="CBL602" s="13" t="s">
        <v>4130</v>
      </c>
      <c r="CBM602" s="13" t="s">
        <v>12878</v>
      </c>
      <c r="CBN602" s="13" t="s">
        <v>18584</v>
      </c>
      <c r="CBO602" s="13" t="s">
        <v>18583</v>
      </c>
      <c r="CBS602" s="13" t="s">
        <v>18582</v>
      </c>
      <c r="CBZ602" s="13" t="s">
        <v>12576</v>
      </c>
      <c r="CCA602" s="13" t="s">
        <v>18581</v>
      </c>
    </row>
    <row r="603" spans="1:837 2074:2107" x14ac:dyDescent="0.15">
      <c r="A603" s="13" t="s">
        <v>18580</v>
      </c>
      <c r="B603" s="13" t="s">
        <v>18579</v>
      </c>
      <c r="C603" s="13" t="s">
        <v>762</v>
      </c>
      <c r="D603" s="13">
        <v>-3</v>
      </c>
      <c r="E603" s="13" t="s">
        <v>18578</v>
      </c>
      <c r="F603" s="13" t="s">
        <v>5072</v>
      </c>
      <c r="G603" s="13" t="s">
        <v>18577</v>
      </c>
      <c r="H603" s="13" t="s">
        <v>18576</v>
      </c>
      <c r="J603" s="13" t="s">
        <v>18575</v>
      </c>
      <c r="L603" s="13" t="s">
        <v>18574</v>
      </c>
      <c r="M603" s="13" t="s">
        <v>5054</v>
      </c>
      <c r="O603" s="13" t="s">
        <v>18573</v>
      </c>
      <c r="S603" s="13" t="s">
        <v>18572</v>
      </c>
      <c r="T603" s="13" t="s">
        <v>18571</v>
      </c>
      <c r="AY603" s="13">
        <v>1</v>
      </c>
      <c r="ACP603" s="13">
        <v>1</v>
      </c>
      <c r="ACQ603" s="13">
        <v>-1</v>
      </c>
      <c r="AEV603" s="13">
        <v>1</v>
      </c>
      <c r="AEW603" s="13">
        <v>-1</v>
      </c>
      <c r="CAT603" s="15">
        <v>0</v>
      </c>
      <c r="CAU603" s="14">
        <v>1000</v>
      </c>
      <c r="CAV603" s="13" t="s">
        <v>1137</v>
      </c>
      <c r="CAW603" s="13" t="s">
        <v>5476</v>
      </c>
      <c r="CAX603" s="13" t="s">
        <v>18570</v>
      </c>
      <c r="CAY603" s="13" t="s">
        <v>18570</v>
      </c>
      <c r="CBE603" s="13" t="s">
        <v>18559</v>
      </c>
      <c r="CBG603" s="13" t="s">
        <v>4431</v>
      </c>
      <c r="CBK603" s="13" t="s">
        <v>1462</v>
      </c>
      <c r="CBL603" s="13" t="s">
        <v>1463</v>
      </c>
      <c r="CBM603" s="13" t="s">
        <v>12878</v>
      </c>
      <c r="CBN603" s="13" t="s">
        <v>18569</v>
      </c>
      <c r="CBO603" s="13" t="s">
        <v>18568</v>
      </c>
      <c r="CBS603" s="13" t="s">
        <v>18567</v>
      </c>
      <c r="CBZ603" s="13" t="s">
        <v>12576</v>
      </c>
      <c r="CCA603" s="13" t="s">
        <v>18566</v>
      </c>
    </row>
    <row r="604" spans="1:837 2074:2107" x14ac:dyDescent="0.15">
      <c r="A604" s="13" t="s">
        <v>18565</v>
      </c>
      <c r="B604" s="13" t="s">
        <v>18552</v>
      </c>
      <c r="C604" s="13" t="s">
        <v>762</v>
      </c>
      <c r="D604" s="13">
        <v>-3</v>
      </c>
      <c r="E604" s="13" t="s">
        <v>18551</v>
      </c>
      <c r="F604" s="13" t="s">
        <v>5261</v>
      </c>
      <c r="G604" s="13" t="s">
        <v>18564</v>
      </c>
      <c r="H604" s="13" t="s">
        <v>18563</v>
      </c>
      <c r="J604" s="13" t="s">
        <v>18548</v>
      </c>
      <c r="K604" s="13" t="s">
        <v>18547</v>
      </c>
      <c r="L604" s="13" t="s">
        <v>18546</v>
      </c>
      <c r="M604" s="13" t="s">
        <v>5054</v>
      </c>
      <c r="N604" s="13" t="s">
        <v>18545</v>
      </c>
      <c r="O604" s="13" t="s">
        <v>18544</v>
      </c>
      <c r="P604" s="13" t="s">
        <v>18543</v>
      </c>
      <c r="S604" s="13" t="s">
        <v>18562</v>
      </c>
      <c r="T604" s="13" t="s">
        <v>18561</v>
      </c>
      <c r="AY604" s="13">
        <v>1</v>
      </c>
      <c r="FN604" s="13">
        <v>-1</v>
      </c>
      <c r="AET604" s="13">
        <v>1</v>
      </c>
      <c r="AEV604" s="13">
        <v>1</v>
      </c>
      <c r="AEW604" s="13">
        <v>-1</v>
      </c>
      <c r="CAT604" s="15">
        <v>0</v>
      </c>
      <c r="CAU604" s="14">
        <v>1000</v>
      </c>
      <c r="CAV604" s="13" t="s">
        <v>1137</v>
      </c>
      <c r="CAW604" s="13" t="s">
        <v>5476</v>
      </c>
      <c r="CAX604" s="13" t="s">
        <v>18560</v>
      </c>
      <c r="CAY604" s="13" t="s">
        <v>18560</v>
      </c>
      <c r="CBE604" s="13" t="s">
        <v>18559</v>
      </c>
      <c r="CBF604" s="13" t="s">
        <v>18558</v>
      </c>
      <c r="CBG604" s="13" t="s">
        <v>4431</v>
      </c>
      <c r="CBK604" s="13" t="s">
        <v>539</v>
      </c>
      <c r="CBL604" s="13" t="s">
        <v>540</v>
      </c>
      <c r="CBM604" s="13" t="s">
        <v>12878</v>
      </c>
      <c r="CBN604" s="13" t="s">
        <v>18557</v>
      </c>
      <c r="CBO604" s="13" t="s">
        <v>18556</v>
      </c>
      <c r="CBS604" s="13" t="s">
        <v>18555</v>
      </c>
      <c r="CBZ604" s="13" t="s">
        <v>12576</v>
      </c>
      <c r="CCA604" s="13" t="s">
        <v>18554</v>
      </c>
    </row>
    <row r="605" spans="1:837 2074:2107" x14ac:dyDescent="0.15">
      <c r="A605" s="13" t="s">
        <v>18553</v>
      </c>
      <c r="B605" s="13" t="s">
        <v>18552</v>
      </c>
      <c r="C605" s="13" t="s">
        <v>52</v>
      </c>
      <c r="D605" s="13">
        <v>-3</v>
      </c>
      <c r="E605" s="13" t="s">
        <v>18551</v>
      </c>
      <c r="F605" s="13" t="s">
        <v>5261</v>
      </c>
      <c r="G605" s="13" t="s">
        <v>18550</v>
      </c>
      <c r="H605" s="13" t="s">
        <v>18549</v>
      </c>
      <c r="J605" s="13" t="s">
        <v>18548</v>
      </c>
      <c r="K605" s="13" t="s">
        <v>18547</v>
      </c>
      <c r="L605" s="13" t="s">
        <v>18546</v>
      </c>
      <c r="M605" s="13" t="s">
        <v>5054</v>
      </c>
      <c r="N605" s="13" t="s">
        <v>18545</v>
      </c>
      <c r="O605" s="13" t="s">
        <v>18544</v>
      </c>
      <c r="P605" s="13" t="s">
        <v>18543</v>
      </c>
      <c r="S605" s="13" t="s">
        <v>18542</v>
      </c>
      <c r="T605" s="13" t="s">
        <v>18532</v>
      </c>
      <c r="AEX605" s="13">
        <v>-1</v>
      </c>
      <c r="AEY605" s="13">
        <v>1</v>
      </c>
      <c r="CAT605" s="14">
        <v>-1000</v>
      </c>
      <c r="CAU605" s="14">
        <v>1000</v>
      </c>
      <c r="CAV605" s="13" t="s">
        <v>14</v>
      </c>
      <c r="CAW605" s="13" t="s">
        <v>18531</v>
      </c>
      <c r="CAX605" s="13" t="s">
        <v>18541</v>
      </c>
      <c r="CAY605" s="13" t="s">
        <v>18541</v>
      </c>
      <c r="CBE605" s="13" t="s">
        <v>18529</v>
      </c>
      <c r="CBF605" s="13" t="s">
        <v>18528</v>
      </c>
      <c r="CBG605" s="13" t="s">
        <v>4431</v>
      </c>
      <c r="CBK605" s="13" t="s">
        <v>1419</v>
      </c>
      <c r="CBL605" s="13" t="s">
        <v>1420</v>
      </c>
      <c r="CBM605" s="13" t="s">
        <v>12878</v>
      </c>
      <c r="CBN605" s="13" t="s">
        <v>18540</v>
      </c>
      <c r="CBO605" s="13" t="s">
        <v>18539</v>
      </c>
      <c r="CBS605" s="13" t="s">
        <v>18538</v>
      </c>
      <c r="CBZ605" s="13" t="s">
        <v>12576</v>
      </c>
      <c r="CCA605" s="13" t="s">
        <v>18537</v>
      </c>
    </row>
    <row r="606" spans="1:837 2074:2107" x14ac:dyDescent="0.15">
      <c r="A606" s="13" t="s">
        <v>18536</v>
      </c>
      <c r="B606" s="13" t="s">
        <v>18522</v>
      </c>
      <c r="C606" s="13" t="s">
        <v>13</v>
      </c>
      <c r="D606" s="13">
        <v>0</v>
      </c>
      <c r="E606" s="13" t="s">
        <v>18521</v>
      </c>
      <c r="F606" s="13" t="s">
        <v>5072</v>
      </c>
      <c r="G606" s="13" t="s">
        <v>18535</v>
      </c>
      <c r="H606" s="13" t="s">
        <v>18534</v>
      </c>
      <c r="J606" s="13" t="s">
        <v>18518</v>
      </c>
      <c r="K606" s="13" t="s">
        <v>18517</v>
      </c>
      <c r="M606" s="13" t="s">
        <v>5054</v>
      </c>
      <c r="N606" s="13" t="s">
        <v>18516</v>
      </c>
      <c r="S606" s="13" t="s">
        <v>18533</v>
      </c>
      <c r="T606" s="13" t="s">
        <v>18532</v>
      </c>
      <c r="AEZ606" s="13">
        <v>-1</v>
      </c>
      <c r="AFA606" s="13">
        <v>1</v>
      </c>
      <c r="CAT606" s="14">
        <v>-1000</v>
      </c>
      <c r="CAU606" s="14">
        <v>1000</v>
      </c>
      <c r="CAV606" s="13" t="s">
        <v>14</v>
      </c>
      <c r="CAW606" s="13" t="s">
        <v>18531</v>
      </c>
      <c r="CAX606" s="13" t="s">
        <v>18530</v>
      </c>
      <c r="CAY606" s="13" t="s">
        <v>18530</v>
      </c>
      <c r="CBE606" s="13" t="s">
        <v>18529</v>
      </c>
      <c r="CBF606" s="13" t="s">
        <v>18528</v>
      </c>
      <c r="CBG606" s="13" t="s">
        <v>4431</v>
      </c>
      <c r="CBK606" s="13" t="s">
        <v>1439</v>
      </c>
      <c r="CBL606" s="13" t="s">
        <v>1440</v>
      </c>
      <c r="CBM606" s="13" t="s">
        <v>12878</v>
      </c>
      <c r="CBN606" s="13" t="s">
        <v>18527</v>
      </c>
      <c r="CBO606" s="13" t="s">
        <v>18526</v>
      </c>
      <c r="CBS606" s="13" t="s">
        <v>18525</v>
      </c>
      <c r="CBZ606" s="13" t="s">
        <v>12576</v>
      </c>
      <c r="CCA606" s="13" t="s">
        <v>18524</v>
      </c>
    </row>
    <row r="607" spans="1:837 2074:2107" x14ac:dyDescent="0.15">
      <c r="A607" s="13" t="s">
        <v>18523</v>
      </c>
      <c r="B607" s="13" t="s">
        <v>18522</v>
      </c>
      <c r="C607" s="13" t="s">
        <v>52</v>
      </c>
      <c r="D607" s="13">
        <v>0</v>
      </c>
      <c r="E607" s="13" t="s">
        <v>18521</v>
      </c>
      <c r="F607" s="13" t="s">
        <v>5072</v>
      </c>
      <c r="G607" s="13" t="s">
        <v>18520</v>
      </c>
      <c r="H607" s="13" t="s">
        <v>18519</v>
      </c>
      <c r="J607" s="13" t="s">
        <v>18518</v>
      </c>
      <c r="K607" s="13" t="s">
        <v>18517</v>
      </c>
      <c r="M607" s="13" t="s">
        <v>5054</v>
      </c>
      <c r="N607" s="13" t="s">
        <v>18516</v>
      </c>
      <c r="S607" s="13" t="s">
        <v>18515</v>
      </c>
      <c r="T607" s="13" t="s">
        <v>18514</v>
      </c>
      <c r="AY607" s="13">
        <v>-1</v>
      </c>
      <c r="OY607" s="13">
        <v>1</v>
      </c>
      <c r="OZ607" s="13">
        <v>-1</v>
      </c>
      <c r="AFB607" s="13">
        <v>1</v>
      </c>
      <c r="AFC607" s="13">
        <v>1</v>
      </c>
      <c r="AFD607" s="13">
        <v>-1</v>
      </c>
      <c r="AFE607" s="13">
        <v>-1</v>
      </c>
      <c r="CAT607" s="15">
        <v>0</v>
      </c>
      <c r="CAU607" s="14">
        <v>1000</v>
      </c>
      <c r="CAV607" s="13" t="s">
        <v>2826</v>
      </c>
      <c r="CAW607" s="13" t="s">
        <v>5245</v>
      </c>
      <c r="CAX607" s="13" t="s">
        <v>18513</v>
      </c>
      <c r="CAY607" s="13" t="s">
        <v>18513</v>
      </c>
      <c r="CBE607" s="13" t="s">
        <v>18503</v>
      </c>
      <c r="CBF607" s="13" t="s">
        <v>18502</v>
      </c>
      <c r="CBG607" s="13" t="s">
        <v>4431</v>
      </c>
      <c r="CBK607" s="13" t="s">
        <v>1792</v>
      </c>
      <c r="CBL607" s="13" t="s">
        <v>1793</v>
      </c>
      <c r="CBM607" s="13" t="s">
        <v>12607</v>
      </c>
      <c r="CBN607" s="13" t="s">
        <v>18512</v>
      </c>
      <c r="CBO607" s="13" t="s">
        <v>18511</v>
      </c>
      <c r="CBZ607" s="13" t="s">
        <v>12576</v>
      </c>
      <c r="CCA607" s="13" t="s">
        <v>18510</v>
      </c>
    </row>
    <row r="608" spans="1:837 2074:2107" x14ac:dyDescent="0.15">
      <c r="A608" s="13" t="s">
        <v>18509</v>
      </c>
      <c r="B608" s="13" t="s">
        <v>10664</v>
      </c>
      <c r="C608" s="13" t="s">
        <v>52</v>
      </c>
      <c r="D608" s="13">
        <v>-3</v>
      </c>
      <c r="E608" s="13" t="s">
        <v>10663</v>
      </c>
      <c r="F608" s="13" t="s">
        <v>5261</v>
      </c>
      <c r="G608" s="13" t="s">
        <v>18508</v>
      </c>
      <c r="H608" s="13" t="s">
        <v>18507</v>
      </c>
      <c r="J608" s="13" t="s">
        <v>10660</v>
      </c>
      <c r="K608" s="13" t="s">
        <v>10659</v>
      </c>
      <c r="L608" s="13" t="s">
        <v>10658</v>
      </c>
      <c r="M608" s="13" t="s">
        <v>5054</v>
      </c>
      <c r="N608" s="13" t="s">
        <v>10657</v>
      </c>
      <c r="O608" s="13" t="s">
        <v>10656</v>
      </c>
      <c r="P608" s="13" t="s">
        <v>10655</v>
      </c>
      <c r="S608" s="13" t="s">
        <v>18506</v>
      </c>
      <c r="T608" s="13" t="s">
        <v>18505</v>
      </c>
      <c r="AY608" s="13">
        <v>-1</v>
      </c>
      <c r="FL608" s="13">
        <v>1</v>
      </c>
      <c r="FM608" s="13">
        <v>-1</v>
      </c>
      <c r="OY608" s="13">
        <v>1</v>
      </c>
      <c r="OZ608" s="13">
        <v>-1</v>
      </c>
      <c r="AFB608" s="13">
        <v>1</v>
      </c>
      <c r="AFE608" s="13">
        <v>-1</v>
      </c>
      <c r="CAT608" s="15">
        <v>0</v>
      </c>
      <c r="CAU608" s="14">
        <v>1000</v>
      </c>
      <c r="CAV608" s="13" t="s">
        <v>2826</v>
      </c>
      <c r="CAW608" s="13" t="s">
        <v>5245</v>
      </c>
      <c r="CAX608" s="13" t="s">
        <v>18504</v>
      </c>
      <c r="CAY608" s="13" t="s">
        <v>18504</v>
      </c>
      <c r="CBE608" s="13" t="s">
        <v>18503</v>
      </c>
      <c r="CBF608" s="13" t="s">
        <v>18502</v>
      </c>
      <c r="CBG608" s="13" t="s">
        <v>4431</v>
      </c>
      <c r="CBK608" s="13" t="s">
        <v>1480</v>
      </c>
      <c r="CBL608" s="13" t="s">
        <v>1481</v>
      </c>
      <c r="CBM608" s="13" t="s">
        <v>13156</v>
      </c>
      <c r="CBN608" s="13" t="s">
        <v>18501</v>
      </c>
      <c r="CBO608" s="13" t="s">
        <v>18500</v>
      </c>
      <c r="CBZ608" s="13" t="s">
        <v>12576</v>
      </c>
      <c r="CCA608" s="13" t="s">
        <v>18499</v>
      </c>
    </row>
    <row r="609" spans="1:852 2074:2107" x14ac:dyDescent="0.15">
      <c r="A609" s="13" t="s">
        <v>18498</v>
      </c>
      <c r="B609" s="13" t="s">
        <v>18497</v>
      </c>
      <c r="C609" s="13" t="s">
        <v>52</v>
      </c>
      <c r="D609" s="13">
        <v>-3</v>
      </c>
      <c r="E609" s="13" t="s">
        <v>10663</v>
      </c>
      <c r="F609" s="13" t="s">
        <v>5261</v>
      </c>
      <c r="G609" s="13" t="s">
        <v>18496</v>
      </c>
      <c r="H609" s="13" t="s">
        <v>18495</v>
      </c>
      <c r="J609" s="13" t="s">
        <v>18494</v>
      </c>
      <c r="K609" s="13" t="s">
        <v>18493</v>
      </c>
      <c r="L609" s="13" t="s">
        <v>18492</v>
      </c>
      <c r="M609" s="13" t="s">
        <v>5054</v>
      </c>
      <c r="N609" s="13" t="s">
        <v>18491</v>
      </c>
      <c r="O609" s="13" t="s">
        <v>18490</v>
      </c>
      <c r="P609" s="13" t="s">
        <v>18489</v>
      </c>
      <c r="S609" s="13" t="s">
        <v>18488</v>
      </c>
      <c r="T609" s="13" t="s">
        <v>18487</v>
      </c>
      <c r="AX609" s="13">
        <v>-1</v>
      </c>
      <c r="DK609" s="13">
        <v>1</v>
      </c>
      <c r="DL609" s="13">
        <v>-1</v>
      </c>
      <c r="JX609" s="14">
        <v>2</v>
      </c>
      <c r="TM609" s="14">
        <v>-2</v>
      </c>
      <c r="AFF609" s="13">
        <v>1</v>
      </c>
      <c r="CAT609" s="15">
        <v>0</v>
      </c>
      <c r="CAU609" s="14">
        <v>1000</v>
      </c>
      <c r="CAV609" s="13" t="s">
        <v>4236</v>
      </c>
      <c r="CAW609" s="13" t="s">
        <v>5245</v>
      </c>
      <c r="CAX609" s="13" t="s">
        <v>18486</v>
      </c>
      <c r="CAY609" s="13" t="s">
        <v>18486</v>
      </c>
      <c r="CBE609" s="13" t="s">
        <v>18485</v>
      </c>
      <c r="CBF609" s="13" t="s">
        <v>18484</v>
      </c>
      <c r="CBG609" s="13" t="s">
        <v>4431</v>
      </c>
      <c r="CBK609" s="13" t="s">
        <v>1476</v>
      </c>
      <c r="CBL609" s="13" t="s">
        <v>1477</v>
      </c>
      <c r="CBM609" s="13" t="s">
        <v>13156</v>
      </c>
      <c r="CBN609" s="13" t="s">
        <v>18483</v>
      </c>
      <c r="CBO609" s="13" t="s">
        <v>18482</v>
      </c>
      <c r="CBZ609" s="13" t="s">
        <v>12576</v>
      </c>
      <c r="CCA609" s="13" t="s">
        <v>18481</v>
      </c>
    </row>
    <row r="610" spans="1:852 2074:2107" x14ac:dyDescent="0.15">
      <c r="A610" s="13" t="s">
        <v>18480</v>
      </c>
      <c r="B610" s="13" t="s">
        <v>7655</v>
      </c>
      <c r="C610" s="13" t="s">
        <v>13</v>
      </c>
      <c r="D610" s="13">
        <v>0</v>
      </c>
      <c r="E610" s="13" t="s">
        <v>7654</v>
      </c>
      <c r="F610" s="13" t="s">
        <v>5261</v>
      </c>
      <c r="G610" s="13" t="s">
        <v>18479</v>
      </c>
      <c r="H610" s="13" t="s">
        <v>18478</v>
      </c>
      <c r="J610" s="13" t="s">
        <v>7653</v>
      </c>
      <c r="K610" s="13" t="s">
        <v>7652</v>
      </c>
      <c r="L610" s="13" t="s">
        <v>7651</v>
      </c>
      <c r="M610" s="13" t="s">
        <v>5054</v>
      </c>
      <c r="N610" s="13" t="s">
        <v>7650</v>
      </c>
      <c r="O610" s="13" t="s">
        <v>7649</v>
      </c>
      <c r="P610" s="13" t="s">
        <v>7648</v>
      </c>
      <c r="S610" s="13" t="s">
        <v>18477</v>
      </c>
      <c r="T610" s="13" t="s">
        <v>18476</v>
      </c>
      <c r="DS610" s="13">
        <v>1</v>
      </c>
      <c r="EC610" s="13">
        <v>-1</v>
      </c>
      <c r="EK610" s="13">
        <v>1</v>
      </c>
      <c r="HM610" s="13">
        <v>-1</v>
      </c>
      <c r="JD610" s="13">
        <v>-1</v>
      </c>
      <c r="ZU610" s="13">
        <v>1</v>
      </c>
      <c r="CAT610" s="15">
        <v>0</v>
      </c>
      <c r="CAU610" s="14">
        <v>1000</v>
      </c>
      <c r="CAV610" s="13" t="s">
        <v>18475</v>
      </c>
      <c r="CAW610" s="13" t="s">
        <v>4464</v>
      </c>
      <c r="CAX610" s="13" t="s">
        <v>18474</v>
      </c>
      <c r="CAY610" s="13" t="s">
        <v>18474</v>
      </c>
      <c r="CBE610" s="13" t="s">
        <v>18473</v>
      </c>
      <c r="CBF610" s="13" t="s">
        <v>18472</v>
      </c>
      <c r="CBG610" s="13" t="s">
        <v>4431</v>
      </c>
      <c r="CBK610" s="13" t="s">
        <v>1488</v>
      </c>
      <c r="CBL610" s="13" t="s">
        <v>1489</v>
      </c>
      <c r="CBM610" s="13" t="s">
        <v>4849</v>
      </c>
      <c r="CBN610" s="13" t="s">
        <v>18471</v>
      </c>
      <c r="CBO610" s="13" t="s">
        <v>18470</v>
      </c>
      <c r="CBZ610" s="13" t="s">
        <v>12576</v>
      </c>
      <c r="CCA610" s="13" t="s">
        <v>18469</v>
      </c>
    </row>
    <row r="611" spans="1:852 2074:2107" x14ac:dyDescent="0.15">
      <c r="A611" s="13" t="s">
        <v>18468</v>
      </c>
      <c r="B611" s="13" t="s">
        <v>7655</v>
      </c>
      <c r="C611" s="13" t="s">
        <v>52</v>
      </c>
      <c r="D611" s="13">
        <v>0</v>
      </c>
      <c r="E611" s="13" t="s">
        <v>7654</v>
      </c>
      <c r="F611" s="13" t="s">
        <v>5261</v>
      </c>
      <c r="G611" s="13" t="s">
        <v>18467</v>
      </c>
      <c r="H611" s="13" t="s">
        <v>18466</v>
      </c>
      <c r="J611" s="13" t="s">
        <v>7653</v>
      </c>
      <c r="K611" s="13" t="s">
        <v>7652</v>
      </c>
      <c r="L611" s="13" t="s">
        <v>7651</v>
      </c>
      <c r="M611" s="13" t="s">
        <v>5054</v>
      </c>
      <c r="N611" s="13" t="s">
        <v>7650</v>
      </c>
      <c r="O611" s="13" t="s">
        <v>7649</v>
      </c>
      <c r="P611" s="13" t="s">
        <v>7648</v>
      </c>
      <c r="S611" s="13" t="s">
        <v>18465</v>
      </c>
      <c r="T611" s="13" t="s">
        <v>18464</v>
      </c>
      <c r="AX611" s="14">
        <v>2</v>
      </c>
      <c r="DH611" s="13">
        <v>-1</v>
      </c>
      <c r="DK611" s="13">
        <v>-1</v>
      </c>
      <c r="DL611" s="13">
        <v>1</v>
      </c>
      <c r="GS611" s="13">
        <v>-1</v>
      </c>
      <c r="UM611" s="13">
        <v>1</v>
      </c>
      <c r="CAT611" s="15">
        <v>0</v>
      </c>
      <c r="CAU611" s="14">
        <v>1000</v>
      </c>
      <c r="CAV611" s="13" t="s">
        <v>18463</v>
      </c>
      <c r="CAW611" s="13" t="s">
        <v>4843</v>
      </c>
      <c r="CAX611" s="13" t="s">
        <v>18462</v>
      </c>
      <c r="CAY611" s="13" t="s">
        <v>18462</v>
      </c>
      <c r="CBE611" s="13" t="s">
        <v>18461</v>
      </c>
      <c r="CBF611" s="13" t="s">
        <v>18460</v>
      </c>
      <c r="CBG611" s="13" t="s">
        <v>4431</v>
      </c>
      <c r="CBK611" s="13" t="s">
        <v>1092</v>
      </c>
      <c r="CBL611" s="13" t="s">
        <v>14</v>
      </c>
      <c r="CBM611" s="13" t="s">
        <v>12607</v>
      </c>
      <c r="CBN611" s="13" t="s">
        <v>18459</v>
      </c>
      <c r="CBO611" s="13" t="s">
        <v>18458</v>
      </c>
      <c r="CBV611" s="13" t="s">
        <v>12643</v>
      </c>
      <c r="CBZ611" s="13" t="s">
        <v>12576</v>
      </c>
      <c r="CCA611" s="13" t="s">
        <v>18447</v>
      </c>
    </row>
    <row r="612" spans="1:852 2074:2107" x14ac:dyDescent="0.15">
      <c r="A612" s="13" t="s">
        <v>18457</v>
      </c>
      <c r="B612" s="13" t="s">
        <v>7655</v>
      </c>
      <c r="C612" s="13" t="s">
        <v>594</v>
      </c>
      <c r="D612" s="13">
        <v>0</v>
      </c>
      <c r="E612" s="13" t="s">
        <v>7654</v>
      </c>
      <c r="F612" s="13" t="s">
        <v>5261</v>
      </c>
      <c r="G612" s="13" t="s">
        <v>18456</v>
      </c>
      <c r="H612" s="13" t="s">
        <v>18455</v>
      </c>
      <c r="J612" s="13" t="s">
        <v>7653</v>
      </c>
      <c r="K612" s="13" t="s">
        <v>7652</v>
      </c>
      <c r="L612" s="13" t="s">
        <v>7651</v>
      </c>
      <c r="M612" s="13" t="s">
        <v>5054</v>
      </c>
      <c r="N612" s="13" t="s">
        <v>7650</v>
      </c>
      <c r="O612" s="13" t="s">
        <v>7649</v>
      </c>
      <c r="P612" s="13" t="s">
        <v>7648</v>
      </c>
      <c r="S612" s="13" t="s">
        <v>18454</v>
      </c>
      <c r="T612" s="13" t="s">
        <v>18453</v>
      </c>
      <c r="JF612" s="13">
        <v>-1</v>
      </c>
      <c r="TL612" s="13">
        <v>1</v>
      </c>
      <c r="AFG612" s="13">
        <v>1</v>
      </c>
      <c r="AFH612" s="13">
        <v>-1</v>
      </c>
      <c r="CAT612" s="15">
        <v>0</v>
      </c>
      <c r="CAU612" s="14">
        <v>1000</v>
      </c>
      <c r="CAV612" s="13" t="s">
        <v>3325</v>
      </c>
      <c r="CAW612" s="13" t="s">
        <v>7065</v>
      </c>
      <c r="CAX612" s="13" t="s">
        <v>18452</v>
      </c>
      <c r="CAY612" s="13" t="s">
        <v>18452</v>
      </c>
      <c r="CBE612" s="13" t="s">
        <v>18451</v>
      </c>
      <c r="CBF612" s="13" t="s">
        <v>18450</v>
      </c>
      <c r="CBG612" s="13" t="s">
        <v>4431</v>
      </c>
      <c r="CBK612" s="13" t="s">
        <v>1126</v>
      </c>
      <c r="CBL612" s="13" t="s">
        <v>14</v>
      </c>
      <c r="CBM612" s="13" t="s">
        <v>12607</v>
      </c>
      <c r="CBN612" s="13" t="s">
        <v>18449</v>
      </c>
      <c r="CBO612" s="13" t="s">
        <v>18448</v>
      </c>
      <c r="CBV612" s="13" t="s">
        <v>12643</v>
      </c>
      <c r="CBZ612" s="13" t="s">
        <v>12576</v>
      </c>
      <c r="CCA612" s="13" t="s">
        <v>18447</v>
      </c>
    </row>
    <row r="613" spans="1:852 2074:2107" x14ac:dyDescent="0.15">
      <c r="A613" s="13" t="s">
        <v>18446</v>
      </c>
      <c r="B613" s="13" t="s">
        <v>7655</v>
      </c>
      <c r="C613" s="13" t="s">
        <v>30</v>
      </c>
      <c r="D613" s="13">
        <v>0</v>
      </c>
      <c r="E613" s="13" t="s">
        <v>7654</v>
      </c>
      <c r="F613" s="13" t="s">
        <v>5261</v>
      </c>
      <c r="G613" s="13" t="s">
        <v>18445</v>
      </c>
      <c r="H613" s="13" t="s">
        <v>18444</v>
      </c>
      <c r="J613" s="13" t="s">
        <v>7653</v>
      </c>
      <c r="K613" s="13" t="s">
        <v>7652</v>
      </c>
      <c r="L613" s="13" t="s">
        <v>7651</v>
      </c>
      <c r="M613" s="13" t="s">
        <v>5054</v>
      </c>
      <c r="N613" s="13" t="s">
        <v>7650</v>
      </c>
      <c r="O613" s="13" t="s">
        <v>7649</v>
      </c>
      <c r="P613" s="13" t="s">
        <v>7648</v>
      </c>
      <c r="S613" s="13" t="s">
        <v>18443</v>
      </c>
      <c r="T613" s="13" t="s">
        <v>18442</v>
      </c>
      <c r="AX613" s="13">
        <v>-1</v>
      </c>
      <c r="GZ613" s="13">
        <v>-1</v>
      </c>
      <c r="JX613" s="13">
        <v>1</v>
      </c>
      <c r="KO613" s="13">
        <v>1</v>
      </c>
      <c r="AFI613" s="13">
        <v>-1</v>
      </c>
      <c r="CAT613" s="15">
        <v>0</v>
      </c>
      <c r="CAU613" s="14">
        <v>1000</v>
      </c>
      <c r="CAV613" s="13" t="s">
        <v>2669</v>
      </c>
      <c r="CAW613" s="13" t="s">
        <v>6938</v>
      </c>
      <c r="CAX613" s="13" t="s">
        <v>18441</v>
      </c>
      <c r="CAY613" s="13" t="s">
        <v>18441</v>
      </c>
      <c r="CBE613" s="13" t="s">
        <v>18440</v>
      </c>
      <c r="CBF613" s="13" t="s">
        <v>18439</v>
      </c>
      <c r="CBG613" s="13" t="s">
        <v>4431</v>
      </c>
      <c r="CBK613" s="13" t="s">
        <v>3779</v>
      </c>
      <c r="CBL613" s="13" t="s">
        <v>3780</v>
      </c>
      <c r="CBM613" s="13" t="s">
        <v>12701</v>
      </c>
      <c r="CBN613" s="13" t="s">
        <v>18438</v>
      </c>
      <c r="CBO613" s="13" t="s">
        <v>18437</v>
      </c>
      <c r="CBV613" s="13" t="s">
        <v>12654</v>
      </c>
      <c r="CBZ613" s="13" t="s">
        <v>12576</v>
      </c>
      <c r="CCA613" s="13" t="s">
        <v>18436</v>
      </c>
    </row>
    <row r="614" spans="1:852 2074:2107" x14ac:dyDescent="0.15">
      <c r="A614" s="13" t="s">
        <v>18435</v>
      </c>
      <c r="B614" s="13" t="s">
        <v>18434</v>
      </c>
      <c r="C614" s="13" t="s">
        <v>13</v>
      </c>
      <c r="D614" s="13">
        <v>-1</v>
      </c>
      <c r="E614" s="13" t="s">
        <v>18433</v>
      </c>
      <c r="F614" s="13" t="s">
        <v>5261</v>
      </c>
      <c r="G614" s="13" t="s">
        <v>18432</v>
      </c>
      <c r="H614" s="13" t="s">
        <v>18431</v>
      </c>
      <c r="J614" s="13" t="s">
        <v>18430</v>
      </c>
      <c r="K614" s="13" t="s">
        <v>18429</v>
      </c>
      <c r="L614" s="13" t="s">
        <v>18428</v>
      </c>
      <c r="M614" s="13" t="s">
        <v>5054</v>
      </c>
      <c r="N614" s="13" t="s">
        <v>18427</v>
      </c>
      <c r="O614" s="13" t="s">
        <v>18426</v>
      </c>
      <c r="P614" s="13" t="s">
        <v>18425</v>
      </c>
      <c r="S614" s="13" t="s">
        <v>18424</v>
      </c>
      <c r="T614" s="13" t="s">
        <v>18423</v>
      </c>
      <c r="AX614" s="14">
        <v>-3</v>
      </c>
      <c r="DH614" s="14">
        <v>3</v>
      </c>
      <c r="DK614" s="14">
        <v>3</v>
      </c>
      <c r="DL614" s="14">
        <v>-3</v>
      </c>
      <c r="QX614" s="13">
        <v>1</v>
      </c>
      <c r="ABY614" s="13">
        <v>-1</v>
      </c>
      <c r="CAT614" s="15">
        <v>0</v>
      </c>
      <c r="CAU614" s="14">
        <v>1000</v>
      </c>
      <c r="CAV614" s="13" t="s">
        <v>18422</v>
      </c>
      <c r="CAW614" s="13" t="s">
        <v>6923</v>
      </c>
      <c r="CAX614" s="13" t="s">
        <v>18421</v>
      </c>
      <c r="CAY614" s="13" t="s">
        <v>18421</v>
      </c>
      <c r="CAZ614" s="13" t="s">
        <v>18420</v>
      </c>
      <c r="CBA614" s="13" t="s">
        <v>4812</v>
      </c>
      <c r="CBE614" s="13" t="s">
        <v>18419</v>
      </c>
      <c r="CBG614" s="13" t="s">
        <v>4431</v>
      </c>
      <c r="CBK614" s="13" t="s">
        <v>3234</v>
      </c>
      <c r="CBL614" s="13" t="s">
        <v>3235</v>
      </c>
      <c r="CBM614" s="13" t="s">
        <v>13524</v>
      </c>
      <c r="CBN614" s="13" t="s">
        <v>18418</v>
      </c>
      <c r="CBO614" s="13" t="s">
        <v>18417</v>
      </c>
      <c r="CBV614" s="13" t="s">
        <v>12654</v>
      </c>
      <c r="CBZ614" s="13" t="s">
        <v>12576</v>
      </c>
      <c r="CCA614" s="13" t="s">
        <v>18416</v>
      </c>
    </row>
    <row r="615" spans="1:852 2074:2107" x14ac:dyDescent="0.15">
      <c r="A615" s="13" t="s">
        <v>18415</v>
      </c>
      <c r="B615" s="13" t="s">
        <v>18402</v>
      </c>
      <c r="C615" s="13" t="s">
        <v>13</v>
      </c>
      <c r="D615" s="13">
        <v>0</v>
      </c>
      <c r="E615" s="13" t="s">
        <v>18401</v>
      </c>
      <c r="F615" s="13" t="s">
        <v>5261</v>
      </c>
      <c r="G615" s="13" t="s">
        <v>18414</v>
      </c>
      <c r="H615" s="13" t="s">
        <v>18413</v>
      </c>
      <c r="J615" s="13" t="s">
        <v>18398</v>
      </c>
      <c r="K615" s="13" t="s">
        <v>18397</v>
      </c>
      <c r="L615" s="13" t="s">
        <v>18396</v>
      </c>
      <c r="M615" s="13" t="s">
        <v>5054</v>
      </c>
      <c r="N615" s="13" t="s">
        <v>18395</v>
      </c>
      <c r="O615" s="13" t="s">
        <v>18394</v>
      </c>
      <c r="P615" s="13" t="s">
        <v>18393</v>
      </c>
      <c r="S615" s="13" t="s">
        <v>18412</v>
      </c>
      <c r="T615" s="13" t="s">
        <v>18411</v>
      </c>
      <c r="DV615" s="13">
        <v>-1</v>
      </c>
      <c r="EP615" s="13">
        <v>1</v>
      </c>
      <c r="FY615" s="13">
        <v>-1</v>
      </c>
      <c r="UM615" s="13">
        <v>1</v>
      </c>
      <c r="ABY615" s="13">
        <v>1</v>
      </c>
      <c r="AFJ615" s="13">
        <v>1</v>
      </c>
      <c r="AFK615" s="13">
        <v>-1</v>
      </c>
      <c r="CAT615" s="15">
        <v>0</v>
      </c>
      <c r="CAU615" s="14">
        <v>1000</v>
      </c>
      <c r="CAV615" s="13" t="s">
        <v>18410</v>
      </c>
      <c r="CAW615" s="13" t="s">
        <v>18409</v>
      </c>
      <c r="CAX615" s="13" t="s">
        <v>18408</v>
      </c>
      <c r="CAY615" s="13" t="s">
        <v>18408</v>
      </c>
      <c r="CBE615" s="13" t="s">
        <v>18407</v>
      </c>
      <c r="CBG615" s="13" t="s">
        <v>4431</v>
      </c>
      <c r="CBK615" s="13" t="s">
        <v>2143</v>
      </c>
      <c r="CBL615" s="13" t="s">
        <v>2144</v>
      </c>
      <c r="CBM615" s="13" t="s">
        <v>12863</v>
      </c>
      <c r="CBN615" s="13" t="s">
        <v>18406</v>
      </c>
      <c r="CBO615" s="13" t="s">
        <v>18405</v>
      </c>
      <c r="CBV615" s="13" t="s">
        <v>12654</v>
      </c>
      <c r="CBZ615" s="13" t="s">
        <v>12576</v>
      </c>
      <c r="CCA615" s="13" t="s">
        <v>18404</v>
      </c>
    </row>
    <row r="616" spans="1:852 2074:2107" x14ac:dyDescent="0.15">
      <c r="A616" s="13" t="s">
        <v>18403</v>
      </c>
      <c r="B616" s="13" t="s">
        <v>18402</v>
      </c>
      <c r="C616" s="13" t="s">
        <v>104</v>
      </c>
      <c r="D616" s="13">
        <v>0</v>
      </c>
      <c r="E616" s="13" t="s">
        <v>18401</v>
      </c>
      <c r="F616" s="13" t="s">
        <v>5261</v>
      </c>
      <c r="G616" s="13" t="s">
        <v>18400</v>
      </c>
      <c r="H616" s="13" t="s">
        <v>18399</v>
      </c>
      <c r="J616" s="13" t="s">
        <v>18398</v>
      </c>
      <c r="K616" s="13" t="s">
        <v>18397</v>
      </c>
      <c r="L616" s="13" t="s">
        <v>18396</v>
      </c>
      <c r="M616" s="13" t="s">
        <v>5054</v>
      </c>
      <c r="N616" s="13" t="s">
        <v>18395</v>
      </c>
      <c r="O616" s="13" t="s">
        <v>18394</v>
      </c>
      <c r="P616" s="13" t="s">
        <v>18393</v>
      </c>
      <c r="S616" s="13" t="s">
        <v>18392</v>
      </c>
      <c r="T616" s="13" t="s">
        <v>18391</v>
      </c>
      <c r="AX616" s="13">
        <v>1</v>
      </c>
      <c r="DW616" s="13">
        <v>-1</v>
      </c>
      <c r="EU616" s="13">
        <v>1</v>
      </c>
      <c r="GY616" s="13">
        <v>1</v>
      </c>
      <c r="GZ616" s="13">
        <v>-1</v>
      </c>
      <c r="SC616" s="13">
        <v>-1</v>
      </c>
      <c r="AFL616" s="13">
        <v>1</v>
      </c>
      <c r="CAT616" s="14">
        <v>-1000</v>
      </c>
      <c r="CAU616" s="14">
        <v>1000</v>
      </c>
      <c r="CAV616" s="13" t="s">
        <v>3315</v>
      </c>
      <c r="CAW616" s="13" t="s">
        <v>4895</v>
      </c>
      <c r="CAX616" s="13" t="s">
        <v>18390</v>
      </c>
      <c r="CAY616" s="13" t="s">
        <v>18390</v>
      </c>
      <c r="CBE616" s="13" t="s">
        <v>18389</v>
      </c>
      <c r="CBF616" s="13" t="s">
        <v>18388</v>
      </c>
      <c r="CBG616" s="13" t="s">
        <v>4431</v>
      </c>
      <c r="CBK616" s="13" t="s">
        <v>2815</v>
      </c>
      <c r="CBL616" s="13" t="s">
        <v>2816</v>
      </c>
      <c r="CBM616" s="13" t="s">
        <v>15768</v>
      </c>
      <c r="CBN616" s="13" t="s">
        <v>18387</v>
      </c>
      <c r="CBO616" s="13" t="s">
        <v>18386</v>
      </c>
      <c r="CBP616" s="13" t="s">
        <v>18385</v>
      </c>
      <c r="CBZ616" s="13" t="s">
        <v>12576</v>
      </c>
    </row>
    <row r="617" spans="1:852 2074:2107" x14ac:dyDescent="0.15">
      <c r="A617" s="13" t="s">
        <v>18384</v>
      </c>
      <c r="B617" s="13" t="s">
        <v>18383</v>
      </c>
      <c r="C617" s="13" t="s">
        <v>762</v>
      </c>
      <c r="D617" s="13">
        <v>-3</v>
      </c>
      <c r="E617" s="13" t="s">
        <v>18382</v>
      </c>
      <c r="F617" s="13" t="s">
        <v>5072</v>
      </c>
      <c r="G617" s="13" t="s">
        <v>18381</v>
      </c>
      <c r="H617" s="13" t="s">
        <v>18380</v>
      </c>
      <c r="J617" s="13" t="s">
        <v>18379</v>
      </c>
      <c r="L617" s="13" t="s">
        <v>18378</v>
      </c>
      <c r="M617" s="13" t="s">
        <v>5054</v>
      </c>
      <c r="O617" s="13" t="s">
        <v>18377</v>
      </c>
      <c r="S617" s="13" t="s">
        <v>18376</v>
      </c>
      <c r="T617" s="13" t="s">
        <v>18375</v>
      </c>
      <c r="AX617" s="13">
        <v>1</v>
      </c>
      <c r="ES617" s="13">
        <v>1</v>
      </c>
      <c r="GZ617" s="13">
        <v>-1</v>
      </c>
      <c r="AFM617" s="13">
        <v>-1</v>
      </c>
      <c r="AFN617" s="13">
        <v>1</v>
      </c>
      <c r="CAT617" s="15">
        <v>0</v>
      </c>
      <c r="CAU617" s="14">
        <v>1000</v>
      </c>
      <c r="CAV617" s="13" t="s">
        <v>4169</v>
      </c>
      <c r="CAW617" s="13" t="s">
        <v>9573</v>
      </c>
      <c r="CAX617" s="13" t="s">
        <v>18374</v>
      </c>
      <c r="CAY617" s="13" t="s">
        <v>18374</v>
      </c>
      <c r="CBE617" s="13" t="s">
        <v>18356</v>
      </c>
      <c r="CBF617" s="13" t="s">
        <v>18373</v>
      </c>
      <c r="CBG617" s="13" t="s">
        <v>4431</v>
      </c>
      <c r="CBK617" s="13" t="s">
        <v>1224</v>
      </c>
      <c r="CBL617" s="13" t="s">
        <v>14</v>
      </c>
      <c r="CBM617" s="13" t="s">
        <v>4849</v>
      </c>
      <c r="CBN617" s="13" t="s">
        <v>18372</v>
      </c>
      <c r="CBO617" s="13" t="s">
        <v>18371</v>
      </c>
      <c r="CBZ617" s="13" t="s">
        <v>12576</v>
      </c>
    </row>
    <row r="618" spans="1:852 2074:2107" x14ac:dyDescent="0.15">
      <c r="A618" s="13" t="s">
        <v>18370</v>
      </c>
      <c r="B618" s="13" t="s">
        <v>18369</v>
      </c>
      <c r="C618" s="13" t="s">
        <v>13</v>
      </c>
      <c r="D618" s="13">
        <v>-3</v>
      </c>
      <c r="E618" s="13" t="s">
        <v>18368</v>
      </c>
      <c r="F618" s="13" t="s">
        <v>5261</v>
      </c>
      <c r="G618" s="13" t="s">
        <v>18367</v>
      </c>
      <c r="H618" s="13" t="s">
        <v>18366</v>
      </c>
      <c r="J618" s="13" t="s">
        <v>18365</v>
      </c>
      <c r="K618" s="13" t="s">
        <v>18364</v>
      </c>
      <c r="L618" s="13" t="s">
        <v>18363</v>
      </c>
      <c r="M618" s="13" t="s">
        <v>5054</v>
      </c>
      <c r="N618" s="13" t="s">
        <v>18362</v>
      </c>
      <c r="O618" s="13" t="s">
        <v>18361</v>
      </c>
      <c r="P618" s="13" t="s">
        <v>18360</v>
      </c>
      <c r="S618" s="13" t="s">
        <v>18359</v>
      </c>
      <c r="T618" s="13" t="s">
        <v>18358</v>
      </c>
      <c r="GY618" s="13">
        <v>1</v>
      </c>
      <c r="GZ618" s="13">
        <v>-1</v>
      </c>
      <c r="AFN618" s="13">
        <v>-1</v>
      </c>
      <c r="AFO618" s="13">
        <v>1</v>
      </c>
      <c r="CAT618" s="15">
        <v>0</v>
      </c>
      <c r="CAU618" s="14">
        <v>1000</v>
      </c>
      <c r="CAV618" s="13" t="s">
        <v>4169</v>
      </c>
      <c r="CAW618" s="13" t="s">
        <v>9573</v>
      </c>
      <c r="CAX618" s="13" t="s">
        <v>18357</v>
      </c>
      <c r="CAY618" s="13" t="s">
        <v>18357</v>
      </c>
      <c r="CBE618" s="13" t="s">
        <v>18356</v>
      </c>
      <c r="CBF618" s="13" t="s">
        <v>18355</v>
      </c>
      <c r="CBG618" s="13" t="s">
        <v>4431</v>
      </c>
      <c r="CBK618" s="13" t="s">
        <v>1318</v>
      </c>
      <c r="CBL618" s="13" t="s">
        <v>14</v>
      </c>
      <c r="CBM618" s="13" t="s">
        <v>4849</v>
      </c>
      <c r="CBN618" s="13" t="s">
        <v>18354</v>
      </c>
      <c r="CBO618" s="13" t="s">
        <v>18353</v>
      </c>
      <c r="CBV618" s="13" t="s">
        <v>12643</v>
      </c>
      <c r="CBZ618" s="13" t="s">
        <v>12576</v>
      </c>
      <c r="CCA618" s="13" t="s">
        <v>18352</v>
      </c>
    </row>
    <row r="619" spans="1:852 2074:2107" x14ac:dyDescent="0.15">
      <c r="A619" s="13" t="s">
        <v>18351</v>
      </c>
      <c r="B619" s="13" t="s">
        <v>18339</v>
      </c>
      <c r="C619" s="13" t="s">
        <v>13</v>
      </c>
      <c r="D619" s="13">
        <v>0</v>
      </c>
      <c r="E619" s="13" t="s">
        <v>18338</v>
      </c>
      <c r="F619" s="13" t="s">
        <v>5072</v>
      </c>
      <c r="G619" s="13" t="s">
        <v>18350</v>
      </c>
      <c r="H619" s="13" t="s">
        <v>18349</v>
      </c>
      <c r="J619" s="13" t="s">
        <v>18335</v>
      </c>
      <c r="K619" s="13" t="s">
        <v>18334</v>
      </c>
      <c r="M619" s="13" t="s">
        <v>5054</v>
      </c>
      <c r="N619" s="13" t="s">
        <v>18333</v>
      </c>
      <c r="S619" s="13" t="s">
        <v>18348</v>
      </c>
      <c r="T619" s="13" t="s">
        <v>18347</v>
      </c>
      <c r="AX619" s="13">
        <v>-1</v>
      </c>
      <c r="JX619" s="13">
        <v>1</v>
      </c>
      <c r="WY619" s="13">
        <v>-1</v>
      </c>
      <c r="ACF619" s="13">
        <v>-1</v>
      </c>
      <c r="AFP619" s="13">
        <v>1</v>
      </c>
      <c r="CAT619" s="15">
        <v>0</v>
      </c>
      <c r="CAU619" s="14">
        <v>1000</v>
      </c>
      <c r="CAV619" s="13" t="s">
        <v>4040</v>
      </c>
      <c r="CAW619" s="13" t="s">
        <v>9573</v>
      </c>
      <c r="CAX619" s="13" t="s">
        <v>18346</v>
      </c>
      <c r="CAY619" s="13" t="s">
        <v>18346</v>
      </c>
      <c r="CBE619" s="13" t="s">
        <v>18345</v>
      </c>
      <c r="CBF619" s="13" t="s">
        <v>18344</v>
      </c>
      <c r="CBG619" s="13" t="s">
        <v>4431</v>
      </c>
      <c r="CBK619" s="13" t="s">
        <v>179</v>
      </c>
      <c r="CBL619" s="13" t="s">
        <v>14</v>
      </c>
      <c r="CBM619" s="13" t="s">
        <v>4849</v>
      </c>
      <c r="CBN619" s="13" t="s">
        <v>18343</v>
      </c>
      <c r="CBO619" s="13" t="s">
        <v>18342</v>
      </c>
      <c r="CBV619" s="13" t="s">
        <v>12643</v>
      </c>
      <c r="CBZ619" s="13" t="s">
        <v>12576</v>
      </c>
      <c r="CCA619" s="13" t="s">
        <v>18341</v>
      </c>
    </row>
    <row r="620" spans="1:852 2074:2107" x14ac:dyDescent="0.15">
      <c r="A620" s="13" t="s">
        <v>18340</v>
      </c>
      <c r="B620" s="13" t="s">
        <v>18339</v>
      </c>
      <c r="C620" s="13" t="s">
        <v>52</v>
      </c>
      <c r="D620" s="13">
        <v>0</v>
      </c>
      <c r="E620" s="13" t="s">
        <v>18338</v>
      </c>
      <c r="F620" s="13" t="s">
        <v>5072</v>
      </c>
      <c r="G620" s="13" t="s">
        <v>18337</v>
      </c>
      <c r="H620" s="13" t="s">
        <v>18336</v>
      </c>
      <c r="J620" s="13" t="s">
        <v>18335</v>
      </c>
      <c r="K620" s="13" t="s">
        <v>18334</v>
      </c>
      <c r="M620" s="13" t="s">
        <v>5054</v>
      </c>
      <c r="N620" s="13" t="s">
        <v>18333</v>
      </c>
      <c r="S620" s="13" t="s">
        <v>18332</v>
      </c>
      <c r="T620" s="13" t="s">
        <v>6049</v>
      </c>
      <c r="ZD620" s="14">
        <v>2</v>
      </c>
      <c r="ADY620" s="13">
        <v>1</v>
      </c>
      <c r="ADZ620" s="13">
        <v>-1</v>
      </c>
      <c r="AFQ620" s="13">
        <v>-1</v>
      </c>
      <c r="CAT620" s="15">
        <v>0</v>
      </c>
      <c r="CAU620" s="14">
        <v>1000</v>
      </c>
      <c r="CAV620" s="13" t="s">
        <v>18331</v>
      </c>
      <c r="CAW620" s="13" t="s">
        <v>6048</v>
      </c>
      <c r="CAX620" s="13" t="s">
        <v>18330</v>
      </c>
      <c r="CAY620" s="13" t="s">
        <v>18330</v>
      </c>
      <c r="CBE620" s="13" t="s">
        <v>6046</v>
      </c>
      <c r="CBG620" s="13" t="s">
        <v>4431</v>
      </c>
      <c r="CBK620" s="13" t="s">
        <v>4004</v>
      </c>
      <c r="CBL620" s="13" t="s">
        <v>14</v>
      </c>
      <c r="CBM620" s="13" t="s">
        <v>13120</v>
      </c>
      <c r="CBN620" s="13" t="s">
        <v>18329</v>
      </c>
      <c r="CBO620" s="13" t="s">
        <v>18328</v>
      </c>
      <c r="CBV620" s="13" t="s">
        <v>12643</v>
      </c>
      <c r="CBZ620" s="13" t="s">
        <v>12576</v>
      </c>
      <c r="CCA620" s="13" t="s">
        <v>18327</v>
      </c>
    </row>
    <row r="621" spans="1:852 2074:2107" x14ac:dyDescent="0.15">
      <c r="A621" s="13" t="s">
        <v>18326</v>
      </c>
      <c r="B621" s="13" t="s">
        <v>18325</v>
      </c>
      <c r="C621" s="13" t="s">
        <v>13</v>
      </c>
      <c r="D621" s="13">
        <v>-2</v>
      </c>
      <c r="E621" s="13" t="s">
        <v>18324</v>
      </c>
      <c r="F621" s="13" t="s">
        <v>5261</v>
      </c>
      <c r="G621" s="13" t="s">
        <v>18323</v>
      </c>
      <c r="H621" s="13" t="s">
        <v>18322</v>
      </c>
      <c r="J621" s="13" t="s">
        <v>18321</v>
      </c>
      <c r="K621" s="13" t="s">
        <v>18320</v>
      </c>
      <c r="L621" s="13" t="s">
        <v>18319</v>
      </c>
      <c r="M621" s="13" t="s">
        <v>5054</v>
      </c>
      <c r="N621" s="13" t="s">
        <v>18318</v>
      </c>
      <c r="O621" s="13" t="s">
        <v>18317</v>
      </c>
      <c r="P621" s="13" t="s">
        <v>18316</v>
      </c>
      <c r="S621" s="13" t="s">
        <v>18315</v>
      </c>
      <c r="T621" s="13" t="s">
        <v>6043</v>
      </c>
      <c r="AX621" s="13">
        <v>-1</v>
      </c>
      <c r="DK621" s="13">
        <v>1</v>
      </c>
      <c r="DL621" s="13">
        <v>-1</v>
      </c>
      <c r="ABZ621" s="13">
        <v>-1</v>
      </c>
      <c r="ACA621" s="13">
        <v>1</v>
      </c>
      <c r="CAT621" s="15">
        <v>0</v>
      </c>
      <c r="CAU621" s="14">
        <v>1000</v>
      </c>
      <c r="CAV621" s="13" t="s">
        <v>18314</v>
      </c>
      <c r="CAW621" s="13" t="s">
        <v>4849</v>
      </c>
      <c r="CAX621" s="13" t="s">
        <v>18313</v>
      </c>
      <c r="CAY621" s="13" t="s">
        <v>18313</v>
      </c>
      <c r="CBE621" s="13" t="s">
        <v>6040</v>
      </c>
      <c r="CBF621" s="13" t="s">
        <v>6039</v>
      </c>
      <c r="CBG621" s="13" t="s">
        <v>4431</v>
      </c>
      <c r="CBK621" s="13" t="s">
        <v>1993</v>
      </c>
      <c r="CBL621" s="13" t="s">
        <v>1994</v>
      </c>
      <c r="CBM621" s="13" t="s">
        <v>12878</v>
      </c>
      <c r="CBN621" s="13" t="s">
        <v>18312</v>
      </c>
      <c r="CBO621" s="13" t="s">
        <v>18311</v>
      </c>
      <c r="CBZ621" s="13" t="s">
        <v>12576</v>
      </c>
      <c r="CCA621" s="13" t="s">
        <v>15506</v>
      </c>
    </row>
    <row r="622" spans="1:852 2074:2107" x14ac:dyDescent="0.15">
      <c r="A622" s="13" t="s">
        <v>18310</v>
      </c>
      <c r="B622" s="13" t="s">
        <v>18285</v>
      </c>
      <c r="C622" s="13" t="s">
        <v>13</v>
      </c>
      <c r="D622" s="13">
        <v>0</v>
      </c>
      <c r="E622" s="13" t="s">
        <v>18284</v>
      </c>
      <c r="F622" s="13" t="s">
        <v>5261</v>
      </c>
      <c r="G622" s="13" t="s">
        <v>18309</v>
      </c>
      <c r="H622" s="13" t="s">
        <v>18308</v>
      </c>
      <c r="J622" s="13" t="s">
        <v>18281</v>
      </c>
      <c r="K622" s="13" t="s">
        <v>18280</v>
      </c>
      <c r="L622" s="13" t="s">
        <v>18279</v>
      </c>
      <c r="M622" s="13" t="s">
        <v>5054</v>
      </c>
      <c r="N622" s="13" t="s">
        <v>18278</v>
      </c>
      <c r="O622" s="13" t="s">
        <v>18277</v>
      </c>
      <c r="P622" s="13" t="s">
        <v>18276</v>
      </c>
      <c r="S622" s="13" t="s">
        <v>18307</v>
      </c>
      <c r="T622" s="13" t="s">
        <v>18306</v>
      </c>
      <c r="HX622" s="13">
        <v>1</v>
      </c>
      <c r="KR622" s="13">
        <v>1</v>
      </c>
      <c r="AFR622" s="13">
        <v>-1</v>
      </c>
      <c r="CAT622" s="15">
        <v>0</v>
      </c>
      <c r="CAU622" s="14">
        <v>1000</v>
      </c>
      <c r="CAV622" s="13" t="s">
        <v>18305</v>
      </c>
      <c r="CAW622" s="13" t="s">
        <v>4438</v>
      </c>
      <c r="CAX622" s="13" t="s">
        <v>18304</v>
      </c>
      <c r="CAY622" s="13" t="s">
        <v>18304</v>
      </c>
      <c r="CBE622" s="13" t="s">
        <v>18303</v>
      </c>
      <c r="CBF622" s="13" t="s">
        <v>18302</v>
      </c>
      <c r="CBG622" s="13" t="s">
        <v>4431</v>
      </c>
      <c r="CBK622" s="13" t="s">
        <v>3347</v>
      </c>
      <c r="CBL622" s="13" t="s">
        <v>3348</v>
      </c>
      <c r="CBM622" s="13" t="s">
        <v>13120</v>
      </c>
      <c r="CBN622" s="13" t="s">
        <v>18301</v>
      </c>
      <c r="CBO622" s="13" t="s">
        <v>18300</v>
      </c>
      <c r="CBV622" s="13" t="s">
        <v>12654</v>
      </c>
      <c r="CBZ622" s="13" t="s">
        <v>12576</v>
      </c>
      <c r="CCA622" s="13" t="s">
        <v>18299</v>
      </c>
    </row>
    <row r="623" spans="1:852 2074:2107" x14ac:dyDescent="0.15">
      <c r="A623" s="13" t="s">
        <v>18298</v>
      </c>
      <c r="B623" s="13" t="s">
        <v>18285</v>
      </c>
      <c r="C623" s="13" t="s">
        <v>104</v>
      </c>
      <c r="D623" s="13">
        <v>0</v>
      </c>
      <c r="E623" s="13" t="s">
        <v>18284</v>
      </c>
      <c r="F623" s="13" t="s">
        <v>5261</v>
      </c>
      <c r="G623" s="13" t="s">
        <v>18297</v>
      </c>
      <c r="H623" s="13" t="s">
        <v>18296</v>
      </c>
      <c r="J623" s="13" t="s">
        <v>18281</v>
      </c>
      <c r="K623" s="13" t="s">
        <v>18280</v>
      </c>
      <c r="L623" s="13" t="s">
        <v>18279</v>
      </c>
      <c r="M623" s="13" t="s">
        <v>5054</v>
      </c>
      <c r="N623" s="13" t="s">
        <v>18278</v>
      </c>
      <c r="O623" s="13" t="s">
        <v>18277</v>
      </c>
      <c r="P623" s="13" t="s">
        <v>18276</v>
      </c>
      <c r="S623" s="13" t="s">
        <v>18295</v>
      </c>
      <c r="T623" s="13" t="s">
        <v>18294</v>
      </c>
      <c r="DH623" s="13">
        <v>-1</v>
      </c>
      <c r="EU623" s="13">
        <v>1</v>
      </c>
      <c r="WT623" s="13">
        <v>-1</v>
      </c>
      <c r="AFR623" s="13">
        <v>1</v>
      </c>
      <c r="CAT623" s="15">
        <v>0</v>
      </c>
      <c r="CAU623" s="14">
        <v>1000</v>
      </c>
      <c r="CAV623" s="13" t="s">
        <v>772</v>
      </c>
      <c r="CAW623" s="13" t="s">
        <v>4438</v>
      </c>
      <c r="CAX623" s="13" t="s">
        <v>18293</v>
      </c>
      <c r="CAY623" s="13" t="s">
        <v>18293</v>
      </c>
      <c r="CBE623" s="13" t="s">
        <v>18292</v>
      </c>
      <c r="CBF623" s="13" t="s">
        <v>18291</v>
      </c>
      <c r="CBG623" s="13" t="s">
        <v>4431</v>
      </c>
      <c r="CBK623" s="13" t="s">
        <v>1067</v>
      </c>
      <c r="CBL623" s="13" t="s">
        <v>1068</v>
      </c>
      <c r="CBM623" s="13" t="s">
        <v>12686</v>
      </c>
      <c r="CBN623" s="13" t="s">
        <v>18290</v>
      </c>
      <c r="CBO623" s="13" t="s">
        <v>18289</v>
      </c>
      <c r="CBP623" s="13" t="s">
        <v>18288</v>
      </c>
      <c r="CBW623" s="13" t="s">
        <v>18287</v>
      </c>
      <c r="CBZ623" s="13" t="s">
        <v>12576</v>
      </c>
    </row>
    <row r="624" spans="1:852 2074:2107" x14ac:dyDescent="0.15">
      <c r="A624" s="13" t="s">
        <v>18286</v>
      </c>
      <c r="B624" s="13" t="s">
        <v>18285</v>
      </c>
      <c r="C624" s="13" t="s">
        <v>52</v>
      </c>
      <c r="D624" s="13">
        <v>0</v>
      </c>
      <c r="E624" s="13" t="s">
        <v>18284</v>
      </c>
      <c r="F624" s="13" t="s">
        <v>5261</v>
      </c>
      <c r="G624" s="13" t="s">
        <v>18283</v>
      </c>
      <c r="H624" s="13" t="s">
        <v>18282</v>
      </c>
      <c r="J624" s="13" t="s">
        <v>18281</v>
      </c>
      <c r="K624" s="13" t="s">
        <v>18280</v>
      </c>
      <c r="L624" s="13" t="s">
        <v>18279</v>
      </c>
      <c r="M624" s="13" t="s">
        <v>5054</v>
      </c>
      <c r="N624" s="13" t="s">
        <v>18278</v>
      </c>
      <c r="O624" s="13" t="s">
        <v>18277</v>
      </c>
      <c r="P624" s="13" t="s">
        <v>18276</v>
      </c>
      <c r="S624" s="13" t="s">
        <v>18275</v>
      </c>
      <c r="T624" s="13" t="s">
        <v>18274</v>
      </c>
      <c r="ES624" s="13">
        <v>1</v>
      </c>
      <c r="GZ624" s="13">
        <v>-1</v>
      </c>
      <c r="JX624" s="13">
        <v>1</v>
      </c>
      <c r="AFR624" s="13">
        <v>-1</v>
      </c>
      <c r="AFS624" s="13">
        <v>1</v>
      </c>
      <c r="AFT624" s="13">
        <v>-1</v>
      </c>
      <c r="CAT624" s="15">
        <v>0</v>
      </c>
      <c r="CAU624" s="14">
        <v>1000</v>
      </c>
      <c r="CAV624" s="13" t="s">
        <v>3850</v>
      </c>
      <c r="CAW624" s="13" t="s">
        <v>17802</v>
      </c>
      <c r="CAX624" s="13" t="s">
        <v>18273</v>
      </c>
      <c r="CAY624" s="13" t="s">
        <v>18273</v>
      </c>
      <c r="CBE624" s="13" t="s">
        <v>18272</v>
      </c>
      <c r="CBF624" s="13" t="s">
        <v>18271</v>
      </c>
      <c r="CBG624" s="13" t="s">
        <v>4431</v>
      </c>
      <c r="CBK624" s="13" t="s">
        <v>32</v>
      </c>
      <c r="CBL624" s="13" t="s">
        <v>33</v>
      </c>
      <c r="CBM624" s="13" t="s">
        <v>12863</v>
      </c>
      <c r="CBN624" s="13" t="s">
        <v>18270</v>
      </c>
      <c r="CBO624" s="13" t="s">
        <v>18269</v>
      </c>
      <c r="CBV624" s="13" t="s">
        <v>12654</v>
      </c>
      <c r="CBZ624" s="13" t="s">
        <v>12576</v>
      </c>
      <c r="CCA624" s="13" t="s">
        <v>18268</v>
      </c>
    </row>
    <row r="625" spans="1:873 2074:2107" x14ac:dyDescent="0.15">
      <c r="A625" s="13" t="s">
        <v>18267</v>
      </c>
      <c r="B625" s="13" t="s">
        <v>18254</v>
      </c>
      <c r="C625" s="13" t="s">
        <v>13</v>
      </c>
      <c r="D625" s="13">
        <v>-1</v>
      </c>
      <c r="E625" s="13" t="s">
        <v>18253</v>
      </c>
      <c r="F625" s="13" t="s">
        <v>5261</v>
      </c>
      <c r="G625" s="13" t="s">
        <v>18266</v>
      </c>
      <c r="H625" s="13" t="s">
        <v>18265</v>
      </c>
      <c r="J625" s="13" t="s">
        <v>18250</v>
      </c>
      <c r="K625" s="13" t="s">
        <v>18249</v>
      </c>
      <c r="L625" s="13" t="s">
        <v>18248</v>
      </c>
      <c r="M625" s="13" t="s">
        <v>5054</v>
      </c>
      <c r="N625" s="13" t="s">
        <v>18247</v>
      </c>
      <c r="O625" s="13" t="s">
        <v>18246</v>
      </c>
      <c r="P625" s="13" t="s">
        <v>18245</v>
      </c>
      <c r="S625" s="13" t="s">
        <v>18264</v>
      </c>
      <c r="T625" s="13" t="s">
        <v>18263</v>
      </c>
      <c r="HJ625" s="13">
        <v>-1</v>
      </c>
      <c r="RL625" s="13">
        <v>-1</v>
      </c>
      <c r="SB625" s="13">
        <v>1</v>
      </c>
      <c r="TD625" s="13">
        <v>1</v>
      </c>
      <c r="CAT625" s="15">
        <v>0</v>
      </c>
      <c r="CAU625" s="14">
        <v>1000</v>
      </c>
      <c r="CAV625" s="13" t="s">
        <v>18262</v>
      </c>
      <c r="CAW625" s="13" t="s">
        <v>4687</v>
      </c>
      <c r="CAX625" s="13" t="s">
        <v>18261</v>
      </c>
      <c r="CAY625" s="13" t="s">
        <v>18261</v>
      </c>
      <c r="CBE625" s="13" t="s">
        <v>18260</v>
      </c>
      <c r="CBF625" s="13" t="s">
        <v>18259</v>
      </c>
      <c r="CBG625" s="13" t="s">
        <v>4431</v>
      </c>
      <c r="CBK625" s="13" t="s">
        <v>543</v>
      </c>
      <c r="CBL625" s="13" t="s">
        <v>14</v>
      </c>
      <c r="CBM625" s="13" t="s">
        <v>13120</v>
      </c>
      <c r="CBN625" s="13" t="s">
        <v>18258</v>
      </c>
      <c r="CBO625" s="13" t="s">
        <v>18257</v>
      </c>
      <c r="CBZ625" s="13" t="s">
        <v>12576</v>
      </c>
      <c r="CCA625" s="13" t="s">
        <v>18256</v>
      </c>
    </row>
    <row r="626" spans="1:873 2074:2107" x14ac:dyDescent="0.15">
      <c r="A626" s="13" t="s">
        <v>18255</v>
      </c>
      <c r="B626" s="13" t="s">
        <v>18254</v>
      </c>
      <c r="C626" s="13" t="s">
        <v>52</v>
      </c>
      <c r="D626" s="13">
        <v>-1</v>
      </c>
      <c r="E626" s="13" t="s">
        <v>18253</v>
      </c>
      <c r="F626" s="13" t="s">
        <v>5261</v>
      </c>
      <c r="G626" s="13" t="s">
        <v>18252</v>
      </c>
      <c r="H626" s="13" t="s">
        <v>18251</v>
      </c>
      <c r="J626" s="13" t="s">
        <v>18250</v>
      </c>
      <c r="K626" s="13" t="s">
        <v>18249</v>
      </c>
      <c r="L626" s="13" t="s">
        <v>18248</v>
      </c>
      <c r="M626" s="13" t="s">
        <v>5054</v>
      </c>
      <c r="N626" s="13" t="s">
        <v>18247</v>
      </c>
      <c r="O626" s="13" t="s">
        <v>18246</v>
      </c>
      <c r="P626" s="13" t="s">
        <v>18245</v>
      </c>
      <c r="S626" s="13" t="s">
        <v>18244</v>
      </c>
      <c r="T626" s="13" t="s">
        <v>18243</v>
      </c>
      <c r="GB626" s="13">
        <v>1</v>
      </c>
      <c r="GC626" s="13">
        <v>-1</v>
      </c>
      <c r="AFA626" s="13">
        <v>-1</v>
      </c>
      <c r="AFU626" s="13">
        <v>1</v>
      </c>
      <c r="CAT626" s="15">
        <v>0</v>
      </c>
      <c r="CAU626" s="14">
        <v>1000</v>
      </c>
      <c r="CAV626" s="13" t="s">
        <v>3435</v>
      </c>
      <c r="CAW626" s="13" t="s">
        <v>4849</v>
      </c>
      <c r="CAX626" s="13" t="s">
        <v>18242</v>
      </c>
      <c r="CAY626" s="13" t="s">
        <v>18242</v>
      </c>
      <c r="CBE626" s="13" t="s">
        <v>18241</v>
      </c>
      <c r="CBF626" s="13" t="s">
        <v>18240</v>
      </c>
      <c r="CBG626" s="13" t="s">
        <v>4431</v>
      </c>
      <c r="CBK626" s="13" t="s">
        <v>355</v>
      </c>
      <c r="CBL626" s="13" t="s">
        <v>14</v>
      </c>
      <c r="CBM626" s="13" t="s">
        <v>14422</v>
      </c>
      <c r="CBN626" s="13" t="s">
        <v>18239</v>
      </c>
      <c r="CBO626" s="13" t="s">
        <v>18238</v>
      </c>
      <c r="CBV626" s="13" t="s">
        <v>12643</v>
      </c>
      <c r="CBZ626" s="13" t="s">
        <v>12576</v>
      </c>
      <c r="CCA626" s="13" t="s">
        <v>14419</v>
      </c>
    </row>
    <row r="627" spans="1:873 2074:2107" x14ac:dyDescent="0.15">
      <c r="A627" s="13" t="s">
        <v>18237</v>
      </c>
      <c r="B627" s="13" t="s">
        <v>18236</v>
      </c>
      <c r="C627" s="13" t="s">
        <v>13</v>
      </c>
      <c r="D627" s="13">
        <v>-1</v>
      </c>
      <c r="E627" s="13" t="s">
        <v>18235</v>
      </c>
      <c r="F627" s="13" t="s">
        <v>5261</v>
      </c>
      <c r="G627" s="13" t="s">
        <v>18234</v>
      </c>
      <c r="H627" s="13" t="s">
        <v>18233</v>
      </c>
      <c r="J627" s="13" t="s">
        <v>18232</v>
      </c>
      <c r="K627" s="13" t="s">
        <v>18231</v>
      </c>
      <c r="L627" s="13" t="s">
        <v>8365</v>
      </c>
      <c r="M627" s="13" t="s">
        <v>5054</v>
      </c>
      <c r="N627" s="13" t="s">
        <v>18230</v>
      </c>
      <c r="O627" s="13" t="s">
        <v>18229</v>
      </c>
      <c r="P627" s="13" t="s">
        <v>18228</v>
      </c>
      <c r="S627" s="13" t="s">
        <v>18227</v>
      </c>
      <c r="T627" s="13" t="s">
        <v>18226</v>
      </c>
      <c r="ND627" s="13">
        <v>1</v>
      </c>
      <c r="AFV627" s="13">
        <v>-1</v>
      </c>
      <c r="AFW627" s="13">
        <v>-1</v>
      </c>
      <c r="AFX627" s="13">
        <v>1</v>
      </c>
      <c r="CAT627" s="15">
        <v>0</v>
      </c>
      <c r="CAU627" s="14">
        <v>1000</v>
      </c>
      <c r="CAV627" s="13" t="s">
        <v>348</v>
      </c>
      <c r="CAW627" s="13" t="s">
        <v>18225</v>
      </c>
      <c r="CAX627" s="13" t="s">
        <v>18224</v>
      </c>
      <c r="CAY627" s="13" t="s">
        <v>18224</v>
      </c>
      <c r="CBE627" s="13" t="s">
        <v>18223</v>
      </c>
      <c r="CBF627" s="13" t="s">
        <v>18222</v>
      </c>
      <c r="CBG627" s="13" t="s">
        <v>4431</v>
      </c>
      <c r="CBK627" s="13" t="s">
        <v>3584</v>
      </c>
      <c r="CBL627" s="13" t="s">
        <v>3585</v>
      </c>
      <c r="CBM627" s="13" t="s">
        <v>12646</v>
      </c>
      <c r="CBN627" s="13" t="s">
        <v>18221</v>
      </c>
      <c r="CBO627" s="13" t="s">
        <v>18220</v>
      </c>
      <c r="CBV627" s="13" t="s">
        <v>12654</v>
      </c>
      <c r="CBZ627" s="13" t="s">
        <v>12576</v>
      </c>
      <c r="CCA627" s="13" t="s">
        <v>18219</v>
      </c>
    </row>
    <row r="628" spans="1:873 2074:2107" x14ac:dyDescent="0.15">
      <c r="A628" s="13" t="s">
        <v>18218</v>
      </c>
      <c r="B628" s="13" t="s">
        <v>18206</v>
      </c>
      <c r="C628" s="13" t="s">
        <v>13</v>
      </c>
      <c r="D628" s="13">
        <v>0</v>
      </c>
      <c r="E628" s="13" t="s">
        <v>18205</v>
      </c>
      <c r="F628" s="13" t="s">
        <v>5261</v>
      </c>
      <c r="G628" s="13" t="s">
        <v>18217</v>
      </c>
      <c r="H628" s="13" t="s">
        <v>18216</v>
      </c>
      <c r="J628" s="13" t="s">
        <v>18202</v>
      </c>
      <c r="K628" s="13" t="s">
        <v>18201</v>
      </c>
      <c r="L628" s="13" t="s">
        <v>18200</v>
      </c>
      <c r="M628" s="13" t="s">
        <v>5054</v>
      </c>
      <c r="N628" s="13" t="s">
        <v>18199</v>
      </c>
      <c r="O628" s="13" t="s">
        <v>18198</v>
      </c>
      <c r="P628" s="13" t="s">
        <v>18197</v>
      </c>
      <c r="S628" s="13" t="s">
        <v>18215</v>
      </c>
      <c r="T628" s="13" t="s">
        <v>18214</v>
      </c>
      <c r="FO628" s="13">
        <v>1</v>
      </c>
      <c r="UF628" s="13">
        <v>1</v>
      </c>
      <c r="UH628" s="13">
        <v>-1</v>
      </c>
      <c r="AFY628" s="13">
        <v>-1</v>
      </c>
      <c r="CAT628" s="14">
        <v>-1000</v>
      </c>
      <c r="CAU628" s="14">
        <v>1000</v>
      </c>
      <c r="CAV628" s="13" t="s">
        <v>1008</v>
      </c>
      <c r="CAW628" s="13" t="s">
        <v>8463</v>
      </c>
      <c r="CAX628" s="13" t="s">
        <v>18213</v>
      </c>
      <c r="CAY628" s="13" t="s">
        <v>18213</v>
      </c>
      <c r="CBE628" s="13" t="s">
        <v>18212</v>
      </c>
      <c r="CBF628" s="13" t="s">
        <v>18211</v>
      </c>
      <c r="CBG628" s="13" t="s">
        <v>4431</v>
      </c>
      <c r="CBK628" s="13" t="s">
        <v>1989</v>
      </c>
      <c r="CBL628" s="13" t="s">
        <v>1990</v>
      </c>
      <c r="CBM628" s="13" t="s">
        <v>15327</v>
      </c>
      <c r="CBN628" s="13" t="s">
        <v>18210</v>
      </c>
      <c r="CBO628" s="13" t="s">
        <v>18209</v>
      </c>
      <c r="CBZ628" s="13" t="s">
        <v>12576</v>
      </c>
      <c r="CCA628" s="13" t="s">
        <v>18208</v>
      </c>
    </row>
    <row r="629" spans="1:873 2074:2107" x14ac:dyDescent="0.15">
      <c r="A629" s="13" t="s">
        <v>18207</v>
      </c>
      <c r="B629" s="13" t="s">
        <v>18206</v>
      </c>
      <c r="C629" s="13" t="s">
        <v>104</v>
      </c>
      <c r="D629" s="13">
        <v>0</v>
      </c>
      <c r="E629" s="13" t="s">
        <v>18205</v>
      </c>
      <c r="F629" s="13" t="s">
        <v>5261</v>
      </c>
      <c r="G629" s="13" t="s">
        <v>18204</v>
      </c>
      <c r="H629" s="13" t="s">
        <v>18203</v>
      </c>
      <c r="J629" s="13" t="s">
        <v>18202</v>
      </c>
      <c r="K629" s="13" t="s">
        <v>18201</v>
      </c>
      <c r="L629" s="13" t="s">
        <v>18200</v>
      </c>
      <c r="M629" s="13" t="s">
        <v>5054</v>
      </c>
      <c r="N629" s="13" t="s">
        <v>18199</v>
      </c>
      <c r="O629" s="13" t="s">
        <v>18198</v>
      </c>
      <c r="P629" s="13" t="s">
        <v>18197</v>
      </c>
      <c r="S629" s="13" t="s">
        <v>18196</v>
      </c>
      <c r="T629" s="13" t="s">
        <v>18195</v>
      </c>
      <c r="DH629" s="13">
        <v>-1</v>
      </c>
      <c r="EU629" s="13">
        <v>1</v>
      </c>
      <c r="MH629" s="13">
        <v>-1</v>
      </c>
      <c r="AFZ629" s="13">
        <v>1</v>
      </c>
      <c r="CAT629" s="15">
        <v>0</v>
      </c>
      <c r="CAU629" s="14">
        <v>1000</v>
      </c>
      <c r="CAV629" s="13" t="s">
        <v>18194</v>
      </c>
      <c r="CAW629" s="13" t="s">
        <v>18193</v>
      </c>
      <c r="CAX629" s="13" t="s">
        <v>18192</v>
      </c>
      <c r="CAY629" s="13" t="s">
        <v>18192</v>
      </c>
      <c r="CBE629" s="13" t="s">
        <v>18191</v>
      </c>
      <c r="CBF629" s="13" t="s">
        <v>18190</v>
      </c>
      <c r="CBG629" s="13" t="s">
        <v>4431</v>
      </c>
      <c r="CBK629" s="13" t="s">
        <v>997</v>
      </c>
      <c r="CBL629" s="13" t="s">
        <v>14</v>
      </c>
      <c r="CBM629" s="13" t="s">
        <v>13120</v>
      </c>
      <c r="CBN629" s="13" t="s">
        <v>18189</v>
      </c>
      <c r="CBO629" s="13" t="s">
        <v>18188</v>
      </c>
      <c r="CBV629" s="13" t="s">
        <v>12643</v>
      </c>
      <c r="CBZ629" s="13" t="s">
        <v>12576</v>
      </c>
      <c r="CCA629" s="13" t="s">
        <v>15105</v>
      </c>
    </row>
    <row r="630" spans="1:873 2074:2107" x14ac:dyDescent="0.15">
      <c r="A630" s="13" t="s">
        <v>18187</v>
      </c>
      <c r="B630" s="13" t="s">
        <v>18164</v>
      </c>
      <c r="C630" s="13" t="s">
        <v>13</v>
      </c>
      <c r="D630" s="13">
        <v>2</v>
      </c>
      <c r="E630" s="13" t="s">
        <v>10728</v>
      </c>
      <c r="F630" s="13" t="s">
        <v>5261</v>
      </c>
      <c r="G630" s="13" t="s">
        <v>18186</v>
      </c>
      <c r="H630" s="13" t="s">
        <v>18185</v>
      </c>
      <c r="J630" s="13" t="s">
        <v>18161</v>
      </c>
      <c r="K630" s="13" t="s">
        <v>18160</v>
      </c>
      <c r="L630" s="13" t="s">
        <v>18159</v>
      </c>
      <c r="M630" s="13" t="s">
        <v>5054</v>
      </c>
      <c r="N630" s="13" t="s">
        <v>18158</v>
      </c>
      <c r="O630" s="13" t="s">
        <v>18157</v>
      </c>
      <c r="P630" s="13" t="s">
        <v>18156</v>
      </c>
      <c r="S630" s="13" t="s">
        <v>18184</v>
      </c>
      <c r="T630" s="13" t="s">
        <v>18183</v>
      </c>
      <c r="RG630" s="13">
        <v>-1</v>
      </c>
      <c r="UH630" s="13">
        <v>1</v>
      </c>
      <c r="CAT630" s="14">
        <v>-1000</v>
      </c>
      <c r="CAU630" s="14">
        <v>1000</v>
      </c>
      <c r="CAV630" s="13" t="s">
        <v>599</v>
      </c>
      <c r="CAW630" s="13" t="s">
        <v>4632</v>
      </c>
      <c r="CAX630" s="13" t="s">
        <v>18182</v>
      </c>
      <c r="CAY630" s="13" t="s">
        <v>18182</v>
      </c>
      <c r="CBE630" s="13" t="s">
        <v>18181</v>
      </c>
      <c r="CBF630" s="13" t="s">
        <v>18180</v>
      </c>
      <c r="CBG630" s="13" t="s">
        <v>4431</v>
      </c>
      <c r="CBK630" s="13" t="s">
        <v>3722</v>
      </c>
      <c r="CBL630" s="13" t="s">
        <v>3723</v>
      </c>
      <c r="CBM630" s="13" t="s">
        <v>12686</v>
      </c>
      <c r="CBN630" s="13" t="s">
        <v>18179</v>
      </c>
      <c r="CBO630" s="13" t="s">
        <v>18178</v>
      </c>
      <c r="CBZ630" s="13" t="s">
        <v>12576</v>
      </c>
    </row>
    <row r="631" spans="1:873 2074:2107" x14ac:dyDescent="0.15">
      <c r="A631" s="13" t="s">
        <v>18177</v>
      </c>
      <c r="B631" s="13" t="s">
        <v>18164</v>
      </c>
      <c r="C631" s="13" t="s">
        <v>104</v>
      </c>
      <c r="D631" s="13">
        <v>2</v>
      </c>
      <c r="E631" s="13" t="s">
        <v>10728</v>
      </c>
      <c r="F631" s="13" t="s">
        <v>5261</v>
      </c>
      <c r="G631" s="13" t="s">
        <v>18176</v>
      </c>
      <c r="H631" s="13" t="s">
        <v>18175</v>
      </c>
      <c r="J631" s="13" t="s">
        <v>18161</v>
      </c>
      <c r="K631" s="13" t="s">
        <v>18160</v>
      </c>
      <c r="L631" s="13" t="s">
        <v>18159</v>
      </c>
      <c r="M631" s="13" t="s">
        <v>5054</v>
      </c>
      <c r="N631" s="13" t="s">
        <v>18158</v>
      </c>
      <c r="O631" s="13" t="s">
        <v>18157</v>
      </c>
      <c r="P631" s="13" t="s">
        <v>18156</v>
      </c>
      <c r="S631" s="13" t="s">
        <v>18174</v>
      </c>
      <c r="T631" s="13" t="s">
        <v>18173</v>
      </c>
      <c r="DH631" s="13">
        <v>1</v>
      </c>
      <c r="QT631" s="13">
        <v>-1</v>
      </c>
      <c r="UH631" s="13">
        <v>1</v>
      </c>
      <c r="XJ631" s="13">
        <v>-1</v>
      </c>
      <c r="YU631" s="13">
        <v>1</v>
      </c>
      <c r="CAT631" s="15">
        <v>0</v>
      </c>
      <c r="CAU631" s="14">
        <v>1000</v>
      </c>
      <c r="CAV631" s="13" t="s">
        <v>571</v>
      </c>
      <c r="CAW631" s="13" t="s">
        <v>4438</v>
      </c>
      <c r="CAX631" s="13" t="s">
        <v>18172</v>
      </c>
      <c r="CAY631" s="13" t="s">
        <v>18172</v>
      </c>
      <c r="CBE631" s="13" t="s">
        <v>18171</v>
      </c>
      <c r="CBF631" s="13" t="s">
        <v>18170</v>
      </c>
      <c r="CBG631" s="13" t="s">
        <v>4431</v>
      </c>
      <c r="CBK631" s="13" t="s">
        <v>1314</v>
      </c>
      <c r="CBL631" s="13" t="s">
        <v>1315</v>
      </c>
      <c r="CBM631" s="13" t="s">
        <v>4849</v>
      </c>
      <c r="CBN631" s="13" t="s">
        <v>18169</v>
      </c>
      <c r="CBO631" s="13" t="s">
        <v>18168</v>
      </c>
      <c r="CBS631" s="13" t="s">
        <v>18167</v>
      </c>
      <c r="CBZ631" s="13" t="s">
        <v>12576</v>
      </c>
      <c r="CCA631" s="13" t="s">
        <v>18166</v>
      </c>
    </row>
    <row r="632" spans="1:873 2074:2107" x14ac:dyDescent="0.15">
      <c r="A632" s="13" t="s">
        <v>18165</v>
      </c>
      <c r="B632" s="13" t="s">
        <v>18164</v>
      </c>
      <c r="C632" s="13" t="s">
        <v>52</v>
      </c>
      <c r="D632" s="13">
        <v>2</v>
      </c>
      <c r="E632" s="13" t="s">
        <v>10728</v>
      </c>
      <c r="F632" s="13" t="s">
        <v>5261</v>
      </c>
      <c r="G632" s="13" t="s">
        <v>18163</v>
      </c>
      <c r="H632" s="13" t="s">
        <v>18162</v>
      </c>
      <c r="J632" s="13" t="s">
        <v>18161</v>
      </c>
      <c r="K632" s="13" t="s">
        <v>18160</v>
      </c>
      <c r="L632" s="13" t="s">
        <v>18159</v>
      </c>
      <c r="M632" s="13" t="s">
        <v>5054</v>
      </c>
      <c r="N632" s="13" t="s">
        <v>18158</v>
      </c>
      <c r="O632" s="13" t="s">
        <v>18157</v>
      </c>
      <c r="P632" s="13" t="s">
        <v>18156</v>
      </c>
      <c r="S632" s="13" t="s">
        <v>18155</v>
      </c>
      <c r="T632" s="13" t="s">
        <v>18154</v>
      </c>
      <c r="DV632" s="13">
        <v>-1</v>
      </c>
      <c r="DW632" s="13">
        <v>1</v>
      </c>
      <c r="XK632" s="13">
        <v>1</v>
      </c>
      <c r="YU632" s="13">
        <v>-1</v>
      </c>
      <c r="CAT632" s="15">
        <v>0</v>
      </c>
      <c r="CAU632" s="14">
        <v>1000</v>
      </c>
      <c r="CAV632" s="13" t="s">
        <v>3842</v>
      </c>
      <c r="CAW632" s="13" t="s">
        <v>8877</v>
      </c>
      <c r="CAX632" s="13" t="s">
        <v>18153</v>
      </c>
      <c r="CAY632" s="13" t="s">
        <v>18153</v>
      </c>
      <c r="CBE632" s="13" t="s">
        <v>18152</v>
      </c>
      <c r="CBF632" s="13" t="s">
        <v>18151</v>
      </c>
      <c r="CBG632" s="13" t="s">
        <v>4431</v>
      </c>
      <c r="CBK632" s="13" t="s">
        <v>4145</v>
      </c>
      <c r="CBL632" s="13" t="s">
        <v>4146</v>
      </c>
      <c r="CBM632" s="13" t="s">
        <v>13189</v>
      </c>
      <c r="CBN632" s="13" t="s">
        <v>18150</v>
      </c>
      <c r="CBO632" s="13" t="s">
        <v>18149</v>
      </c>
      <c r="CBV632" s="13" t="s">
        <v>12654</v>
      </c>
      <c r="CBZ632" s="13" t="s">
        <v>12576</v>
      </c>
      <c r="CCA632" s="13" t="s">
        <v>18148</v>
      </c>
    </row>
    <row r="633" spans="1:873 2074:2107" x14ac:dyDescent="0.15">
      <c r="A633" s="13" t="s">
        <v>18147</v>
      </c>
      <c r="B633" s="13" t="s">
        <v>18139</v>
      </c>
      <c r="C633" s="13" t="s">
        <v>13</v>
      </c>
      <c r="D633" s="13">
        <v>0</v>
      </c>
      <c r="E633" s="13" t="s">
        <v>18138</v>
      </c>
      <c r="F633" s="13" t="s">
        <v>5261</v>
      </c>
      <c r="G633" s="13" t="s">
        <v>18146</v>
      </c>
      <c r="H633" s="13" t="s">
        <v>18145</v>
      </c>
      <c r="J633" s="13" t="s">
        <v>18135</v>
      </c>
      <c r="K633" s="13" t="s">
        <v>18134</v>
      </c>
      <c r="L633" s="13" t="s">
        <v>18133</v>
      </c>
      <c r="M633" s="13" t="s">
        <v>5054</v>
      </c>
      <c r="N633" s="13" t="s">
        <v>18132</v>
      </c>
      <c r="O633" s="13" t="s">
        <v>18131</v>
      </c>
      <c r="P633" s="13" t="s">
        <v>18130</v>
      </c>
      <c r="S633" s="13" t="s">
        <v>18144</v>
      </c>
      <c r="T633" s="13" t="s">
        <v>18128</v>
      </c>
      <c r="ES633" s="13">
        <v>1</v>
      </c>
      <c r="GZ633" s="13">
        <v>-1</v>
      </c>
      <c r="JX633" s="13">
        <v>1</v>
      </c>
      <c r="YU633" s="13">
        <v>-1</v>
      </c>
      <c r="AGA633" s="13">
        <v>-1</v>
      </c>
      <c r="AGB633" s="13">
        <v>1</v>
      </c>
      <c r="CAT633" s="15">
        <v>0</v>
      </c>
      <c r="CAU633" s="14">
        <v>1000</v>
      </c>
      <c r="CAV633" s="13" t="s">
        <v>3277</v>
      </c>
      <c r="CAW633" s="13" t="s">
        <v>17802</v>
      </c>
      <c r="CAX633" s="13" t="s">
        <v>18143</v>
      </c>
      <c r="CAY633" s="13" t="s">
        <v>18143</v>
      </c>
      <c r="CBE633" s="13" t="s">
        <v>18126</v>
      </c>
      <c r="CBF633" s="13" t="s">
        <v>18125</v>
      </c>
      <c r="CBG633" s="13" t="s">
        <v>4431</v>
      </c>
      <c r="CBK633" s="13" t="s">
        <v>1513</v>
      </c>
      <c r="CBL633" s="13" t="s">
        <v>1514</v>
      </c>
      <c r="CBM633" s="13" t="s">
        <v>12607</v>
      </c>
      <c r="CBN633" s="13" t="s">
        <v>18142</v>
      </c>
      <c r="CBO633" s="13" t="s">
        <v>18141</v>
      </c>
      <c r="CBZ633" s="13" t="s">
        <v>12576</v>
      </c>
    </row>
    <row r="634" spans="1:873 2074:2107" x14ac:dyDescent="0.15">
      <c r="A634" s="13" t="s">
        <v>18140</v>
      </c>
      <c r="B634" s="13" t="s">
        <v>18139</v>
      </c>
      <c r="C634" s="13" t="s">
        <v>104</v>
      </c>
      <c r="D634" s="13">
        <v>0</v>
      </c>
      <c r="E634" s="13" t="s">
        <v>18138</v>
      </c>
      <c r="F634" s="13" t="s">
        <v>5261</v>
      </c>
      <c r="G634" s="13" t="s">
        <v>18137</v>
      </c>
      <c r="H634" s="13" t="s">
        <v>18136</v>
      </c>
      <c r="J634" s="13" t="s">
        <v>18135</v>
      </c>
      <c r="K634" s="13" t="s">
        <v>18134</v>
      </c>
      <c r="L634" s="13" t="s">
        <v>18133</v>
      </c>
      <c r="M634" s="13" t="s">
        <v>5054</v>
      </c>
      <c r="N634" s="13" t="s">
        <v>18132</v>
      </c>
      <c r="O634" s="13" t="s">
        <v>18131</v>
      </c>
      <c r="P634" s="13" t="s">
        <v>18130</v>
      </c>
      <c r="S634" s="13" t="s">
        <v>18129</v>
      </c>
      <c r="T634" s="13" t="s">
        <v>18128</v>
      </c>
      <c r="DR634" s="13">
        <v>1</v>
      </c>
      <c r="DS634" s="13">
        <v>-1</v>
      </c>
      <c r="ND634" s="13">
        <v>1</v>
      </c>
      <c r="AGC634" s="13">
        <v>-1</v>
      </c>
      <c r="AGD634" s="13">
        <v>-1</v>
      </c>
      <c r="AGE634" s="13">
        <v>1</v>
      </c>
      <c r="CAT634" s="15">
        <v>0</v>
      </c>
      <c r="CAU634" s="14">
        <v>1000</v>
      </c>
      <c r="CAV634" s="13" t="s">
        <v>3686</v>
      </c>
      <c r="CAW634" s="13" t="s">
        <v>17802</v>
      </c>
      <c r="CAX634" s="13" t="s">
        <v>18127</v>
      </c>
      <c r="CAY634" s="13" t="s">
        <v>18127</v>
      </c>
      <c r="CBE634" s="13" t="s">
        <v>18126</v>
      </c>
      <c r="CBF634" s="13" t="s">
        <v>18125</v>
      </c>
      <c r="CBG634" s="13" t="s">
        <v>4431</v>
      </c>
      <c r="CBK634" s="13" t="s">
        <v>1905</v>
      </c>
      <c r="CBL634" s="13" t="s">
        <v>1906</v>
      </c>
      <c r="CBM634" s="13" t="s">
        <v>12607</v>
      </c>
      <c r="CBN634" s="13" t="s">
        <v>18124</v>
      </c>
      <c r="CBO634" s="13" t="s">
        <v>18123</v>
      </c>
      <c r="CBZ634" s="13" t="s">
        <v>12576</v>
      </c>
    </row>
    <row r="635" spans="1:873 2074:2107" x14ac:dyDescent="0.15">
      <c r="A635" s="13" t="s">
        <v>18122</v>
      </c>
      <c r="B635" s="13" t="s">
        <v>18104</v>
      </c>
      <c r="C635" s="13" t="s">
        <v>13</v>
      </c>
      <c r="D635" s="13">
        <v>0</v>
      </c>
      <c r="E635" s="13" t="s">
        <v>18103</v>
      </c>
      <c r="F635" s="13" t="s">
        <v>5261</v>
      </c>
      <c r="G635" s="13" t="s">
        <v>18121</v>
      </c>
      <c r="H635" s="13" t="s">
        <v>18120</v>
      </c>
      <c r="J635" s="13" t="s">
        <v>18100</v>
      </c>
      <c r="K635" s="13" t="s">
        <v>18099</v>
      </c>
      <c r="L635" s="13" t="s">
        <v>18098</v>
      </c>
      <c r="M635" s="13" t="s">
        <v>5054</v>
      </c>
      <c r="N635" s="13" t="s">
        <v>18097</v>
      </c>
      <c r="O635" s="13" t="s">
        <v>18096</v>
      </c>
      <c r="P635" s="13" t="s">
        <v>18095</v>
      </c>
      <c r="S635" s="13" t="s">
        <v>18119</v>
      </c>
      <c r="T635" s="13" t="s">
        <v>6680</v>
      </c>
      <c r="DV635" s="13">
        <v>1</v>
      </c>
      <c r="DW635" s="13">
        <v>-1</v>
      </c>
      <c r="ACX635" s="13">
        <v>-1</v>
      </c>
      <c r="AGF635" s="13">
        <v>1</v>
      </c>
      <c r="CAT635" s="14">
        <v>-1000</v>
      </c>
      <c r="CAU635" s="14">
        <v>1000</v>
      </c>
      <c r="CAV635" s="13" t="s">
        <v>18118</v>
      </c>
      <c r="CAW635" s="13" t="s">
        <v>4443</v>
      </c>
      <c r="CAX635" s="13" t="s">
        <v>18117</v>
      </c>
      <c r="CAY635" s="13" t="s">
        <v>18117</v>
      </c>
      <c r="CBE635" s="13" t="s">
        <v>6202</v>
      </c>
      <c r="CBF635" s="13" t="s">
        <v>18108</v>
      </c>
      <c r="CBG635" s="13" t="s">
        <v>4431</v>
      </c>
      <c r="CBK635" s="13" t="s">
        <v>4007</v>
      </c>
      <c r="CBL635" s="13" t="s">
        <v>4008</v>
      </c>
      <c r="CBM635" s="13" t="s">
        <v>12607</v>
      </c>
      <c r="CBN635" s="13" t="s">
        <v>18116</v>
      </c>
      <c r="CBO635" s="13" t="s">
        <v>18115</v>
      </c>
      <c r="CBZ635" s="13" t="s">
        <v>12576</v>
      </c>
    </row>
    <row r="636" spans="1:873 2074:2107" x14ac:dyDescent="0.15">
      <c r="A636" s="13" t="s">
        <v>18114</v>
      </c>
      <c r="B636" s="13" t="s">
        <v>18104</v>
      </c>
      <c r="C636" s="13" t="s">
        <v>104</v>
      </c>
      <c r="D636" s="13">
        <v>0</v>
      </c>
      <c r="E636" s="13" t="s">
        <v>18103</v>
      </c>
      <c r="F636" s="13" t="s">
        <v>5261</v>
      </c>
      <c r="G636" s="13" t="s">
        <v>18113</v>
      </c>
      <c r="H636" s="13" t="s">
        <v>18112</v>
      </c>
      <c r="J636" s="13" t="s">
        <v>18100</v>
      </c>
      <c r="K636" s="13" t="s">
        <v>18099</v>
      </c>
      <c r="L636" s="13" t="s">
        <v>18098</v>
      </c>
      <c r="M636" s="13" t="s">
        <v>5054</v>
      </c>
      <c r="N636" s="13" t="s">
        <v>18097</v>
      </c>
      <c r="O636" s="13" t="s">
        <v>18096</v>
      </c>
      <c r="P636" s="13" t="s">
        <v>18095</v>
      </c>
      <c r="S636" s="13" t="s">
        <v>18111</v>
      </c>
      <c r="T636" s="13" t="s">
        <v>6680</v>
      </c>
      <c r="NJ636" s="13">
        <v>1</v>
      </c>
      <c r="NL636" s="13">
        <v>-1</v>
      </c>
      <c r="AGG636" s="13">
        <v>-1</v>
      </c>
      <c r="AGH636" s="13">
        <v>1</v>
      </c>
      <c r="CAT636" s="15">
        <v>0</v>
      </c>
      <c r="CAU636" s="14">
        <v>1000</v>
      </c>
      <c r="CAV636" s="13" t="s">
        <v>18110</v>
      </c>
      <c r="CAW636" s="13" t="s">
        <v>4443</v>
      </c>
      <c r="CAX636" s="13" t="s">
        <v>18109</v>
      </c>
      <c r="CAY636" s="13" t="s">
        <v>18109</v>
      </c>
      <c r="CBE636" s="13" t="s">
        <v>6202</v>
      </c>
      <c r="CBF636" s="13" t="s">
        <v>18108</v>
      </c>
      <c r="CBG636" s="13" t="s">
        <v>4431</v>
      </c>
      <c r="CBK636" s="13" t="s">
        <v>834</v>
      </c>
      <c r="CBL636" s="13" t="s">
        <v>835</v>
      </c>
      <c r="CBM636" s="13" t="s">
        <v>12607</v>
      </c>
      <c r="CBN636" s="13" t="s">
        <v>18107</v>
      </c>
      <c r="CBO636" s="13" t="s">
        <v>18106</v>
      </c>
      <c r="CBZ636" s="13" t="s">
        <v>12576</v>
      </c>
    </row>
    <row r="637" spans="1:873 2074:2107" x14ac:dyDescent="0.15">
      <c r="A637" s="13" t="s">
        <v>18105</v>
      </c>
      <c r="B637" s="13" t="s">
        <v>18104</v>
      </c>
      <c r="C637" s="13" t="s">
        <v>52</v>
      </c>
      <c r="D637" s="13">
        <v>0</v>
      </c>
      <c r="E637" s="13" t="s">
        <v>18103</v>
      </c>
      <c r="F637" s="13" t="s">
        <v>5261</v>
      </c>
      <c r="G637" s="13" t="s">
        <v>18102</v>
      </c>
      <c r="H637" s="13" t="s">
        <v>18101</v>
      </c>
      <c r="J637" s="13" t="s">
        <v>18100</v>
      </c>
      <c r="K637" s="13" t="s">
        <v>18099</v>
      </c>
      <c r="L637" s="13" t="s">
        <v>18098</v>
      </c>
      <c r="M637" s="13" t="s">
        <v>5054</v>
      </c>
      <c r="N637" s="13" t="s">
        <v>18097</v>
      </c>
      <c r="O637" s="13" t="s">
        <v>18096</v>
      </c>
      <c r="P637" s="13" t="s">
        <v>18095</v>
      </c>
      <c r="S637" s="13" t="s">
        <v>18094</v>
      </c>
      <c r="T637" s="13" t="s">
        <v>18085</v>
      </c>
      <c r="ES637" s="13">
        <v>1</v>
      </c>
      <c r="GZ637" s="13">
        <v>-1</v>
      </c>
      <c r="JX637" s="13">
        <v>1</v>
      </c>
      <c r="AGF637" s="13">
        <v>-1</v>
      </c>
      <c r="AGI637" s="13">
        <v>-1</v>
      </c>
      <c r="AGJ637" s="13">
        <v>1</v>
      </c>
      <c r="CAT637" s="15">
        <v>0</v>
      </c>
      <c r="CAU637" s="14">
        <v>1000</v>
      </c>
      <c r="CAV637" s="13" t="s">
        <v>4275</v>
      </c>
      <c r="CAW637" s="13" t="s">
        <v>17802</v>
      </c>
      <c r="CAX637" s="13" t="s">
        <v>18093</v>
      </c>
      <c r="CAY637" s="13" t="s">
        <v>18093</v>
      </c>
      <c r="CBE637" s="13" t="s">
        <v>18083</v>
      </c>
      <c r="CBF637" s="13" t="s">
        <v>18082</v>
      </c>
      <c r="CBG637" s="13" t="s">
        <v>4431</v>
      </c>
      <c r="CBK637" s="13" t="s">
        <v>2099</v>
      </c>
      <c r="CBL637" s="13" t="s">
        <v>2100</v>
      </c>
      <c r="CBM637" s="13" t="s">
        <v>12607</v>
      </c>
      <c r="CBN637" s="13" t="s">
        <v>18092</v>
      </c>
      <c r="CBO637" s="13" t="s">
        <v>18091</v>
      </c>
      <c r="CBV637" s="13" t="s">
        <v>12654</v>
      </c>
      <c r="CBZ637" s="13" t="s">
        <v>12576</v>
      </c>
      <c r="CCA637" s="13" t="s">
        <v>18090</v>
      </c>
    </row>
    <row r="638" spans="1:873 2074:2107" x14ac:dyDescent="0.15">
      <c r="A638" s="13" t="s">
        <v>18089</v>
      </c>
      <c r="B638" s="13" t="s">
        <v>18068</v>
      </c>
      <c r="C638" s="13" t="s">
        <v>13</v>
      </c>
      <c r="D638" s="13">
        <v>0</v>
      </c>
      <c r="E638" s="13" t="s">
        <v>18067</v>
      </c>
      <c r="F638" s="13" t="s">
        <v>5261</v>
      </c>
      <c r="G638" s="13" t="s">
        <v>18088</v>
      </c>
      <c r="H638" s="13" t="s">
        <v>18087</v>
      </c>
      <c r="J638" s="13" t="s">
        <v>18064</v>
      </c>
      <c r="K638" s="13" t="s">
        <v>18063</v>
      </c>
      <c r="L638" s="13" t="s">
        <v>18062</v>
      </c>
      <c r="M638" s="13" t="s">
        <v>5054</v>
      </c>
      <c r="N638" s="13" t="s">
        <v>18061</v>
      </c>
      <c r="O638" s="13" t="s">
        <v>18060</v>
      </c>
      <c r="P638" s="13" t="s">
        <v>18059</v>
      </c>
      <c r="S638" s="13" t="s">
        <v>18086</v>
      </c>
      <c r="T638" s="13" t="s">
        <v>18085</v>
      </c>
      <c r="DR638" s="13">
        <v>1</v>
      </c>
      <c r="DS638" s="13">
        <v>-1</v>
      </c>
      <c r="ND638" s="13">
        <v>1</v>
      </c>
      <c r="AGK638" s="13">
        <v>-1</v>
      </c>
      <c r="AGL638" s="13">
        <v>-1</v>
      </c>
      <c r="AGM638" s="13">
        <v>1</v>
      </c>
      <c r="CAT638" s="15">
        <v>0</v>
      </c>
      <c r="CAU638" s="14">
        <v>1000</v>
      </c>
      <c r="CAV638" s="13" t="s">
        <v>2500</v>
      </c>
      <c r="CAW638" s="13" t="s">
        <v>17802</v>
      </c>
      <c r="CAX638" s="13" t="s">
        <v>18084</v>
      </c>
      <c r="CAY638" s="13" t="s">
        <v>18084</v>
      </c>
      <c r="CBE638" s="13" t="s">
        <v>18083</v>
      </c>
      <c r="CBF638" s="13" t="s">
        <v>18082</v>
      </c>
      <c r="CBG638" s="13" t="s">
        <v>4431</v>
      </c>
      <c r="CBK638" s="13" t="s">
        <v>3536</v>
      </c>
      <c r="CBL638" s="13" t="s">
        <v>14</v>
      </c>
      <c r="CBM638" s="13" t="s">
        <v>4849</v>
      </c>
      <c r="CBN638" s="13" t="s">
        <v>18081</v>
      </c>
      <c r="CBO638" s="13" t="s">
        <v>18080</v>
      </c>
      <c r="CBV638" s="13" t="s">
        <v>12643</v>
      </c>
      <c r="CBZ638" s="13" t="s">
        <v>12576</v>
      </c>
      <c r="CCA638" s="13" t="s">
        <v>18079</v>
      </c>
    </row>
    <row r="639" spans="1:873 2074:2107" x14ac:dyDescent="0.15">
      <c r="A639" s="13" t="s">
        <v>18078</v>
      </c>
      <c r="B639" s="13" t="s">
        <v>18068</v>
      </c>
      <c r="C639" s="13" t="s">
        <v>104</v>
      </c>
      <c r="D639" s="13">
        <v>0</v>
      </c>
      <c r="E639" s="13" t="s">
        <v>18067</v>
      </c>
      <c r="F639" s="13" t="s">
        <v>5261</v>
      </c>
      <c r="G639" s="13" t="s">
        <v>18077</v>
      </c>
      <c r="H639" s="13" t="s">
        <v>18076</v>
      </c>
      <c r="J639" s="13" t="s">
        <v>18064</v>
      </c>
      <c r="K639" s="13" t="s">
        <v>18063</v>
      </c>
      <c r="L639" s="13" t="s">
        <v>18062</v>
      </c>
      <c r="M639" s="13" t="s">
        <v>5054</v>
      </c>
      <c r="N639" s="13" t="s">
        <v>18061</v>
      </c>
      <c r="O639" s="13" t="s">
        <v>18060</v>
      </c>
      <c r="P639" s="13" t="s">
        <v>18059</v>
      </c>
      <c r="S639" s="13" t="s">
        <v>18075</v>
      </c>
      <c r="T639" s="13" t="s">
        <v>18074</v>
      </c>
      <c r="AX639" s="13">
        <v>1</v>
      </c>
      <c r="CV639" s="13">
        <v>1</v>
      </c>
      <c r="CW639" s="13">
        <v>-1</v>
      </c>
      <c r="AGN639" s="13">
        <v>1</v>
      </c>
      <c r="AGO639" s="13">
        <v>-1</v>
      </c>
      <c r="CAT639" s="15">
        <v>0</v>
      </c>
      <c r="CAU639" s="14">
        <v>1000</v>
      </c>
      <c r="CAV639" s="13" t="s">
        <v>2889</v>
      </c>
      <c r="CAW639" s="13" t="s">
        <v>4849</v>
      </c>
      <c r="CAX639" s="13" t="s">
        <v>18073</v>
      </c>
      <c r="CAY639" s="13" t="s">
        <v>18073</v>
      </c>
      <c r="CBE639" s="13" t="s">
        <v>18072</v>
      </c>
      <c r="CBG639" s="13" t="s">
        <v>4431</v>
      </c>
      <c r="CBK639" s="13" t="s">
        <v>2947</v>
      </c>
      <c r="CBL639" s="13" t="s">
        <v>14</v>
      </c>
      <c r="CBM639" s="13" t="s">
        <v>4849</v>
      </c>
      <c r="CBN639" s="13" t="s">
        <v>18071</v>
      </c>
      <c r="CBO639" s="13" t="s">
        <v>18070</v>
      </c>
      <c r="CBZ639" s="13" t="s">
        <v>12576</v>
      </c>
    </row>
    <row r="640" spans="1:873 2074:2107" x14ac:dyDescent="0.15">
      <c r="A640" s="13" t="s">
        <v>18069</v>
      </c>
      <c r="B640" s="13" t="s">
        <v>18068</v>
      </c>
      <c r="C640" s="13" t="s">
        <v>52</v>
      </c>
      <c r="D640" s="13">
        <v>0</v>
      </c>
      <c r="E640" s="13" t="s">
        <v>18067</v>
      </c>
      <c r="F640" s="13" t="s">
        <v>5261</v>
      </c>
      <c r="G640" s="13" t="s">
        <v>18066</v>
      </c>
      <c r="H640" s="13" t="s">
        <v>18065</v>
      </c>
      <c r="J640" s="13" t="s">
        <v>18064</v>
      </c>
      <c r="K640" s="13" t="s">
        <v>18063</v>
      </c>
      <c r="L640" s="13" t="s">
        <v>18062</v>
      </c>
      <c r="M640" s="13" t="s">
        <v>5054</v>
      </c>
      <c r="N640" s="13" t="s">
        <v>18061</v>
      </c>
      <c r="O640" s="13" t="s">
        <v>18060</v>
      </c>
      <c r="P640" s="13" t="s">
        <v>18059</v>
      </c>
      <c r="S640" s="13" t="s">
        <v>18058</v>
      </c>
      <c r="T640" s="13" t="s">
        <v>18057</v>
      </c>
      <c r="AX640" s="13">
        <v>-1</v>
      </c>
      <c r="JX640" s="13">
        <v>1</v>
      </c>
      <c r="PL640" s="13">
        <v>1</v>
      </c>
      <c r="QR640" s="13">
        <v>-1</v>
      </c>
      <c r="ABX640" s="13">
        <v>-1</v>
      </c>
      <c r="CAT640" s="14">
        <v>-1000</v>
      </c>
      <c r="CAU640" s="14">
        <v>1000</v>
      </c>
      <c r="CAV640" s="13" t="s">
        <v>455</v>
      </c>
      <c r="CAW640" s="13" t="s">
        <v>6960</v>
      </c>
      <c r="CAX640" s="13" t="s">
        <v>18056</v>
      </c>
      <c r="CAY640" s="13" t="s">
        <v>18056</v>
      </c>
      <c r="CBE640" s="13" t="s">
        <v>18055</v>
      </c>
      <c r="CBF640" s="13" t="s">
        <v>18054</v>
      </c>
      <c r="CBG640" s="13" t="s">
        <v>4431</v>
      </c>
      <c r="CBK640" s="13" t="s">
        <v>432</v>
      </c>
      <c r="CBL640" s="13" t="s">
        <v>14</v>
      </c>
      <c r="CBM640" s="13" t="s">
        <v>12686</v>
      </c>
      <c r="CBN640" s="13" t="s">
        <v>18053</v>
      </c>
      <c r="CBO640" s="13" t="s">
        <v>18052</v>
      </c>
      <c r="CBV640" s="13" t="s">
        <v>12643</v>
      </c>
      <c r="CBZ640" s="13" t="s">
        <v>12576</v>
      </c>
      <c r="CCA640" s="13" t="s">
        <v>13375</v>
      </c>
    </row>
    <row r="641" spans="1:880 2074:2107" x14ac:dyDescent="0.15">
      <c r="A641" s="13" t="s">
        <v>18051</v>
      </c>
      <c r="B641" s="13" t="s">
        <v>18040</v>
      </c>
      <c r="C641" s="13" t="s">
        <v>13</v>
      </c>
      <c r="D641" s="13">
        <v>0</v>
      </c>
      <c r="E641" s="13" t="s">
        <v>18039</v>
      </c>
      <c r="F641" s="13" t="s">
        <v>5261</v>
      </c>
      <c r="G641" s="13" t="s">
        <v>18050</v>
      </c>
      <c r="H641" s="13" t="s">
        <v>18049</v>
      </c>
      <c r="J641" s="13" t="s">
        <v>18036</v>
      </c>
      <c r="L641" s="13" t="s">
        <v>18035</v>
      </c>
      <c r="M641" s="13" t="s">
        <v>5054</v>
      </c>
      <c r="N641" s="13" t="s">
        <v>18034</v>
      </c>
      <c r="O641" s="13" t="s">
        <v>18033</v>
      </c>
      <c r="P641" s="13" t="s">
        <v>18032</v>
      </c>
      <c r="S641" s="13" t="s">
        <v>18048</v>
      </c>
      <c r="T641" s="13" t="s">
        <v>18047</v>
      </c>
      <c r="CW641" s="13">
        <v>-1</v>
      </c>
      <c r="US641" s="13">
        <v>1</v>
      </c>
      <c r="CAT641" s="14">
        <v>-1000</v>
      </c>
      <c r="CAU641" s="14">
        <v>1000</v>
      </c>
      <c r="CAV641" s="13" t="s">
        <v>401</v>
      </c>
      <c r="CAW641" s="13" t="s">
        <v>7065</v>
      </c>
      <c r="CAX641" s="13" t="s">
        <v>18046</v>
      </c>
      <c r="CAY641" s="13" t="s">
        <v>18046</v>
      </c>
      <c r="CBE641" s="13" t="s">
        <v>18045</v>
      </c>
      <c r="CBF641" s="13" t="s">
        <v>18044</v>
      </c>
      <c r="CBG641" s="13" t="s">
        <v>4431</v>
      </c>
      <c r="CBK641" s="13" t="s">
        <v>417</v>
      </c>
      <c r="CBL641" s="13" t="s">
        <v>14</v>
      </c>
      <c r="CBM641" s="13" t="s">
        <v>12607</v>
      </c>
      <c r="CBN641" s="13" t="s">
        <v>18043</v>
      </c>
      <c r="CBO641" s="13" t="s">
        <v>18042</v>
      </c>
      <c r="CBV641" s="13" t="s">
        <v>12643</v>
      </c>
      <c r="CBZ641" s="13" t="s">
        <v>12576</v>
      </c>
      <c r="CCA641" s="13" t="s">
        <v>16601</v>
      </c>
    </row>
    <row r="642" spans="1:880 2074:2107" x14ac:dyDescent="0.15">
      <c r="A642" s="13" t="s">
        <v>18041</v>
      </c>
      <c r="B642" s="13" t="s">
        <v>18040</v>
      </c>
      <c r="C642" s="13" t="s">
        <v>104</v>
      </c>
      <c r="D642" s="13">
        <v>0</v>
      </c>
      <c r="E642" s="13" t="s">
        <v>18039</v>
      </c>
      <c r="F642" s="13" t="s">
        <v>5261</v>
      </c>
      <c r="G642" s="13" t="s">
        <v>18038</v>
      </c>
      <c r="H642" s="13" t="s">
        <v>18037</v>
      </c>
      <c r="J642" s="13" t="s">
        <v>18036</v>
      </c>
      <c r="L642" s="13" t="s">
        <v>18035</v>
      </c>
      <c r="M642" s="13" t="s">
        <v>5054</v>
      </c>
      <c r="N642" s="13" t="s">
        <v>18034</v>
      </c>
      <c r="O642" s="13" t="s">
        <v>18033</v>
      </c>
      <c r="P642" s="13" t="s">
        <v>18032</v>
      </c>
      <c r="S642" s="13" t="s">
        <v>18031</v>
      </c>
      <c r="T642" s="13" t="s">
        <v>18030</v>
      </c>
      <c r="CW642" s="13">
        <v>-1</v>
      </c>
      <c r="UQ642" s="13">
        <v>-1</v>
      </c>
      <c r="US642" s="13">
        <v>1</v>
      </c>
      <c r="VU642" s="13">
        <v>1</v>
      </c>
      <c r="CAT642" s="15">
        <v>0</v>
      </c>
      <c r="CAU642" s="14">
        <v>1000</v>
      </c>
      <c r="CAV642" s="13" t="s">
        <v>1570</v>
      </c>
      <c r="CAW642" s="13" t="s">
        <v>7065</v>
      </c>
      <c r="CAX642" s="13" t="s">
        <v>18029</v>
      </c>
      <c r="CAY642" s="13" t="s">
        <v>18029</v>
      </c>
      <c r="CBE642" s="13" t="s">
        <v>18028</v>
      </c>
      <c r="CBF642" s="13" t="s">
        <v>18027</v>
      </c>
      <c r="CBG642" s="13" t="s">
        <v>4431</v>
      </c>
      <c r="CBK642" s="13" t="s">
        <v>1981</v>
      </c>
      <c r="CBL642" s="13" t="s">
        <v>1982</v>
      </c>
      <c r="CBM642" s="13" t="s">
        <v>4849</v>
      </c>
      <c r="CBN642" s="13" t="s">
        <v>18026</v>
      </c>
      <c r="CBO642" s="13" t="s">
        <v>18025</v>
      </c>
      <c r="CBZ642" s="13" t="s">
        <v>12576</v>
      </c>
      <c r="CCA642" s="13" t="s">
        <v>18024</v>
      </c>
    </row>
    <row r="643" spans="1:880 2074:2107" x14ac:dyDescent="0.15">
      <c r="A643" s="13" t="s">
        <v>18023</v>
      </c>
      <c r="B643" s="13" t="s">
        <v>18005</v>
      </c>
      <c r="C643" s="13" t="s">
        <v>13</v>
      </c>
      <c r="D643" s="13">
        <v>0</v>
      </c>
      <c r="E643" s="13" t="s">
        <v>18004</v>
      </c>
      <c r="F643" s="13" t="s">
        <v>5261</v>
      </c>
      <c r="G643" s="13" t="s">
        <v>18022</v>
      </c>
      <c r="H643" s="13" t="s">
        <v>18021</v>
      </c>
      <c r="J643" s="13" t="s">
        <v>18001</v>
      </c>
      <c r="L643" s="13" t="s">
        <v>18000</v>
      </c>
      <c r="M643" s="13" t="s">
        <v>5054</v>
      </c>
      <c r="O643" s="13" t="s">
        <v>17999</v>
      </c>
      <c r="P643" s="13" t="s">
        <v>17998</v>
      </c>
      <c r="S643" s="13" t="s">
        <v>18020</v>
      </c>
      <c r="T643" s="13" t="s">
        <v>18012</v>
      </c>
      <c r="CV643" s="13">
        <v>1</v>
      </c>
      <c r="GY643" s="13">
        <v>1</v>
      </c>
      <c r="GZ643" s="13">
        <v>-1</v>
      </c>
      <c r="HE643" s="13">
        <v>-1</v>
      </c>
      <c r="CAT643" s="15">
        <v>0</v>
      </c>
      <c r="CAU643" s="14">
        <v>1000</v>
      </c>
      <c r="CAV643" s="13" t="s">
        <v>2520</v>
      </c>
      <c r="CAW643" s="13" t="s">
        <v>4687</v>
      </c>
      <c r="CAX643" s="13" t="s">
        <v>18019</v>
      </c>
      <c r="CAY643" s="13" t="s">
        <v>18019</v>
      </c>
      <c r="CBE643" s="13" t="s">
        <v>17934</v>
      </c>
      <c r="CBF643" s="13" t="s">
        <v>18010</v>
      </c>
      <c r="CBG643" s="13" t="s">
        <v>4431</v>
      </c>
      <c r="CBK643" s="13" t="s">
        <v>1850</v>
      </c>
      <c r="CBL643" s="13" t="s">
        <v>14</v>
      </c>
      <c r="CBM643" s="13" t="s">
        <v>4849</v>
      </c>
      <c r="CBN643" s="13" t="s">
        <v>18018</v>
      </c>
      <c r="CBO643" s="13" t="s">
        <v>18017</v>
      </c>
      <c r="CBZ643" s="13" t="s">
        <v>12576</v>
      </c>
    </row>
    <row r="644" spans="1:880 2074:2107" x14ac:dyDescent="0.15">
      <c r="A644" s="13" t="s">
        <v>18016</v>
      </c>
      <c r="B644" s="13" t="s">
        <v>18005</v>
      </c>
      <c r="C644" s="13" t="s">
        <v>104</v>
      </c>
      <c r="D644" s="13">
        <v>0</v>
      </c>
      <c r="E644" s="13" t="s">
        <v>18004</v>
      </c>
      <c r="F644" s="13" t="s">
        <v>5261</v>
      </c>
      <c r="G644" s="13" t="s">
        <v>18015</v>
      </c>
      <c r="H644" s="13" t="s">
        <v>18014</v>
      </c>
      <c r="J644" s="13" t="s">
        <v>18001</v>
      </c>
      <c r="L644" s="13" t="s">
        <v>18000</v>
      </c>
      <c r="M644" s="13" t="s">
        <v>5054</v>
      </c>
      <c r="O644" s="13" t="s">
        <v>17999</v>
      </c>
      <c r="P644" s="13" t="s">
        <v>17998</v>
      </c>
      <c r="S644" s="13" t="s">
        <v>18013</v>
      </c>
      <c r="T644" s="13" t="s">
        <v>18012</v>
      </c>
      <c r="IY644" s="13">
        <v>-1</v>
      </c>
      <c r="XL644" s="13">
        <v>1</v>
      </c>
      <c r="AGP644" s="13">
        <v>1</v>
      </c>
      <c r="AGQ644" s="13">
        <v>-1</v>
      </c>
      <c r="CAT644" s="15">
        <v>0</v>
      </c>
      <c r="CAU644" s="14">
        <v>1000</v>
      </c>
      <c r="CAV644" s="13" t="s">
        <v>2520</v>
      </c>
      <c r="CAW644" s="13" t="s">
        <v>14746</v>
      </c>
      <c r="CAX644" s="13" t="s">
        <v>18011</v>
      </c>
      <c r="CAY644" s="13" t="s">
        <v>18011</v>
      </c>
      <c r="CBE644" s="13" t="s">
        <v>17934</v>
      </c>
      <c r="CBF644" s="13" t="s">
        <v>18010</v>
      </c>
      <c r="CBG644" s="13" t="s">
        <v>4431</v>
      </c>
      <c r="CBK644" s="13" t="s">
        <v>3132</v>
      </c>
      <c r="CBL644" s="13" t="s">
        <v>3133</v>
      </c>
      <c r="CBM644" s="13" t="s">
        <v>13120</v>
      </c>
      <c r="CBN644" s="13" t="s">
        <v>18009</v>
      </c>
      <c r="CBO644" s="13" t="s">
        <v>18008</v>
      </c>
      <c r="CBV644" s="13" t="s">
        <v>12643</v>
      </c>
      <c r="CBZ644" s="13" t="s">
        <v>12576</v>
      </c>
      <c r="CCA644" s="13" t="s">
        <v>18007</v>
      </c>
    </row>
    <row r="645" spans="1:880 2074:2107" x14ac:dyDescent="0.15">
      <c r="A645" s="13" t="s">
        <v>18006</v>
      </c>
      <c r="B645" s="13" t="s">
        <v>18005</v>
      </c>
      <c r="C645" s="13" t="s">
        <v>52</v>
      </c>
      <c r="D645" s="13">
        <v>0</v>
      </c>
      <c r="E645" s="13" t="s">
        <v>18004</v>
      </c>
      <c r="F645" s="13" t="s">
        <v>5261</v>
      </c>
      <c r="G645" s="13" t="s">
        <v>18003</v>
      </c>
      <c r="H645" s="13" t="s">
        <v>18002</v>
      </c>
      <c r="J645" s="13" t="s">
        <v>18001</v>
      </c>
      <c r="L645" s="13" t="s">
        <v>18000</v>
      </c>
      <c r="M645" s="13" t="s">
        <v>5054</v>
      </c>
      <c r="O645" s="13" t="s">
        <v>17999</v>
      </c>
      <c r="P645" s="13" t="s">
        <v>17998</v>
      </c>
      <c r="S645" s="13" t="s">
        <v>17997</v>
      </c>
      <c r="T645" s="13" t="s">
        <v>17996</v>
      </c>
      <c r="HE645" s="13">
        <v>1</v>
      </c>
      <c r="JX645" s="13">
        <v>1</v>
      </c>
      <c r="JY645" s="13">
        <v>-1</v>
      </c>
      <c r="RC645" s="13">
        <v>-1</v>
      </c>
      <c r="CAT645" s="15">
        <v>0</v>
      </c>
      <c r="CAU645" s="14">
        <v>1000</v>
      </c>
      <c r="CAV645" s="13" t="s">
        <v>17995</v>
      </c>
      <c r="CAW645" s="13" t="s">
        <v>4687</v>
      </c>
      <c r="CAX645" s="13" t="s">
        <v>17994</v>
      </c>
      <c r="CAY645" s="13" t="s">
        <v>17994</v>
      </c>
      <c r="CBE645" s="13" t="s">
        <v>17993</v>
      </c>
      <c r="CBF645" s="13" t="s">
        <v>17992</v>
      </c>
      <c r="CBG645" s="13" t="s">
        <v>4431</v>
      </c>
      <c r="CBK645" s="13" t="s">
        <v>1071</v>
      </c>
      <c r="CBL645" s="13" t="s">
        <v>1072</v>
      </c>
      <c r="CBM645" s="13" t="s">
        <v>17991</v>
      </c>
      <c r="CBN645" s="13" t="s">
        <v>17990</v>
      </c>
      <c r="CBO645" s="13" t="s">
        <v>17989</v>
      </c>
      <c r="CBZ645" s="13" t="s">
        <v>12576</v>
      </c>
      <c r="CCA645" s="13" t="s">
        <v>17988</v>
      </c>
    </row>
    <row r="646" spans="1:880 2074:2107" x14ac:dyDescent="0.15">
      <c r="A646" s="13" t="s">
        <v>17987</v>
      </c>
      <c r="B646" s="13" t="s">
        <v>17966</v>
      </c>
      <c r="C646" s="13" t="s">
        <v>13</v>
      </c>
      <c r="D646" s="13">
        <v>-3</v>
      </c>
      <c r="E646" s="13" t="s">
        <v>17965</v>
      </c>
      <c r="F646" s="13" t="s">
        <v>5261</v>
      </c>
      <c r="G646" s="13" t="s">
        <v>17986</v>
      </c>
      <c r="H646" s="13" t="s">
        <v>17985</v>
      </c>
      <c r="J646" s="13" t="s">
        <v>17962</v>
      </c>
      <c r="K646" s="13" t="s">
        <v>17961</v>
      </c>
      <c r="L646" s="13" t="s">
        <v>17960</v>
      </c>
      <c r="M646" s="13" t="s">
        <v>5054</v>
      </c>
      <c r="N646" s="13" t="s">
        <v>17959</v>
      </c>
      <c r="O646" s="13" t="s">
        <v>17958</v>
      </c>
      <c r="P646" s="13" t="s">
        <v>17957</v>
      </c>
      <c r="S646" s="13" t="s">
        <v>17984</v>
      </c>
      <c r="T646" s="13" t="s">
        <v>17983</v>
      </c>
      <c r="AX646" s="13">
        <v>1</v>
      </c>
      <c r="EU646" s="13">
        <v>1</v>
      </c>
      <c r="GY646" s="13">
        <v>1</v>
      </c>
      <c r="GZ646" s="13">
        <v>-1</v>
      </c>
      <c r="LW646" s="13">
        <v>-1</v>
      </c>
      <c r="LY646" s="13">
        <v>1</v>
      </c>
      <c r="OQ646" s="13">
        <v>-1</v>
      </c>
      <c r="CAT646" s="15">
        <v>0</v>
      </c>
      <c r="CAU646" s="14">
        <v>1000</v>
      </c>
      <c r="CAV646" s="13" t="s">
        <v>606</v>
      </c>
      <c r="CAW646" s="13" t="s">
        <v>4443</v>
      </c>
      <c r="CAX646" s="13" t="s">
        <v>17982</v>
      </c>
      <c r="CAY646" s="13" t="s">
        <v>17982</v>
      </c>
      <c r="CBE646" s="13" t="s">
        <v>17981</v>
      </c>
      <c r="CBF646" s="13" t="s">
        <v>17980</v>
      </c>
      <c r="CBG646" s="13" t="s">
        <v>4431</v>
      </c>
      <c r="CBK646" s="13" t="s">
        <v>291</v>
      </c>
      <c r="CBL646" s="13" t="s">
        <v>292</v>
      </c>
      <c r="CBM646" s="13" t="s">
        <v>12779</v>
      </c>
      <c r="CBN646" s="13" t="s">
        <v>17979</v>
      </c>
      <c r="CBO646" s="13" t="s">
        <v>17978</v>
      </c>
      <c r="CBV646" s="13" t="s">
        <v>12654</v>
      </c>
      <c r="CBZ646" s="13" t="s">
        <v>12576</v>
      </c>
      <c r="CCA646" s="13" t="s">
        <v>17977</v>
      </c>
    </row>
    <row r="647" spans="1:880 2074:2107" x14ac:dyDescent="0.15">
      <c r="A647" s="13" t="s">
        <v>17976</v>
      </c>
      <c r="B647" s="13" t="s">
        <v>17966</v>
      </c>
      <c r="C647" s="13" t="s">
        <v>52</v>
      </c>
      <c r="D647" s="13">
        <v>-3</v>
      </c>
      <c r="E647" s="13" t="s">
        <v>17965</v>
      </c>
      <c r="F647" s="13" t="s">
        <v>5261</v>
      </c>
      <c r="G647" s="13" t="s">
        <v>17975</v>
      </c>
      <c r="H647" s="13" t="s">
        <v>17974</v>
      </c>
      <c r="J647" s="13" t="s">
        <v>17962</v>
      </c>
      <c r="K647" s="13" t="s">
        <v>17961</v>
      </c>
      <c r="L647" s="13" t="s">
        <v>17960</v>
      </c>
      <c r="M647" s="13" t="s">
        <v>5054</v>
      </c>
      <c r="N647" s="13" t="s">
        <v>17959</v>
      </c>
      <c r="O647" s="13" t="s">
        <v>17958</v>
      </c>
      <c r="P647" s="13" t="s">
        <v>17957</v>
      </c>
      <c r="S647" s="13" t="s">
        <v>17973</v>
      </c>
      <c r="T647" s="13" t="s">
        <v>17972</v>
      </c>
      <c r="AX647" s="13">
        <v>1</v>
      </c>
      <c r="GY647" s="13">
        <v>1</v>
      </c>
      <c r="GZ647" s="13">
        <v>-1</v>
      </c>
      <c r="HE647" s="13">
        <v>1</v>
      </c>
      <c r="HF647" s="13">
        <v>-1</v>
      </c>
      <c r="CAT647" s="15">
        <v>0</v>
      </c>
      <c r="CAU647" s="14">
        <v>1000</v>
      </c>
      <c r="CAV647" s="13" t="s">
        <v>182</v>
      </c>
      <c r="CAW647" s="13" t="s">
        <v>4687</v>
      </c>
      <c r="CAX647" s="13" t="s">
        <v>17971</v>
      </c>
      <c r="CAY647" s="13" t="s">
        <v>17971</v>
      </c>
      <c r="CBE647" s="13" t="s">
        <v>17953</v>
      </c>
      <c r="CBF647" s="13" t="s">
        <v>17970</v>
      </c>
      <c r="CBG647" s="13" t="s">
        <v>4431</v>
      </c>
      <c r="CBK647" s="13" t="s">
        <v>1295</v>
      </c>
      <c r="CBL647" s="13" t="s">
        <v>14</v>
      </c>
      <c r="CBM647" s="13" t="s">
        <v>13120</v>
      </c>
      <c r="CBN647" s="13" t="s">
        <v>17969</v>
      </c>
      <c r="CBO647" s="13" t="s">
        <v>17968</v>
      </c>
      <c r="CBV647" s="13" t="s">
        <v>12643</v>
      </c>
      <c r="CBZ647" s="13" t="s">
        <v>12576</v>
      </c>
      <c r="CCA647" s="13" t="s">
        <v>15073</v>
      </c>
    </row>
    <row r="648" spans="1:880 2074:2107" x14ac:dyDescent="0.15">
      <c r="A648" s="13" t="s">
        <v>17967</v>
      </c>
      <c r="B648" s="13" t="s">
        <v>17966</v>
      </c>
      <c r="C648" s="13" t="s">
        <v>30</v>
      </c>
      <c r="D648" s="13">
        <v>-3</v>
      </c>
      <c r="E648" s="13" t="s">
        <v>17965</v>
      </c>
      <c r="F648" s="13" t="s">
        <v>5261</v>
      </c>
      <c r="G648" s="13" t="s">
        <v>17964</v>
      </c>
      <c r="H648" s="13" t="s">
        <v>17963</v>
      </c>
      <c r="J648" s="13" t="s">
        <v>17962</v>
      </c>
      <c r="K648" s="13" t="s">
        <v>17961</v>
      </c>
      <c r="L648" s="13" t="s">
        <v>17960</v>
      </c>
      <c r="M648" s="13" t="s">
        <v>5054</v>
      </c>
      <c r="N648" s="13" t="s">
        <v>17959</v>
      </c>
      <c r="O648" s="13" t="s">
        <v>17958</v>
      </c>
      <c r="P648" s="13" t="s">
        <v>17957</v>
      </c>
      <c r="S648" s="13" t="s">
        <v>17956</v>
      </c>
      <c r="T648" s="13" t="s">
        <v>17955</v>
      </c>
      <c r="AX648" s="13">
        <v>1</v>
      </c>
      <c r="HE648" s="13">
        <v>1</v>
      </c>
      <c r="HF648" s="13">
        <v>-1</v>
      </c>
      <c r="KM648" s="13">
        <v>1</v>
      </c>
      <c r="KN648" s="13">
        <v>-1</v>
      </c>
      <c r="CAT648" s="15">
        <v>0</v>
      </c>
      <c r="CAU648" s="14">
        <v>1000</v>
      </c>
      <c r="CAV648" s="13" t="s">
        <v>182</v>
      </c>
      <c r="CAW648" s="13" t="s">
        <v>4687</v>
      </c>
      <c r="CAX648" s="13" t="s">
        <v>17954</v>
      </c>
      <c r="CAY648" s="13" t="s">
        <v>17954</v>
      </c>
      <c r="CBE648" s="13" t="s">
        <v>17953</v>
      </c>
      <c r="CBF648" s="13" t="s">
        <v>17952</v>
      </c>
      <c r="CBG648" s="13" t="s">
        <v>4431</v>
      </c>
      <c r="CBK648" s="13" t="s">
        <v>1771</v>
      </c>
      <c r="CBL648" s="13" t="s">
        <v>1772</v>
      </c>
      <c r="CBM648" s="13" t="s">
        <v>12607</v>
      </c>
      <c r="CBN648" s="13" t="s">
        <v>17951</v>
      </c>
      <c r="CBO648" s="13" t="s">
        <v>17950</v>
      </c>
      <c r="CBZ648" s="13" t="s">
        <v>12576</v>
      </c>
      <c r="CCA648" s="13" t="s">
        <v>17949</v>
      </c>
    </row>
    <row r="649" spans="1:880 2074:2107" x14ac:dyDescent="0.15">
      <c r="A649" s="13" t="s">
        <v>17948</v>
      </c>
      <c r="B649" s="13" t="s">
        <v>17929</v>
      </c>
      <c r="C649" s="13" t="s">
        <v>13</v>
      </c>
      <c r="D649" s="13">
        <v>-3</v>
      </c>
      <c r="E649" s="13" t="s">
        <v>14923</v>
      </c>
      <c r="F649" s="13" t="s">
        <v>5261</v>
      </c>
      <c r="G649" s="13" t="s">
        <v>17947</v>
      </c>
      <c r="H649" s="13" t="s">
        <v>17946</v>
      </c>
      <c r="J649" s="13" t="s">
        <v>17926</v>
      </c>
      <c r="K649" s="13" t="s">
        <v>17925</v>
      </c>
      <c r="L649" s="13" t="s">
        <v>17924</v>
      </c>
      <c r="M649" s="13" t="s">
        <v>5054</v>
      </c>
      <c r="N649" s="13" t="s">
        <v>17923</v>
      </c>
      <c r="O649" s="13" t="s">
        <v>17922</v>
      </c>
      <c r="P649" s="13" t="s">
        <v>17921</v>
      </c>
      <c r="S649" s="13" t="s">
        <v>17945</v>
      </c>
      <c r="T649" s="13" t="s">
        <v>17936</v>
      </c>
      <c r="GY649" s="13">
        <v>1</v>
      </c>
      <c r="GZ649" s="13">
        <v>-1</v>
      </c>
      <c r="RL649" s="13">
        <v>-1</v>
      </c>
      <c r="ABC649" s="13">
        <v>1</v>
      </c>
      <c r="CAT649" s="15">
        <v>0</v>
      </c>
      <c r="CAU649" s="14">
        <v>1000</v>
      </c>
      <c r="CAV649" s="13" t="s">
        <v>2520</v>
      </c>
      <c r="CAW649" s="13" t="s">
        <v>4687</v>
      </c>
      <c r="CAX649" s="13" t="s">
        <v>17944</v>
      </c>
      <c r="CAY649" s="13" t="s">
        <v>17944</v>
      </c>
      <c r="CBE649" s="13" t="s">
        <v>17934</v>
      </c>
      <c r="CBF649" s="13" t="s">
        <v>17933</v>
      </c>
      <c r="CBG649" s="13" t="s">
        <v>4431</v>
      </c>
      <c r="CBK649" s="13" t="s">
        <v>4098</v>
      </c>
      <c r="CBL649" s="13" t="s">
        <v>4099</v>
      </c>
      <c r="CBM649" s="13" t="s">
        <v>13120</v>
      </c>
      <c r="CBN649" s="13" t="s">
        <v>17943</v>
      </c>
      <c r="CBO649" s="13" t="s">
        <v>17942</v>
      </c>
      <c r="CBZ649" s="13" t="s">
        <v>12576</v>
      </c>
      <c r="CCA649" s="13" t="s">
        <v>17941</v>
      </c>
    </row>
    <row r="650" spans="1:880 2074:2107" x14ac:dyDescent="0.15">
      <c r="A650" s="13" t="s">
        <v>17940</v>
      </c>
      <c r="B650" s="13" t="s">
        <v>17929</v>
      </c>
      <c r="C650" s="13" t="s">
        <v>762</v>
      </c>
      <c r="D650" s="13">
        <v>-3</v>
      </c>
      <c r="E650" s="13" t="s">
        <v>14923</v>
      </c>
      <c r="F650" s="13" t="s">
        <v>5261</v>
      </c>
      <c r="G650" s="13" t="s">
        <v>17939</v>
      </c>
      <c r="H650" s="13" t="s">
        <v>17938</v>
      </c>
      <c r="J650" s="13" t="s">
        <v>17926</v>
      </c>
      <c r="K650" s="13" t="s">
        <v>17925</v>
      </c>
      <c r="L650" s="13" t="s">
        <v>17924</v>
      </c>
      <c r="M650" s="13" t="s">
        <v>5054</v>
      </c>
      <c r="N650" s="13" t="s">
        <v>17923</v>
      </c>
      <c r="O650" s="13" t="s">
        <v>17922</v>
      </c>
      <c r="P650" s="13" t="s">
        <v>17921</v>
      </c>
      <c r="S650" s="13" t="s">
        <v>17937</v>
      </c>
      <c r="T650" s="13" t="s">
        <v>17936</v>
      </c>
      <c r="IY650" s="13">
        <v>-1</v>
      </c>
      <c r="XL650" s="13">
        <v>1</v>
      </c>
      <c r="AGR650" s="13">
        <v>1</v>
      </c>
      <c r="AGS650" s="13">
        <v>-1</v>
      </c>
      <c r="CAT650" s="15">
        <v>0</v>
      </c>
      <c r="CAU650" s="14">
        <v>1000</v>
      </c>
      <c r="CAV650" s="13" t="s">
        <v>2520</v>
      </c>
      <c r="CAW650" s="13" t="s">
        <v>4687</v>
      </c>
      <c r="CAX650" s="13" t="s">
        <v>17935</v>
      </c>
      <c r="CAY650" s="13" t="s">
        <v>17935</v>
      </c>
      <c r="CBE650" s="13" t="s">
        <v>17934</v>
      </c>
      <c r="CBF650" s="13" t="s">
        <v>17933</v>
      </c>
      <c r="CBG650" s="13" t="s">
        <v>4431</v>
      </c>
      <c r="CBK650" s="13" t="s">
        <v>4268</v>
      </c>
      <c r="CBL650" s="13" t="s">
        <v>14</v>
      </c>
      <c r="CBM650" s="13" t="s">
        <v>4849</v>
      </c>
      <c r="CBN650" s="13" t="s">
        <v>17932</v>
      </c>
      <c r="CBO650" s="13" t="s">
        <v>17931</v>
      </c>
      <c r="CBZ650" s="13" t="s">
        <v>12576</v>
      </c>
    </row>
    <row r="651" spans="1:880 2074:2107" x14ac:dyDescent="0.15">
      <c r="A651" s="13" t="s">
        <v>17930</v>
      </c>
      <c r="B651" s="13" t="s">
        <v>17929</v>
      </c>
      <c r="C651" s="13" t="s">
        <v>52</v>
      </c>
      <c r="D651" s="13">
        <v>-3</v>
      </c>
      <c r="E651" s="13" t="s">
        <v>14923</v>
      </c>
      <c r="F651" s="13" t="s">
        <v>5261</v>
      </c>
      <c r="G651" s="13" t="s">
        <v>17928</v>
      </c>
      <c r="H651" s="13" t="s">
        <v>17927</v>
      </c>
      <c r="J651" s="13" t="s">
        <v>17926</v>
      </c>
      <c r="K651" s="13" t="s">
        <v>17925</v>
      </c>
      <c r="L651" s="13" t="s">
        <v>17924</v>
      </c>
      <c r="M651" s="13" t="s">
        <v>5054</v>
      </c>
      <c r="N651" s="13" t="s">
        <v>17923</v>
      </c>
      <c r="O651" s="13" t="s">
        <v>17922</v>
      </c>
      <c r="P651" s="13" t="s">
        <v>17921</v>
      </c>
      <c r="S651" s="13" t="s">
        <v>17920</v>
      </c>
      <c r="T651" s="13" t="s">
        <v>17919</v>
      </c>
      <c r="AX651" s="14">
        <v>-4</v>
      </c>
      <c r="EP651" s="14">
        <v>4</v>
      </c>
      <c r="QP651" s="13">
        <v>1</v>
      </c>
      <c r="AGT651" s="13">
        <v>-1</v>
      </c>
      <c r="CAT651" s="15">
        <v>0</v>
      </c>
      <c r="CAU651" s="14">
        <v>1000</v>
      </c>
      <c r="CAV651" s="13" t="s">
        <v>3053</v>
      </c>
      <c r="CAW651" s="13" t="s">
        <v>6106</v>
      </c>
      <c r="CAX651" s="13" t="s">
        <v>17918</v>
      </c>
      <c r="CAY651" s="13" t="s">
        <v>17918</v>
      </c>
      <c r="CBE651" s="13" t="s">
        <v>17917</v>
      </c>
      <c r="CBF651" s="13" t="s">
        <v>17916</v>
      </c>
      <c r="CBG651" s="13" t="s">
        <v>4431</v>
      </c>
      <c r="CBK651" s="13" t="s">
        <v>4089</v>
      </c>
      <c r="CBL651" s="13" t="s">
        <v>4090</v>
      </c>
      <c r="CBM651" s="13" t="s">
        <v>12878</v>
      </c>
      <c r="CBN651" s="13" t="s">
        <v>17915</v>
      </c>
      <c r="CBO651" s="13" t="s">
        <v>17914</v>
      </c>
      <c r="CBV651" s="13" t="s">
        <v>12654</v>
      </c>
      <c r="CBZ651" s="13" t="s">
        <v>12576</v>
      </c>
      <c r="CCA651" s="13" t="s">
        <v>17913</v>
      </c>
    </row>
    <row r="652" spans="1:880 2074:2107" x14ac:dyDescent="0.15">
      <c r="A652" s="13" t="s">
        <v>17912</v>
      </c>
      <c r="B652" s="13" t="s">
        <v>17911</v>
      </c>
      <c r="C652" s="13" t="s">
        <v>52</v>
      </c>
      <c r="D652" s="13">
        <v>-2</v>
      </c>
      <c r="E652" s="13" t="s">
        <v>17910</v>
      </c>
      <c r="F652" s="13" t="s">
        <v>5261</v>
      </c>
      <c r="G652" s="13" t="s">
        <v>17909</v>
      </c>
      <c r="H652" s="13" t="s">
        <v>17908</v>
      </c>
      <c r="J652" s="13" t="s">
        <v>17907</v>
      </c>
      <c r="K652" s="13" t="s">
        <v>17906</v>
      </c>
      <c r="L652" s="13" t="s">
        <v>17905</v>
      </c>
      <c r="M652" s="13" t="s">
        <v>5054</v>
      </c>
      <c r="N652" s="13" t="s">
        <v>17904</v>
      </c>
      <c r="O652" s="13" t="s">
        <v>17903</v>
      </c>
      <c r="P652" s="13" t="s">
        <v>17902</v>
      </c>
      <c r="S652" s="13" t="s">
        <v>17901</v>
      </c>
      <c r="T652" s="13" t="s">
        <v>17900</v>
      </c>
      <c r="AX652" s="13">
        <v>1</v>
      </c>
      <c r="GB652" s="14">
        <v>2</v>
      </c>
      <c r="GC652" s="14">
        <v>-2</v>
      </c>
      <c r="AEQ652" s="13">
        <v>1</v>
      </c>
      <c r="AGT652" s="13">
        <v>-1</v>
      </c>
      <c r="CAT652" s="15">
        <v>0</v>
      </c>
      <c r="CAU652" s="14">
        <v>1000</v>
      </c>
      <c r="CAV652" s="13" t="s">
        <v>1428</v>
      </c>
      <c r="CAW652" s="13" t="s">
        <v>6106</v>
      </c>
      <c r="CAX652" s="13" t="s">
        <v>17899</v>
      </c>
      <c r="CAY652" s="13" t="s">
        <v>17899</v>
      </c>
      <c r="CBE652" s="13" t="s">
        <v>17898</v>
      </c>
      <c r="CBF652" s="13" t="s">
        <v>17897</v>
      </c>
      <c r="CBG652" s="13" t="s">
        <v>4431</v>
      </c>
      <c r="CBK652" s="13" t="s">
        <v>1824</v>
      </c>
      <c r="CBL652" s="13" t="s">
        <v>1825</v>
      </c>
      <c r="CBM652" s="13" t="s">
        <v>17896</v>
      </c>
      <c r="CBN652" s="13" t="s">
        <v>17895</v>
      </c>
      <c r="CBO652" s="13" t="s">
        <v>17894</v>
      </c>
      <c r="CBZ652" s="13" t="s">
        <v>12576</v>
      </c>
      <c r="CCA652" s="13" t="s">
        <v>17893</v>
      </c>
    </row>
    <row r="653" spans="1:880 2074:2107" x14ac:dyDescent="0.15">
      <c r="A653" s="13" t="s">
        <v>17892</v>
      </c>
      <c r="B653" s="13" t="s">
        <v>17891</v>
      </c>
      <c r="C653" s="13" t="s">
        <v>52</v>
      </c>
      <c r="D653" s="13">
        <v>-5</v>
      </c>
      <c r="E653" s="13" t="s">
        <v>17890</v>
      </c>
      <c r="F653" s="13" t="s">
        <v>5261</v>
      </c>
      <c r="G653" s="13" t="s">
        <v>17889</v>
      </c>
      <c r="H653" s="13" t="s">
        <v>17888</v>
      </c>
      <c r="J653" s="13" t="s">
        <v>17887</v>
      </c>
      <c r="K653" s="13" t="s">
        <v>17886</v>
      </c>
      <c r="L653" s="13" t="s">
        <v>17885</v>
      </c>
      <c r="M653" s="13" t="s">
        <v>5054</v>
      </c>
      <c r="N653" s="13" t="s">
        <v>17884</v>
      </c>
      <c r="O653" s="13" t="s">
        <v>17883</v>
      </c>
      <c r="P653" s="13" t="s">
        <v>17882</v>
      </c>
      <c r="S653" s="13" t="s">
        <v>17881</v>
      </c>
      <c r="T653" s="13" t="s">
        <v>17880</v>
      </c>
      <c r="DH653" s="13">
        <v>1</v>
      </c>
      <c r="WZ653" s="13">
        <v>-1</v>
      </c>
      <c r="AGT653" s="13">
        <v>1</v>
      </c>
      <c r="CAT653" s="15">
        <v>0</v>
      </c>
      <c r="CAU653" s="14">
        <v>1000</v>
      </c>
      <c r="CAV653" s="13" t="s">
        <v>1198</v>
      </c>
      <c r="CAW653" s="13" t="s">
        <v>6106</v>
      </c>
      <c r="CAX653" s="13" t="s">
        <v>17879</v>
      </c>
      <c r="CAY653" s="13" t="s">
        <v>17879</v>
      </c>
      <c r="CBE653" s="13" t="s">
        <v>17878</v>
      </c>
      <c r="CBF653" s="13" t="s">
        <v>17877</v>
      </c>
      <c r="CBG653" s="13" t="s">
        <v>4431</v>
      </c>
      <c r="CBK653" s="13" t="s">
        <v>1708</v>
      </c>
      <c r="CBL653" s="13" t="s">
        <v>1709</v>
      </c>
      <c r="CBM653" s="13" t="s">
        <v>12686</v>
      </c>
      <c r="CBN653" s="13" t="s">
        <v>17876</v>
      </c>
      <c r="CBO653" s="13" t="s">
        <v>17875</v>
      </c>
      <c r="CBZ653" s="13" t="s">
        <v>12576</v>
      </c>
      <c r="CCA653" s="13" t="s">
        <v>17874</v>
      </c>
    </row>
    <row r="654" spans="1:880 2074:2107" x14ac:dyDescent="0.15">
      <c r="A654" s="13" t="s">
        <v>17873</v>
      </c>
      <c r="B654" s="13" t="s">
        <v>17872</v>
      </c>
      <c r="C654" s="13" t="s">
        <v>13</v>
      </c>
      <c r="D654" s="13">
        <v>-4</v>
      </c>
      <c r="E654" s="13" t="s">
        <v>17871</v>
      </c>
      <c r="F654" s="13" t="s">
        <v>5261</v>
      </c>
      <c r="G654" s="13" t="s">
        <v>17870</v>
      </c>
      <c r="H654" s="13" t="s">
        <v>17869</v>
      </c>
      <c r="J654" s="13" t="s">
        <v>17868</v>
      </c>
      <c r="K654" s="13" t="s">
        <v>17867</v>
      </c>
      <c r="L654" s="13" t="s">
        <v>17866</v>
      </c>
      <c r="M654" s="13" t="s">
        <v>5054</v>
      </c>
      <c r="N654" s="13" t="s">
        <v>17865</v>
      </c>
      <c r="O654" s="13" t="s">
        <v>17864</v>
      </c>
      <c r="P654" s="13" t="s">
        <v>17863</v>
      </c>
      <c r="S654" s="13" t="s">
        <v>17862</v>
      </c>
      <c r="T654" s="13" t="s">
        <v>17861</v>
      </c>
      <c r="AX654" s="13">
        <v>-1</v>
      </c>
      <c r="CW654" s="13">
        <v>1</v>
      </c>
      <c r="JX654" s="13">
        <v>1</v>
      </c>
      <c r="QR654" s="13">
        <v>-1</v>
      </c>
      <c r="VU654" s="13">
        <v>-1</v>
      </c>
      <c r="CAT654" s="14">
        <v>-1000</v>
      </c>
      <c r="CAU654" s="14">
        <v>1000</v>
      </c>
      <c r="CAV654" s="13" t="s">
        <v>1785</v>
      </c>
      <c r="CAW654" s="13" t="s">
        <v>7596</v>
      </c>
      <c r="CAX654" s="13" t="s">
        <v>17860</v>
      </c>
      <c r="CAY654" s="13" t="s">
        <v>17860</v>
      </c>
      <c r="CBE654" s="13" t="s">
        <v>17859</v>
      </c>
      <c r="CBF654" s="13" t="s">
        <v>17858</v>
      </c>
      <c r="CBG654" s="13" t="s">
        <v>4431</v>
      </c>
      <c r="CBK654" s="13" t="s">
        <v>670</v>
      </c>
      <c r="CBL654" s="13" t="s">
        <v>14</v>
      </c>
      <c r="CBM654" s="13" t="s">
        <v>12686</v>
      </c>
      <c r="CBN654" s="13" t="s">
        <v>17857</v>
      </c>
      <c r="CBO654" s="13" t="s">
        <v>17856</v>
      </c>
      <c r="CBZ654" s="13" t="s">
        <v>12576</v>
      </c>
    </row>
    <row r="655" spans="1:880 2074:2107" x14ac:dyDescent="0.15">
      <c r="A655" s="13" t="s">
        <v>17855</v>
      </c>
      <c r="B655" s="13" t="s">
        <v>7465</v>
      </c>
      <c r="C655" s="13" t="s">
        <v>13</v>
      </c>
      <c r="D655" s="13">
        <v>-1</v>
      </c>
      <c r="E655" s="13" t="s">
        <v>7464</v>
      </c>
      <c r="F655" s="13" t="s">
        <v>5261</v>
      </c>
      <c r="G655" s="13" t="s">
        <v>17854</v>
      </c>
      <c r="H655" s="13" t="s">
        <v>17853</v>
      </c>
      <c r="J655" s="13" t="s">
        <v>7463</v>
      </c>
      <c r="K655" s="13" t="s">
        <v>7462</v>
      </c>
      <c r="L655" s="13" t="s">
        <v>7461</v>
      </c>
      <c r="M655" s="13" t="s">
        <v>5054</v>
      </c>
      <c r="N655" s="13" t="s">
        <v>7460</v>
      </c>
      <c r="O655" s="13" t="s">
        <v>7459</v>
      </c>
      <c r="P655" s="13" t="s">
        <v>7458</v>
      </c>
      <c r="S655" s="13" t="s">
        <v>17852</v>
      </c>
      <c r="T655" s="13" t="s">
        <v>17836</v>
      </c>
      <c r="DV655" s="13">
        <v>-1</v>
      </c>
      <c r="DW655" s="13">
        <v>1</v>
      </c>
      <c r="GD655" s="13">
        <v>1</v>
      </c>
      <c r="AGU655" s="13">
        <v>-1</v>
      </c>
      <c r="CAT655" s="14">
        <v>-1000</v>
      </c>
      <c r="CAU655" s="14">
        <v>1000</v>
      </c>
      <c r="CAV655" s="13" t="s">
        <v>17851</v>
      </c>
      <c r="CAW655" s="13" t="s">
        <v>4666</v>
      </c>
      <c r="CAX655" s="13" t="s">
        <v>17850</v>
      </c>
      <c r="CAY655" s="13" t="s">
        <v>17850</v>
      </c>
      <c r="CBE655" s="13" t="s">
        <v>17834</v>
      </c>
      <c r="CBF655" s="13" t="s">
        <v>17833</v>
      </c>
      <c r="CBG655" s="13" t="s">
        <v>4431</v>
      </c>
      <c r="CBK655" s="13" t="s">
        <v>2715</v>
      </c>
      <c r="CBL655" s="13" t="s">
        <v>14</v>
      </c>
      <c r="CBM655" s="13" t="s">
        <v>12607</v>
      </c>
      <c r="CBN655" s="13" t="s">
        <v>17849</v>
      </c>
      <c r="CBO655" s="13" t="s">
        <v>17848</v>
      </c>
      <c r="CBZ655" s="13" t="s">
        <v>12576</v>
      </c>
    </row>
    <row r="656" spans="1:880 2074:2107" x14ac:dyDescent="0.15">
      <c r="A656" s="13" t="s">
        <v>17847</v>
      </c>
      <c r="B656" s="13" t="s">
        <v>17846</v>
      </c>
      <c r="C656" s="13" t="s">
        <v>13</v>
      </c>
      <c r="D656" s="13">
        <v>0</v>
      </c>
      <c r="E656" s="13" t="s">
        <v>17537</v>
      </c>
      <c r="F656" s="13" t="s">
        <v>5261</v>
      </c>
      <c r="G656" s="13" t="s">
        <v>17845</v>
      </c>
      <c r="H656" s="13" t="s">
        <v>17844</v>
      </c>
      <c r="J656" s="13" t="s">
        <v>17843</v>
      </c>
      <c r="K656" s="13" t="s">
        <v>17842</v>
      </c>
      <c r="L656" s="13" t="s">
        <v>17841</v>
      </c>
      <c r="M656" s="13" t="s">
        <v>5054</v>
      </c>
      <c r="N656" s="13" t="s">
        <v>17840</v>
      </c>
      <c r="O656" s="13" t="s">
        <v>17839</v>
      </c>
      <c r="P656" s="13" t="s">
        <v>17838</v>
      </c>
      <c r="S656" s="13" t="s">
        <v>17837</v>
      </c>
      <c r="T656" s="13" t="s">
        <v>17836</v>
      </c>
      <c r="DB656" s="13">
        <v>1</v>
      </c>
      <c r="GG656" s="13">
        <v>1</v>
      </c>
      <c r="JL656" s="13">
        <v>-1</v>
      </c>
      <c r="AGV656" s="13">
        <v>-1</v>
      </c>
      <c r="CAT656" s="14">
        <v>-1000</v>
      </c>
      <c r="CAU656" s="14">
        <v>1000</v>
      </c>
      <c r="CAV656" s="13" t="s">
        <v>3247</v>
      </c>
      <c r="CAW656" s="13" t="s">
        <v>4666</v>
      </c>
      <c r="CAX656" s="13" t="s">
        <v>17835</v>
      </c>
      <c r="CAY656" s="13" t="s">
        <v>17835</v>
      </c>
      <c r="CBE656" s="13" t="s">
        <v>17834</v>
      </c>
      <c r="CBF656" s="13" t="s">
        <v>17833</v>
      </c>
      <c r="CBG656" s="13" t="s">
        <v>4431</v>
      </c>
      <c r="CBK656" s="13" t="s">
        <v>1735</v>
      </c>
      <c r="CBL656" s="13" t="s">
        <v>14</v>
      </c>
      <c r="CBM656" s="13" t="s">
        <v>4849</v>
      </c>
      <c r="CBN656" s="13" t="s">
        <v>17832</v>
      </c>
      <c r="CBO656" s="13" t="s">
        <v>17831</v>
      </c>
      <c r="CBZ656" s="13" t="s">
        <v>12576</v>
      </c>
    </row>
    <row r="657" spans="1:896 2074:2107" x14ac:dyDescent="0.15">
      <c r="A657" s="13" t="s">
        <v>17830</v>
      </c>
      <c r="B657" s="13" t="s">
        <v>17829</v>
      </c>
      <c r="C657" s="13" t="s">
        <v>13</v>
      </c>
      <c r="D657" s="13">
        <v>-1</v>
      </c>
      <c r="E657" s="13" t="s">
        <v>17828</v>
      </c>
      <c r="F657" s="13" t="s">
        <v>5261</v>
      </c>
      <c r="G657" s="13" t="s">
        <v>17827</v>
      </c>
      <c r="H657" s="13" t="s">
        <v>17826</v>
      </c>
      <c r="J657" s="13" t="s">
        <v>17825</v>
      </c>
      <c r="K657" s="13" t="s">
        <v>17824</v>
      </c>
      <c r="L657" s="13" t="s">
        <v>17823</v>
      </c>
      <c r="M657" s="13" t="s">
        <v>5054</v>
      </c>
      <c r="N657" s="13" t="s">
        <v>17822</v>
      </c>
      <c r="O657" s="13" t="s">
        <v>17821</v>
      </c>
      <c r="P657" s="13" t="s">
        <v>17820</v>
      </c>
      <c r="S657" s="13" t="s">
        <v>17819</v>
      </c>
      <c r="T657" s="13" t="s">
        <v>17803</v>
      </c>
      <c r="ES657" s="13">
        <v>1</v>
      </c>
      <c r="GZ657" s="13">
        <v>-1</v>
      </c>
      <c r="JX657" s="13">
        <v>1</v>
      </c>
      <c r="AGU657" s="13">
        <v>-1</v>
      </c>
      <c r="AGW657" s="13">
        <v>-1</v>
      </c>
      <c r="AGX657" s="13">
        <v>1</v>
      </c>
      <c r="CAT657" s="15">
        <v>0</v>
      </c>
      <c r="CAU657" s="14">
        <v>1000</v>
      </c>
      <c r="CAV657" s="13" t="s">
        <v>4205</v>
      </c>
      <c r="CAW657" s="13" t="s">
        <v>17802</v>
      </c>
      <c r="CAX657" s="13" t="s">
        <v>17818</v>
      </c>
      <c r="CAY657" s="13" t="s">
        <v>17818</v>
      </c>
      <c r="CBE657" s="13" t="s">
        <v>17800</v>
      </c>
      <c r="CBF657" s="13" t="s">
        <v>17799</v>
      </c>
      <c r="CBG657" s="13" t="s">
        <v>4431</v>
      </c>
      <c r="CBK657" s="13" t="s">
        <v>3376</v>
      </c>
      <c r="CBL657" s="13" t="s">
        <v>3377</v>
      </c>
      <c r="CBM657" s="13" t="s">
        <v>13189</v>
      </c>
      <c r="CBN657" s="13" t="s">
        <v>17817</v>
      </c>
      <c r="CBO657" s="13" t="s">
        <v>17816</v>
      </c>
      <c r="CBZ657" s="13" t="s">
        <v>12576</v>
      </c>
      <c r="CCA657" s="13" t="s">
        <v>17815</v>
      </c>
    </row>
    <row r="658" spans="1:896 2074:2107" x14ac:dyDescent="0.15">
      <c r="A658" s="13" t="s">
        <v>17814</v>
      </c>
      <c r="B658" s="13" t="s">
        <v>17813</v>
      </c>
      <c r="C658" s="13" t="s">
        <v>52</v>
      </c>
      <c r="D658" s="13">
        <v>0</v>
      </c>
      <c r="E658" s="13" t="s">
        <v>17812</v>
      </c>
      <c r="F658" s="13" t="s">
        <v>5506</v>
      </c>
      <c r="G658" s="13" t="s">
        <v>17811</v>
      </c>
      <c r="H658" s="13" t="s">
        <v>17810</v>
      </c>
      <c r="J658" s="13" t="s">
        <v>17809</v>
      </c>
      <c r="K658" s="13" t="s">
        <v>17808</v>
      </c>
      <c r="L658" s="13" t="s">
        <v>17807</v>
      </c>
      <c r="M658" s="13" t="s">
        <v>5054</v>
      </c>
      <c r="N658" s="13" t="s">
        <v>17806</v>
      </c>
      <c r="O658" s="13" t="s">
        <v>17805</v>
      </c>
      <c r="S658" s="13" t="s">
        <v>17804</v>
      </c>
      <c r="T658" s="13" t="s">
        <v>17803</v>
      </c>
      <c r="DR658" s="13">
        <v>1</v>
      </c>
      <c r="DS658" s="13">
        <v>-1</v>
      </c>
      <c r="ND658" s="13">
        <v>1</v>
      </c>
      <c r="AGV658" s="13">
        <v>-1</v>
      </c>
      <c r="AGY658" s="13">
        <v>-1</v>
      </c>
      <c r="AGZ658" s="13">
        <v>1</v>
      </c>
      <c r="CAT658" s="15">
        <v>0</v>
      </c>
      <c r="CAU658" s="14">
        <v>1000</v>
      </c>
      <c r="CAV658" s="13" t="s">
        <v>4205</v>
      </c>
      <c r="CAW658" s="13" t="s">
        <v>17802</v>
      </c>
      <c r="CAX658" s="13" t="s">
        <v>17801</v>
      </c>
      <c r="CAY658" s="13" t="s">
        <v>17801</v>
      </c>
      <c r="CBE658" s="13" t="s">
        <v>17800</v>
      </c>
      <c r="CBF658" s="13" t="s">
        <v>17799</v>
      </c>
      <c r="CBG658" s="13" t="s">
        <v>4431</v>
      </c>
      <c r="CBK658" s="13" t="s">
        <v>2332</v>
      </c>
      <c r="CBL658" s="13" t="s">
        <v>14</v>
      </c>
      <c r="CBM658" s="13" t="s">
        <v>12878</v>
      </c>
      <c r="CBN658" s="13" t="s">
        <v>17798</v>
      </c>
      <c r="CBO658" s="13" t="s">
        <v>17797</v>
      </c>
      <c r="CBV658" s="13" t="s">
        <v>12643</v>
      </c>
      <c r="CBZ658" s="13" t="s">
        <v>12576</v>
      </c>
      <c r="CCA658" s="13" t="s">
        <v>17796</v>
      </c>
    </row>
    <row r="659" spans="1:896 2074:2107" x14ac:dyDescent="0.15">
      <c r="A659" s="13" t="s">
        <v>17795</v>
      </c>
      <c r="B659" s="13" t="s">
        <v>17772</v>
      </c>
      <c r="C659" s="13" t="s">
        <v>13</v>
      </c>
      <c r="D659" s="13">
        <v>0</v>
      </c>
      <c r="E659" s="13" t="s">
        <v>8998</v>
      </c>
      <c r="F659" s="13" t="s">
        <v>5261</v>
      </c>
      <c r="G659" s="13" t="s">
        <v>17794</v>
      </c>
      <c r="H659" s="13" t="s">
        <v>17793</v>
      </c>
      <c r="J659" s="13" t="s">
        <v>17769</v>
      </c>
      <c r="K659" s="13" t="s">
        <v>17768</v>
      </c>
      <c r="L659" s="13" t="s">
        <v>17767</v>
      </c>
      <c r="M659" s="13" t="s">
        <v>5054</v>
      </c>
      <c r="N659" s="13" t="s">
        <v>17766</v>
      </c>
      <c r="O659" s="13" t="s">
        <v>17765</v>
      </c>
      <c r="P659" s="13" t="s">
        <v>17764</v>
      </c>
      <c r="S659" s="13" t="s">
        <v>17792</v>
      </c>
      <c r="T659" s="13" t="s">
        <v>17791</v>
      </c>
      <c r="JX659" s="13">
        <v>1</v>
      </c>
      <c r="JY659" s="13">
        <v>-1</v>
      </c>
      <c r="VX659" s="13">
        <v>1</v>
      </c>
      <c r="VZ659" s="13">
        <v>-1</v>
      </c>
      <c r="CAT659" s="15">
        <v>0</v>
      </c>
      <c r="CAU659" s="14">
        <v>1000</v>
      </c>
      <c r="CAV659" s="13" t="s">
        <v>2159</v>
      </c>
      <c r="CAW659" s="13" t="s">
        <v>6938</v>
      </c>
      <c r="CAX659" s="13" t="s">
        <v>17790</v>
      </c>
      <c r="CAY659" s="13" t="s">
        <v>17790</v>
      </c>
      <c r="CBE659" s="13" t="s">
        <v>9525</v>
      </c>
      <c r="CBF659" s="13" t="s">
        <v>17789</v>
      </c>
      <c r="CBG659" s="13" t="s">
        <v>4431</v>
      </c>
      <c r="CBK659" s="13" t="s">
        <v>4202</v>
      </c>
      <c r="CBL659" s="13" t="s">
        <v>14</v>
      </c>
      <c r="CBM659" s="13" t="s">
        <v>4849</v>
      </c>
      <c r="CBN659" s="13" t="s">
        <v>17788</v>
      </c>
      <c r="CBO659" s="13" t="s">
        <v>17787</v>
      </c>
      <c r="CBZ659" s="13" t="s">
        <v>12576</v>
      </c>
      <c r="CCA659" s="13" t="s">
        <v>17786</v>
      </c>
    </row>
    <row r="660" spans="1:896 2074:2107" x14ac:dyDescent="0.15">
      <c r="A660" s="13" t="s">
        <v>17785</v>
      </c>
      <c r="B660" s="13" t="s">
        <v>17772</v>
      </c>
      <c r="C660" s="13" t="s">
        <v>104</v>
      </c>
      <c r="D660" s="13">
        <v>0</v>
      </c>
      <c r="E660" s="13" t="s">
        <v>8998</v>
      </c>
      <c r="F660" s="13" t="s">
        <v>5261</v>
      </c>
      <c r="G660" s="13" t="s">
        <v>17784</v>
      </c>
      <c r="H660" s="13" t="s">
        <v>17783</v>
      </c>
      <c r="J660" s="13" t="s">
        <v>17769</v>
      </c>
      <c r="K660" s="13" t="s">
        <v>17768</v>
      </c>
      <c r="L660" s="13" t="s">
        <v>17767</v>
      </c>
      <c r="M660" s="13" t="s">
        <v>5054</v>
      </c>
      <c r="N660" s="13" t="s">
        <v>17766</v>
      </c>
      <c r="O660" s="13" t="s">
        <v>17765</v>
      </c>
      <c r="P660" s="13" t="s">
        <v>17764</v>
      </c>
      <c r="S660" s="13" t="s">
        <v>17782</v>
      </c>
      <c r="T660" s="13" t="s">
        <v>17781</v>
      </c>
      <c r="AX660" s="13">
        <v>1</v>
      </c>
      <c r="GY660" s="13">
        <v>1</v>
      </c>
      <c r="GZ660" s="13">
        <v>-1</v>
      </c>
      <c r="AEF660" s="13">
        <v>1</v>
      </c>
      <c r="AHA660" s="13">
        <v>-1</v>
      </c>
      <c r="CAT660" s="15">
        <v>0</v>
      </c>
      <c r="CAU660" s="14">
        <v>1000</v>
      </c>
      <c r="CAV660" s="13" t="s">
        <v>4367</v>
      </c>
      <c r="CAW660" s="13" t="s">
        <v>7596</v>
      </c>
      <c r="CAX660" s="13" t="s">
        <v>17780</v>
      </c>
      <c r="CAY660" s="13" t="s">
        <v>17780</v>
      </c>
      <c r="CAZ660" s="13" t="s">
        <v>17779</v>
      </c>
      <c r="CBB660" s="13" t="s">
        <v>4470</v>
      </c>
      <c r="CBE660" s="13" t="s">
        <v>17778</v>
      </c>
      <c r="CBF660" s="13" t="s">
        <v>17777</v>
      </c>
      <c r="CBG660" s="13" t="s">
        <v>4431</v>
      </c>
      <c r="CBK660" s="13" t="s">
        <v>729</v>
      </c>
      <c r="CBL660" s="13" t="s">
        <v>14</v>
      </c>
      <c r="CBM660" s="13" t="s">
        <v>13120</v>
      </c>
      <c r="CBN660" s="13" t="s">
        <v>17776</v>
      </c>
      <c r="CBO660" s="13" t="s">
        <v>17775</v>
      </c>
      <c r="CBV660" s="13" t="s">
        <v>12643</v>
      </c>
      <c r="CBZ660" s="13" t="s">
        <v>12576</v>
      </c>
      <c r="CCA660" s="13" t="s">
        <v>17774</v>
      </c>
    </row>
    <row r="661" spans="1:896 2074:2107" x14ac:dyDescent="0.15">
      <c r="A661" s="13" t="s">
        <v>17773</v>
      </c>
      <c r="B661" s="13" t="s">
        <v>17772</v>
      </c>
      <c r="C661" s="13" t="s">
        <v>52</v>
      </c>
      <c r="D661" s="13">
        <v>0</v>
      </c>
      <c r="E661" s="13" t="s">
        <v>8998</v>
      </c>
      <c r="F661" s="13" t="s">
        <v>5261</v>
      </c>
      <c r="G661" s="13" t="s">
        <v>17771</v>
      </c>
      <c r="H661" s="13" t="s">
        <v>17770</v>
      </c>
      <c r="J661" s="13" t="s">
        <v>17769</v>
      </c>
      <c r="K661" s="13" t="s">
        <v>17768</v>
      </c>
      <c r="L661" s="13" t="s">
        <v>17767</v>
      </c>
      <c r="M661" s="13" t="s">
        <v>5054</v>
      </c>
      <c r="N661" s="13" t="s">
        <v>17766</v>
      </c>
      <c r="O661" s="13" t="s">
        <v>17765</v>
      </c>
      <c r="P661" s="13" t="s">
        <v>17764</v>
      </c>
      <c r="S661" s="13" t="s">
        <v>17763</v>
      </c>
      <c r="T661" s="13" t="s">
        <v>17762</v>
      </c>
      <c r="DH661" s="13">
        <v>1</v>
      </c>
      <c r="RC661" s="13">
        <v>-1</v>
      </c>
      <c r="ACI661" s="13">
        <v>-1</v>
      </c>
      <c r="AHB661" s="13">
        <v>1</v>
      </c>
      <c r="CAT661" s="14">
        <v>-1000</v>
      </c>
      <c r="CAU661" s="14">
        <v>1000</v>
      </c>
      <c r="CAV661" s="13" t="s">
        <v>17761</v>
      </c>
      <c r="CAW661" s="13" t="s">
        <v>4687</v>
      </c>
      <c r="CAX661" s="13" t="s">
        <v>17760</v>
      </c>
      <c r="CAY661" s="13" t="s">
        <v>17760</v>
      </c>
      <c r="CBE661" s="13" t="s">
        <v>17759</v>
      </c>
      <c r="CBF661" s="13" t="s">
        <v>17758</v>
      </c>
      <c r="CBG661" s="13" t="s">
        <v>4431</v>
      </c>
      <c r="CBK661" s="13" t="s">
        <v>3185</v>
      </c>
      <c r="CBL661" s="13" t="s">
        <v>3186</v>
      </c>
      <c r="CBM661" s="13" t="s">
        <v>12686</v>
      </c>
      <c r="CBN661" s="13" t="s">
        <v>17757</v>
      </c>
      <c r="CBO661" s="13" t="s">
        <v>17756</v>
      </c>
      <c r="CBP661" s="13" t="s">
        <v>17755</v>
      </c>
      <c r="CBZ661" s="13" t="s">
        <v>12576</v>
      </c>
    </row>
    <row r="662" spans="1:896 2074:2107" x14ac:dyDescent="0.15">
      <c r="A662" s="13" t="s">
        <v>17754</v>
      </c>
      <c r="B662" s="13" t="s">
        <v>17753</v>
      </c>
      <c r="C662" s="13" t="s">
        <v>13</v>
      </c>
      <c r="D662" s="13">
        <v>0</v>
      </c>
      <c r="E662" s="13" t="s">
        <v>16787</v>
      </c>
      <c r="F662" s="13" t="s">
        <v>5261</v>
      </c>
      <c r="G662" s="13" t="s">
        <v>17752</v>
      </c>
      <c r="H662" s="13" t="s">
        <v>17751</v>
      </c>
      <c r="J662" s="13" t="s">
        <v>17750</v>
      </c>
      <c r="K662" s="13" t="s">
        <v>17749</v>
      </c>
      <c r="L662" s="13" t="s">
        <v>17748</v>
      </c>
      <c r="M662" s="13" t="s">
        <v>5054</v>
      </c>
      <c r="N662" s="13" t="s">
        <v>17747</v>
      </c>
      <c r="O662" s="13" t="s">
        <v>17746</v>
      </c>
      <c r="P662" s="13" t="s">
        <v>17745</v>
      </c>
      <c r="S662" s="13" t="s">
        <v>17744</v>
      </c>
      <c r="T662" s="13" t="s">
        <v>17743</v>
      </c>
      <c r="XC662" s="13">
        <v>1</v>
      </c>
      <c r="AHC662" s="13">
        <v>-1</v>
      </c>
      <c r="CAT662" s="14">
        <v>-1000</v>
      </c>
      <c r="CAU662" s="14">
        <v>1000</v>
      </c>
      <c r="CAV662" s="13" t="s">
        <v>14</v>
      </c>
      <c r="CAW662" s="13" t="s">
        <v>4448</v>
      </c>
      <c r="CAX662" s="13" t="s">
        <v>17742</v>
      </c>
      <c r="CAY662" s="13" t="s">
        <v>17742</v>
      </c>
      <c r="CBG662" s="13" t="s">
        <v>4447</v>
      </c>
      <c r="CBK662" s="13" t="s">
        <v>898</v>
      </c>
      <c r="CBL662" s="13" t="s">
        <v>899</v>
      </c>
      <c r="CBM662" s="13" t="s">
        <v>12686</v>
      </c>
      <c r="CBN662" s="13" t="s">
        <v>17741</v>
      </c>
      <c r="CBO662" s="13" t="s">
        <v>17740</v>
      </c>
      <c r="CBV662" s="13" t="s">
        <v>12654</v>
      </c>
      <c r="CBZ662" s="13" t="s">
        <v>12576</v>
      </c>
      <c r="CCA662" s="13" t="s">
        <v>17739</v>
      </c>
    </row>
    <row r="663" spans="1:896 2074:2107" x14ac:dyDescent="0.15">
      <c r="A663" s="13" t="s">
        <v>17738</v>
      </c>
      <c r="B663" s="13" t="s">
        <v>17737</v>
      </c>
      <c r="C663" s="13" t="s">
        <v>13</v>
      </c>
      <c r="D663" s="13">
        <v>0</v>
      </c>
      <c r="E663" s="13" t="s">
        <v>17736</v>
      </c>
      <c r="F663" s="13" t="s">
        <v>5261</v>
      </c>
      <c r="G663" s="13" t="s">
        <v>17735</v>
      </c>
      <c r="H663" s="13" t="s">
        <v>17734</v>
      </c>
      <c r="J663" s="13" t="s">
        <v>17733</v>
      </c>
      <c r="K663" s="13" t="s">
        <v>17732</v>
      </c>
      <c r="L663" s="13" t="s">
        <v>17731</v>
      </c>
      <c r="M663" s="13" t="s">
        <v>5054</v>
      </c>
      <c r="N663" s="13" t="s">
        <v>17730</v>
      </c>
      <c r="O663" s="13" t="s">
        <v>17729</v>
      </c>
      <c r="P663" s="13" t="s">
        <v>17728</v>
      </c>
      <c r="S663" s="13" t="s">
        <v>17727</v>
      </c>
      <c r="T663" s="13" t="s">
        <v>17726</v>
      </c>
      <c r="CQ663" s="13">
        <v>-1</v>
      </c>
      <c r="AHD663" s="13">
        <v>1</v>
      </c>
      <c r="CAT663" s="14">
        <v>-1000</v>
      </c>
      <c r="CAU663" s="14">
        <v>1000</v>
      </c>
      <c r="CAV663" s="13" t="s">
        <v>14</v>
      </c>
      <c r="CAW663" s="13" t="s">
        <v>4448</v>
      </c>
      <c r="CAX663" s="13" t="s">
        <v>17725</v>
      </c>
      <c r="CAY663" s="13" t="s">
        <v>17725</v>
      </c>
      <c r="CBG663" s="13" t="s">
        <v>4447</v>
      </c>
      <c r="CBK663" s="13" t="s">
        <v>1858</v>
      </c>
      <c r="CBL663" s="13" t="s">
        <v>1859</v>
      </c>
      <c r="CBM663" s="13" t="s">
        <v>14404</v>
      </c>
      <c r="CBN663" s="13" t="s">
        <v>17724</v>
      </c>
      <c r="CBO663" s="13" t="s">
        <v>17723</v>
      </c>
      <c r="CBP663" s="13" t="s">
        <v>17722</v>
      </c>
      <c r="CBZ663" s="13" t="s">
        <v>12576</v>
      </c>
    </row>
    <row r="664" spans="1:896 2074:2107" x14ac:dyDescent="0.15">
      <c r="A664" s="13" t="s">
        <v>17721</v>
      </c>
      <c r="B664" s="13" t="s">
        <v>17720</v>
      </c>
      <c r="C664" s="13" t="s">
        <v>13</v>
      </c>
      <c r="D664" s="13">
        <v>0</v>
      </c>
      <c r="E664" s="13" t="s">
        <v>17719</v>
      </c>
      <c r="F664" s="13" t="s">
        <v>5261</v>
      </c>
      <c r="G664" s="13" t="s">
        <v>17718</v>
      </c>
      <c r="H664" s="13" t="s">
        <v>17717</v>
      </c>
      <c r="J664" s="13" t="s">
        <v>17716</v>
      </c>
      <c r="K664" s="13" t="s">
        <v>17715</v>
      </c>
      <c r="L664" s="13" t="s">
        <v>17714</v>
      </c>
      <c r="M664" s="13" t="s">
        <v>5054</v>
      </c>
      <c r="N664" s="13" t="s">
        <v>17713</v>
      </c>
      <c r="O664" s="13" t="s">
        <v>17712</v>
      </c>
      <c r="P664" s="13" t="s">
        <v>17711</v>
      </c>
      <c r="S664" s="13" t="s">
        <v>17710</v>
      </c>
      <c r="T664" s="13" t="s">
        <v>17709</v>
      </c>
      <c r="AHE664" s="13">
        <v>-1</v>
      </c>
      <c r="AHF664" s="13">
        <v>1</v>
      </c>
      <c r="CAT664" s="15">
        <v>0</v>
      </c>
      <c r="CAU664" s="14">
        <v>1000</v>
      </c>
      <c r="CAV664" s="13" t="s">
        <v>14</v>
      </c>
      <c r="CAW664" s="13" t="s">
        <v>4448</v>
      </c>
      <c r="CAX664" s="13" t="s">
        <v>17708</v>
      </c>
      <c r="CAY664" s="13" t="s">
        <v>17708</v>
      </c>
      <c r="CBG664" s="13" t="s">
        <v>4447</v>
      </c>
      <c r="CBK664" s="13" t="s">
        <v>3662</v>
      </c>
      <c r="CBL664" s="13" t="s">
        <v>3663</v>
      </c>
      <c r="CBM664" s="13" t="s">
        <v>13120</v>
      </c>
      <c r="CBN664" s="13" t="s">
        <v>17707</v>
      </c>
      <c r="CBO664" s="13" t="s">
        <v>17706</v>
      </c>
      <c r="CBV664" s="13" t="s">
        <v>12654</v>
      </c>
      <c r="CBZ664" s="13" t="s">
        <v>12576</v>
      </c>
      <c r="CCA664" s="13" t="s">
        <v>17705</v>
      </c>
    </row>
    <row r="665" spans="1:896 2074:2107" x14ac:dyDescent="0.15">
      <c r="A665" s="13" t="s">
        <v>17704</v>
      </c>
      <c r="B665" s="13" t="s">
        <v>17694</v>
      </c>
      <c r="C665" s="13" t="s">
        <v>13</v>
      </c>
      <c r="D665" s="13">
        <v>0</v>
      </c>
      <c r="E665" s="13" t="s">
        <v>5540</v>
      </c>
      <c r="F665" s="13" t="s">
        <v>5261</v>
      </c>
      <c r="G665" s="13" t="s">
        <v>17703</v>
      </c>
      <c r="H665" s="13" t="s">
        <v>17702</v>
      </c>
      <c r="J665" s="13" t="s">
        <v>17691</v>
      </c>
      <c r="K665" s="13" t="s">
        <v>17690</v>
      </c>
      <c r="L665" s="13" t="s">
        <v>17689</v>
      </c>
      <c r="M665" s="13" t="s">
        <v>5054</v>
      </c>
      <c r="N665" s="13" t="s">
        <v>17688</v>
      </c>
      <c r="O665" s="13" t="s">
        <v>17687</v>
      </c>
      <c r="P665" s="13" t="s">
        <v>17686</v>
      </c>
      <c r="S665" s="13" t="s">
        <v>17701</v>
      </c>
      <c r="T665" s="13" t="s">
        <v>17700</v>
      </c>
      <c r="DT665" s="13">
        <v>1</v>
      </c>
      <c r="DV665" s="13">
        <v>-1</v>
      </c>
      <c r="JL665" s="13">
        <v>1</v>
      </c>
      <c r="WR665" s="13">
        <v>-1</v>
      </c>
      <c r="CAT665" s="14">
        <v>-1000</v>
      </c>
      <c r="CAU665" s="14">
        <v>1000</v>
      </c>
      <c r="CAV665" s="13" t="s">
        <v>1255</v>
      </c>
      <c r="CAW665" s="13" t="s">
        <v>4448</v>
      </c>
      <c r="CAX665" s="13" t="s">
        <v>17699</v>
      </c>
      <c r="CAY665" s="13" t="s">
        <v>17699</v>
      </c>
      <c r="CBG665" s="13" t="s">
        <v>4447</v>
      </c>
      <c r="CBK665" s="13" t="s">
        <v>2305</v>
      </c>
      <c r="CBL665" s="13" t="s">
        <v>14</v>
      </c>
      <c r="CBM665" s="13" t="s">
        <v>13120</v>
      </c>
      <c r="CBN665" s="13" t="s">
        <v>17698</v>
      </c>
      <c r="CBO665" s="13" t="s">
        <v>17697</v>
      </c>
      <c r="CBV665" s="13" t="s">
        <v>12643</v>
      </c>
      <c r="CBZ665" s="13" t="s">
        <v>12576</v>
      </c>
      <c r="CCA665" s="13" t="s">
        <v>17696</v>
      </c>
    </row>
    <row r="666" spans="1:896 2074:2107" x14ac:dyDescent="0.15">
      <c r="A666" s="13" t="s">
        <v>17695</v>
      </c>
      <c r="B666" s="13" t="s">
        <v>17694</v>
      </c>
      <c r="C666" s="13" t="s">
        <v>104</v>
      </c>
      <c r="D666" s="13">
        <v>0</v>
      </c>
      <c r="E666" s="13" t="s">
        <v>5540</v>
      </c>
      <c r="F666" s="13" t="s">
        <v>5261</v>
      </c>
      <c r="G666" s="13" t="s">
        <v>17693</v>
      </c>
      <c r="H666" s="13" t="s">
        <v>17692</v>
      </c>
      <c r="J666" s="13" t="s">
        <v>17691</v>
      </c>
      <c r="K666" s="13" t="s">
        <v>17690</v>
      </c>
      <c r="L666" s="13" t="s">
        <v>17689</v>
      </c>
      <c r="M666" s="13" t="s">
        <v>5054</v>
      </c>
      <c r="N666" s="13" t="s">
        <v>17688</v>
      </c>
      <c r="O666" s="13" t="s">
        <v>17687</v>
      </c>
      <c r="P666" s="13" t="s">
        <v>17686</v>
      </c>
      <c r="S666" s="13" t="s">
        <v>17685</v>
      </c>
      <c r="T666" s="13" t="s">
        <v>15847</v>
      </c>
      <c r="AX666" s="13">
        <v>1</v>
      </c>
      <c r="BA666" s="13">
        <v>-1</v>
      </c>
      <c r="GR666" s="13">
        <v>1</v>
      </c>
      <c r="AHG666" s="13">
        <v>-1</v>
      </c>
      <c r="CAT666" s="15">
        <v>0</v>
      </c>
      <c r="CAU666" s="14">
        <v>1000</v>
      </c>
      <c r="CAV666" s="13" t="s">
        <v>17684</v>
      </c>
      <c r="CAW666" s="13" t="s">
        <v>4448</v>
      </c>
      <c r="CAX666" s="13" t="s">
        <v>17683</v>
      </c>
      <c r="CAY666" s="13" t="s">
        <v>17683</v>
      </c>
      <c r="CBG666" s="13" t="s">
        <v>4447</v>
      </c>
      <c r="CBK666" s="13" t="s">
        <v>2324</v>
      </c>
      <c r="CBL666" s="13" t="s">
        <v>14</v>
      </c>
      <c r="CBM666" s="13" t="s">
        <v>4849</v>
      </c>
      <c r="CBN666" s="13" t="s">
        <v>17682</v>
      </c>
      <c r="CBO666" s="13" t="s">
        <v>17681</v>
      </c>
      <c r="CBV666" s="13" t="s">
        <v>12643</v>
      </c>
      <c r="CBZ666" s="13" t="s">
        <v>12576</v>
      </c>
      <c r="CCA666" s="13" t="s">
        <v>14509</v>
      </c>
    </row>
    <row r="667" spans="1:896 2074:2107" x14ac:dyDescent="0.15">
      <c r="A667" s="13" t="s">
        <v>17680</v>
      </c>
      <c r="B667" s="13" t="s">
        <v>17670</v>
      </c>
      <c r="C667" s="13" t="s">
        <v>13</v>
      </c>
      <c r="D667" s="13">
        <v>0</v>
      </c>
      <c r="E667" s="13" t="s">
        <v>8371</v>
      </c>
      <c r="F667" s="13" t="s">
        <v>5506</v>
      </c>
      <c r="G667" s="13" t="s">
        <v>17679</v>
      </c>
      <c r="H667" s="13" t="s">
        <v>17678</v>
      </c>
      <c r="J667" s="13" t="s">
        <v>17667</v>
      </c>
      <c r="K667" s="13" t="s">
        <v>17666</v>
      </c>
      <c r="L667" s="13" t="s">
        <v>17665</v>
      </c>
      <c r="M667" s="13" t="s">
        <v>5054</v>
      </c>
      <c r="N667" s="13" t="s">
        <v>17664</v>
      </c>
      <c r="O667" s="13" t="s">
        <v>17663</v>
      </c>
      <c r="P667" s="13" t="s">
        <v>17662</v>
      </c>
      <c r="S667" s="13" t="s">
        <v>17677</v>
      </c>
      <c r="T667" s="13" t="s">
        <v>15701</v>
      </c>
      <c r="AX667" s="13">
        <v>1</v>
      </c>
      <c r="BA667" s="13">
        <v>-1</v>
      </c>
      <c r="ACU667" s="13">
        <v>1</v>
      </c>
      <c r="AHH667" s="13">
        <v>-1</v>
      </c>
      <c r="CAT667" s="15">
        <v>0</v>
      </c>
      <c r="CAU667" s="14">
        <v>1000</v>
      </c>
      <c r="CAV667" s="13" t="s">
        <v>1546</v>
      </c>
      <c r="CAW667" s="13" t="s">
        <v>4448</v>
      </c>
      <c r="CAX667" s="13" t="s">
        <v>17676</v>
      </c>
      <c r="CAY667" s="13" t="s">
        <v>17676</v>
      </c>
      <c r="CBG667" s="13" t="s">
        <v>4447</v>
      </c>
      <c r="CBK667" s="13" t="s">
        <v>327</v>
      </c>
      <c r="CBL667" s="13" t="s">
        <v>328</v>
      </c>
      <c r="CBM667" s="13" t="s">
        <v>12686</v>
      </c>
      <c r="CBN667" s="13" t="s">
        <v>17675</v>
      </c>
      <c r="CBO667" s="13" t="s">
        <v>17674</v>
      </c>
      <c r="CBP667" s="13" t="s">
        <v>17673</v>
      </c>
      <c r="CBZ667" s="13" t="s">
        <v>12576</v>
      </c>
      <c r="CCA667" s="13" t="s">
        <v>17672</v>
      </c>
    </row>
    <row r="668" spans="1:896 2074:2107" x14ac:dyDescent="0.15">
      <c r="A668" s="13" t="s">
        <v>17671</v>
      </c>
      <c r="B668" s="13" t="s">
        <v>17670</v>
      </c>
      <c r="C668" s="13" t="s">
        <v>104</v>
      </c>
      <c r="D668" s="13">
        <v>0</v>
      </c>
      <c r="E668" s="13" t="s">
        <v>8371</v>
      </c>
      <c r="F668" s="13" t="s">
        <v>5506</v>
      </c>
      <c r="G668" s="13" t="s">
        <v>17669</v>
      </c>
      <c r="H668" s="13" t="s">
        <v>17668</v>
      </c>
      <c r="J668" s="13" t="s">
        <v>17667</v>
      </c>
      <c r="K668" s="13" t="s">
        <v>17666</v>
      </c>
      <c r="L668" s="13" t="s">
        <v>17665</v>
      </c>
      <c r="M668" s="13" t="s">
        <v>5054</v>
      </c>
      <c r="N668" s="13" t="s">
        <v>17664</v>
      </c>
      <c r="O668" s="13" t="s">
        <v>17663</v>
      </c>
      <c r="P668" s="13" t="s">
        <v>17662</v>
      </c>
      <c r="S668" s="13" t="s">
        <v>17661</v>
      </c>
      <c r="T668" s="13" t="s">
        <v>17660</v>
      </c>
      <c r="HO668" s="13">
        <v>1</v>
      </c>
      <c r="AHI668" s="13">
        <v>-1</v>
      </c>
      <c r="CAT668" s="14">
        <v>-1000</v>
      </c>
      <c r="CAU668" s="14">
        <v>1000</v>
      </c>
      <c r="CAV668" s="13" t="s">
        <v>14</v>
      </c>
      <c r="CAW668" s="13" t="s">
        <v>4448</v>
      </c>
      <c r="CAX668" s="13" t="s">
        <v>17659</v>
      </c>
      <c r="CAY668" s="13" t="s">
        <v>17659</v>
      </c>
      <c r="CBG668" s="13" t="s">
        <v>4447</v>
      </c>
      <c r="CBK668" s="13" t="s">
        <v>1969</v>
      </c>
      <c r="CBL668" s="13" t="s">
        <v>1970</v>
      </c>
      <c r="CBM668" s="13" t="s">
        <v>13120</v>
      </c>
      <c r="CBN668" s="13" t="s">
        <v>17658</v>
      </c>
      <c r="CBO668" s="13" t="s">
        <v>17657</v>
      </c>
      <c r="CBZ668" s="13" t="s">
        <v>12576</v>
      </c>
      <c r="CCA668" s="13" t="s">
        <v>17656</v>
      </c>
    </row>
    <row r="669" spans="1:896 2074:2107" x14ac:dyDescent="0.15">
      <c r="A669" s="13" t="s">
        <v>17655</v>
      </c>
      <c r="B669" s="13" t="s">
        <v>6749</v>
      </c>
      <c r="C669" s="13" t="s">
        <v>13</v>
      </c>
      <c r="D669" s="13">
        <v>1</v>
      </c>
      <c r="E669" s="13" t="s">
        <v>6748</v>
      </c>
      <c r="F669" s="13" t="s">
        <v>5261</v>
      </c>
      <c r="G669" s="13" t="s">
        <v>17654</v>
      </c>
      <c r="H669" s="13" t="s">
        <v>17653</v>
      </c>
      <c r="J669" s="13" t="s">
        <v>6745</v>
      </c>
      <c r="K669" s="13" t="s">
        <v>6744</v>
      </c>
      <c r="L669" s="13" t="s">
        <v>6743</v>
      </c>
      <c r="M669" s="13" t="s">
        <v>5054</v>
      </c>
      <c r="N669" s="13" t="s">
        <v>6742</v>
      </c>
      <c r="O669" s="13" t="s">
        <v>6741</v>
      </c>
      <c r="P669" s="13" t="s">
        <v>6740</v>
      </c>
      <c r="S669" s="13" t="s">
        <v>17652</v>
      </c>
      <c r="T669" s="13" t="s">
        <v>17651</v>
      </c>
      <c r="TJ669" s="13">
        <v>-1</v>
      </c>
      <c r="AHJ669" s="13">
        <v>1</v>
      </c>
      <c r="CAT669" s="15">
        <v>0</v>
      </c>
      <c r="CAU669" s="14">
        <v>1000</v>
      </c>
      <c r="CAV669" s="13" t="s">
        <v>14</v>
      </c>
      <c r="CAW669" s="13" t="s">
        <v>4448</v>
      </c>
      <c r="CAX669" s="13" t="s">
        <v>17650</v>
      </c>
      <c r="CAY669" s="13" t="s">
        <v>17650</v>
      </c>
      <c r="CBG669" s="13" t="s">
        <v>4447</v>
      </c>
      <c r="CBK669" s="13" t="s">
        <v>4287</v>
      </c>
      <c r="CBL669" s="13" t="s">
        <v>14</v>
      </c>
      <c r="CBM669" s="13" t="s">
        <v>12686</v>
      </c>
      <c r="CBN669" s="13" t="s">
        <v>17649</v>
      </c>
      <c r="CBO669" s="13" t="s">
        <v>17648</v>
      </c>
      <c r="CBZ669" s="13" t="s">
        <v>12576</v>
      </c>
      <c r="CCA669" s="13" t="s">
        <v>17647</v>
      </c>
    </row>
    <row r="670" spans="1:896 2074:2107" x14ac:dyDescent="0.15">
      <c r="A670" s="13" t="s">
        <v>17646</v>
      </c>
      <c r="B670" s="13" t="s">
        <v>6749</v>
      </c>
      <c r="C670" s="13" t="s">
        <v>104</v>
      </c>
      <c r="D670" s="13">
        <v>1</v>
      </c>
      <c r="E670" s="13" t="s">
        <v>6748</v>
      </c>
      <c r="F670" s="13" t="s">
        <v>5261</v>
      </c>
      <c r="G670" s="13" t="s">
        <v>17645</v>
      </c>
      <c r="H670" s="13" t="s">
        <v>17644</v>
      </c>
      <c r="J670" s="13" t="s">
        <v>6745</v>
      </c>
      <c r="K670" s="13" t="s">
        <v>6744</v>
      </c>
      <c r="L670" s="13" t="s">
        <v>6743</v>
      </c>
      <c r="M670" s="13" t="s">
        <v>5054</v>
      </c>
      <c r="N670" s="13" t="s">
        <v>6742</v>
      </c>
      <c r="O670" s="13" t="s">
        <v>6741</v>
      </c>
      <c r="P670" s="13" t="s">
        <v>6740</v>
      </c>
      <c r="S670" s="13" t="s">
        <v>17643</v>
      </c>
      <c r="T670" s="13" t="s">
        <v>15526</v>
      </c>
      <c r="AX670" s="13">
        <v>1</v>
      </c>
      <c r="BA670" s="13">
        <v>-1</v>
      </c>
      <c r="HC670" s="13">
        <v>1</v>
      </c>
      <c r="AHK670" s="13">
        <v>-1</v>
      </c>
      <c r="CAT670" s="15">
        <v>0</v>
      </c>
      <c r="CAU670" s="14">
        <v>1000</v>
      </c>
      <c r="CAV670" s="13" t="s">
        <v>3207</v>
      </c>
      <c r="CAW670" s="13" t="s">
        <v>4448</v>
      </c>
      <c r="CAX670" s="13" t="s">
        <v>17642</v>
      </c>
      <c r="CAY670" s="13" t="s">
        <v>17642</v>
      </c>
      <c r="CBG670" s="13" t="s">
        <v>4447</v>
      </c>
      <c r="CBK670" s="13" t="s">
        <v>3816</v>
      </c>
      <c r="CBL670" s="13" t="s">
        <v>14</v>
      </c>
      <c r="CBM670" s="13" t="s">
        <v>13524</v>
      </c>
      <c r="CBN670" s="13" t="s">
        <v>17641</v>
      </c>
      <c r="CBO670" s="13" t="s">
        <v>17640</v>
      </c>
      <c r="CBV670" s="13" t="s">
        <v>12643</v>
      </c>
      <c r="CBZ670" s="13" t="s">
        <v>12576</v>
      </c>
      <c r="CCA670" s="13" t="s">
        <v>14154</v>
      </c>
    </row>
    <row r="671" spans="1:896 2074:2107" x14ac:dyDescent="0.15">
      <c r="A671" s="13" t="s">
        <v>17639</v>
      </c>
      <c r="B671" s="13" t="s">
        <v>6749</v>
      </c>
      <c r="C671" s="13" t="s">
        <v>52</v>
      </c>
      <c r="D671" s="13">
        <v>1</v>
      </c>
      <c r="E671" s="13" t="s">
        <v>6748</v>
      </c>
      <c r="F671" s="13" t="s">
        <v>5261</v>
      </c>
      <c r="G671" s="13" t="s">
        <v>17638</v>
      </c>
      <c r="H671" s="13" t="s">
        <v>17637</v>
      </c>
      <c r="J671" s="13" t="s">
        <v>6745</v>
      </c>
      <c r="K671" s="13" t="s">
        <v>6744</v>
      </c>
      <c r="L671" s="13" t="s">
        <v>6743</v>
      </c>
      <c r="M671" s="13" t="s">
        <v>5054</v>
      </c>
      <c r="N671" s="13" t="s">
        <v>6742</v>
      </c>
      <c r="O671" s="13" t="s">
        <v>6741</v>
      </c>
      <c r="P671" s="13" t="s">
        <v>6740</v>
      </c>
      <c r="S671" s="13" t="s">
        <v>17636</v>
      </c>
      <c r="T671" s="13" t="s">
        <v>17635</v>
      </c>
      <c r="AX671" s="13">
        <v>1</v>
      </c>
      <c r="BA671" s="13">
        <v>-1</v>
      </c>
      <c r="JZ671" s="13">
        <v>1</v>
      </c>
      <c r="AHL671" s="13">
        <v>-1</v>
      </c>
      <c r="CAT671" s="15">
        <v>0</v>
      </c>
      <c r="CAU671" s="14">
        <v>1000</v>
      </c>
      <c r="CAV671" s="13" t="s">
        <v>2943</v>
      </c>
      <c r="CAW671" s="13" t="s">
        <v>4448</v>
      </c>
      <c r="CAX671" s="13" t="s">
        <v>17634</v>
      </c>
      <c r="CAY671" s="13" t="s">
        <v>17634</v>
      </c>
      <c r="CBG671" s="13" t="s">
        <v>4447</v>
      </c>
      <c r="CBK671" s="13" t="s">
        <v>4032</v>
      </c>
      <c r="CBL671" s="13" t="s">
        <v>4033</v>
      </c>
      <c r="CBM671" s="13" t="s">
        <v>13567</v>
      </c>
      <c r="CBN671" s="13" t="s">
        <v>17633</v>
      </c>
      <c r="CBO671" s="13" t="s">
        <v>17632</v>
      </c>
      <c r="CBZ671" s="13" t="s">
        <v>12576</v>
      </c>
      <c r="CCA671" s="13" t="s">
        <v>17631</v>
      </c>
    </row>
    <row r="672" spans="1:896 2074:2107" x14ac:dyDescent="0.15">
      <c r="A672" s="13" t="s">
        <v>17630</v>
      </c>
      <c r="B672" s="13" t="s">
        <v>17605</v>
      </c>
      <c r="C672" s="13" t="s">
        <v>13</v>
      </c>
      <c r="D672" s="13">
        <v>0</v>
      </c>
      <c r="E672" s="13" t="s">
        <v>17604</v>
      </c>
      <c r="F672" s="13" t="s">
        <v>5261</v>
      </c>
      <c r="G672" s="13" t="s">
        <v>17629</v>
      </c>
      <c r="H672" s="13" t="s">
        <v>17628</v>
      </c>
      <c r="J672" s="13" t="s">
        <v>17601</v>
      </c>
      <c r="K672" s="13" t="s">
        <v>17600</v>
      </c>
      <c r="L672" s="13" t="s">
        <v>17599</v>
      </c>
      <c r="M672" s="13" t="s">
        <v>5054</v>
      </c>
      <c r="N672" s="13" t="s">
        <v>17598</v>
      </c>
      <c r="O672" s="13" t="s">
        <v>17597</v>
      </c>
      <c r="P672" s="13" t="s">
        <v>17596</v>
      </c>
      <c r="S672" s="13" t="s">
        <v>17627</v>
      </c>
      <c r="T672" s="13" t="s">
        <v>17619</v>
      </c>
      <c r="DS672" s="13">
        <v>-1</v>
      </c>
      <c r="GY672" s="13">
        <v>-1</v>
      </c>
      <c r="GZ672" s="13">
        <v>1</v>
      </c>
      <c r="JD672" s="13">
        <v>1</v>
      </c>
      <c r="CAT672" s="14">
        <v>-1000</v>
      </c>
      <c r="CAU672" s="14">
        <v>1000</v>
      </c>
      <c r="CAV672" s="13" t="s">
        <v>2297</v>
      </c>
      <c r="CAW672" s="13" t="s">
        <v>4448</v>
      </c>
      <c r="CAX672" s="13" t="s">
        <v>17626</v>
      </c>
      <c r="CAY672" s="13" t="s">
        <v>17626</v>
      </c>
      <c r="CBG672" s="13" t="s">
        <v>4447</v>
      </c>
      <c r="CBK672" s="13" t="s">
        <v>374</v>
      </c>
      <c r="CBL672" s="13" t="s">
        <v>375</v>
      </c>
      <c r="CBM672" s="13" t="s">
        <v>12686</v>
      </c>
      <c r="CBN672" s="13" t="s">
        <v>17625</v>
      </c>
      <c r="CBO672" s="13" t="s">
        <v>17624</v>
      </c>
      <c r="CBZ672" s="13" t="s">
        <v>12576</v>
      </c>
      <c r="CCA672" s="13" t="s">
        <v>16321</v>
      </c>
    </row>
    <row r="673" spans="1:908 2074:2107" x14ac:dyDescent="0.15">
      <c r="A673" s="13" t="s">
        <v>17623</v>
      </c>
      <c r="B673" s="13" t="s">
        <v>17605</v>
      </c>
      <c r="C673" s="13" t="s">
        <v>104</v>
      </c>
      <c r="D673" s="13">
        <v>0</v>
      </c>
      <c r="E673" s="13" t="s">
        <v>17604</v>
      </c>
      <c r="F673" s="13" t="s">
        <v>5261</v>
      </c>
      <c r="G673" s="13" t="s">
        <v>17622</v>
      </c>
      <c r="H673" s="13" t="s">
        <v>17621</v>
      </c>
      <c r="J673" s="13" t="s">
        <v>17601</v>
      </c>
      <c r="K673" s="13" t="s">
        <v>17600</v>
      </c>
      <c r="L673" s="13" t="s">
        <v>17599</v>
      </c>
      <c r="M673" s="13" t="s">
        <v>5054</v>
      </c>
      <c r="N673" s="13" t="s">
        <v>17598</v>
      </c>
      <c r="O673" s="13" t="s">
        <v>17597</v>
      </c>
      <c r="P673" s="13" t="s">
        <v>17596</v>
      </c>
      <c r="S673" s="13" t="s">
        <v>17620</v>
      </c>
      <c r="T673" s="13" t="s">
        <v>17619</v>
      </c>
      <c r="AO673" s="13">
        <v>-1</v>
      </c>
      <c r="AX673" s="13">
        <v>1</v>
      </c>
      <c r="GY673" s="13">
        <v>1</v>
      </c>
      <c r="GZ673" s="13">
        <v>-1</v>
      </c>
      <c r="TP673" s="13">
        <v>1</v>
      </c>
      <c r="AHM673" s="13">
        <v>-1</v>
      </c>
      <c r="CAT673" s="15">
        <v>0</v>
      </c>
      <c r="CAU673" s="14">
        <v>1000</v>
      </c>
      <c r="CAV673" s="13" t="s">
        <v>3994</v>
      </c>
      <c r="CAW673" s="13" t="s">
        <v>4448</v>
      </c>
      <c r="CAX673" s="13" t="s">
        <v>17618</v>
      </c>
      <c r="CAY673" s="13" t="s">
        <v>17618</v>
      </c>
      <c r="CBG673" s="13" t="s">
        <v>4447</v>
      </c>
      <c r="CBK673" s="13" t="s">
        <v>1954</v>
      </c>
      <c r="CBL673" s="13" t="s">
        <v>14</v>
      </c>
      <c r="CBM673" s="13" t="s">
        <v>13120</v>
      </c>
      <c r="CBN673" s="13" t="s">
        <v>17617</v>
      </c>
      <c r="CBO673" s="13" t="s">
        <v>17616</v>
      </c>
      <c r="CBZ673" s="13" t="s">
        <v>12576</v>
      </c>
    </row>
    <row r="674" spans="1:908 2074:2107" x14ac:dyDescent="0.15">
      <c r="A674" s="13" t="s">
        <v>17615</v>
      </c>
      <c r="B674" s="13" t="s">
        <v>17605</v>
      </c>
      <c r="C674" s="13" t="s">
        <v>52</v>
      </c>
      <c r="D674" s="13">
        <v>0</v>
      </c>
      <c r="E674" s="13" t="s">
        <v>17604</v>
      </c>
      <c r="F674" s="13" t="s">
        <v>5261</v>
      </c>
      <c r="G674" s="13" t="s">
        <v>17614</v>
      </c>
      <c r="H674" s="13" t="s">
        <v>17613</v>
      </c>
      <c r="J674" s="13" t="s">
        <v>17601</v>
      </c>
      <c r="K674" s="13" t="s">
        <v>17600</v>
      </c>
      <c r="L674" s="13" t="s">
        <v>17599</v>
      </c>
      <c r="M674" s="13" t="s">
        <v>5054</v>
      </c>
      <c r="N674" s="13" t="s">
        <v>17598</v>
      </c>
      <c r="O674" s="13" t="s">
        <v>17597</v>
      </c>
      <c r="P674" s="13" t="s">
        <v>17596</v>
      </c>
      <c r="S674" s="13" t="s">
        <v>17612</v>
      </c>
      <c r="T674" s="13" t="s">
        <v>17611</v>
      </c>
      <c r="DV674" s="13">
        <v>-1</v>
      </c>
      <c r="JL674" s="13">
        <v>1</v>
      </c>
      <c r="QN674" s="13">
        <v>-1</v>
      </c>
      <c r="AHN674" s="13">
        <v>1</v>
      </c>
      <c r="CAT674" s="15">
        <v>0</v>
      </c>
      <c r="CAU674" s="14">
        <v>1000</v>
      </c>
      <c r="CAV674" s="13" t="s">
        <v>4328</v>
      </c>
      <c r="CAW674" s="13" t="s">
        <v>4448</v>
      </c>
      <c r="CAX674" s="13" t="s">
        <v>17610</v>
      </c>
      <c r="CAY674" s="13" t="s">
        <v>17610</v>
      </c>
      <c r="CBG674" s="13" t="s">
        <v>4447</v>
      </c>
      <c r="CBK674" s="13" t="s">
        <v>1141</v>
      </c>
      <c r="CBL674" s="13" t="s">
        <v>1142</v>
      </c>
      <c r="CBM674" s="13" t="s">
        <v>12607</v>
      </c>
      <c r="CBN674" s="13" t="s">
        <v>17609</v>
      </c>
      <c r="CBO674" s="13" t="s">
        <v>17608</v>
      </c>
      <c r="CBP674" s="13" t="s">
        <v>17607</v>
      </c>
      <c r="CBZ674" s="13" t="s">
        <v>12576</v>
      </c>
    </row>
    <row r="675" spans="1:908 2074:2107" x14ac:dyDescent="0.15">
      <c r="A675" s="13" t="s">
        <v>17606</v>
      </c>
      <c r="B675" s="13" t="s">
        <v>17605</v>
      </c>
      <c r="C675" s="13" t="s">
        <v>20</v>
      </c>
      <c r="D675" s="13">
        <v>0</v>
      </c>
      <c r="E675" s="13" t="s">
        <v>17604</v>
      </c>
      <c r="F675" s="13" t="s">
        <v>5261</v>
      </c>
      <c r="G675" s="13" t="s">
        <v>17603</v>
      </c>
      <c r="H675" s="13" t="s">
        <v>17602</v>
      </c>
      <c r="J675" s="13" t="s">
        <v>17601</v>
      </c>
      <c r="K675" s="13" t="s">
        <v>17600</v>
      </c>
      <c r="L675" s="13" t="s">
        <v>17599</v>
      </c>
      <c r="M675" s="13" t="s">
        <v>5054</v>
      </c>
      <c r="N675" s="13" t="s">
        <v>17598</v>
      </c>
      <c r="O675" s="13" t="s">
        <v>17597</v>
      </c>
      <c r="P675" s="13" t="s">
        <v>17596</v>
      </c>
      <c r="S675" s="13" t="s">
        <v>17595</v>
      </c>
      <c r="T675" s="13" t="s">
        <v>17594</v>
      </c>
      <c r="LU675" s="13">
        <v>1</v>
      </c>
      <c r="AHO675" s="13">
        <v>-1</v>
      </c>
      <c r="CAT675" s="15">
        <v>0</v>
      </c>
      <c r="CAU675" s="14">
        <v>1000</v>
      </c>
      <c r="CAV675" s="13" t="s">
        <v>3448</v>
      </c>
      <c r="CAW675" s="13" t="s">
        <v>4448</v>
      </c>
      <c r="CAX675" s="13" t="s">
        <v>17593</v>
      </c>
      <c r="CAY675" s="13" t="s">
        <v>17593</v>
      </c>
      <c r="CBG675" s="13" t="s">
        <v>4447</v>
      </c>
      <c r="CBK675" s="13" t="s">
        <v>283</v>
      </c>
      <c r="CBL675" s="13" t="s">
        <v>284</v>
      </c>
      <c r="CBM675" s="13" t="s">
        <v>4849</v>
      </c>
      <c r="CBN675" s="13" t="s">
        <v>17592</v>
      </c>
      <c r="CBO675" s="13" t="s">
        <v>17591</v>
      </c>
      <c r="CBP675" s="13" t="s">
        <v>17590</v>
      </c>
      <c r="CBV675" s="13" t="s">
        <v>12654</v>
      </c>
      <c r="CBZ675" s="13" t="s">
        <v>12576</v>
      </c>
      <c r="CCA675" s="13" t="s">
        <v>17589</v>
      </c>
    </row>
    <row r="676" spans="1:908 2074:2107" x14ac:dyDescent="0.15">
      <c r="A676" s="13" t="s">
        <v>17588</v>
      </c>
      <c r="B676" s="13" t="s">
        <v>17555</v>
      </c>
      <c r="C676" s="13" t="s">
        <v>13</v>
      </c>
      <c r="D676" s="13">
        <v>-1</v>
      </c>
      <c r="E676" s="13" t="s">
        <v>17554</v>
      </c>
      <c r="F676" s="13" t="s">
        <v>5261</v>
      </c>
      <c r="G676" s="13" t="s">
        <v>17587</v>
      </c>
      <c r="H676" s="13" t="s">
        <v>17586</v>
      </c>
      <c r="J676" s="13" t="s">
        <v>17551</v>
      </c>
      <c r="K676" s="13" t="s">
        <v>17550</v>
      </c>
      <c r="L676" s="13" t="s">
        <v>17549</v>
      </c>
      <c r="M676" s="13" t="s">
        <v>5054</v>
      </c>
      <c r="N676" s="13" t="s">
        <v>17548</v>
      </c>
      <c r="O676" s="13" t="s">
        <v>17547</v>
      </c>
      <c r="P676" s="13" t="s">
        <v>17546</v>
      </c>
      <c r="S676" s="13" t="s">
        <v>17585</v>
      </c>
      <c r="T676" s="13" t="s">
        <v>17584</v>
      </c>
      <c r="LX676" s="13">
        <v>1</v>
      </c>
      <c r="AHP676" s="13">
        <v>-1</v>
      </c>
      <c r="CAT676" s="15">
        <v>0</v>
      </c>
      <c r="CAU676" s="14">
        <v>1000</v>
      </c>
      <c r="CAV676" s="13" t="s">
        <v>2390</v>
      </c>
      <c r="CAW676" s="13" t="s">
        <v>4448</v>
      </c>
      <c r="CAX676" s="13" t="s">
        <v>17583</v>
      </c>
      <c r="CAY676" s="13" t="s">
        <v>17583</v>
      </c>
      <c r="CBG676" s="13" t="s">
        <v>4447</v>
      </c>
      <c r="CBK676" s="13" t="s">
        <v>3182</v>
      </c>
      <c r="CBL676" s="13" t="s">
        <v>14</v>
      </c>
      <c r="CBM676" s="13" t="s">
        <v>12686</v>
      </c>
      <c r="CBN676" s="13" t="s">
        <v>17582</v>
      </c>
      <c r="CBO676" s="13" t="s">
        <v>17581</v>
      </c>
      <c r="CBV676" s="13" t="s">
        <v>12643</v>
      </c>
      <c r="CBZ676" s="13" t="s">
        <v>12576</v>
      </c>
      <c r="CCA676" s="13" t="s">
        <v>15348</v>
      </c>
    </row>
    <row r="677" spans="1:908 2074:2107" x14ac:dyDescent="0.15">
      <c r="A677" s="13" t="s">
        <v>17580</v>
      </c>
      <c r="B677" s="13" t="s">
        <v>17555</v>
      </c>
      <c r="C677" s="13" t="s">
        <v>104</v>
      </c>
      <c r="D677" s="13">
        <v>-1</v>
      </c>
      <c r="E677" s="13" t="s">
        <v>17554</v>
      </c>
      <c r="F677" s="13" t="s">
        <v>5261</v>
      </c>
      <c r="G677" s="13" t="s">
        <v>17579</v>
      </c>
      <c r="H677" s="13" t="s">
        <v>17578</v>
      </c>
      <c r="J677" s="13" t="s">
        <v>17551</v>
      </c>
      <c r="K677" s="13" t="s">
        <v>17550</v>
      </c>
      <c r="L677" s="13" t="s">
        <v>17549</v>
      </c>
      <c r="M677" s="13" t="s">
        <v>5054</v>
      </c>
      <c r="N677" s="13" t="s">
        <v>17548</v>
      </c>
      <c r="O677" s="13" t="s">
        <v>17547</v>
      </c>
      <c r="P677" s="13" t="s">
        <v>17546</v>
      </c>
      <c r="S677" s="13" t="s">
        <v>17577</v>
      </c>
      <c r="T677" s="13" t="s">
        <v>17576</v>
      </c>
      <c r="DI677" s="13">
        <v>1</v>
      </c>
      <c r="AHQ677" s="13">
        <v>-1</v>
      </c>
      <c r="CAT677" s="14">
        <v>-1000</v>
      </c>
      <c r="CAU677" s="14">
        <v>1000</v>
      </c>
      <c r="CAV677" s="13" t="s">
        <v>2409</v>
      </c>
      <c r="CAW677" s="13" t="s">
        <v>4448</v>
      </c>
      <c r="CAX677" s="13" t="s">
        <v>17575</v>
      </c>
      <c r="CAY677" s="13" t="s">
        <v>17575</v>
      </c>
      <c r="CBG677" s="13" t="s">
        <v>4447</v>
      </c>
      <c r="CBK677" s="13" t="s">
        <v>1221</v>
      </c>
      <c r="CBL677" s="13" t="s">
        <v>14</v>
      </c>
      <c r="CBM677" s="13" t="s">
        <v>13189</v>
      </c>
      <c r="CBN677" s="13" t="s">
        <v>17574</v>
      </c>
      <c r="CBO677" s="13" t="s">
        <v>17573</v>
      </c>
      <c r="CBZ677" s="13" t="s">
        <v>12576</v>
      </c>
    </row>
    <row r="678" spans="1:908 2074:2107" x14ac:dyDescent="0.15">
      <c r="A678" s="13" t="s">
        <v>17572</v>
      </c>
      <c r="B678" s="13" t="s">
        <v>17555</v>
      </c>
      <c r="C678" s="13" t="s">
        <v>52</v>
      </c>
      <c r="D678" s="13">
        <v>-1</v>
      </c>
      <c r="E678" s="13" t="s">
        <v>17554</v>
      </c>
      <c r="F678" s="13" t="s">
        <v>5261</v>
      </c>
      <c r="G678" s="13" t="s">
        <v>17571</v>
      </c>
      <c r="H678" s="13" t="s">
        <v>17570</v>
      </c>
      <c r="J678" s="13" t="s">
        <v>17551</v>
      </c>
      <c r="K678" s="13" t="s">
        <v>17550</v>
      </c>
      <c r="L678" s="13" t="s">
        <v>17549</v>
      </c>
      <c r="M678" s="13" t="s">
        <v>5054</v>
      </c>
      <c r="N678" s="13" t="s">
        <v>17548</v>
      </c>
      <c r="O678" s="13" t="s">
        <v>17547</v>
      </c>
      <c r="P678" s="13" t="s">
        <v>17546</v>
      </c>
      <c r="S678" s="13" t="s">
        <v>17569</v>
      </c>
      <c r="T678" s="13" t="s">
        <v>17568</v>
      </c>
      <c r="AO678" s="13">
        <v>-1</v>
      </c>
      <c r="AX678" s="13">
        <v>1</v>
      </c>
      <c r="ES678" s="13">
        <v>1</v>
      </c>
      <c r="GZ678" s="13">
        <v>-1</v>
      </c>
      <c r="TO678" s="13">
        <v>-1</v>
      </c>
      <c r="TP678" s="13">
        <v>1</v>
      </c>
      <c r="CAT678" s="15">
        <v>0</v>
      </c>
      <c r="CAU678" s="14">
        <v>1000</v>
      </c>
      <c r="CAV678" s="13" t="s">
        <v>3994</v>
      </c>
      <c r="CAW678" s="13" t="s">
        <v>4448</v>
      </c>
      <c r="CAX678" s="13" t="s">
        <v>17567</v>
      </c>
      <c r="CAY678" s="13" t="s">
        <v>17567</v>
      </c>
      <c r="CBG678" s="13" t="s">
        <v>4447</v>
      </c>
      <c r="CBK678" s="13" t="s">
        <v>975</v>
      </c>
      <c r="CBL678" s="13" t="s">
        <v>14</v>
      </c>
      <c r="CBM678" s="13" t="s">
        <v>13120</v>
      </c>
      <c r="CBN678" s="13" t="s">
        <v>17566</v>
      </c>
      <c r="CBO678" s="13" t="s">
        <v>17565</v>
      </c>
      <c r="CBZ678" s="13" t="s">
        <v>12576</v>
      </c>
    </row>
    <row r="679" spans="1:908 2074:2107" x14ac:dyDescent="0.15">
      <c r="A679" s="13" t="s">
        <v>17564</v>
      </c>
      <c r="B679" s="13" t="s">
        <v>17555</v>
      </c>
      <c r="C679" s="13" t="s">
        <v>30</v>
      </c>
      <c r="D679" s="13">
        <v>-1</v>
      </c>
      <c r="E679" s="13" t="s">
        <v>17554</v>
      </c>
      <c r="F679" s="13" t="s">
        <v>5261</v>
      </c>
      <c r="G679" s="13" t="s">
        <v>17563</v>
      </c>
      <c r="H679" s="13" t="s">
        <v>17562</v>
      </c>
      <c r="J679" s="13" t="s">
        <v>17551</v>
      </c>
      <c r="K679" s="13" t="s">
        <v>17550</v>
      </c>
      <c r="L679" s="13" t="s">
        <v>17549</v>
      </c>
      <c r="M679" s="13" t="s">
        <v>5054</v>
      </c>
      <c r="N679" s="13" t="s">
        <v>17548</v>
      </c>
      <c r="O679" s="13" t="s">
        <v>17547</v>
      </c>
      <c r="P679" s="13" t="s">
        <v>17546</v>
      </c>
      <c r="S679" s="13" t="s">
        <v>17561</v>
      </c>
      <c r="T679" s="13" t="s">
        <v>15361</v>
      </c>
      <c r="DB679" s="13">
        <v>1</v>
      </c>
      <c r="DW679" s="13">
        <v>-1</v>
      </c>
      <c r="KL679" s="13">
        <v>1</v>
      </c>
      <c r="AHR679" s="13">
        <v>-1</v>
      </c>
      <c r="CAT679" s="15">
        <v>0</v>
      </c>
      <c r="CAU679" s="14">
        <v>1000</v>
      </c>
      <c r="CAV679" s="13" t="s">
        <v>4349</v>
      </c>
      <c r="CAW679" s="13" t="s">
        <v>4448</v>
      </c>
      <c r="CAX679" s="13" t="s">
        <v>17560</v>
      </c>
      <c r="CAY679" s="13" t="s">
        <v>17560</v>
      </c>
      <c r="CBG679" s="13" t="s">
        <v>4447</v>
      </c>
      <c r="CBK679" s="13" t="s">
        <v>352</v>
      </c>
      <c r="CBL679" s="13" t="s">
        <v>14</v>
      </c>
      <c r="CBM679" s="13" t="s">
        <v>12607</v>
      </c>
      <c r="CBN679" s="13" t="s">
        <v>17559</v>
      </c>
      <c r="CBO679" s="13" t="s">
        <v>17558</v>
      </c>
      <c r="CBV679" s="13" t="s">
        <v>12643</v>
      </c>
      <c r="CBZ679" s="13" t="s">
        <v>12576</v>
      </c>
      <c r="CCA679" s="13" t="s">
        <v>17557</v>
      </c>
    </row>
    <row r="680" spans="1:908 2074:2107" x14ac:dyDescent="0.15">
      <c r="A680" s="13" t="s">
        <v>17556</v>
      </c>
      <c r="B680" s="13" t="s">
        <v>17555</v>
      </c>
      <c r="C680" s="13" t="s">
        <v>20</v>
      </c>
      <c r="D680" s="13">
        <v>-1</v>
      </c>
      <c r="E680" s="13" t="s">
        <v>17554</v>
      </c>
      <c r="F680" s="13" t="s">
        <v>5261</v>
      </c>
      <c r="G680" s="13" t="s">
        <v>17553</v>
      </c>
      <c r="H680" s="13" t="s">
        <v>17552</v>
      </c>
      <c r="J680" s="13" t="s">
        <v>17551</v>
      </c>
      <c r="K680" s="13" t="s">
        <v>17550</v>
      </c>
      <c r="L680" s="13" t="s">
        <v>17549</v>
      </c>
      <c r="M680" s="13" t="s">
        <v>5054</v>
      </c>
      <c r="N680" s="13" t="s">
        <v>17548</v>
      </c>
      <c r="O680" s="13" t="s">
        <v>17547</v>
      </c>
      <c r="P680" s="13" t="s">
        <v>17546</v>
      </c>
      <c r="S680" s="13" t="s">
        <v>17545</v>
      </c>
      <c r="T680" s="13" t="s">
        <v>17544</v>
      </c>
      <c r="OR680" s="13">
        <v>-1</v>
      </c>
      <c r="OS680" s="13">
        <v>1</v>
      </c>
      <c r="AHS680" s="13">
        <v>1</v>
      </c>
      <c r="AHT680" s="13">
        <v>-1</v>
      </c>
      <c r="CAT680" s="15">
        <v>0</v>
      </c>
      <c r="CAU680" s="14">
        <v>1000</v>
      </c>
      <c r="CAV680" s="13" t="s">
        <v>610</v>
      </c>
      <c r="CAW680" s="13" t="s">
        <v>4448</v>
      </c>
      <c r="CAX680" s="13" t="s">
        <v>17543</v>
      </c>
      <c r="CAY680" s="13" t="s">
        <v>17543</v>
      </c>
      <c r="CBG680" s="13" t="s">
        <v>4447</v>
      </c>
      <c r="CBK680" s="13" t="s">
        <v>3670</v>
      </c>
      <c r="CBL680" s="13" t="s">
        <v>3671</v>
      </c>
      <c r="CBM680" s="13" t="s">
        <v>12715</v>
      </c>
      <c r="CBN680" s="13" t="s">
        <v>17542</v>
      </c>
      <c r="CBO680" s="13" t="s">
        <v>17541</v>
      </c>
      <c r="CBZ680" s="13" t="s">
        <v>12576</v>
      </c>
      <c r="CCA680" s="13" t="s">
        <v>17540</v>
      </c>
    </row>
    <row r="681" spans="1:908 2074:2107" x14ac:dyDescent="0.15">
      <c r="A681" s="13" t="s">
        <v>17539</v>
      </c>
      <c r="B681" s="13" t="s">
        <v>17538</v>
      </c>
      <c r="C681" s="13" t="s">
        <v>13</v>
      </c>
      <c r="D681" s="13">
        <v>0</v>
      </c>
      <c r="E681" s="13" t="s">
        <v>17537</v>
      </c>
      <c r="F681" s="13" t="s">
        <v>5261</v>
      </c>
      <c r="G681" s="13" t="s">
        <v>17536</v>
      </c>
      <c r="H681" s="13" t="s">
        <v>17535</v>
      </c>
      <c r="J681" s="13" t="s">
        <v>17534</v>
      </c>
      <c r="K681" s="13" t="s">
        <v>17533</v>
      </c>
      <c r="L681" s="13" t="s">
        <v>17532</v>
      </c>
      <c r="M681" s="13" t="s">
        <v>5054</v>
      </c>
      <c r="N681" s="13" t="s">
        <v>17531</v>
      </c>
      <c r="O681" s="13" t="s">
        <v>17530</v>
      </c>
      <c r="P681" s="13" t="s">
        <v>17529</v>
      </c>
      <c r="S681" s="13" t="s">
        <v>17528</v>
      </c>
      <c r="T681" s="13" t="s">
        <v>15223</v>
      </c>
      <c r="AX681" s="13">
        <v>1</v>
      </c>
      <c r="BA681" s="13">
        <v>-1</v>
      </c>
      <c r="PM681" s="13">
        <v>1</v>
      </c>
      <c r="AHU681" s="13">
        <v>-1</v>
      </c>
      <c r="CAT681" s="15">
        <v>0</v>
      </c>
      <c r="CAU681" s="14">
        <v>1000</v>
      </c>
      <c r="CAV681" s="13" t="s">
        <v>3931</v>
      </c>
      <c r="CAW681" s="13" t="s">
        <v>4448</v>
      </c>
      <c r="CAX681" s="13" t="s">
        <v>17527</v>
      </c>
      <c r="CAY681" s="13" t="s">
        <v>17527</v>
      </c>
      <c r="CBG681" s="13" t="s">
        <v>4447</v>
      </c>
      <c r="CBK681" s="13" t="s">
        <v>3789</v>
      </c>
      <c r="CBL681" s="13" t="s">
        <v>3790</v>
      </c>
      <c r="CBM681" s="13" t="s">
        <v>13524</v>
      </c>
      <c r="CBN681" s="13" t="s">
        <v>17526</v>
      </c>
      <c r="CBO681" s="13" t="s">
        <v>17525</v>
      </c>
      <c r="CBP681" s="13" t="s">
        <v>15141</v>
      </c>
      <c r="CBQ681" s="13" t="s">
        <v>15141</v>
      </c>
      <c r="CBV681" s="13" t="s">
        <v>12643</v>
      </c>
      <c r="CBZ681" s="13" t="s">
        <v>12576</v>
      </c>
      <c r="CCA681" s="13" t="s">
        <v>17524</v>
      </c>
    </row>
    <row r="682" spans="1:908 2074:2107" x14ac:dyDescent="0.15">
      <c r="A682" s="13" t="s">
        <v>17523</v>
      </c>
      <c r="B682" s="13" t="s">
        <v>17522</v>
      </c>
      <c r="C682" s="13" t="s">
        <v>13</v>
      </c>
      <c r="D682" s="13">
        <v>0</v>
      </c>
      <c r="E682" s="13" t="s">
        <v>17521</v>
      </c>
      <c r="F682" s="13" t="s">
        <v>5261</v>
      </c>
      <c r="G682" s="13" t="s">
        <v>17520</v>
      </c>
      <c r="H682" s="13" t="s">
        <v>17519</v>
      </c>
      <c r="J682" s="13" t="s">
        <v>17518</v>
      </c>
      <c r="K682" s="13" t="s">
        <v>17517</v>
      </c>
      <c r="L682" s="13" t="s">
        <v>17516</v>
      </c>
      <c r="M682" s="13" t="s">
        <v>5054</v>
      </c>
      <c r="N682" s="13" t="s">
        <v>17515</v>
      </c>
      <c r="O682" s="13" t="s">
        <v>17514</v>
      </c>
      <c r="P682" s="13" t="s">
        <v>17513</v>
      </c>
      <c r="S682" s="13" t="s">
        <v>17512</v>
      </c>
      <c r="T682" s="13" t="s">
        <v>15197</v>
      </c>
      <c r="QN682" s="13">
        <v>-1</v>
      </c>
      <c r="UJ682" s="13">
        <v>1</v>
      </c>
      <c r="UK682" s="13">
        <v>-1</v>
      </c>
      <c r="AHN682" s="13">
        <v>1</v>
      </c>
      <c r="CAT682" s="14">
        <v>-1000</v>
      </c>
      <c r="CAU682" s="14">
        <v>1000</v>
      </c>
      <c r="CAV682" s="13" t="s">
        <v>1194</v>
      </c>
      <c r="CAW682" s="13" t="s">
        <v>4448</v>
      </c>
      <c r="CAX682" s="13" t="s">
        <v>17511</v>
      </c>
      <c r="CAY682" s="13" t="s">
        <v>17511</v>
      </c>
      <c r="CBG682" s="13" t="s">
        <v>4447</v>
      </c>
      <c r="CBK682" s="13" t="s">
        <v>2804</v>
      </c>
      <c r="CBL682" s="13" t="s">
        <v>14</v>
      </c>
      <c r="CBM682" s="13" t="s">
        <v>13120</v>
      </c>
      <c r="CBN682" s="13" t="s">
        <v>17510</v>
      </c>
      <c r="CBO682" s="13" t="s">
        <v>17509</v>
      </c>
      <c r="CBV682" s="13" t="s">
        <v>12643</v>
      </c>
      <c r="CBZ682" s="13" t="s">
        <v>12576</v>
      </c>
      <c r="CCA682" s="13" t="s">
        <v>14681</v>
      </c>
    </row>
    <row r="683" spans="1:908 2074:2107" x14ac:dyDescent="0.15">
      <c r="A683" s="13" t="s">
        <v>17508</v>
      </c>
      <c r="B683" s="13" t="s">
        <v>17507</v>
      </c>
      <c r="C683" s="13" t="s">
        <v>13</v>
      </c>
      <c r="D683" s="13">
        <v>0</v>
      </c>
      <c r="E683" s="13" t="s">
        <v>17506</v>
      </c>
      <c r="F683" s="13" t="s">
        <v>5261</v>
      </c>
      <c r="G683" s="13" t="s">
        <v>17505</v>
      </c>
      <c r="H683" s="13" t="s">
        <v>17504</v>
      </c>
      <c r="J683" s="13" t="s">
        <v>17503</v>
      </c>
      <c r="K683" s="13" t="s">
        <v>17502</v>
      </c>
      <c r="L683" s="13" t="s">
        <v>17501</v>
      </c>
      <c r="M683" s="13" t="s">
        <v>5054</v>
      </c>
      <c r="N683" s="13" t="s">
        <v>17500</v>
      </c>
      <c r="O683" s="13" t="s">
        <v>17499</v>
      </c>
      <c r="P683" s="13" t="s">
        <v>17498</v>
      </c>
      <c r="S683" s="13" t="s">
        <v>17497</v>
      </c>
      <c r="T683" s="13" t="s">
        <v>15197</v>
      </c>
      <c r="EB683" s="13">
        <v>-1</v>
      </c>
      <c r="FP683" s="13">
        <v>1</v>
      </c>
      <c r="QN683" s="13">
        <v>1</v>
      </c>
      <c r="AHN683" s="13">
        <v>-1</v>
      </c>
      <c r="CAT683" s="14">
        <v>-1000</v>
      </c>
      <c r="CAU683" s="14">
        <v>1000</v>
      </c>
      <c r="CAV683" s="13" t="s">
        <v>1194</v>
      </c>
      <c r="CAW683" s="13" t="s">
        <v>4448</v>
      </c>
      <c r="CAX683" s="13" t="s">
        <v>17496</v>
      </c>
      <c r="CAY683" s="13" t="s">
        <v>17496</v>
      </c>
      <c r="CBG683" s="13" t="s">
        <v>4447</v>
      </c>
      <c r="CBK683" s="13" t="s">
        <v>3057</v>
      </c>
      <c r="CBL683" s="13" t="s">
        <v>3058</v>
      </c>
      <c r="CBM683" s="13" t="s">
        <v>15327</v>
      </c>
      <c r="CBN683" s="13" t="s">
        <v>17495</v>
      </c>
      <c r="CBO683" s="13" t="s">
        <v>17494</v>
      </c>
      <c r="CBZ683" s="13" t="s">
        <v>12576</v>
      </c>
      <c r="CCA683" s="13" t="s">
        <v>17493</v>
      </c>
    </row>
    <row r="684" spans="1:908 2074:2107" x14ac:dyDescent="0.15">
      <c r="A684" s="13" t="s">
        <v>17492</v>
      </c>
      <c r="B684" s="13" t="s">
        <v>7499</v>
      </c>
      <c r="C684" s="13" t="s">
        <v>13</v>
      </c>
      <c r="D684" s="13">
        <v>0</v>
      </c>
      <c r="E684" s="13" t="s">
        <v>7498</v>
      </c>
      <c r="F684" s="13" t="s">
        <v>5261</v>
      </c>
      <c r="G684" s="13" t="s">
        <v>17491</v>
      </c>
      <c r="H684" s="13" t="s">
        <v>17490</v>
      </c>
      <c r="J684" s="13" t="s">
        <v>7497</v>
      </c>
      <c r="K684" s="13" t="s">
        <v>7496</v>
      </c>
      <c r="L684" s="13" t="s">
        <v>7495</v>
      </c>
      <c r="M684" s="13" t="s">
        <v>5054</v>
      </c>
      <c r="N684" s="13" t="s">
        <v>7494</v>
      </c>
      <c r="O684" s="13" t="s">
        <v>7493</v>
      </c>
      <c r="P684" s="13" t="s">
        <v>7492</v>
      </c>
      <c r="S684" s="13" t="s">
        <v>17489</v>
      </c>
      <c r="T684" s="13" t="s">
        <v>15197</v>
      </c>
      <c r="QN684" s="13">
        <v>1</v>
      </c>
      <c r="XS684" s="13">
        <v>-1</v>
      </c>
      <c r="XT684" s="13">
        <v>1</v>
      </c>
      <c r="AHN684" s="13">
        <v>-1</v>
      </c>
      <c r="CAT684" s="14">
        <v>-1000</v>
      </c>
      <c r="CAU684" s="14">
        <v>1000</v>
      </c>
      <c r="CAV684" s="13" t="s">
        <v>1194</v>
      </c>
      <c r="CAW684" s="13" t="s">
        <v>4448</v>
      </c>
      <c r="CAX684" s="13" t="s">
        <v>17488</v>
      </c>
      <c r="CAY684" s="13" t="s">
        <v>17488</v>
      </c>
      <c r="CBG684" s="13" t="s">
        <v>4447</v>
      </c>
      <c r="CBK684" s="13" t="s">
        <v>2487</v>
      </c>
      <c r="CBL684" s="13" t="s">
        <v>14</v>
      </c>
      <c r="CBM684" s="13" t="s">
        <v>12878</v>
      </c>
      <c r="CBN684" s="13" t="s">
        <v>17487</v>
      </c>
      <c r="CBO684" s="13" t="s">
        <v>17486</v>
      </c>
      <c r="CBZ684" s="13" t="s">
        <v>12576</v>
      </c>
    </row>
    <row r="685" spans="1:908 2074:2107" x14ac:dyDescent="0.15">
      <c r="A685" s="13" t="s">
        <v>17485</v>
      </c>
      <c r="B685" s="13" t="s">
        <v>7499</v>
      </c>
      <c r="C685" s="13" t="s">
        <v>104</v>
      </c>
      <c r="D685" s="13">
        <v>0</v>
      </c>
      <c r="E685" s="13" t="s">
        <v>7498</v>
      </c>
      <c r="F685" s="13" t="s">
        <v>5261</v>
      </c>
      <c r="G685" s="13" t="s">
        <v>17484</v>
      </c>
      <c r="H685" s="13" t="s">
        <v>17483</v>
      </c>
      <c r="J685" s="13" t="s">
        <v>7497</v>
      </c>
      <c r="K685" s="13" t="s">
        <v>7496</v>
      </c>
      <c r="L685" s="13" t="s">
        <v>7495</v>
      </c>
      <c r="M685" s="13" t="s">
        <v>5054</v>
      </c>
      <c r="N685" s="13" t="s">
        <v>7494</v>
      </c>
      <c r="O685" s="13" t="s">
        <v>7493</v>
      </c>
      <c r="P685" s="13" t="s">
        <v>7492</v>
      </c>
      <c r="S685" s="13" t="s">
        <v>17482</v>
      </c>
      <c r="T685" s="13" t="s">
        <v>9876</v>
      </c>
      <c r="EK685" s="13">
        <v>1</v>
      </c>
      <c r="IP685" s="13">
        <v>-1</v>
      </c>
      <c r="CAT685" s="15">
        <v>0</v>
      </c>
      <c r="CAU685" s="14">
        <v>1000</v>
      </c>
      <c r="CAV685" s="13" t="s">
        <v>362</v>
      </c>
      <c r="CAW685" s="13" t="s">
        <v>4448</v>
      </c>
      <c r="CAX685" s="13" t="s">
        <v>17481</v>
      </c>
      <c r="CAY685" s="13" t="s">
        <v>17481</v>
      </c>
      <c r="CBG685" s="13" t="s">
        <v>4447</v>
      </c>
      <c r="CBK685" s="13" t="s">
        <v>3543</v>
      </c>
      <c r="CBL685" s="13" t="s">
        <v>3544</v>
      </c>
      <c r="CBM685" s="13" t="s">
        <v>12646</v>
      </c>
      <c r="CBN685" s="13" t="s">
        <v>17480</v>
      </c>
      <c r="CBO685" s="13" t="s">
        <v>17479</v>
      </c>
      <c r="CBV685" s="13" t="s">
        <v>12654</v>
      </c>
      <c r="CBZ685" s="13" t="s">
        <v>12576</v>
      </c>
      <c r="CCA685" s="13" t="s">
        <v>17478</v>
      </c>
    </row>
    <row r="686" spans="1:908 2074:2107" x14ac:dyDescent="0.15">
      <c r="A686" s="13" t="s">
        <v>17477</v>
      </c>
      <c r="B686" s="13" t="s">
        <v>17476</v>
      </c>
      <c r="C686" s="13" t="s">
        <v>13</v>
      </c>
      <c r="D686" s="13">
        <v>0</v>
      </c>
      <c r="E686" s="13" t="s">
        <v>17475</v>
      </c>
      <c r="F686" s="13" t="s">
        <v>5261</v>
      </c>
      <c r="G686" s="13" t="s">
        <v>17474</v>
      </c>
      <c r="H686" s="13" t="s">
        <v>17473</v>
      </c>
      <c r="J686" s="13" t="s">
        <v>17472</v>
      </c>
      <c r="K686" s="13" t="s">
        <v>17471</v>
      </c>
      <c r="L686" s="13" t="s">
        <v>17470</v>
      </c>
      <c r="M686" s="13" t="s">
        <v>5054</v>
      </c>
      <c r="N686" s="13" t="s">
        <v>17469</v>
      </c>
      <c r="O686" s="13" t="s">
        <v>17468</v>
      </c>
      <c r="P686" s="13" t="s">
        <v>17467</v>
      </c>
      <c r="S686" s="13" t="s">
        <v>17466</v>
      </c>
      <c r="T686" s="13" t="s">
        <v>9761</v>
      </c>
      <c r="AS686" s="13">
        <v>1</v>
      </c>
      <c r="AX686" s="13">
        <v>-1</v>
      </c>
      <c r="FD686" s="13">
        <v>1</v>
      </c>
      <c r="PP686" s="13">
        <v>-1</v>
      </c>
      <c r="AHV686" s="13">
        <v>-1</v>
      </c>
      <c r="AHW686" s="13">
        <v>1</v>
      </c>
      <c r="CAT686" s="15">
        <v>0</v>
      </c>
      <c r="CAU686" s="14">
        <v>1000</v>
      </c>
      <c r="CAV686" s="13" t="s">
        <v>2129</v>
      </c>
      <c r="CAW686" s="13" t="s">
        <v>4448</v>
      </c>
      <c r="CAX686" s="13" t="s">
        <v>17465</v>
      </c>
      <c r="CAY686" s="13" t="s">
        <v>17465</v>
      </c>
      <c r="CBG686" s="13" t="s">
        <v>4447</v>
      </c>
      <c r="CBK686" s="13" t="s">
        <v>4056</v>
      </c>
      <c r="CBL686" s="13" t="s">
        <v>4057</v>
      </c>
      <c r="CBM686" s="13" t="s">
        <v>12878</v>
      </c>
      <c r="CBN686" s="13" t="s">
        <v>17464</v>
      </c>
      <c r="CBO686" s="13" t="s">
        <v>17463</v>
      </c>
      <c r="CBZ686" s="13" t="s">
        <v>12576</v>
      </c>
      <c r="CCA686" s="13" t="s">
        <v>17462</v>
      </c>
    </row>
    <row r="687" spans="1:908 2074:2107" x14ac:dyDescent="0.15">
      <c r="A687" s="13" t="s">
        <v>17461</v>
      </c>
      <c r="B687" s="13" t="s">
        <v>17452</v>
      </c>
      <c r="C687" s="13" t="s">
        <v>13</v>
      </c>
      <c r="D687" s="13">
        <v>0</v>
      </c>
      <c r="E687" s="13" t="s">
        <v>17451</v>
      </c>
      <c r="F687" s="13" t="s">
        <v>5261</v>
      </c>
      <c r="G687" s="13" t="s">
        <v>17460</v>
      </c>
      <c r="H687" s="13" t="s">
        <v>17459</v>
      </c>
      <c r="J687" s="13" t="s">
        <v>17448</v>
      </c>
      <c r="K687" s="13" t="s">
        <v>17447</v>
      </c>
      <c r="L687" s="13" t="s">
        <v>17446</v>
      </c>
      <c r="M687" s="13" t="s">
        <v>5054</v>
      </c>
      <c r="N687" s="13" t="s">
        <v>17445</v>
      </c>
      <c r="O687" s="13" t="s">
        <v>17444</v>
      </c>
      <c r="P687" s="13" t="s">
        <v>17443</v>
      </c>
      <c r="S687" s="13" t="s">
        <v>17458</v>
      </c>
      <c r="T687" s="13" t="s">
        <v>17457</v>
      </c>
      <c r="AS687" s="14">
        <v>2</v>
      </c>
      <c r="AX687" s="14">
        <v>-2</v>
      </c>
      <c r="FD687" s="13">
        <v>1</v>
      </c>
      <c r="PP687" s="13">
        <v>-1</v>
      </c>
      <c r="AHV687" s="13">
        <v>-1</v>
      </c>
      <c r="AHW687" s="13">
        <v>1</v>
      </c>
      <c r="CAT687" s="15">
        <v>0</v>
      </c>
      <c r="CAU687" s="14">
        <v>1000</v>
      </c>
      <c r="CAV687" s="13" t="s">
        <v>2129</v>
      </c>
      <c r="CAW687" s="13" t="s">
        <v>4448</v>
      </c>
      <c r="CAX687" s="13" t="s">
        <v>17456</v>
      </c>
      <c r="CAY687" s="13" t="s">
        <v>17456</v>
      </c>
      <c r="CBG687" s="13" t="s">
        <v>4447</v>
      </c>
      <c r="CBK687" s="13" t="s">
        <v>2106</v>
      </c>
      <c r="CBL687" s="13" t="s">
        <v>14</v>
      </c>
      <c r="CBM687" s="13" t="s">
        <v>4849</v>
      </c>
      <c r="CBN687" s="13" t="s">
        <v>17455</v>
      </c>
      <c r="CBO687" s="13" t="s">
        <v>17454</v>
      </c>
      <c r="CBZ687" s="13" t="s">
        <v>12576</v>
      </c>
    </row>
    <row r="688" spans="1:908 2074:2107" x14ac:dyDescent="0.15">
      <c r="A688" s="13" t="s">
        <v>17453</v>
      </c>
      <c r="B688" s="13" t="s">
        <v>17452</v>
      </c>
      <c r="C688" s="13" t="s">
        <v>20</v>
      </c>
      <c r="D688" s="13">
        <v>0</v>
      </c>
      <c r="E688" s="13" t="s">
        <v>17451</v>
      </c>
      <c r="F688" s="13" t="s">
        <v>5261</v>
      </c>
      <c r="G688" s="13" t="s">
        <v>17450</v>
      </c>
      <c r="H688" s="13" t="s">
        <v>17449</v>
      </c>
      <c r="J688" s="13" t="s">
        <v>17448</v>
      </c>
      <c r="K688" s="13" t="s">
        <v>17447</v>
      </c>
      <c r="L688" s="13" t="s">
        <v>17446</v>
      </c>
      <c r="M688" s="13" t="s">
        <v>5054</v>
      </c>
      <c r="N688" s="13" t="s">
        <v>17445</v>
      </c>
      <c r="O688" s="13" t="s">
        <v>17444</v>
      </c>
      <c r="P688" s="13" t="s">
        <v>17443</v>
      </c>
      <c r="S688" s="13" t="s">
        <v>17442</v>
      </c>
      <c r="T688" s="13" t="s">
        <v>17441</v>
      </c>
      <c r="AX688" s="13">
        <v>1</v>
      </c>
      <c r="BA688" s="13">
        <v>-1</v>
      </c>
      <c r="HD688" s="13">
        <v>1</v>
      </c>
      <c r="AHX688" s="13">
        <v>-1</v>
      </c>
      <c r="CAT688" s="15">
        <v>0</v>
      </c>
      <c r="CAU688" s="14">
        <v>1000</v>
      </c>
      <c r="CAV688" s="13" t="s">
        <v>2943</v>
      </c>
      <c r="CAW688" s="13" t="s">
        <v>4448</v>
      </c>
      <c r="CAX688" s="13" t="s">
        <v>17440</v>
      </c>
      <c r="CAY688" s="13" t="s">
        <v>17440</v>
      </c>
      <c r="CBG688" s="13" t="s">
        <v>4447</v>
      </c>
      <c r="CBK688" s="13" t="s">
        <v>2376</v>
      </c>
      <c r="CBL688" s="13" t="s">
        <v>14</v>
      </c>
      <c r="CBM688" s="13" t="s">
        <v>13524</v>
      </c>
      <c r="CBN688" s="13" t="s">
        <v>17439</v>
      </c>
      <c r="CBO688" s="13" t="s">
        <v>17438</v>
      </c>
      <c r="CBZ688" s="13" t="s">
        <v>12576</v>
      </c>
    </row>
    <row r="689" spans="1:922 2074:2107" x14ac:dyDescent="0.15">
      <c r="A689" s="13" t="s">
        <v>17437</v>
      </c>
      <c r="B689" s="13" t="s">
        <v>17436</v>
      </c>
      <c r="C689" s="13" t="s">
        <v>13</v>
      </c>
      <c r="D689" s="13">
        <v>-2</v>
      </c>
      <c r="E689" s="13" t="s">
        <v>17435</v>
      </c>
      <c r="F689" s="13" t="s">
        <v>5261</v>
      </c>
      <c r="G689" s="13" t="s">
        <v>17434</v>
      </c>
      <c r="H689" s="13" t="s">
        <v>17433</v>
      </c>
      <c r="J689" s="13" t="s">
        <v>17432</v>
      </c>
      <c r="K689" s="13" t="s">
        <v>17431</v>
      </c>
      <c r="L689" s="13" t="s">
        <v>17430</v>
      </c>
      <c r="M689" s="13" t="s">
        <v>5054</v>
      </c>
      <c r="N689" s="13" t="s">
        <v>17429</v>
      </c>
      <c r="O689" s="13" t="s">
        <v>17428</v>
      </c>
      <c r="P689" s="13" t="s">
        <v>17427</v>
      </c>
      <c r="S689" s="13" t="s">
        <v>17426</v>
      </c>
      <c r="T689" s="13" t="s">
        <v>17425</v>
      </c>
      <c r="AX689" s="13">
        <v>1</v>
      </c>
      <c r="BA689" s="13">
        <v>-1</v>
      </c>
      <c r="RB689" s="13">
        <v>1</v>
      </c>
      <c r="AHY689" s="13">
        <v>-1</v>
      </c>
      <c r="CAT689" s="15">
        <v>0</v>
      </c>
      <c r="CAU689" s="14">
        <v>1000</v>
      </c>
      <c r="CAV689" s="13" t="s">
        <v>3207</v>
      </c>
      <c r="CAW689" s="13" t="s">
        <v>4448</v>
      </c>
      <c r="CAX689" s="13" t="s">
        <v>17424</v>
      </c>
      <c r="CAY689" s="13" t="s">
        <v>17424</v>
      </c>
      <c r="CBG689" s="13" t="s">
        <v>4447</v>
      </c>
      <c r="CBK689" s="13" t="s">
        <v>2064</v>
      </c>
      <c r="CBL689" s="13" t="s">
        <v>14</v>
      </c>
      <c r="CBM689" s="13" t="s">
        <v>4849</v>
      </c>
      <c r="CBN689" s="13" t="s">
        <v>17423</v>
      </c>
      <c r="CBO689" s="13" t="s">
        <v>17422</v>
      </c>
      <c r="CBZ689" s="13" t="s">
        <v>12576</v>
      </c>
    </row>
    <row r="690" spans="1:922 2074:2107" x14ac:dyDescent="0.15">
      <c r="A690" s="13" t="s">
        <v>17421</v>
      </c>
      <c r="B690" s="13" t="s">
        <v>17420</v>
      </c>
      <c r="C690" s="13" t="s">
        <v>13</v>
      </c>
      <c r="D690" s="13">
        <v>-1</v>
      </c>
      <c r="E690" s="13" t="s">
        <v>17419</v>
      </c>
      <c r="F690" s="13" t="s">
        <v>5506</v>
      </c>
      <c r="G690" s="13" t="s">
        <v>17418</v>
      </c>
      <c r="H690" s="13" t="s">
        <v>17417</v>
      </c>
      <c r="J690" s="13" t="s">
        <v>17416</v>
      </c>
      <c r="K690" s="13" t="s">
        <v>17415</v>
      </c>
      <c r="L690" s="13" t="s">
        <v>17414</v>
      </c>
      <c r="M690" s="13" t="s">
        <v>5054</v>
      </c>
      <c r="N690" s="13" t="s">
        <v>17413</v>
      </c>
      <c r="O690" s="13" t="s">
        <v>17412</v>
      </c>
      <c r="S690" s="13" t="s">
        <v>17411</v>
      </c>
      <c r="T690" s="13" t="s">
        <v>17410</v>
      </c>
      <c r="AX690" s="13">
        <v>1</v>
      </c>
      <c r="BA690" s="13">
        <v>-1</v>
      </c>
      <c r="UR690" s="13">
        <v>1</v>
      </c>
      <c r="AHZ690" s="13">
        <v>-1</v>
      </c>
      <c r="CAT690" s="15">
        <v>0</v>
      </c>
      <c r="CAU690" s="14">
        <v>1000</v>
      </c>
      <c r="CAV690" s="13" t="s">
        <v>17409</v>
      </c>
      <c r="CAW690" s="13" t="s">
        <v>4448</v>
      </c>
      <c r="CAX690" s="13" t="s">
        <v>17408</v>
      </c>
      <c r="CAY690" s="13" t="s">
        <v>17408</v>
      </c>
      <c r="CBG690" s="13" t="s">
        <v>4447</v>
      </c>
      <c r="CBK690" s="13" t="s">
        <v>4336</v>
      </c>
      <c r="CBL690" s="13" t="s">
        <v>4337</v>
      </c>
      <c r="CBM690" s="13" t="s">
        <v>13524</v>
      </c>
      <c r="CBN690" s="13" t="s">
        <v>17407</v>
      </c>
      <c r="CBO690" s="13" t="s">
        <v>17406</v>
      </c>
      <c r="CBZ690" s="13" t="s">
        <v>12576</v>
      </c>
      <c r="CCA690" s="13" t="s">
        <v>17405</v>
      </c>
    </row>
    <row r="691" spans="1:922 2074:2107" x14ac:dyDescent="0.15">
      <c r="A691" s="13" t="s">
        <v>17404</v>
      </c>
      <c r="B691" s="13" t="s">
        <v>17403</v>
      </c>
      <c r="C691" s="13" t="s">
        <v>13</v>
      </c>
      <c r="D691" s="13">
        <v>-1</v>
      </c>
      <c r="E691" s="13" t="s">
        <v>17402</v>
      </c>
      <c r="F691" s="13" t="s">
        <v>5261</v>
      </c>
      <c r="G691" s="13" t="s">
        <v>17401</v>
      </c>
      <c r="H691" s="13" t="s">
        <v>17400</v>
      </c>
      <c r="J691" s="13" t="s">
        <v>17399</v>
      </c>
      <c r="K691" s="13" t="s">
        <v>17398</v>
      </c>
      <c r="L691" s="13" t="s">
        <v>17397</v>
      </c>
      <c r="M691" s="13" t="s">
        <v>5054</v>
      </c>
      <c r="N691" s="13" t="s">
        <v>17396</v>
      </c>
      <c r="O691" s="13" t="s">
        <v>17395</v>
      </c>
      <c r="P691" s="13" t="s">
        <v>17394</v>
      </c>
      <c r="S691" s="13" t="s">
        <v>17393</v>
      </c>
      <c r="T691" s="13" t="s">
        <v>17385</v>
      </c>
      <c r="AX691" s="13">
        <v>1</v>
      </c>
      <c r="BA691" s="13">
        <v>-1</v>
      </c>
      <c r="CL691" s="13">
        <v>1</v>
      </c>
      <c r="AIA691" s="13">
        <v>-1</v>
      </c>
      <c r="CAT691" s="14">
        <v>-1000</v>
      </c>
      <c r="CAU691" s="14">
        <v>1000</v>
      </c>
      <c r="CAV691" s="13" t="s">
        <v>1016</v>
      </c>
      <c r="CAW691" s="13" t="s">
        <v>4448</v>
      </c>
      <c r="CAX691" s="13" t="s">
        <v>17392</v>
      </c>
      <c r="CAY691" s="13" t="s">
        <v>17392</v>
      </c>
      <c r="CBG691" s="13" t="s">
        <v>4447</v>
      </c>
      <c r="CBK691" s="13" t="s">
        <v>2139</v>
      </c>
      <c r="CBL691" s="13" t="s">
        <v>2140</v>
      </c>
      <c r="CBM691" s="13" t="s">
        <v>13120</v>
      </c>
      <c r="CBN691" s="13" t="s">
        <v>17391</v>
      </c>
      <c r="CBO691" s="13" t="s">
        <v>17390</v>
      </c>
      <c r="CBZ691" s="13" t="s">
        <v>12576</v>
      </c>
      <c r="CCA691" s="13" t="s">
        <v>16020</v>
      </c>
    </row>
    <row r="692" spans="1:922 2074:2107" x14ac:dyDescent="0.15">
      <c r="A692" s="13" t="s">
        <v>17389</v>
      </c>
      <c r="B692" s="13" t="s">
        <v>17379</v>
      </c>
      <c r="C692" s="13" t="s">
        <v>13</v>
      </c>
      <c r="D692" s="13">
        <v>0</v>
      </c>
      <c r="E692" s="13" t="s">
        <v>17378</v>
      </c>
      <c r="F692" s="13" t="s">
        <v>5261</v>
      </c>
      <c r="G692" s="13" t="s">
        <v>17388</v>
      </c>
      <c r="H692" s="13" t="s">
        <v>17387</v>
      </c>
      <c r="J692" s="13" t="s">
        <v>17375</v>
      </c>
      <c r="K692" s="13" t="s">
        <v>17374</v>
      </c>
      <c r="L692" s="13" t="s">
        <v>17373</v>
      </c>
      <c r="M692" s="13" t="s">
        <v>5054</v>
      </c>
      <c r="N692" s="13" t="s">
        <v>17372</v>
      </c>
      <c r="O692" s="13" t="s">
        <v>17371</v>
      </c>
      <c r="P692" s="13" t="s">
        <v>17370</v>
      </c>
      <c r="S692" s="13" t="s">
        <v>17386</v>
      </c>
      <c r="T692" s="13" t="s">
        <v>17385</v>
      </c>
      <c r="AS692" s="13">
        <v>1</v>
      </c>
      <c r="AX692" s="13">
        <v>-1</v>
      </c>
      <c r="CL692" s="13">
        <v>-1</v>
      </c>
      <c r="CN692" s="13">
        <v>1</v>
      </c>
      <c r="CAT692" s="15">
        <v>0</v>
      </c>
      <c r="CAU692" s="14">
        <v>1000</v>
      </c>
      <c r="CAV692" s="13" t="s">
        <v>14</v>
      </c>
      <c r="CAW692" s="13" t="s">
        <v>4448</v>
      </c>
      <c r="CAX692" s="13" t="s">
        <v>17384</v>
      </c>
      <c r="CAY692" s="13" t="s">
        <v>17384</v>
      </c>
      <c r="CBG692" s="13" t="s">
        <v>4447</v>
      </c>
      <c r="CBK692" s="13" t="s">
        <v>632</v>
      </c>
      <c r="CBL692" s="13" t="s">
        <v>633</v>
      </c>
      <c r="CBM692" s="13" t="s">
        <v>12607</v>
      </c>
      <c r="CBN692" s="13" t="s">
        <v>17383</v>
      </c>
      <c r="CBO692" s="13" t="s">
        <v>17382</v>
      </c>
      <c r="CBV692" s="13" t="s">
        <v>12654</v>
      </c>
      <c r="CBZ692" s="13" t="s">
        <v>12576</v>
      </c>
      <c r="CCA692" s="13" t="s">
        <v>17381</v>
      </c>
    </row>
    <row r="693" spans="1:922 2074:2107" x14ac:dyDescent="0.15">
      <c r="A693" s="13" t="s">
        <v>17380</v>
      </c>
      <c r="B693" s="13" t="s">
        <v>17379</v>
      </c>
      <c r="C693" s="13" t="s">
        <v>104</v>
      </c>
      <c r="D693" s="13">
        <v>0</v>
      </c>
      <c r="E693" s="13" t="s">
        <v>17378</v>
      </c>
      <c r="F693" s="13" t="s">
        <v>5261</v>
      </c>
      <c r="G693" s="13" t="s">
        <v>17377</v>
      </c>
      <c r="H693" s="13" t="s">
        <v>17376</v>
      </c>
      <c r="J693" s="13" t="s">
        <v>17375</v>
      </c>
      <c r="K693" s="13" t="s">
        <v>17374</v>
      </c>
      <c r="L693" s="13" t="s">
        <v>17373</v>
      </c>
      <c r="M693" s="13" t="s">
        <v>5054</v>
      </c>
      <c r="N693" s="13" t="s">
        <v>17372</v>
      </c>
      <c r="O693" s="13" t="s">
        <v>17371</v>
      </c>
      <c r="P693" s="13" t="s">
        <v>17370</v>
      </c>
      <c r="S693" s="13" t="s">
        <v>17369</v>
      </c>
      <c r="T693" s="13" t="s">
        <v>17368</v>
      </c>
      <c r="CL693" s="13">
        <v>-1</v>
      </c>
      <c r="CM693" s="13">
        <v>1</v>
      </c>
      <c r="CN693" s="13">
        <v>1</v>
      </c>
      <c r="CO693" s="13">
        <v>-1</v>
      </c>
      <c r="CAT693" s="14">
        <v>-1000</v>
      </c>
      <c r="CAU693" s="14">
        <v>1000</v>
      </c>
      <c r="CAV693" s="13" t="s">
        <v>14</v>
      </c>
      <c r="CAW693" s="13" t="s">
        <v>4448</v>
      </c>
      <c r="CAX693" s="13" t="s">
        <v>17367</v>
      </c>
      <c r="CAY693" s="13" t="s">
        <v>17367</v>
      </c>
      <c r="CBG693" s="13" t="s">
        <v>4447</v>
      </c>
      <c r="CBK693" s="13" t="s">
        <v>2289</v>
      </c>
      <c r="CBL693" s="13" t="s">
        <v>2290</v>
      </c>
      <c r="CBM693" s="13" t="s">
        <v>12607</v>
      </c>
      <c r="CBN693" s="13" t="s">
        <v>17366</v>
      </c>
      <c r="CBO693" s="13" t="s">
        <v>17365</v>
      </c>
      <c r="CBZ693" s="13" t="s">
        <v>12576</v>
      </c>
      <c r="CCA693" s="13" t="s">
        <v>17364</v>
      </c>
    </row>
    <row r="694" spans="1:922 2074:2107" x14ac:dyDescent="0.15">
      <c r="A694" s="13" t="s">
        <v>17363</v>
      </c>
      <c r="B694" s="13" t="s">
        <v>17321</v>
      </c>
      <c r="C694" s="13" t="s">
        <v>13</v>
      </c>
      <c r="D694" s="13">
        <v>-1</v>
      </c>
      <c r="E694" s="13" t="s">
        <v>9771</v>
      </c>
      <c r="F694" s="13" t="s">
        <v>5261</v>
      </c>
      <c r="G694" s="13" t="s">
        <v>17362</v>
      </c>
      <c r="H694" s="13" t="s">
        <v>17361</v>
      </c>
      <c r="J694" s="13" t="s">
        <v>17318</v>
      </c>
      <c r="K694" s="13" t="s">
        <v>17317</v>
      </c>
      <c r="L694" s="13" t="s">
        <v>17316</v>
      </c>
      <c r="M694" s="13" t="s">
        <v>5054</v>
      </c>
      <c r="N694" s="13" t="s">
        <v>17315</v>
      </c>
      <c r="O694" s="13" t="s">
        <v>17314</v>
      </c>
      <c r="P694" s="13" t="s">
        <v>17313</v>
      </c>
      <c r="S694" s="13" t="s">
        <v>17360</v>
      </c>
      <c r="T694" s="13" t="s">
        <v>17359</v>
      </c>
      <c r="TH694" s="13">
        <v>1</v>
      </c>
      <c r="AIB694" s="13">
        <v>-1</v>
      </c>
      <c r="CAT694" s="14">
        <v>-1000</v>
      </c>
      <c r="CAU694" s="14">
        <v>1000</v>
      </c>
      <c r="CAV694" s="13" t="s">
        <v>14</v>
      </c>
      <c r="CAW694" s="13" t="s">
        <v>4448</v>
      </c>
      <c r="CAX694" s="13" t="s">
        <v>17358</v>
      </c>
      <c r="CAY694" s="13" t="s">
        <v>17358</v>
      </c>
      <c r="CBG694" s="13" t="s">
        <v>4447</v>
      </c>
      <c r="CBK694" s="13" t="s">
        <v>1928</v>
      </c>
      <c r="CBL694" s="13" t="s">
        <v>14</v>
      </c>
      <c r="CBM694" s="13" t="s">
        <v>12686</v>
      </c>
      <c r="CBN694" s="13" t="s">
        <v>17357</v>
      </c>
      <c r="CBO694" s="13" t="s">
        <v>17356</v>
      </c>
      <c r="CBZ694" s="13" t="s">
        <v>12576</v>
      </c>
    </row>
    <row r="695" spans="1:922 2074:2107" x14ac:dyDescent="0.15">
      <c r="A695" s="13" t="s">
        <v>17355</v>
      </c>
      <c r="B695" s="13" t="s">
        <v>17321</v>
      </c>
      <c r="C695" s="13" t="s">
        <v>104</v>
      </c>
      <c r="D695" s="13">
        <v>-1</v>
      </c>
      <c r="E695" s="13" t="s">
        <v>9771</v>
      </c>
      <c r="F695" s="13" t="s">
        <v>5261</v>
      </c>
      <c r="G695" s="13" t="s">
        <v>17354</v>
      </c>
      <c r="H695" s="13" t="s">
        <v>17353</v>
      </c>
      <c r="J695" s="13" t="s">
        <v>17318</v>
      </c>
      <c r="K695" s="13" t="s">
        <v>17317</v>
      </c>
      <c r="L695" s="13" t="s">
        <v>17316</v>
      </c>
      <c r="M695" s="13" t="s">
        <v>5054</v>
      </c>
      <c r="N695" s="13" t="s">
        <v>17315</v>
      </c>
      <c r="O695" s="13" t="s">
        <v>17314</v>
      </c>
      <c r="P695" s="13" t="s">
        <v>17313</v>
      </c>
      <c r="S695" s="13" t="s">
        <v>17352</v>
      </c>
      <c r="T695" s="13" t="s">
        <v>17351</v>
      </c>
      <c r="UN695" s="13">
        <v>-1</v>
      </c>
      <c r="VO695" s="13">
        <v>1</v>
      </c>
      <c r="CAT695" s="15">
        <v>0</v>
      </c>
      <c r="CAU695" s="14">
        <v>1000</v>
      </c>
      <c r="CAV695" s="13" t="s">
        <v>3041</v>
      </c>
      <c r="CAW695" s="13" t="s">
        <v>4448</v>
      </c>
      <c r="CAX695" s="13" t="s">
        <v>17350</v>
      </c>
      <c r="CAY695" s="13" t="s">
        <v>17350</v>
      </c>
      <c r="CBG695" s="13" t="s">
        <v>4447</v>
      </c>
      <c r="CBK695" s="13" t="s">
        <v>3906</v>
      </c>
      <c r="CBL695" s="13" t="s">
        <v>14</v>
      </c>
      <c r="CBM695" s="13" t="s">
        <v>12863</v>
      </c>
      <c r="CBN695" s="13" t="s">
        <v>17349</v>
      </c>
      <c r="CBO695" s="13" t="s">
        <v>17348</v>
      </c>
      <c r="CBZ695" s="13" t="s">
        <v>12576</v>
      </c>
    </row>
    <row r="696" spans="1:922 2074:2107" x14ac:dyDescent="0.15">
      <c r="A696" s="13" t="s">
        <v>17347</v>
      </c>
      <c r="B696" s="13" t="s">
        <v>17321</v>
      </c>
      <c r="C696" s="13" t="s">
        <v>52</v>
      </c>
      <c r="D696" s="13">
        <v>-1</v>
      </c>
      <c r="E696" s="13" t="s">
        <v>9771</v>
      </c>
      <c r="F696" s="13" t="s">
        <v>5261</v>
      </c>
      <c r="G696" s="13" t="s">
        <v>17346</v>
      </c>
      <c r="H696" s="13" t="s">
        <v>17345</v>
      </c>
      <c r="J696" s="13" t="s">
        <v>17318</v>
      </c>
      <c r="K696" s="13" t="s">
        <v>17317</v>
      </c>
      <c r="L696" s="13" t="s">
        <v>17316</v>
      </c>
      <c r="M696" s="13" t="s">
        <v>5054</v>
      </c>
      <c r="N696" s="13" t="s">
        <v>17315</v>
      </c>
      <c r="O696" s="13" t="s">
        <v>17314</v>
      </c>
      <c r="P696" s="13" t="s">
        <v>17313</v>
      </c>
      <c r="S696" s="13" t="s">
        <v>17344</v>
      </c>
      <c r="T696" s="13" t="s">
        <v>17343</v>
      </c>
      <c r="AIC696" s="13">
        <v>1</v>
      </c>
      <c r="AID696" s="13">
        <v>-1</v>
      </c>
      <c r="CAT696" s="14">
        <v>-1000</v>
      </c>
      <c r="CAU696" s="14">
        <v>1000</v>
      </c>
      <c r="CAV696" s="13" t="s">
        <v>14</v>
      </c>
      <c r="CAW696" s="13" t="s">
        <v>4448</v>
      </c>
      <c r="CAX696" s="13" t="s">
        <v>17342</v>
      </c>
      <c r="CAY696" s="13" t="s">
        <v>17342</v>
      </c>
      <c r="CBG696" s="13" t="s">
        <v>4447</v>
      </c>
      <c r="CBK696" s="13" t="s">
        <v>2750</v>
      </c>
      <c r="CBL696" s="13" t="s">
        <v>14</v>
      </c>
      <c r="CBM696" s="13" t="s">
        <v>12878</v>
      </c>
      <c r="CBN696" s="13" t="s">
        <v>17341</v>
      </c>
      <c r="CBO696" s="13" t="s">
        <v>17340</v>
      </c>
      <c r="CBV696" s="13" t="s">
        <v>12643</v>
      </c>
      <c r="CBZ696" s="13" t="s">
        <v>12576</v>
      </c>
      <c r="CCA696" s="13" t="s">
        <v>14463</v>
      </c>
    </row>
    <row r="697" spans="1:922 2074:2107" x14ac:dyDescent="0.15">
      <c r="A697" s="13" t="s">
        <v>17339</v>
      </c>
      <c r="B697" s="13" t="s">
        <v>17321</v>
      </c>
      <c r="C697" s="13" t="s">
        <v>594</v>
      </c>
      <c r="D697" s="13">
        <v>-1</v>
      </c>
      <c r="E697" s="13" t="s">
        <v>9771</v>
      </c>
      <c r="F697" s="13" t="s">
        <v>5261</v>
      </c>
      <c r="G697" s="13" t="s">
        <v>17338</v>
      </c>
      <c r="H697" s="13" t="s">
        <v>17337</v>
      </c>
      <c r="J697" s="13" t="s">
        <v>17318</v>
      </c>
      <c r="K697" s="13" t="s">
        <v>17317</v>
      </c>
      <c r="L697" s="13" t="s">
        <v>17316</v>
      </c>
      <c r="M697" s="13" t="s">
        <v>5054</v>
      </c>
      <c r="N697" s="13" t="s">
        <v>17315</v>
      </c>
      <c r="O697" s="13" t="s">
        <v>17314</v>
      </c>
      <c r="P697" s="13" t="s">
        <v>17313</v>
      </c>
      <c r="S697" s="13" t="s">
        <v>17336</v>
      </c>
      <c r="T697" s="13" t="s">
        <v>17335</v>
      </c>
      <c r="FB697" s="13">
        <v>1</v>
      </c>
      <c r="MA697" s="13">
        <v>1</v>
      </c>
      <c r="NS697" s="13">
        <v>-1</v>
      </c>
      <c r="ABD697" s="13">
        <v>-1</v>
      </c>
      <c r="CAT697" s="15">
        <v>0</v>
      </c>
      <c r="CAU697" s="14">
        <v>1000</v>
      </c>
      <c r="CAV697" s="13" t="s">
        <v>2206</v>
      </c>
      <c r="CAW697" s="13" t="s">
        <v>4448</v>
      </c>
      <c r="CAX697" s="13" t="s">
        <v>17334</v>
      </c>
      <c r="CAY697" s="13" t="s">
        <v>17334</v>
      </c>
      <c r="CBG697" s="13" t="s">
        <v>4447</v>
      </c>
      <c r="CBK697" s="13" t="s">
        <v>2403</v>
      </c>
      <c r="CBL697" s="13" t="s">
        <v>14</v>
      </c>
      <c r="CBM697" s="13" t="s">
        <v>12607</v>
      </c>
      <c r="CBN697" s="13" t="s">
        <v>17333</v>
      </c>
      <c r="CBO697" s="13" t="s">
        <v>17332</v>
      </c>
      <c r="CBZ697" s="13" t="s">
        <v>12576</v>
      </c>
    </row>
    <row r="698" spans="1:922 2074:2107" x14ac:dyDescent="0.15">
      <c r="A698" s="13" t="s">
        <v>17331</v>
      </c>
      <c r="B698" s="13" t="s">
        <v>17321</v>
      </c>
      <c r="C698" s="13" t="s">
        <v>30</v>
      </c>
      <c r="D698" s="13">
        <v>-1</v>
      </c>
      <c r="E698" s="13" t="s">
        <v>9771</v>
      </c>
      <c r="F698" s="13" t="s">
        <v>5261</v>
      </c>
      <c r="G698" s="13" t="s">
        <v>17330</v>
      </c>
      <c r="H698" s="13" t="s">
        <v>17329</v>
      </c>
      <c r="J698" s="13" t="s">
        <v>17318</v>
      </c>
      <c r="K698" s="13" t="s">
        <v>17317</v>
      </c>
      <c r="L698" s="13" t="s">
        <v>17316</v>
      </c>
      <c r="M698" s="13" t="s">
        <v>5054</v>
      </c>
      <c r="N698" s="13" t="s">
        <v>17315</v>
      </c>
      <c r="O698" s="13" t="s">
        <v>17314</v>
      </c>
      <c r="P698" s="13" t="s">
        <v>17313</v>
      </c>
      <c r="S698" s="13" t="s">
        <v>17328</v>
      </c>
      <c r="T698" s="13" t="s">
        <v>14026</v>
      </c>
      <c r="TL698" s="13">
        <v>-1</v>
      </c>
      <c r="UV698" s="13">
        <v>1</v>
      </c>
      <c r="CAT698" s="15">
        <v>0</v>
      </c>
      <c r="CAU698" s="14">
        <v>1000</v>
      </c>
      <c r="CAV698" s="13" t="s">
        <v>17327</v>
      </c>
      <c r="CAW698" s="13" t="s">
        <v>4448</v>
      </c>
      <c r="CAX698" s="13" t="s">
        <v>17326</v>
      </c>
      <c r="CAY698" s="13" t="s">
        <v>17326</v>
      </c>
      <c r="CBG698" s="13" t="s">
        <v>4447</v>
      </c>
      <c r="CBK698" s="13" t="s">
        <v>3418</v>
      </c>
      <c r="CBL698" s="13" t="s">
        <v>3419</v>
      </c>
      <c r="CBM698" s="13" t="s">
        <v>12878</v>
      </c>
      <c r="CBN698" s="13" t="s">
        <v>17325</v>
      </c>
      <c r="CBO698" s="13" t="s">
        <v>17324</v>
      </c>
      <c r="CBZ698" s="13" t="s">
        <v>12576</v>
      </c>
      <c r="CCA698" s="13" t="s">
        <v>17323</v>
      </c>
    </row>
    <row r="699" spans="1:922 2074:2107" x14ac:dyDescent="0.15">
      <c r="A699" s="13" t="s">
        <v>17322</v>
      </c>
      <c r="B699" s="13" t="s">
        <v>17321</v>
      </c>
      <c r="C699" s="13" t="s">
        <v>20</v>
      </c>
      <c r="D699" s="13">
        <v>-1</v>
      </c>
      <c r="E699" s="13" t="s">
        <v>9771</v>
      </c>
      <c r="F699" s="13" t="s">
        <v>5261</v>
      </c>
      <c r="G699" s="13" t="s">
        <v>17320</v>
      </c>
      <c r="H699" s="13" t="s">
        <v>17319</v>
      </c>
      <c r="J699" s="13" t="s">
        <v>17318</v>
      </c>
      <c r="K699" s="13" t="s">
        <v>17317</v>
      </c>
      <c r="L699" s="13" t="s">
        <v>17316</v>
      </c>
      <c r="M699" s="13" t="s">
        <v>5054</v>
      </c>
      <c r="N699" s="13" t="s">
        <v>17315</v>
      </c>
      <c r="O699" s="13" t="s">
        <v>17314</v>
      </c>
      <c r="P699" s="13" t="s">
        <v>17313</v>
      </c>
      <c r="S699" s="13" t="s">
        <v>17312</v>
      </c>
      <c r="T699" s="13" t="s">
        <v>17304</v>
      </c>
      <c r="UB699" s="13">
        <v>1</v>
      </c>
      <c r="AIE699" s="13">
        <v>-1</v>
      </c>
      <c r="CAT699" s="15">
        <v>0</v>
      </c>
      <c r="CAU699" s="14">
        <v>1000</v>
      </c>
      <c r="CAV699" s="13" t="s">
        <v>2697</v>
      </c>
      <c r="CAW699" s="13" t="s">
        <v>4448</v>
      </c>
      <c r="CAX699" s="13" t="s">
        <v>17311</v>
      </c>
      <c r="CAY699" s="13" t="s">
        <v>17311</v>
      </c>
      <c r="CBG699" s="13" t="s">
        <v>4447</v>
      </c>
      <c r="CBK699" s="13" t="s">
        <v>3515</v>
      </c>
      <c r="CBL699" s="13" t="s">
        <v>3516</v>
      </c>
      <c r="CBM699" s="13" t="s">
        <v>13524</v>
      </c>
      <c r="CBN699" s="13" t="s">
        <v>17310</v>
      </c>
      <c r="CBO699" s="13" t="s">
        <v>17309</v>
      </c>
      <c r="CBZ699" s="13" t="s">
        <v>12576</v>
      </c>
      <c r="CCA699" s="13" t="s">
        <v>14741</v>
      </c>
    </row>
    <row r="700" spans="1:922 2074:2107" x14ac:dyDescent="0.15">
      <c r="A700" s="13" t="s">
        <v>17308</v>
      </c>
      <c r="B700" s="13" t="s">
        <v>5069</v>
      </c>
      <c r="C700" s="13" t="s">
        <v>13</v>
      </c>
      <c r="D700" s="13">
        <v>0</v>
      </c>
      <c r="E700" s="13" t="s">
        <v>5068</v>
      </c>
      <c r="F700" s="13" t="s">
        <v>5261</v>
      </c>
      <c r="G700" s="13" t="s">
        <v>17307</v>
      </c>
      <c r="H700" s="13" t="s">
        <v>17306</v>
      </c>
      <c r="J700" s="13" t="s">
        <v>5067</v>
      </c>
      <c r="K700" s="13" t="s">
        <v>5066</v>
      </c>
      <c r="L700" s="13" t="s">
        <v>5065</v>
      </c>
      <c r="M700" s="13" t="s">
        <v>5054</v>
      </c>
      <c r="N700" s="13" t="s">
        <v>5064</v>
      </c>
      <c r="O700" s="13" t="s">
        <v>5063</v>
      </c>
      <c r="P700" s="13" t="s">
        <v>5062</v>
      </c>
      <c r="S700" s="13" t="s">
        <v>17305</v>
      </c>
      <c r="T700" s="13" t="s">
        <v>17304</v>
      </c>
      <c r="UB700" s="13">
        <v>-1</v>
      </c>
      <c r="AIF700" s="13">
        <v>1</v>
      </c>
      <c r="CAT700" s="14">
        <v>-1000</v>
      </c>
      <c r="CAU700" s="14">
        <v>1000</v>
      </c>
      <c r="CAV700" s="13" t="s">
        <v>2554</v>
      </c>
      <c r="CAW700" s="13" t="s">
        <v>4448</v>
      </c>
      <c r="CAX700" s="13" t="s">
        <v>17303</v>
      </c>
      <c r="CAY700" s="13" t="s">
        <v>17303</v>
      </c>
      <c r="CBG700" s="13" t="s">
        <v>4447</v>
      </c>
      <c r="CBK700" s="13" t="s">
        <v>3963</v>
      </c>
      <c r="CBL700" s="13" t="s">
        <v>3964</v>
      </c>
      <c r="CBM700" s="13" t="s">
        <v>13120</v>
      </c>
      <c r="CBN700" s="13" t="s">
        <v>17302</v>
      </c>
      <c r="CBO700" s="13" t="s">
        <v>17301</v>
      </c>
      <c r="CBZ700" s="13" t="s">
        <v>12576</v>
      </c>
      <c r="CCA700" s="13" t="s">
        <v>17300</v>
      </c>
    </row>
    <row r="701" spans="1:922 2074:2107" x14ac:dyDescent="0.15">
      <c r="A701" s="13" t="s">
        <v>17299</v>
      </c>
      <c r="B701" s="13" t="s">
        <v>17272</v>
      </c>
      <c r="C701" s="13" t="s">
        <v>13</v>
      </c>
      <c r="D701" s="13">
        <v>0</v>
      </c>
      <c r="E701" s="13" t="s">
        <v>17271</v>
      </c>
      <c r="F701" s="13" t="s">
        <v>5261</v>
      </c>
      <c r="G701" s="13" t="s">
        <v>17298</v>
      </c>
      <c r="H701" s="13" t="s">
        <v>17297</v>
      </c>
      <c r="J701" s="13" t="s">
        <v>17268</v>
      </c>
      <c r="K701" s="13" t="s">
        <v>17267</v>
      </c>
      <c r="L701" s="13" t="s">
        <v>17266</v>
      </c>
      <c r="M701" s="13" t="s">
        <v>5054</v>
      </c>
      <c r="N701" s="13" t="s">
        <v>17265</v>
      </c>
      <c r="O701" s="13" t="s">
        <v>17264</v>
      </c>
      <c r="P701" s="13" t="s">
        <v>17263</v>
      </c>
      <c r="S701" s="13" t="s">
        <v>17296</v>
      </c>
      <c r="T701" s="13" t="s">
        <v>17295</v>
      </c>
      <c r="AIG701" s="13">
        <v>1</v>
      </c>
      <c r="AIH701" s="13">
        <v>-1</v>
      </c>
      <c r="CAT701" s="14">
        <v>-1000</v>
      </c>
      <c r="CAU701" s="14">
        <v>1000</v>
      </c>
      <c r="CAV701" s="13" t="s">
        <v>2341</v>
      </c>
      <c r="CAW701" s="13" t="s">
        <v>4448</v>
      </c>
      <c r="CAX701" s="13" t="s">
        <v>17294</v>
      </c>
      <c r="CAY701" s="13" t="s">
        <v>17294</v>
      </c>
      <c r="CBG701" s="13" t="s">
        <v>4447</v>
      </c>
      <c r="CBK701" s="13" t="s">
        <v>2293</v>
      </c>
      <c r="CBL701" s="13" t="s">
        <v>14</v>
      </c>
      <c r="CBM701" s="13" t="s">
        <v>12878</v>
      </c>
      <c r="CBN701" s="13" t="s">
        <v>17293</v>
      </c>
      <c r="CBO701" s="13" t="s">
        <v>17292</v>
      </c>
      <c r="CBV701" s="13" t="s">
        <v>12643</v>
      </c>
      <c r="CBZ701" s="13" t="s">
        <v>12576</v>
      </c>
      <c r="CCA701" s="13" t="s">
        <v>17291</v>
      </c>
    </row>
    <row r="702" spans="1:922 2074:2107" x14ac:dyDescent="0.15">
      <c r="A702" s="13" t="s">
        <v>17290</v>
      </c>
      <c r="B702" s="13" t="s">
        <v>17272</v>
      </c>
      <c r="C702" s="13" t="s">
        <v>104</v>
      </c>
      <c r="D702" s="13">
        <v>0</v>
      </c>
      <c r="E702" s="13" t="s">
        <v>17271</v>
      </c>
      <c r="F702" s="13" t="s">
        <v>5261</v>
      </c>
      <c r="G702" s="13" t="s">
        <v>17289</v>
      </c>
      <c r="H702" s="13" t="s">
        <v>17288</v>
      </c>
      <c r="J702" s="13" t="s">
        <v>17268</v>
      </c>
      <c r="K702" s="13" t="s">
        <v>17267</v>
      </c>
      <c r="L702" s="13" t="s">
        <v>17266</v>
      </c>
      <c r="M702" s="13" t="s">
        <v>5054</v>
      </c>
      <c r="N702" s="13" t="s">
        <v>17265</v>
      </c>
      <c r="O702" s="13" t="s">
        <v>17264</v>
      </c>
      <c r="P702" s="13" t="s">
        <v>17263</v>
      </c>
      <c r="S702" s="13" t="s">
        <v>17287</v>
      </c>
      <c r="T702" s="13" t="s">
        <v>17286</v>
      </c>
      <c r="AII702" s="13">
        <v>1</v>
      </c>
      <c r="AIJ702" s="13">
        <v>-1</v>
      </c>
      <c r="CAT702" s="14">
        <v>-1000</v>
      </c>
      <c r="CAU702" s="14">
        <v>1000</v>
      </c>
      <c r="CAV702" s="13" t="s">
        <v>2341</v>
      </c>
      <c r="CAW702" s="13" t="s">
        <v>4448</v>
      </c>
      <c r="CAX702" s="13" t="s">
        <v>17285</v>
      </c>
      <c r="CAY702" s="13" t="s">
        <v>17285</v>
      </c>
      <c r="CBG702" s="13" t="s">
        <v>4447</v>
      </c>
      <c r="CBK702" s="13" t="s">
        <v>1040</v>
      </c>
      <c r="CBL702" s="13" t="s">
        <v>1041</v>
      </c>
      <c r="CBM702" s="13" t="s">
        <v>12878</v>
      </c>
      <c r="CBN702" s="13" t="s">
        <v>17284</v>
      </c>
      <c r="CBO702" s="13" t="s">
        <v>17283</v>
      </c>
      <c r="CBZ702" s="13" t="s">
        <v>12576</v>
      </c>
      <c r="CCA702" s="13" t="s">
        <v>17282</v>
      </c>
    </row>
    <row r="703" spans="1:922 2074:2107" x14ac:dyDescent="0.15">
      <c r="A703" s="13" t="s">
        <v>17281</v>
      </c>
      <c r="B703" s="13" t="s">
        <v>17272</v>
      </c>
      <c r="C703" s="13" t="s">
        <v>594</v>
      </c>
      <c r="D703" s="13">
        <v>0</v>
      </c>
      <c r="E703" s="13" t="s">
        <v>17271</v>
      </c>
      <c r="F703" s="13" t="s">
        <v>5261</v>
      </c>
      <c r="G703" s="13" t="s">
        <v>17280</v>
      </c>
      <c r="H703" s="13" t="s">
        <v>17279</v>
      </c>
      <c r="J703" s="13" t="s">
        <v>17268</v>
      </c>
      <c r="K703" s="13" t="s">
        <v>17267</v>
      </c>
      <c r="L703" s="13" t="s">
        <v>17266</v>
      </c>
      <c r="M703" s="13" t="s">
        <v>5054</v>
      </c>
      <c r="N703" s="13" t="s">
        <v>17265</v>
      </c>
      <c r="O703" s="13" t="s">
        <v>17264</v>
      </c>
      <c r="P703" s="13" t="s">
        <v>17263</v>
      </c>
      <c r="S703" s="13" t="s">
        <v>17278</v>
      </c>
      <c r="T703" s="13" t="s">
        <v>4798</v>
      </c>
      <c r="AX703" s="13">
        <v>1</v>
      </c>
      <c r="BA703" s="13">
        <v>-1</v>
      </c>
      <c r="KW703" s="13">
        <v>1</v>
      </c>
      <c r="AIK703" s="13">
        <v>-1</v>
      </c>
      <c r="CAT703" s="14">
        <v>-1000</v>
      </c>
      <c r="CAU703" s="14">
        <v>1000</v>
      </c>
      <c r="CAV703" s="13" t="s">
        <v>1287</v>
      </c>
      <c r="CAW703" s="13" t="s">
        <v>4448</v>
      </c>
      <c r="CAX703" s="13" t="s">
        <v>17277</v>
      </c>
      <c r="CAY703" s="13" t="s">
        <v>17277</v>
      </c>
      <c r="CBG703" s="13" t="s">
        <v>4447</v>
      </c>
      <c r="CBK703" s="13" t="s">
        <v>962</v>
      </c>
      <c r="CBL703" s="13" t="s">
        <v>963</v>
      </c>
      <c r="CBM703" s="13" t="s">
        <v>12878</v>
      </c>
      <c r="CBN703" s="13" t="s">
        <v>17276</v>
      </c>
      <c r="CBO703" s="13" t="s">
        <v>17275</v>
      </c>
      <c r="CBZ703" s="13" t="s">
        <v>12576</v>
      </c>
      <c r="CCA703" s="13" t="s">
        <v>17274</v>
      </c>
    </row>
    <row r="704" spans="1:922 2074:2107" x14ac:dyDescent="0.15">
      <c r="A704" s="13" t="s">
        <v>17273</v>
      </c>
      <c r="B704" s="13" t="s">
        <v>17272</v>
      </c>
      <c r="C704" s="13" t="s">
        <v>20</v>
      </c>
      <c r="D704" s="13">
        <v>0</v>
      </c>
      <c r="E704" s="13" t="s">
        <v>17271</v>
      </c>
      <c r="F704" s="13" t="s">
        <v>5261</v>
      </c>
      <c r="G704" s="13" t="s">
        <v>17270</v>
      </c>
      <c r="H704" s="13" t="s">
        <v>17269</v>
      </c>
      <c r="J704" s="13" t="s">
        <v>17268</v>
      </c>
      <c r="K704" s="13" t="s">
        <v>17267</v>
      </c>
      <c r="L704" s="13" t="s">
        <v>17266</v>
      </c>
      <c r="M704" s="13" t="s">
        <v>5054</v>
      </c>
      <c r="N704" s="13" t="s">
        <v>17265</v>
      </c>
      <c r="O704" s="13" t="s">
        <v>17264</v>
      </c>
      <c r="P704" s="13" t="s">
        <v>17263</v>
      </c>
      <c r="S704" s="13" t="s">
        <v>17262</v>
      </c>
      <c r="T704" s="13" t="s">
        <v>13942</v>
      </c>
      <c r="AX704" s="13">
        <v>1</v>
      </c>
      <c r="BA704" s="13">
        <v>-1</v>
      </c>
      <c r="KR704" s="13">
        <v>1</v>
      </c>
      <c r="AIL704" s="13">
        <v>-1</v>
      </c>
      <c r="CAT704" s="14">
        <v>-1000</v>
      </c>
      <c r="CAU704" s="14">
        <v>1000</v>
      </c>
      <c r="CAV704" s="13" t="s">
        <v>17261</v>
      </c>
      <c r="CAW704" s="13" t="s">
        <v>4448</v>
      </c>
      <c r="CAX704" s="13" t="s">
        <v>17260</v>
      </c>
      <c r="CAY704" s="13" t="s">
        <v>17260</v>
      </c>
      <c r="CBG704" s="13" t="s">
        <v>4447</v>
      </c>
      <c r="CBK704" s="13" t="s">
        <v>850</v>
      </c>
      <c r="CBL704" s="13" t="s">
        <v>851</v>
      </c>
      <c r="CBM704" s="13" t="s">
        <v>12878</v>
      </c>
      <c r="CBN704" s="13" t="s">
        <v>17259</v>
      </c>
      <c r="CBO704" s="13" t="s">
        <v>17258</v>
      </c>
      <c r="CBZ704" s="13" t="s">
        <v>12576</v>
      </c>
      <c r="CCA704" s="13" t="s">
        <v>17257</v>
      </c>
    </row>
    <row r="705" spans="1:932 2074:2107" x14ac:dyDescent="0.15">
      <c r="A705" s="13" t="s">
        <v>17256</v>
      </c>
      <c r="B705" s="13" t="s">
        <v>7867</v>
      </c>
      <c r="C705" s="13" t="s">
        <v>13</v>
      </c>
      <c r="D705" s="13">
        <v>0</v>
      </c>
      <c r="E705" s="13" t="s">
        <v>7866</v>
      </c>
      <c r="F705" s="13" t="s">
        <v>5261</v>
      </c>
      <c r="G705" s="13" t="s">
        <v>17255</v>
      </c>
      <c r="H705" s="13" t="s">
        <v>17254</v>
      </c>
      <c r="J705" s="13" t="s">
        <v>7865</v>
      </c>
      <c r="K705" s="13" t="s">
        <v>7864</v>
      </c>
      <c r="L705" s="13" t="s">
        <v>7863</v>
      </c>
      <c r="M705" s="13" t="s">
        <v>5054</v>
      </c>
      <c r="N705" s="13" t="s">
        <v>7862</v>
      </c>
      <c r="O705" s="13" t="s">
        <v>7861</v>
      </c>
      <c r="P705" s="13" t="s">
        <v>7860</v>
      </c>
      <c r="S705" s="13" t="s">
        <v>17253</v>
      </c>
      <c r="T705" s="13" t="s">
        <v>17252</v>
      </c>
      <c r="UW705" s="13">
        <v>-1</v>
      </c>
      <c r="UX705" s="13">
        <v>1</v>
      </c>
      <c r="CAT705" s="15">
        <v>0</v>
      </c>
      <c r="CAU705" s="14">
        <v>1000</v>
      </c>
      <c r="CAV705" s="13" t="s">
        <v>14</v>
      </c>
      <c r="CAW705" s="13" t="s">
        <v>4448</v>
      </c>
      <c r="CAX705" s="13" t="s">
        <v>17251</v>
      </c>
      <c r="CAY705" s="13" t="s">
        <v>17251</v>
      </c>
      <c r="CBG705" s="13" t="s">
        <v>4447</v>
      </c>
      <c r="CBK705" s="13" t="s">
        <v>2569</v>
      </c>
      <c r="CBL705" s="13" t="s">
        <v>14</v>
      </c>
      <c r="CBM705" s="13" t="s">
        <v>16951</v>
      </c>
      <c r="CBN705" s="13" t="s">
        <v>17250</v>
      </c>
      <c r="CBO705" s="13" t="s">
        <v>17249</v>
      </c>
      <c r="CBZ705" s="13" t="s">
        <v>12576</v>
      </c>
    </row>
    <row r="706" spans="1:932 2074:2107" x14ac:dyDescent="0.15">
      <c r="A706" s="13" t="s">
        <v>17248</v>
      </c>
      <c r="B706" s="13" t="s">
        <v>7867</v>
      </c>
      <c r="C706" s="13" t="s">
        <v>104</v>
      </c>
      <c r="D706" s="13">
        <v>0</v>
      </c>
      <c r="E706" s="13" t="s">
        <v>7866</v>
      </c>
      <c r="F706" s="13" t="s">
        <v>5261</v>
      </c>
      <c r="G706" s="13" t="s">
        <v>17247</v>
      </c>
      <c r="H706" s="13" t="s">
        <v>17246</v>
      </c>
      <c r="J706" s="13" t="s">
        <v>7865</v>
      </c>
      <c r="K706" s="13" t="s">
        <v>7864</v>
      </c>
      <c r="L706" s="13" t="s">
        <v>7863</v>
      </c>
      <c r="M706" s="13" t="s">
        <v>5054</v>
      </c>
      <c r="N706" s="13" t="s">
        <v>7862</v>
      </c>
      <c r="O706" s="13" t="s">
        <v>7861</v>
      </c>
      <c r="P706" s="13" t="s">
        <v>7860</v>
      </c>
      <c r="S706" s="13" t="s">
        <v>17245</v>
      </c>
      <c r="T706" s="13" t="s">
        <v>17244</v>
      </c>
      <c r="AS706" s="13">
        <v>1</v>
      </c>
      <c r="AX706" s="13">
        <v>-1</v>
      </c>
      <c r="KF706" s="13">
        <v>-1</v>
      </c>
      <c r="KG706" s="13">
        <v>1</v>
      </c>
      <c r="KM706" s="13">
        <v>1</v>
      </c>
      <c r="KN706" s="13">
        <v>-1</v>
      </c>
      <c r="CAT706" s="15">
        <v>0</v>
      </c>
      <c r="CAU706" s="14">
        <v>1000</v>
      </c>
      <c r="CAV706" s="13" t="s">
        <v>2844</v>
      </c>
      <c r="CAW706" s="13" t="s">
        <v>4448</v>
      </c>
      <c r="CAX706" s="13" t="s">
        <v>17243</v>
      </c>
      <c r="CAY706" s="13" t="s">
        <v>17243</v>
      </c>
      <c r="CBG706" s="13" t="s">
        <v>4447</v>
      </c>
      <c r="CBK706" s="13" t="s">
        <v>1869</v>
      </c>
      <c r="CBL706" s="13" t="s">
        <v>14</v>
      </c>
      <c r="CBM706" s="13" t="s">
        <v>12863</v>
      </c>
      <c r="CBN706" s="13" t="s">
        <v>17242</v>
      </c>
      <c r="CBO706" s="13" t="s">
        <v>17241</v>
      </c>
      <c r="CBV706" s="13" t="s">
        <v>12643</v>
      </c>
      <c r="CBZ706" s="13" t="s">
        <v>12576</v>
      </c>
      <c r="CCA706" s="13" t="s">
        <v>17240</v>
      </c>
    </row>
    <row r="707" spans="1:932 2074:2107" x14ac:dyDescent="0.15">
      <c r="A707" s="13" t="s">
        <v>17239</v>
      </c>
      <c r="B707" s="13" t="s">
        <v>7867</v>
      </c>
      <c r="C707" s="13" t="s">
        <v>52</v>
      </c>
      <c r="D707" s="13">
        <v>0</v>
      </c>
      <c r="E707" s="13" t="s">
        <v>7866</v>
      </c>
      <c r="F707" s="13" t="s">
        <v>5261</v>
      </c>
      <c r="G707" s="13" t="s">
        <v>17238</v>
      </c>
      <c r="H707" s="13" t="s">
        <v>17237</v>
      </c>
      <c r="J707" s="13" t="s">
        <v>7865</v>
      </c>
      <c r="K707" s="13" t="s">
        <v>7864</v>
      </c>
      <c r="L707" s="13" t="s">
        <v>7863</v>
      </c>
      <c r="M707" s="13" t="s">
        <v>5054</v>
      </c>
      <c r="N707" s="13" t="s">
        <v>7862</v>
      </c>
      <c r="O707" s="13" t="s">
        <v>7861</v>
      </c>
      <c r="P707" s="13" t="s">
        <v>7860</v>
      </c>
      <c r="S707" s="13" t="s">
        <v>17236</v>
      </c>
      <c r="T707" s="13" t="s">
        <v>13845</v>
      </c>
      <c r="AX707" s="13">
        <v>1</v>
      </c>
      <c r="BA707" s="13">
        <v>-1</v>
      </c>
      <c r="VY707" s="13">
        <v>1</v>
      </c>
      <c r="AIM707" s="13">
        <v>-1</v>
      </c>
      <c r="CAT707" s="14">
        <v>-1000</v>
      </c>
      <c r="CAU707" s="14">
        <v>1000</v>
      </c>
      <c r="CAV707" s="13" t="s">
        <v>3207</v>
      </c>
      <c r="CAW707" s="13" t="s">
        <v>4448</v>
      </c>
      <c r="CAX707" s="13" t="s">
        <v>17235</v>
      </c>
      <c r="CAY707" s="13" t="s">
        <v>17235</v>
      </c>
      <c r="CBG707" s="13" t="s">
        <v>4447</v>
      </c>
      <c r="CBK707" s="13" t="s">
        <v>3762</v>
      </c>
      <c r="CBL707" s="13" t="s">
        <v>14</v>
      </c>
      <c r="CBM707" s="13" t="s">
        <v>13120</v>
      </c>
      <c r="CBN707" s="13" t="s">
        <v>17234</v>
      </c>
      <c r="CBO707" s="13" t="s">
        <v>17233</v>
      </c>
      <c r="CBZ707" s="13" t="s">
        <v>12576</v>
      </c>
    </row>
    <row r="708" spans="1:932 2074:2107" x14ac:dyDescent="0.15">
      <c r="A708" s="13" t="s">
        <v>17232</v>
      </c>
      <c r="B708" s="13" t="s">
        <v>17204</v>
      </c>
      <c r="C708" s="13" t="s">
        <v>13</v>
      </c>
      <c r="D708" s="13">
        <v>0</v>
      </c>
      <c r="E708" s="13" t="s">
        <v>17203</v>
      </c>
      <c r="F708" s="13" t="s">
        <v>5261</v>
      </c>
      <c r="G708" s="13" t="s">
        <v>17231</v>
      </c>
      <c r="H708" s="13" t="s">
        <v>17230</v>
      </c>
      <c r="J708" s="13" t="s">
        <v>17200</v>
      </c>
      <c r="K708" s="13" t="s">
        <v>17199</v>
      </c>
      <c r="L708" s="13" t="s">
        <v>17198</v>
      </c>
      <c r="M708" s="13" t="s">
        <v>5054</v>
      </c>
      <c r="N708" s="13" t="s">
        <v>17197</v>
      </c>
      <c r="O708" s="13" t="s">
        <v>17196</v>
      </c>
      <c r="P708" s="13" t="s">
        <v>17195</v>
      </c>
      <c r="S708" s="13" t="s">
        <v>17229</v>
      </c>
      <c r="T708" s="13" t="s">
        <v>17228</v>
      </c>
      <c r="AX708" s="13">
        <v>1</v>
      </c>
      <c r="BA708" s="13">
        <v>-1</v>
      </c>
      <c r="ZX708" s="13">
        <v>1</v>
      </c>
      <c r="AIN708" s="13">
        <v>-1</v>
      </c>
      <c r="CAT708" s="15">
        <v>0</v>
      </c>
      <c r="CAU708" s="14">
        <v>1000</v>
      </c>
      <c r="CAV708" s="13" t="s">
        <v>17227</v>
      </c>
      <c r="CAW708" s="13" t="s">
        <v>4448</v>
      </c>
      <c r="CAX708" s="13" t="s">
        <v>17226</v>
      </c>
      <c r="CAY708" s="13" t="s">
        <v>17226</v>
      </c>
      <c r="CBG708" s="13" t="s">
        <v>4447</v>
      </c>
      <c r="CBK708" s="13" t="s">
        <v>2819</v>
      </c>
      <c r="CBL708" s="13" t="s">
        <v>2820</v>
      </c>
      <c r="CBM708" s="13" t="s">
        <v>12607</v>
      </c>
      <c r="CBN708" s="13" t="s">
        <v>17225</v>
      </c>
      <c r="CBO708" s="13" t="s">
        <v>17224</v>
      </c>
      <c r="CBZ708" s="13" t="s">
        <v>12576</v>
      </c>
    </row>
    <row r="709" spans="1:932 2074:2107" x14ac:dyDescent="0.15">
      <c r="A709" s="13" t="s">
        <v>17223</v>
      </c>
      <c r="B709" s="13" t="s">
        <v>17204</v>
      </c>
      <c r="C709" s="13" t="s">
        <v>104</v>
      </c>
      <c r="D709" s="13">
        <v>0</v>
      </c>
      <c r="E709" s="13" t="s">
        <v>17203</v>
      </c>
      <c r="F709" s="13" t="s">
        <v>5261</v>
      </c>
      <c r="G709" s="13" t="s">
        <v>17222</v>
      </c>
      <c r="H709" s="13" t="s">
        <v>17221</v>
      </c>
      <c r="J709" s="13" t="s">
        <v>17200</v>
      </c>
      <c r="K709" s="13" t="s">
        <v>17199</v>
      </c>
      <c r="L709" s="13" t="s">
        <v>17198</v>
      </c>
      <c r="M709" s="13" t="s">
        <v>5054</v>
      </c>
      <c r="N709" s="13" t="s">
        <v>17197</v>
      </c>
      <c r="O709" s="13" t="s">
        <v>17196</v>
      </c>
      <c r="P709" s="13" t="s">
        <v>17195</v>
      </c>
      <c r="S709" s="13" t="s">
        <v>17220</v>
      </c>
      <c r="T709" s="13" t="s">
        <v>17211</v>
      </c>
      <c r="BJ709" s="13">
        <v>1</v>
      </c>
      <c r="BK709" s="13">
        <v>-1</v>
      </c>
      <c r="CAT709" s="15">
        <v>0</v>
      </c>
      <c r="CAU709" s="14">
        <v>1000</v>
      </c>
      <c r="CAV709" s="13" t="s">
        <v>17219</v>
      </c>
      <c r="CAW709" s="13" t="s">
        <v>4448</v>
      </c>
      <c r="CAX709" s="13" t="s">
        <v>17218</v>
      </c>
      <c r="CAY709" s="13" t="s">
        <v>17218</v>
      </c>
      <c r="CBG709" s="13" t="s">
        <v>4447</v>
      </c>
      <c r="CBK709" s="13" t="s">
        <v>2621</v>
      </c>
      <c r="CBL709" s="13" t="s">
        <v>14</v>
      </c>
      <c r="CBM709" s="13" t="s">
        <v>4849</v>
      </c>
      <c r="CBN709" s="13" t="s">
        <v>17217</v>
      </c>
      <c r="CBO709" s="13" t="s">
        <v>17216</v>
      </c>
      <c r="CBZ709" s="13" t="s">
        <v>12576</v>
      </c>
    </row>
    <row r="710" spans="1:932 2074:2107" x14ac:dyDescent="0.15">
      <c r="A710" s="13" t="s">
        <v>17215</v>
      </c>
      <c r="B710" s="13" t="s">
        <v>17204</v>
      </c>
      <c r="C710" s="13" t="s">
        <v>52</v>
      </c>
      <c r="D710" s="13">
        <v>0</v>
      </c>
      <c r="E710" s="13" t="s">
        <v>17203</v>
      </c>
      <c r="F710" s="13" t="s">
        <v>5261</v>
      </c>
      <c r="G710" s="13" t="s">
        <v>17214</v>
      </c>
      <c r="H710" s="13" t="s">
        <v>17213</v>
      </c>
      <c r="J710" s="13" t="s">
        <v>17200</v>
      </c>
      <c r="K710" s="13" t="s">
        <v>17199</v>
      </c>
      <c r="L710" s="13" t="s">
        <v>17198</v>
      </c>
      <c r="M710" s="13" t="s">
        <v>5054</v>
      </c>
      <c r="N710" s="13" t="s">
        <v>17197</v>
      </c>
      <c r="O710" s="13" t="s">
        <v>17196</v>
      </c>
      <c r="P710" s="13" t="s">
        <v>17195</v>
      </c>
      <c r="S710" s="13" t="s">
        <v>17212</v>
      </c>
      <c r="T710" s="13" t="s">
        <v>17211</v>
      </c>
      <c r="BJ710" s="13">
        <v>-1</v>
      </c>
      <c r="BL710" s="13">
        <v>1</v>
      </c>
      <c r="CAT710" s="15">
        <v>0</v>
      </c>
      <c r="CAU710" s="14">
        <v>1000</v>
      </c>
      <c r="CAV710" s="13" t="s">
        <v>14</v>
      </c>
      <c r="CAW710" s="13" t="s">
        <v>4448</v>
      </c>
      <c r="CAX710" s="13" t="s">
        <v>17210</v>
      </c>
      <c r="CAY710" s="13" t="s">
        <v>17210</v>
      </c>
      <c r="CBG710" s="13" t="s">
        <v>4447</v>
      </c>
      <c r="CBK710" s="13" t="s">
        <v>1832</v>
      </c>
      <c r="CBL710" s="13" t="s">
        <v>1833</v>
      </c>
      <c r="CBM710" s="13" t="s">
        <v>17209</v>
      </c>
      <c r="CBN710" s="13" t="s">
        <v>17208</v>
      </c>
      <c r="CBO710" s="13" t="s">
        <v>17207</v>
      </c>
      <c r="CBZ710" s="13" t="s">
        <v>12576</v>
      </c>
      <c r="CCA710" s="13" t="s">
        <v>17206</v>
      </c>
    </row>
    <row r="711" spans="1:932 2074:2107" x14ac:dyDescent="0.15">
      <c r="A711" s="13" t="s">
        <v>17205</v>
      </c>
      <c r="B711" s="13" t="s">
        <v>17204</v>
      </c>
      <c r="C711" s="13" t="s">
        <v>20</v>
      </c>
      <c r="D711" s="13">
        <v>0</v>
      </c>
      <c r="E711" s="13" t="s">
        <v>17203</v>
      </c>
      <c r="F711" s="13" t="s">
        <v>5261</v>
      </c>
      <c r="G711" s="13" t="s">
        <v>17202</v>
      </c>
      <c r="H711" s="13" t="s">
        <v>17201</v>
      </c>
      <c r="J711" s="13" t="s">
        <v>17200</v>
      </c>
      <c r="K711" s="13" t="s">
        <v>17199</v>
      </c>
      <c r="L711" s="13" t="s">
        <v>17198</v>
      </c>
      <c r="M711" s="13" t="s">
        <v>5054</v>
      </c>
      <c r="N711" s="13" t="s">
        <v>17197</v>
      </c>
      <c r="O711" s="13" t="s">
        <v>17196</v>
      </c>
      <c r="P711" s="13" t="s">
        <v>17195</v>
      </c>
      <c r="S711" s="13" t="s">
        <v>17194</v>
      </c>
      <c r="T711" s="13" t="s">
        <v>17193</v>
      </c>
      <c r="XQ711" s="13">
        <v>-1</v>
      </c>
      <c r="AIO711" s="13">
        <v>1</v>
      </c>
      <c r="CAT711" s="15">
        <v>0</v>
      </c>
      <c r="CAU711" s="14">
        <v>1000</v>
      </c>
      <c r="CAV711" s="13" t="s">
        <v>14</v>
      </c>
      <c r="CAW711" s="13" t="s">
        <v>4448</v>
      </c>
      <c r="CAX711" s="13" t="s">
        <v>17192</v>
      </c>
      <c r="CAY711" s="13" t="s">
        <v>17192</v>
      </c>
      <c r="CBG711" s="13" t="s">
        <v>4447</v>
      </c>
      <c r="CBK711" s="13" t="s">
        <v>3941</v>
      </c>
      <c r="CBL711" s="13" t="s">
        <v>14</v>
      </c>
      <c r="CBM711" s="13" t="s">
        <v>13120</v>
      </c>
      <c r="CBN711" s="13" t="s">
        <v>17191</v>
      </c>
      <c r="CBO711" s="13" t="s">
        <v>17190</v>
      </c>
      <c r="CBV711" s="13" t="s">
        <v>12643</v>
      </c>
      <c r="CBZ711" s="13" t="s">
        <v>12576</v>
      </c>
      <c r="CCA711" s="13" t="s">
        <v>14356</v>
      </c>
    </row>
    <row r="712" spans="1:932 2074:2107" x14ac:dyDescent="0.15">
      <c r="A712" s="13" t="s">
        <v>17189</v>
      </c>
      <c r="B712" s="13" t="s">
        <v>17188</v>
      </c>
      <c r="C712" s="13" t="s">
        <v>13</v>
      </c>
      <c r="D712" s="13">
        <v>1</v>
      </c>
      <c r="E712" s="13" t="s">
        <v>17187</v>
      </c>
      <c r="F712" s="13" t="s">
        <v>5261</v>
      </c>
      <c r="G712" s="13" t="s">
        <v>17186</v>
      </c>
      <c r="H712" s="13" t="s">
        <v>17185</v>
      </c>
      <c r="J712" s="13" t="s">
        <v>17184</v>
      </c>
      <c r="K712" s="13" t="s">
        <v>17183</v>
      </c>
      <c r="L712" s="13" t="s">
        <v>17182</v>
      </c>
      <c r="M712" s="13" t="s">
        <v>5054</v>
      </c>
      <c r="N712" s="13" t="s">
        <v>17181</v>
      </c>
      <c r="O712" s="13" t="s">
        <v>17180</v>
      </c>
      <c r="P712" s="13" t="s">
        <v>17179</v>
      </c>
      <c r="S712" s="13" t="s">
        <v>17178</v>
      </c>
      <c r="T712" s="13" t="s">
        <v>17177</v>
      </c>
      <c r="XR712" s="13">
        <v>-1</v>
      </c>
      <c r="AIP712" s="13">
        <v>1</v>
      </c>
      <c r="CAT712" s="15">
        <v>0</v>
      </c>
      <c r="CAU712" s="14">
        <v>1000</v>
      </c>
      <c r="CAV712" s="13" t="s">
        <v>14</v>
      </c>
      <c r="CAW712" s="13" t="s">
        <v>4448</v>
      </c>
      <c r="CAX712" s="13" t="s">
        <v>17176</v>
      </c>
      <c r="CAY712" s="13" t="s">
        <v>17176</v>
      </c>
      <c r="CBG712" s="13" t="s">
        <v>4447</v>
      </c>
      <c r="CBK712" s="13" t="s">
        <v>2988</v>
      </c>
      <c r="CBL712" s="13" t="s">
        <v>2989</v>
      </c>
      <c r="CBM712" s="13" t="s">
        <v>13524</v>
      </c>
      <c r="CBN712" s="13" t="s">
        <v>17175</v>
      </c>
      <c r="CBO712" s="13" t="s">
        <v>17174</v>
      </c>
      <c r="CBZ712" s="13" t="s">
        <v>12576</v>
      </c>
      <c r="CCA712" s="13" t="s">
        <v>17173</v>
      </c>
    </row>
    <row r="713" spans="1:932 2074:2107" x14ac:dyDescent="0.15">
      <c r="A713" s="13" t="s">
        <v>17172</v>
      </c>
      <c r="B713" s="13" t="s">
        <v>17171</v>
      </c>
      <c r="C713" s="13" t="s">
        <v>13</v>
      </c>
      <c r="D713" s="13">
        <v>-1</v>
      </c>
      <c r="E713" s="13" t="s">
        <v>17170</v>
      </c>
      <c r="F713" s="13" t="s">
        <v>5261</v>
      </c>
      <c r="G713" s="13" t="s">
        <v>17169</v>
      </c>
      <c r="H713" s="13" t="s">
        <v>17168</v>
      </c>
      <c r="J713" s="13" t="s">
        <v>17167</v>
      </c>
      <c r="K713" s="13" t="s">
        <v>17166</v>
      </c>
      <c r="L713" s="13" t="s">
        <v>17165</v>
      </c>
      <c r="M713" s="13" t="s">
        <v>5054</v>
      </c>
      <c r="N713" s="13" t="s">
        <v>17164</v>
      </c>
      <c r="O713" s="13" t="s">
        <v>17163</v>
      </c>
      <c r="P713" s="13" t="s">
        <v>17162</v>
      </c>
      <c r="S713" s="13" t="s">
        <v>17161</v>
      </c>
      <c r="T713" s="13" t="s">
        <v>17160</v>
      </c>
      <c r="SQ713" s="13">
        <v>-1</v>
      </c>
      <c r="AFV713" s="13">
        <v>1</v>
      </c>
      <c r="CAT713" s="14">
        <v>-1000</v>
      </c>
      <c r="CAU713" s="14">
        <v>1000</v>
      </c>
      <c r="CAV713" s="13" t="s">
        <v>14</v>
      </c>
      <c r="CAW713" s="13" t="s">
        <v>4448</v>
      </c>
      <c r="CAX713" s="13" t="s">
        <v>17159</v>
      </c>
      <c r="CAY713" s="13" t="s">
        <v>17159</v>
      </c>
      <c r="CBG713" s="13" t="s">
        <v>4447</v>
      </c>
      <c r="CBK713" s="13" t="s">
        <v>4311</v>
      </c>
      <c r="CBL713" s="13" t="s">
        <v>14</v>
      </c>
      <c r="CBM713" s="13" t="s">
        <v>4849</v>
      </c>
      <c r="CBN713" s="13" t="s">
        <v>17158</v>
      </c>
      <c r="CBO713" s="13" t="s">
        <v>17157</v>
      </c>
      <c r="CBZ713" s="13" t="s">
        <v>12576</v>
      </c>
    </row>
    <row r="714" spans="1:932 2074:2107" x14ac:dyDescent="0.15">
      <c r="A714" s="13" t="s">
        <v>17156</v>
      </c>
      <c r="B714" s="13" t="s">
        <v>17155</v>
      </c>
      <c r="C714" s="13" t="s">
        <v>13</v>
      </c>
      <c r="D714" s="13">
        <v>0</v>
      </c>
      <c r="E714" s="13" t="s">
        <v>17154</v>
      </c>
      <c r="F714" s="13" t="s">
        <v>5261</v>
      </c>
      <c r="G714" s="13" t="s">
        <v>17153</v>
      </c>
      <c r="H714" s="13" t="s">
        <v>17152</v>
      </c>
      <c r="J714" s="13" t="s">
        <v>17151</v>
      </c>
      <c r="K714" s="13" t="s">
        <v>17150</v>
      </c>
      <c r="L714" s="13" t="s">
        <v>17149</v>
      </c>
      <c r="M714" s="13" t="s">
        <v>5054</v>
      </c>
      <c r="N714" s="13" t="s">
        <v>17148</v>
      </c>
      <c r="O714" s="13" t="s">
        <v>17147</v>
      </c>
      <c r="P714" s="13" t="s">
        <v>17146</v>
      </c>
      <c r="S714" s="13" t="s">
        <v>17145</v>
      </c>
      <c r="T714" s="13" t="s">
        <v>13345</v>
      </c>
      <c r="AX714" s="13">
        <v>1</v>
      </c>
      <c r="BA714" s="13">
        <v>-1</v>
      </c>
      <c r="FR714" s="13">
        <v>1</v>
      </c>
      <c r="AIQ714" s="13">
        <v>-1</v>
      </c>
      <c r="CAT714" s="14">
        <v>-1000</v>
      </c>
      <c r="CAU714" s="14">
        <v>1000</v>
      </c>
      <c r="CAV714" s="13" t="s">
        <v>17144</v>
      </c>
      <c r="CAW714" s="13" t="s">
        <v>4448</v>
      </c>
      <c r="CAX714" s="13" t="s">
        <v>17143</v>
      </c>
      <c r="CAY714" s="13" t="s">
        <v>17143</v>
      </c>
      <c r="CBG714" s="13" t="s">
        <v>4447</v>
      </c>
      <c r="CBK714" s="13" t="s">
        <v>4094</v>
      </c>
      <c r="CBL714" s="13" t="s">
        <v>4095</v>
      </c>
      <c r="CBM714" s="13" t="s">
        <v>13189</v>
      </c>
      <c r="CBN714" s="13" t="s">
        <v>17142</v>
      </c>
      <c r="CBO714" s="13" t="s">
        <v>17141</v>
      </c>
      <c r="CBP714" s="13" t="s">
        <v>17140</v>
      </c>
      <c r="CBZ714" s="13" t="s">
        <v>12576</v>
      </c>
    </row>
    <row r="715" spans="1:932 2074:2107" x14ac:dyDescent="0.15">
      <c r="A715" s="13" t="s">
        <v>17139</v>
      </c>
      <c r="B715" s="13" t="s">
        <v>17130</v>
      </c>
      <c r="C715" s="13" t="s">
        <v>13</v>
      </c>
      <c r="D715" s="13">
        <v>0</v>
      </c>
      <c r="E715" s="13" t="s">
        <v>16787</v>
      </c>
      <c r="F715" s="13" t="s">
        <v>5261</v>
      </c>
      <c r="G715" s="13" t="s">
        <v>17138</v>
      </c>
      <c r="H715" s="13" t="s">
        <v>17137</v>
      </c>
      <c r="J715" s="13" t="s">
        <v>17127</v>
      </c>
      <c r="K715" s="13" t="s">
        <v>17126</v>
      </c>
      <c r="L715" s="13" t="s">
        <v>17125</v>
      </c>
      <c r="M715" s="13" t="s">
        <v>5054</v>
      </c>
      <c r="N715" s="13" t="s">
        <v>17124</v>
      </c>
      <c r="O715" s="13" t="s">
        <v>17123</v>
      </c>
      <c r="P715" s="13" t="s">
        <v>17122</v>
      </c>
      <c r="S715" s="13" t="s">
        <v>17136</v>
      </c>
      <c r="T715" s="13" t="s">
        <v>6036</v>
      </c>
      <c r="AX715" s="13">
        <v>1</v>
      </c>
      <c r="BA715" s="13">
        <v>-1</v>
      </c>
      <c r="MS715" s="13">
        <v>1</v>
      </c>
      <c r="AIR715" s="13">
        <v>-1</v>
      </c>
      <c r="CAT715" s="14">
        <v>-1000</v>
      </c>
      <c r="CAU715" s="14">
        <v>1000</v>
      </c>
      <c r="CAV715" s="13" t="s">
        <v>16713</v>
      </c>
      <c r="CAW715" s="13" t="s">
        <v>4448</v>
      </c>
      <c r="CAX715" s="13" t="s">
        <v>17135</v>
      </c>
      <c r="CAY715" s="13" t="s">
        <v>17135</v>
      </c>
      <c r="CBG715" s="13" t="s">
        <v>4447</v>
      </c>
      <c r="CBK715" s="13" t="s">
        <v>1508</v>
      </c>
      <c r="CBL715" s="13" t="s">
        <v>1509</v>
      </c>
      <c r="CBM715" s="13" t="s">
        <v>12878</v>
      </c>
      <c r="CBN715" s="13" t="s">
        <v>17134</v>
      </c>
      <c r="CBO715" s="13" t="s">
        <v>17133</v>
      </c>
      <c r="CBV715" s="13" t="s">
        <v>12654</v>
      </c>
      <c r="CBZ715" s="13" t="s">
        <v>12576</v>
      </c>
      <c r="CCA715" s="13" t="s">
        <v>17132</v>
      </c>
    </row>
    <row r="716" spans="1:932 2074:2107" x14ac:dyDescent="0.15">
      <c r="A716" s="13" t="s">
        <v>17131</v>
      </c>
      <c r="B716" s="13" t="s">
        <v>17130</v>
      </c>
      <c r="C716" s="13" t="s">
        <v>104</v>
      </c>
      <c r="D716" s="13">
        <v>0</v>
      </c>
      <c r="E716" s="13" t="s">
        <v>16787</v>
      </c>
      <c r="F716" s="13" t="s">
        <v>5261</v>
      </c>
      <c r="G716" s="13" t="s">
        <v>17129</v>
      </c>
      <c r="H716" s="13" t="s">
        <v>17128</v>
      </c>
      <c r="J716" s="13" t="s">
        <v>17127</v>
      </c>
      <c r="K716" s="13" t="s">
        <v>17126</v>
      </c>
      <c r="L716" s="13" t="s">
        <v>17125</v>
      </c>
      <c r="M716" s="13" t="s">
        <v>5054</v>
      </c>
      <c r="N716" s="13" t="s">
        <v>17124</v>
      </c>
      <c r="O716" s="13" t="s">
        <v>17123</v>
      </c>
      <c r="P716" s="13" t="s">
        <v>17122</v>
      </c>
      <c r="S716" s="13" t="s">
        <v>17121</v>
      </c>
      <c r="T716" s="13" t="s">
        <v>17120</v>
      </c>
      <c r="AM716" s="13">
        <v>-1</v>
      </c>
      <c r="AX716" s="13">
        <v>1</v>
      </c>
      <c r="MY716" s="13">
        <v>-1</v>
      </c>
      <c r="AIS716" s="13">
        <v>1</v>
      </c>
      <c r="CAT716" s="15">
        <v>0</v>
      </c>
      <c r="CAU716" s="14">
        <v>1000</v>
      </c>
      <c r="CAV716" s="13" t="s">
        <v>4011</v>
      </c>
      <c r="CAW716" s="13" t="s">
        <v>4448</v>
      </c>
      <c r="CAX716" s="13" t="s">
        <v>17119</v>
      </c>
      <c r="CAY716" s="13" t="s">
        <v>17119</v>
      </c>
      <c r="CBG716" s="13" t="s">
        <v>4447</v>
      </c>
      <c r="CBK716" s="13" t="s">
        <v>1607</v>
      </c>
      <c r="CBL716" s="13" t="s">
        <v>1608</v>
      </c>
      <c r="CBM716" s="13" t="s">
        <v>12646</v>
      </c>
      <c r="CBN716" s="13" t="s">
        <v>17118</v>
      </c>
      <c r="CBO716" s="13" t="s">
        <v>17117</v>
      </c>
      <c r="CBP716" s="13" t="s">
        <v>15032</v>
      </c>
      <c r="CBZ716" s="13" t="s">
        <v>12576</v>
      </c>
    </row>
    <row r="717" spans="1:932 2074:2107" x14ac:dyDescent="0.15">
      <c r="A717" s="13" t="s">
        <v>17116</v>
      </c>
      <c r="B717" s="13" t="s">
        <v>17089</v>
      </c>
      <c r="C717" s="13" t="s">
        <v>13</v>
      </c>
      <c r="D717" s="13">
        <v>0</v>
      </c>
      <c r="E717" s="13" t="s">
        <v>17031</v>
      </c>
      <c r="F717" s="13" t="s">
        <v>5261</v>
      </c>
      <c r="G717" s="13" t="s">
        <v>17115</v>
      </c>
      <c r="H717" s="13" t="s">
        <v>17114</v>
      </c>
      <c r="J717" s="13" t="s">
        <v>17086</v>
      </c>
      <c r="K717" s="13" t="s">
        <v>17085</v>
      </c>
      <c r="L717" s="13" t="s">
        <v>17084</v>
      </c>
      <c r="M717" s="13" t="s">
        <v>5054</v>
      </c>
      <c r="N717" s="13" t="s">
        <v>17083</v>
      </c>
      <c r="O717" s="13" t="s">
        <v>17082</v>
      </c>
      <c r="P717" s="13" t="s">
        <v>17081</v>
      </c>
      <c r="S717" s="13" t="s">
        <v>17113</v>
      </c>
      <c r="T717" s="13" t="s">
        <v>17095</v>
      </c>
      <c r="AM717" s="13">
        <v>-1</v>
      </c>
      <c r="AX717" s="13">
        <v>1</v>
      </c>
      <c r="MY717" s="13">
        <v>1</v>
      </c>
      <c r="AIS717" s="13">
        <v>-1</v>
      </c>
      <c r="CAT717" s="15">
        <v>0</v>
      </c>
      <c r="CAU717" s="15">
        <v>0</v>
      </c>
      <c r="CAV717" s="13" t="s">
        <v>2312</v>
      </c>
      <c r="CAW717" s="13" t="s">
        <v>4448</v>
      </c>
      <c r="CAX717" s="13" t="s">
        <v>17112</v>
      </c>
      <c r="CAY717" s="13" t="s">
        <v>17112</v>
      </c>
      <c r="CAZ717" s="13" t="s">
        <v>16826</v>
      </c>
      <c r="CBG717" s="13" t="s">
        <v>4447</v>
      </c>
      <c r="CBK717" s="13" t="s">
        <v>1525</v>
      </c>
      <c r="CBL717" s="13" t="s">
        <v>14</v>
      </c>
      <c r="CBM717" s="13" t="s">
        <v>4849</v>
      </c>
      <c r="CBN717" s="13" t="s">
        <v>17111</v>
      </c>
      <c r="CBO717" s="13" t="s">
        <v>17110</v>
      </c>
      <c r="CBZ717" s="13" t="s">
        <v>12576</v>
      </c>
    </row>
    <row r="718" spans="1:932 2074:2107" x14ac:dyDescent="0.15">
      <c r="A718" s="13" t="s">
        <v>17109</v>
      </c>
      <c r="B718" s="13" t="s">
        <v>17089</v>
      </c>
      <c r="C718" s="13" t="s">
        <v>104</v>
      </c>
      <c r="D718" s="13">
        <v>0</v>
      </c>
      <c r="E718" s="13" t="s">
        <v>17031</v>
      </c>
      <c r="F718" s="13" t="s">
        <v>5261</v>
      </c>
      <c r="G718" s="13" t="s">
        <v>17108</v>
      </c>
      <c r="H718" s="13" t="s">
        <v>17107</v>
      </c>
      <c r="J718" s="13" t="s">
        <v>17086</v>
      </c>
      <c r="K718" s="13" t="s">
        <v>17085</v>
      </c>
      <c r="L718" s="13" t="s">
        <v>17084</v>
      </c>
      <c r="M718" s="13" t="s">
        <v>5054</v>
      </c>
      <c r="N718" s="13" t="s">
        <v>17083</v>
      </c>
      <c r="O718" s="13" t="s">
        <v>17082</v>
      </c>
      <c r="P718" s="13" t="s">
        <v>17081</v>
      </c>
      <c r="S718" s="13" t="s">
        <v>17106</v>
      </c>
      <c r="T718" s="13" t="s">
        <v>17095</v>
      </c>
      <c r="AM718" s="13">
        <v>-1</v>
      </c>
      <c r="AX718" s="13">
        <v>1</v>
      </c>
      <c r="KL718" s="13">
        <v>1</v>
      </c>
      <c r="AIT718" s="13">
        <v>-1</v>
      </c>
      <c r="CAT718" s="15">
        <v>0</v>
      </c>
      <c r="CAU718" s="15">
        <v>0</v>
      </c>
      <c r="CAV718" s="13" t="s">
        <v>275</v>
      </c>
      <c r="CAW718" s="13" t="s">
        <v>4448</v>
      </c>
      <c r="CAX718" s="13" t="s">
        <v>17105</v>
      </c>
      <c r="CAY718" s="13" t="s">
        <v>17105</v>
      </c>
      <c r="CAZ718" s="13" t="s">
        <v>16826</v>
      </c>
      <c r="CBG718" s="13" t="s">
        <v>4447</v>
      </c>
      <c r="CBK718" s="13" t="s">
        <v>153</v>
      </c>
      <c r="CBL718" s="13" t="s">
        <v>154</v>
      </c>
      <c r="CBM718" s="13" t="s">
        <v>4849</v>
      </c>
      <c r="CBN718" s="13" t="s">
        <v>17104</v>
      </c>
      <c r="CBO718" s="13" t="s">
        <v>17103</v>
      </c>
      <c r="CBP718" s="13" t="s">
        <v>17102</v>
      </c>
      <c r="CBS718" s="13" t="s">
        <v>17101</v>
      </c>
      <c r="CBX718" s="13" t="s">
        <v>17100</v>
      </c>
      <c r="CBZ718" s="13" t="s">
        <v>12576</v>
      </c>
    </row>
    <row r="719" spans="1:932 2074:2107" x14ac:dyDescent="0.15">
      <c r="A719" s="13" t="s">
        <v>17099</v>
      </c>
      <c r="B719" s="13" t="s">
        <v>17089</v>
      </c>
      <c r="C719" s="13" t="s">
        <v>52</v>
      </c>
      <c r="D719" s="13">
        <v>0</v>
      </c>
      <c r="E719" s="13" t="s">
        <v>17031</v>
      </c>
      <c r="F719" s="13" t="s">
        <v>5261</v>
      </c>
      <c r="G719" s="13" t="s">
        <v>17098</v>
      </c>
      <c r="H719" s="13" t="s">
        <v>17097</v>
      </c>
      <c r="J719" s="13" t="s">
        <v>17086</v>
      </c>
      <c r="K719" s="13" t="s">
        <v>17085</v>
      </c>
      <c r="L719" s="13" t="s">
        <v>17084</v>
      </c>
      <c r="M719" s="13" t="s">
        <v>5054</v>
      </c>
      <c r="N719" s="13" t="s">
        <v>17083</v>
      </c>
      <c r="O719" s="13" t="s">
        <v>17082</v>
      </c>
      <c r="P719" s="13" t="s">
        <v>17081</v>
      </c>
      <c r="S719" s="13" t="s">
        <v>17096</v>
      </c>
      <c r="T719" s="13" t="s">
        <v>17095</v>
      </c>
      <c r="AX719" s="13">
        <v>1</v>
      </c>
      <c r="BA719" s="13">
        <v>-1</v>
      </c>
      <c r="KL719" s="13">
        <v>1</v>
      </c>
      <c r="AIU719" s="13">
        <v>-1</v>
      </c>
      <c r="CAT719" s="14">
        <v>-1000</v>
      </c>
      <c r="CAU719" s="14">
        <v>1000</v>
      </c>
      <c r="CAV719" s="13" t="s">
        <v>17038</v>
      </c>
      <c r="CAW719" s="13" t="s">
        <v>4448</v>
      </c>
      <c r="CAX719" s="13" t="s">
        <v>17094</v>
      </c>
      <c r="CAY719" s="13" t="s">
        <v>17094</v>
      </c>
      <c r="CBG719" s="13" t="s">
        <v>4447</v>
      </c>
      <c r="CBK719" s="13" t="s">
        <v>2476</v>
      </c>
      <c r="CBL719" s="13" t="s">
        <v>14</v>
      </c>
      <c r="CBM719" s="13" t="s">
        <v>4849</v>
      </c>
      <c r="CBN719" s="13" t="s">
        <v>17093</v>
      </c>
      <c r="CBO719" s="13" t="s">
        <v>17092</v>
      </c>
      <c r="CBV719" s="13" t="s">
        <v>12643</v>
      </c>
      <c r="CBZ719" s="13" t="s">
        <v>12576</v>
      </c>
      <c r="CCA719" s="13" t="s">
        <v>17091</v>
      </c>
    </row>
    <row r="720" spans="1:932 2074:2107" x14ac:dyDescent="0.15">
      <c r="A720" s="13" t="s">
        <v>17090</v>
      </c>
      <c r="B720" s="13" t="s">
        <v>17089</v>
      </c>
      <c r="C720" s="13" t="s">
        <v>20</v>
      </c>
      <c r="D720" s="13">
        <v>0</v>
      </c>
      <c r="E720" s="13" t="s">
        <v>17031</v>
      </c>
      <c r="F720" s="13" t="s">
        <v>5261</v>
      </c>
      <c r="G720" s="13" t="s">
        <v>17088</v>
      </c>
      <c r="H720" s="13" t="s">
        <v>17087</v>
      </c>
      <c r="J720" s="13" t="s">
        <v>17086</v>
      </c>
      <c r="K720" s="13" t="s">
        <v>17085</v>
      </c>
      <c r="L720" s="13" t="s">
        <v>17084</v>
      </c>
      <c r="M720" s="13" t="s">
        <v>5054</v>
      </c>
      <c r="N720" s="13" t="s">
        <v>17083</v>
      </c>
      <c r="O720" s="13" t="s">
        <v>17082</v>
      </c>
      <c r="P720" s="13" t="s">
        <v>17081</v>
      </c>
      <c r="S720" s="13" t="s">
        <v>17080</v>
      </c>
      <c r="T720" s="13" t="s">
        <v>17063</v>
      </c>
      <c r="AX720" s="13">
        <v>1</v>
      </c>
      <c r="BA720" s="13">
        <v>-1</v>
      </c>
      <c r="NV720" s="13">
        <v>1</v>
      </c>
      <c r="AIV720" s="13">
        <v>-1</v>
      </c>
      <c r="CAT720" s="14">
        <v>-1000</v>
      </c>
      <c r="CAU720" s="14">
        <v>1000</v>
      </c>
      <c r="CAV720" s="13" t="s">
        <v>3086</v>
      </c>
      <c r="CAW720" s="13" t="s">
        <v>4448</v>
      </c>
      <c r="CAX720" s="13" t="s">
        <v>17079</v>
      </c>
      <c r="CAY720" s="13" t="s">
        <v>17079</v>
      </c>
      <c r="CBG720" s="13" t="s">
        <v>4447</v>
      </c>
      <c r="CBK720" s="13" t="s">
        <v>2609</v>
      </c>
      <c r="CBL720" s="13" t="s">
        <v>2610</v>
      </c>
      <c r="CBM720" s="13" t="s">
        <v>13524</v>
      </c>
      <c r="CBN720" s="13" t="s">
        <v>17078</v>
      </c>
      <c r="CBO720" s="13" t="s">
        <v>17077</v>
      </c>
      <c r="CBP720" s="13" t="s">
        <v>17076</v>
      </c>
      <c r="CBZ720" s="13" t="s">
        <v>12576</v>
      </c>
    </row>
    <row r="721" spans="1:943 2074:2107" x14ac:dyDescent="0.15">
      <c r="A721" s="13" t="s">
        <v>17075</v>
      </c>
      <c r="B721" s="13" t="s">
        <v>17074</v>
      </c>
      <c r="C721" s="13" t="s">
        <v>13</v>
      </c>
      <c r="D721" s="13">
        <v>0</v>
      </c>
      <c r="E721" s="13" t="s">
        <v>17073</v>
      </c>
      <c r="F721" s="13" t="s">
        <v>5261</v>
      </c>
      <c r="G721" s="13" t="s">
        <v>17072</v>
      </c>
      <c r="H721" s="13" t="s">
        <v>17071</v>
      </c>
      <c r="J721" s="13" t="s">
        <v>17070</v>
      </c>
      <c r="K721" s="13" t="s">
        <v>17069</v>
      </c>
      <c r="L721" s="13" t="s">
        <v>17068</v>
      </c>
      <c r="M721" s="13" t="s">
        <v>5054</v>
      </c>
      <c r="N721" s="13" t="s">
        <v>17067</v>
      </c>
      <c r="O721" s="13" t="s">
        <v>17066</v>
      </c>
      <c r="P721" s="13" t="s">
        <v>17065</v>
      </c>
      <c r="S721" s="13" t="s">
        <v>17064</v>
      </c>
      <c r="T721" s="13" t="s">
        <v>17063</v>
      </c>
      <c r="AM721" s="13">
        <v>-1</v>
      </c>
      <c r="AX721" s="13">
        <v>1</v>
      </c>
      <c r="AIW721" s="13">
        <v>1</v>
      </c>
      <c r="AIX721" s="13">
        <v>-1</v>
      </c>
      <c r="CAT721" s="15">
        <v>0</v>
      </c>
      <c r="CAU721" s="15">
        <v>0</v>
      </c>
      <c r="CAV721" s="13" t="s">
        <v>3403</v>
      </c>
      <c r="CAW721" s="13" t="s">
        <v>4448</v>
      </c>
      <c r="CAX721" s="13" t="s">
        <v>17062</v>
      </c>
      <c r="CAY721" s="13" t="s">
        <v>17062</v>
      </c>
      <c r="CAZ721" s="13" t="s">
        <v>16826</v>
      </c>
      <c r="CBG721" s="13" t="s">
        <v>4447</v>
      </c>
      <c r="CBK721" s="13" t="s">
        <v>3423</v>
      </c>
      <c r="CBL721" s="13" t="s">
        <v>3424</v>
      </c>
      <c r="CBM721" s="13" t="s">
        <v>4849</v>
      </c>
      <c r="CBN721" s="13" t="s">
        <v>17061</v>
      </c>
      <c r="CBO721" s="13" t="s">
        <v>17060</v>
      </c>
      <c r="CBV721" s="13" t="s">
        <v>12654</v>
      </c>
      <c r="CBZ721" s="13" t="s">
        <v>12576</v>
      </c>
      <c r="CCA721" s="13" t="s">
        <v>17059</v>
      </c>
    </row>
    <row r="722" spans="1:943 2074:2107" x14ac:dyDescent="0.15">
      <c r="A722" s="13" t="s">
        <v>17058</v>
      </c>
      <c r="B722" s="13" t="s">
        <v>17032</v>
      </c>
      <c r="C722" s="13" t="s">
        <v>13</v>
      </c>
      <c r="D722" s="13">
        <v>0</v>
      </c>
      <c r="E722" s="13" t="s">
        <v>17031</v>
      </c>
      <c r="F722" s="13" t="s">
        <v>5261</v>
      </c>
      <c r="G722" s="13" t="s">
        <v>17057</v>
      </c>
      <c r="H722" s="13" t="s">
        <v>17056</v>
      </c>
      <c r="J722" s="13" t="s">
        <v>17028</v>
      </c>
      <c r="K722" s="13" t="s">
        <v>17027</v>
      </c>
      <c r="L722" s="13" t="s">
        <v>17026</v>
      </c>
      <c r="M722" s="13" t="s">
        <v>5054</v>
      </c>
      <c r="N722" s="13" t="s">
        <v>17025</v>
      </c>
      <c r="O722" s="13" t="s">
        <v>17024</v>
      </c>
      <c r="P722" s="13" t="s">
        <v>17023</v>
      </c>
      <c r="S722" s="13" t="s">
        <v>17055</v>
      </c>
      <c r="T722" s="13" t="s">
        <v>13148</v>
      </c>
      <c r="DB722" s="13">
        <v>1</v>
      </c>
      <c r="DW722" s="13">
        <v>-1</v>
      </c>
      <c r="CAT722" s="15">
        <v>0</v>
      </c>
      <c r="CAU722" s="14">
        <v>1000</v>
      </c>
      <c r="CAV722" s="13" t="s">
        <v>17054</v>
      </c>
      <c r="CAW722" s="13" t="s">
        <v>4448</v>
      </c>
      <c r="CAX722" s="13" t="s">
        <v>17053</v>
      </c>
      <c r="CAY722" s="13" t="s">
        <v>17053</v>
      </c>
      <c r="CBG722" s="13" t="s">
        <v>4447</v>
      </c>
      <c r="CBK722" s="13" t="s">
        <v>3072</v>
      </c>
      <c r="CBL722" s="13" t="s">
        <v>14</v>
      </c>
      <c r="CBM722" s="13" t="s">
        <v>12607</v>
      </c>
      <c r="CBN722" s="13" t="s">
        <v>17052</v>
      </c>
      <c r="CBO722" s="13" t="s">
        <v>17051</v>
      </c>
      <c r="CBV722" s="13" t="s">
        <v>12643</v>
      </c>
      <c r="CBZ722" s="13" t="s">
        <v>12576</v>
      </c>
      <c r="CCA722" s="13" t="s">
        <v>17050</v>
      </c>
    </row>
    <row r="723" spans="1:943 2074:2107" x14ac:dyDescent="0.15">
      <c r="A723" s="13" t="s">
        <v>17049</v>
      </c>
      <c r="B723" s="13" t="s">
        <v>17032</v>
      </c>
      <c r="C723" s="13" t="s">
        <v>104</v>
      </c>
      <c r="D723" s="13">
        <v>0</v>
      </c>
      <c r="E723" s="13" t="s">
        <v>17031</v>
      </c>
      <c r="F723" s="13" t="s">
        <v>5261</v>
      </c>
      <c r="G723" s="13" t="s">
        <v>17048</v>
      </c>
      <c r="H723" s="13" t="s">
        <v>17047</v>
      </c>
      <c r="J723" s="13" t="s">
        <v>17028</v>
      </c>
      <c r="K723" s="13" t="s">
        <v>17027</v>
      </c>
      <c r="L723" s="13" t="s">
        <v>17026</v>
      </c>
      <c r="M723" s="13" t="s">
        <v>5054</v>
      </c>
      <c r="N723" s="13" t="s">
        <v>17025</v>
      </c>
      <c r="O723" s="13" t="s">
        <v>17024</v>
      </c>
      <c r="P723" s="13" t="s">
        <v>17023</v>
      </c>
      <c r="S723" s="13" t="s">
        <v>17046</v>
      </c>
      <c r="T723" s="13" t="s">
        <v>13148</v>
      </c>
      <c r="AM723" s="13">
        <v>-1</v>
      </c>
      <c r="AX723" s="13">
        <v>1</v>
      </c>
      <c r="DW723" s="13">
        <v>1</v>
      </c>
      <c r="AIY723" s="13">
        <v>-1</v>
      </c>
      <c r="CAT723" s="15">
        <v>0</v>
      </c>
      <c r="CAU723" s="15">
        <v>0</v>
      </c>
      <c r="CAV723" s="13" t="s">
        <v>275</v>
      </c>
      <c r="CAW723" s="13" t="s">
        <v>4448</v>
      </c>
      <c r="CAX723" s="13" t="s">
        <v>17045</v>
      </c>
      <c r="CAY723" s="13" t="s">
        <v>17045</v>
      </c>
      <c r="CAZ723" s="13" t="s">
        <v>16826</v>
      </c>
      <c r="CBG723" s="13" t="s">
        <v>4447</v>
      </c>
      <c r="CBK723" s="13" t="s">
        <v>201</v>
      </c>
      <c r="CBL723" s="13" t="s">
        <v>14</v>
      </c>
      <c r="CBM723" s="13" t="s">
        <v>12607</v>
      </c>
      <c r="CBN723" s="13" t="s">
        <v>17044</v>
      </c>
      <c r="CBO723" s="13" t="s">
        <v>17043</v>
      </c>
      <c r="CBV723" s="13" t="s">
        <v>12643</v>
      </c>
      <c r="CBZ723" s="13" t="s">
        <v>12576</v>
      </c>
      <c r="CCA723" s="13" t="s">
        <v>16601</v>
      </c>
    </row>
    <row r="724" spans="1:943 2074:2107" x14ac:dyDescent="0.15">
      <c r="A724" s="13" t="s">
        <v>17042</v>
      </c>
      <c r="B724" s="13" t="s">
        <v>17032</v>
      </c>
      <c r="C724" s="13" t="s">
        <v>52</v>
      </c>
      <c r="D724" s="13">
        <v>0</v>
      </c>
      <c r="E724" s="13" t="s">
        <v>17031</v>
      </c>
      <c r="F724" s="13" t="s">
        <v>5261</v>
      </c>
      <c r="G724" s="13" t="s">
        <v>17041</v>
      </c>
      <c r="H724" s="13" t="s">
        <v>17040</v>
      </c>
      <c r="J724" s="13" t="s">
        <v>17028</v>
      </c>
      <c r="K724" s="13" t="s">
        <v>17027</v>
      </c>
      <c r="L724" s="13" t="s">
        <v>17026</v>
      </c>
      <c r="M724" s="13" t="s">
        <v>5054</v>
      </c>
      <c r="N724" s="13" t="s">
        <v>17025</v>
      </c>
      <c r="O724" s="13" t="s">
        <v>17024</v>
      </c>
      <c r="P724" s="13" t="s">
        <v>17023</v>
      </c>
      <c r="S724" s="13" t="s">
        <v>17039</v>
      </c>
      <c r="T724" s="13" t="s">
        <v>13148</v>
      </c>
      <c r="AX724" s="13">
        <v>1</v>
      </c>
      <c r="BA724" s="13">
        <v>-1</v>
      </c>
      <c r="DW724" s="13">
        <v>1</v>
      </c>
      <c r="AIZ724" s="13">
        <v>-1</v>
      </c>
      <c r="CAT724" s="14">
        <v>-1000</v>
      </c>
      <c r="CAU724" s="14">
        <v>1000</v>
      </c>
      <c r="CAV724" s="13" t="s">
        <v>17038</v>
      </c>
      <c r="CAW724" s="13" t="s">
        <v>4448</v>
      </c>
      <c r="CAX724" s="13" t="s">
        <v>17037</v>
      </c>
      <c r="CAY724" s="13" t="s">
        <v>17037</v>
      </c>
      <c r="CBG724" s="13" t="s">
        <v>4447</v>
      </c>
      <c r="CBK724" s="13" t="s">
        <v>1885</v>
      </c>
      <c r="CBL724" s="13" t="s">
        <v>1886</v>
      </c>
      <c r="CBM724" s="13" t="s">
        <v>12607</v>
      </c>
      <c r="CBN724" s="13" t="s">
        <v>17036</v>
      </c>
      <c r="CBO724" s="13" t="s">
        <v>17035</v>
      </c>
      <c r="CBV724" s="13" t="s">
        <v>12654</v>
      </c>
      <c r="CBZ724" s="13" t="s">
        <v>12576</v>
      </c>
      <c r="CCA724" s="13" t="s">
        <v>17034</v>
      </c>
    </row>
    <row r="725" spans="1:943 2074:2107" x14ac:dyDescent="0.15">
      <c r="A725" s="13" t="s">
        <v>17033</v>
      </c>
      <c r="B725" s="13" t="s">
        <v>17032</v>
      </c>
      <c r="C725" s="13" t="s">
        <v>20</v>
      </c>
      <c r="D725" s="13">
        <v>0</v>
      </c>
      <c r="E725" s="13" t="s">
        <v>17031</v>
      </c>
      <c r="F725" s="13" t="s">
        <v>5261</v>
      </c>
      <c r="G725" s="13" t="s">
        <v>17030</v>
      </c>
      <c r="H725" s="13" t="s">
        <v>17029</v>
      </c>
      <c r="J725" s="13" t="s">
        <v>17028</v>
      </c>
      <c r="K725" s="13" t="s">
        <v>17027</v>
      </c>
      <c r="L725" s="13" t="s">
        <v>17026</v>
      </c>
      <c r="M725" s="13" t="s">
        <v>5054</v>
      </c>
      <c r="N725" s="13" t="s">
        <v>17025</v>
      </c>
      <c r="O725" s="13" t="s">
        <v>17024</v>
      </c>
      <c r="P725" s="13" t="s">
        <v>17023</v>
      </c>
      <c r="S725" s="13" t="s">
        <v>17022</v>
      </c>
      <c r="T725" s="13" t="s">
        <v>13122</v>
      </c>
      <c r="AM725" s="13">
        <v>-1</v>
      </c>
      <c r="AX725" s="13">
        <v>1</v>
      </c>
      <c r="GP725" s="13">
        <v>-1</v>
      </c>
      <c r="AJA725" s="13">
        <v>1</v>
      </c>
      <c r="CAT725" s="15">
        <v>0</v>
      </c>
      <c r="CAU725" s="14">
        <v>1000</v>
      </c>
      <c r="CAV725" s="13" t="s">
        <v>4011</v>
      </c>
      <c r="CAW725" s="13" t="s">
        <v>4448</v>
      </c>
      <c r="CAX725" s="13" t="s">
        <v>17021</v>
      </c>
      <c r="CAY725" s="13" t="s">
        <v>17021</v>
      </c>
      <c r="CBG725" s="13" t="s">
        <v>4447</v>
      </c>
      <c r="CBK725" s="13" t="s">
        <v>822</v>
      </c>
      <c r="CBL725" s="13" t="s">
        <v>14</v>
      </c>
      <c r="CBM725" s="13" t="s">
        <v>4849</v>
      </c>
      <c r="CBN725" s="13" t="s">
        <v>17020</v>
      </c>
      <c r="CBO725" s="13" t="s">
        <v>17019</v>
      </c>
      <c r="CBZ725" s="13" t="s">
        <v>12576</v>
      </c>
    </row>
    <row r="726" spans="1:943 2074:2107" x14ac:dyDescent="0.15">
      <c r="A726" s="13" t="s">
        <v>17018</v>
      </c>
      <c r="B726" s="13" t="s">
        <v>16995</v>
      </c>
      <c r="C726" s="13" t="s">
        <v>13</v>
      </c>
      <c r="D726" s="13">
        <v>1</v>
      </c>
      <c r="E726" s="13" t="s">
        <v>16994</v>
      </c>
      <c r="F726" s="13" t="s">
        <v>5261</v>
      </c>
      <c r="G726" s="13" t="s">
        <v>17017</v>
      </c>
      <c r="H726" s="13" t="s">
        <v>17016</v>
      </c>
      <c r="J726" s="13" t="s">
        <v>16991</v>
      </c>
      <c r="K726" s="13" t="s">
        <v>16990</v>
      </c>
      <c r="L726" s="13" t="s">
        <v>16989</v>
      </c>
      <c r="M726" s="13" t="s">
        <v>5054</v>
      </c>
      <c r="N726" s="13" t="s">
        <v>16988</v>
      </c>
      <c r="O726" s="13" t="s">
        <v>16987</v>
      </c>
      <c r="P726" s="13" t="s">
        <v>16986</v>
      </c>
      <c r="S726" s="13" t="s">
        <v>17015</v>
      </c>
      <c r="T726" s="13" t="s">
        <v>13122</v>
      </c>
      <c r="AM726" s="13">
        <v>-1</v>
      </c>
      <c r="AX726" s="13">
        <v>1</v>
      </c>
      <c r="GP726" s="13">
        <v>1</v>
      </c>
      <c r="AJA726" s="13">
        <v>-1</v>
      </c>
      <c r="CAT726" s="15">
        <v>0</v>
      </c>
      <c r="CAU726" s="15">
        <v>0</v>
      </c>
      <c r="CAV726" s="13" t="s">
        <v>2312</v>
      </c>
      <c r="CAW726" s="13" t="s">
        <v>4448</v>
      </c>
      <c r="CAX726" s="13" t="s">
        <v>17014</v>
      </c>
      <c r="CAY726" s="13" t="s">
        <v>17014</v>
      </c>
      <c r="CAZ726" s="13" t="s">
        <v>16826</v>
      </c>
      <c r="CBG726" s="13" t="s">
        <v>4447</v>
      </c>
      <c r="CBK726" s="13" t="s">
        <v>2885</v>
      </c>
      <c r="CBL726" s="13" t="s">
        <v>2886</v>
      </c>
      <c r="CBM726" s="13" t="s">
        <v>4849</v>
      </c>
      <c r="CBN726" s="13" t="s">
        <v>17013</v>
      </c>
      <c r="CBO726" s="13" t="s">
        <v>17012</v>
      </c>
      <c r="CBZ726" s="13" t="s">
        <v>12576</v>
      </c>
      <c r="CCA726" s="13" t="s">
        <v>17011</v>
      </c>
    </row>
    <row r="727" spans="1:943 2074:2107" x14ac:dyDescent="0.15">
      <c r="A727" s="13" t="s">
        <v>17010</v>
      </c>
      <c r="B727" s="13" t="s">
        <v>16995</v>
      </c>
      <c r="C727" s="13" t="s">
        <v>104</v>
      </c>
      <c r="D727" s="13">
        <v>1</v>
      </c>
      <c r="E727" s="13" t="s">
        <v>16994</v>
      </c>
      <c r="F727" s="13" t="s">
        <v>5261</v>
      </c>
      <c r="G727" s="13" t="s">
        <v>17009</v>
      </c>
      <c r="H727" s="13" t="s">
        <v>17008</v>
      </c>
      <c r="J727" s="13" t="s">
        <v>16991</v>
      </c>
      <c r="K727" s="13" t="s">
        <v>16990</v>
      </c>
      <c r="L727" s="13" t="s">
        <v>16989</v>
      </c>
      <c r="M727" s="13" t="s">
        <v>5054</v>
      </c>
      <c r="N727" s="13" t="s">
        <v>16988</v>
      </c>
      <c r="O727" s="13" t="s">
        <v>16987</v>
      </c>
      <c r="P727" s="13" t="s">
        <v>16986</v>
      </c>
      <c r="S727" s="13" t="s">
        <v>17007</v>
      </c>
      <c r="T727" s="13" t="s">
        <v>13649</v>
      </c>
      <c r="AM727" s="13">
        <v>-1</v>
      </c>
      <c r="AX727" s="13">
        <v>1</v>
      </c>
      <c r="WG727" s="13">
        <v>-1</v>
      </c>
      <c r="AJB727" s="13">
        <v>1</v>
      </c>
      <c r="CAT727" s="15">
        <v>0</v>
      </c>
      <c r="CAU727" s="14">
        <v>1000</v>
      </c>
      <c r="CAV727" s="13" t="s">
        <v>16911</v>
      </c>
      <c r="CAW727" s="13" t="s">
        <v>4448</v>
      </c>
      <c r="CAX727" s="13" t="s">
        <v>17006</v>
      </c>
      <c r="CAY727" s="13" t="s">
        <v>17006</v>
      </c>
      <c r="CBG727" s="13" t="s">
        <v>4447</v>
      </c>
      <c r="CBK727" s="13" t="s">
        <v>2789</v>
      </c>
      <c r="CBL727" s="13" t="s">
        <v>14</v>
      </c>
      <c r="CBM727" s="13" t="s">
        <v>12607</v>
      </c>
      <c r="CBN727" s="13" t="s">
        <v>17005</v>
      </c>
      <c r="CBO727" s="13" t="s">
        <v>17004</v>
      </c>
      <c r="CBZ727" s="13" t="s">
        <v>12576</v>
      </c>
    </row>
    <row r="728" spans="1:943 2074:2107" x14ac:dyDescent="0.15">
      <c r="A728" s="13" t="s">
        <v>17003</v>
      </c>
      <c r="B728" s="13" t="s">
        <v>16995</v>
      </c>
      <c r="C728" s="13" t="s">
        <v>52</v>
      </c>
      <c r="D728" s="13">
        <v>1</v>
      </c>
      <c r="E728" s="13" t="s">
        <v>16994</v>
      </c>
      <c r="F728" s="13" t="s">
        <v>5261</v>
      </c>
      <c r="G728" s="13" t="s">
        <v>17002</v>
      </c>
      <c r="H728" s="13" t="s">
        <v>17001</v>
      </c>
      <c r="J728" s="13" t="s">
        <v>16991</v>
      </c>
      <c r="K728" s="13" t="s">
        <v>16990</v>
      </c>
      <c r="L728" s="13" t="s">
        <v>16989</v>
      </c>
      <c r="M728" s="13" t="s">
        <v>5054</v>
      </c>
      <c r="N728" s="13" t="s">
        <v>16988</v>
      </c>
      <c r="O728" s="13" t="s">
        <v>16987</v>
      </c>
      <c r="P728" s="13" t="s">
        <v>16986</v>
      </c>
      <c r="S728" s="13" t="s">
        <v>17000</v>
      </c>
      <c r="T728" s="13" t="s">
        <v>13057</v>
      </c>
      <c r="XU728" s="13">
        <v>1</v>
      </c>
      <c r="AJC728" s="13">
        <v>-1</v>
      </c>
      <c r="CAT728" s="14">
        <v>-1000</v>
      </c>
      <c r="CAU728" s="15">
        <v>0</v>
      </c>
      <c r="CAV728" s="13" t="s">
        <v>3361</v>
      </c>
      <c r="CAW728" s="13" t="s">
        <v>4448</v>
      </c>
      <c r="CAX728" s="13" t="s">
        <v>16999</v>
      </c>
      <c r="CAY728" s="13" t="s">
        <v>16999</v>
      </c>
      <c r="CAZ728" s="13" t="s">
        <v>16826</v>
      </c>
      <c r="CBG728" s="13" t="s">
        <v>4447</v>
      </c>
      <c r="CBK728" s="13" t="s">
        <v>3312</v>
      </c>
      <c r="CBL728" s="13" t="s">
        <v>14</v>
      </c>
      <c r="CBM728" s="13" t="s">
        <v>13524</v>
      </c>
      <c r="CBN728" s="13" t="s">
        <v>16998</v>
      </c>
      <c r="CBO728" s="13" t="s">
        <v>16997</v>
      </c>
      <c r="CBV728" s="13" t="s">
        <v>12643</v>
      </c>
      <c r="CBZ728" s="13" t="s">
        <v>12576</v>
      </c>
      <c r="CCA728" s="13" t="s">
        <v>16090</v>
      </c>
    </row>
    <row r="729" spans="1:943 2074:2107" x14ac:dyDescent="0.15">
      <c r="A729" s="13" t="s">
        <v>16996</v>
      </c>
      <c r="B729" s="13" t="s">
        <v>16995</v>
      </c>
      <c r="C729" s="13" t="s">
        <v>20</v>
      </c>
      <c r="D729" s="13">
        <v>1</v>
      </c>
      <c r="E729" s="13" t="s">
        <v>16994</v>
      </c>
      <c r="F729" s="13" t="s">
        <v>5261</v>
      </c>
      <c r="G729" s="13" t="s">
        <v>16993</v>
      </c>
      <c r="H729" s="13" t="s">
        <v>16992</v>
      </c>
      <c r="J729" s="13" t="s">
        <v>16991</v>
      </c>
      <c r="K729" s="13" t="s">
        <v>16990</v>
      </c>
      <c r="L729" s="13" t="s">
        <v>16989</v>
      </c>
      <c r="M729" s="13" t="s">
        <v>5054</v>
      </c>
      <c r="N729" s="13" t="s">
        <v>16988</v>
      </c>
      <c r="O729" s="13" t="s">
        <v>16987</v>
      </c>
      <c r="P729" s="13" t="s">
        <v>16986</v>
      </c>
      <c r="S729" s="13" t="s">
        <v>16985</v>
      </c>
      <c r="T729" s="13" t="s">
        <v>13057</v>
      </c>
      <c r="AM729" s="13">
        <v>-1</v>
      </c>
      <c r="AX729" s="13">
        <v>1</v>
      </c>
      <c r="XU729" s="13">
        <v>-1</v>
      </c>
      <c r="AJC729" s="13">
        <v>1</v>
      </c>
      <c r="CAT729" s="15">
        <v>0</v>
      </c>
      <c r="CAU729" s="14">
        <v>1000</v>
      </c>
      <c r="CAV729" s="13" t="s">
        <v>4011</v>
      </c>
      <c r="CAW729" s="13" t="s">
        <v>4448</v>
      </c>
      <c r="CAX729" s="13" t="s">
        <v>16984</v>
      </c>
      <c r="CAY729" s="13" t="s">
        <v>16984</v>
      </c>
      <c r="CBG729" s="13" t="s">
        <v>4447</v>
      </c>
      <c r="CBK729" s="13" t="s">
        <v>1782</v>
      </c>
      <c r="CBL729" s="13" t="s">
        <v>14</v>
      </c>
      <c r="CBM729" s="13" t="s">
        <v>12607</v>
      </c>
      <c r="CBN729" s="13" t="s">
        <v>16983</v>
      </c>
      <c r="CBO729" s="13" t="s">
        <v>16982</v>
      </c>
      <c r="CBZ729" s="13" t="s">
        <v>12576</v>
      </c>
    </row>
    <row r="730" spans="1:943 2074:2107" x14ac:dyDescent="0.15">
      <c r="A730" s="13" t="s">
        <v>16981</v>
      </c>
      <c r="B730" s="13" t="s">
        <v>16964</v>
      </c>
      <c r="C730" s="13" t="s">
        <v>13</v>
      </c>
      <c r="D730" s="13">
        <v>0</v>
      </c>
      <c r="E730" s="13" t="s">
        <v>16963</v>
      </c>
      <c r="F730" s="13" t="s">
        <v>5261</v>
      </c>
      <c r="G730" s="13" t="s">
        <v>16980</v>
      </c>
      <c r="H730" s="13" t="s">
        <v>16979</v>
      </c>
      <c r="J730" s="13" t="s">
        <v>16960</v>
      </c>
      <c r="K730" s="13" t="s">
        <v>16959</v>
      </c>
      <c r="L730" s="13" t="s">
        <v>16958</v>
      </c>
      <c r="M730" s="13" t="s">
        <v>5054</v>
      </c>
      <c r="N730" s="13" t="s">
        <v>16957</v>
      </c>
      <c r="O730" s="13" t="s">
        <v>16956</v>
      </c>
      <c r="P730" s="13" t="s">
        <v>16955</v>
      </c>
      <c r="S730" s="13" t="s">
        <v>16978</v>
      </c>
      <c r="T730" s="13" t="s">
        <v>13057</v>
      </c>
      <c r="AM730" s="13">
        <v>-1</v>
      </c>
      <c r="AX730" s="13">
        <v>1</v>
      </c>
      <c r="XU730" s="13">
        <v>1</v>
      </c>
      <c r="AJC730" s="13">
        <v>-1</v>
      </c>
      <c r="CAT730" s="15">
        <v>0</v>
      </c>
      <c r="CAU730" s="15">
        <v>0</v>
      </c>
      <c r="CAV730" s="13" t="s">
        <v>2312</v>
      </c>
      <c r="CAW730" s="13" t="s">
        <v>4448</v>
      </c>
      <c r="CAX730" s="13" t="s">
        <v>16977</v>
      </c>
      <c r="CAY730" s="13" t="s">
        <v>16977</v>
      </c>
      <c r="CAZ730" s="13" t="s">
        <v>16826</v>
      </c>
      <c r="CBG730" s="13" t="s">
        <v>4447</v>
      </c>
      <c r="CBK730" s="13" t="s">
        <v>3329</v>
      </c>
      <c r="CBL730" s="13" t="s">
        <v>3330</v>
      </c>
      <c r="CBM730" s="13" t="s">
        <v>12701</v>
      </c>
      <c r="CBN730" s="13" t="s">
        <v>16976</v>
      </c>
      <c r="CBO730" s="13" t="s">
        <v>16975</v>
      </c>
      <c r="CBZ730" s="13" t="s">
        <v>12576</v>
      </c>
      <c r="CCA730" s="13" t="s">
        <v>16974</v>
      </c>
    </row>
    <row r="731" spans="1:943 2074:2107" x14ac:dyDescent="0.15">
      <c r="A731" s="13" t="s">
        <v>16973</v>
      </c>
      <c r="B731" s="13" t="s">
        <v>16964</v>
      </c>
      <c r="C731" s="13" t="s">
        <v>104</v>
      </c>
      <c r="D731" s="13">
        <v>0</v>
      </c>
      <c r="E731" s="13" t="s">
        <v>16963</v>
      </c>
      <c r="F731" s="13" t="s">
        <v>5261</v>
      </c>
      <c r="G731" s="13" t="s">
        <v>16972</v>
      </c>
      <c r="H731" s="13" t="s">
        <v>16971</v>
      </c>
      <c r="J731" s="13" t="s">
        <v>16960</v>
      </c>
      <c r="K731" s="13" t="s">
        <v>16959</v>
      </c>
      <c r="L731" s="13" t="s">
        <v>16958</v>
      </c>
      <c r="M731" s="13" t="s">
        <v>5054</v>
      </c>
      <c r="N731" s="13" t="s">
        <v>16957</v>
      </c>
      <c r="O731" s="13" t="s">
        <v>16956</v>
      </c>
      <c r="P731" s="13" t="s">
        <v>16955</v>
      </c>
      <c r="S731" s="13" t="s">
        <v>16970</v>
      </c>
      <c r="T731" s="13" t="s">
        <v>16953</v>
      </c>
      <c r="CT731" s="13">
        <v>-1</v>
      </c>
      <c r="AJD731" s="13">
        <v>1</v>
      </c>
      <c r="CAT731" s="14">
        <v>-1000</v>
      </c>
      <c r="CAU731" s="14">
        <v>1000</v>
      </c>
      <c r="CAV731" s="13" t="s">
        <v>1016</v>
      </c>
      <c r="CAW731" s="13" t="s">
        <v>4448</v>
      </c>
      <c r="CAX731" s="13" t="s">
        <v>16969</v>
      </c>
      <c r="CAY731" s="13" t="s">
        <v>16969</v>
      </c>
      <c r="CBG731" s="13" t="s">
        <v>4447</v>
      </c>
      <c r="CBK731" s="13" t="s">
        <v>340</v>
      </c>
      <c r="CBL731" s="13" t="s">
        <v>341</v>
      </c>
      <c r="CBM731" s="13" t="s">
        <v>4849</v>
      </c>
      <c r="CBN731" s="13" t="s">
        <v>16968</v>
      </c>
      <c r="CBO731" s="13" t="s">
        <v>16967</v>
      </c>
      <c r="CBZ731" s="13" t="s">
        <v>12576</v>
      </c>
      <c r="CCA731" s="13" t="s">
        <v>16966</v>
      </c>
    </row>
    <row r="732" spans="1:943 2074:2107" x14ac:dyDescent="0.15">
      <c r="A732" s="13" t="s">
        <v>16965</v>
      </c>
      <c r="B732" s="13" t="s">
        <v>16964</v>
      </c>
      <c r="C732" s="13" t="s">
        <v>52</v>
      </c>
      <c r="D732" s="13">
        <v>0</v>
      </c>
      <c r="E732" s="13" t="s">
        <v>16963</v>
      </c>
      <c r="F732" s="13" t="s">
        <v>5261</v>
      </c>
      <c r="G732" s="13" t="s">
        <v>16962</v>
      </c>
      <c r="H732" s="13" t="s">
        <v>16961</v>
      </c>
      <c r="J732" s="13" t="s">
        <v>16960</v>
      </c>
      <c r="K732" s="13" t="s">
        <v>16959</v>
      </c>
      <c r="L732" s="13" t="s">
        <v>16958</v>
      </c>
      <c r="M732" s="13" t="s">
        <v>5054</v>
      </c>
      <c r="N732" s="13" t="s">
        <v>16957</v>
      </c>
      <c r="O732" s="13" t="s">
        <v>16956</v>
      </c>
      <c r="P732" s="13" t="s">
        <v>16955</v>
      </c>
      <c r="S732" s="13" t="s">
        <v>16954</v>
      </c>
      <c r="T732" s="13" t="s">
        <v>16953</v>
      </c>
      <c r="AX732" s="13">
        <v>1</v>
      </c>
      <c r="BA732" s="13">
        <v>-1</v>
      </c>
      <c r="CT732" s="13">
        <v>1</v>
      </c>
      <c r="AJE732" s="13">
        <v>-1</v>
      </c>
      <c r="CAT732" s="15">
        <v>0</v>
      </c>
      <c r="CAU732" s="14">
        <v>1000</v>
      </c>
      <c r="CAV732" s="13" t="s">
        <v>1016</v>
      </c>
      <c r="CAW732" s="13" t="s">
        <v>4448</v>
      </c>
      <c r="CAX732" s="13" t="s">
        <v>16952</v>
      </c>
      <c r="CAY732" s="13" t="s">
        <v>16952</v>
      </c>
      <c r="CBG732" s="13" t="s">
        <v>4447</v>
      </c>
      <c r="CBK732" s="13" t="s">
        <v>3755</v>
      </c>
      <c r="CBL732" s="13" t="s">
        <v>3756</v>
      </c>
      <c r="CBM732" s="13" t="s">
        <v>16951</v>
      </c>
      <c r="CBN732" s="13" t="s">
        <v>16950</v>
      </c>
      <c r="CBO732" s="13" t="s">
        <v>16949</v>
      </c>
      <c r="CBV732" s="13" t="s">
        <v>12654</v>
      </c>
      <c r="CBZ732" s="13" t="s">
        <v>12576</v>
      </c>
      <c r="CCA732" s="13" t="s">
        <v>16948</v>
      </c>
    </row>
    <row r="733" spans="1:943 2074:2107" x14ac:dyDescent="0.15">
      <c r="A733" s="13" t="s">
        <v>16947</v>
      </c>
      <c r="B733" s="13" t="s">
        <v>16931</v>
      </c>
      <c r="C733" s="13" t="s">
        <v>13</v>
      </c>
      <c r="D733" s="13">
        <v>0</v>
      </c>
      <c r="E733" s="13" t="s">
        <v>16930</v>
      </c>
      <c r="F733" s="13" t="s">
        <v>5261</v>
      </c>
      <c r="G733" s="13" t="s">
        <v>16946</v>
      </c>
      <c r="H733" s="13" t="s">
        <v>16945</v>
      </c>
      <c r="J733" s="13" t="s">
        <v>16927</v>
      </c>
      <c r="K733" s="13" t="s">
        <v>16926</v>
      </c>
      <c r="L733" s="13" t="s">
        <v>16925</v>
      </c>
      <c r="M733" s="13" t="s">
        <v>5054</v>
      </c>
      <c r="N733" s="13" t="s">
        <v>16924</v>
      </c>
      <c r="O733" s="13" t="s">
        <v>16923</v>
      </c>
      <c r="P733" s="13" t="s">
        <v>16922</v>
      </c>
      <c r="S733" s="13" t="s">
        <v>16944</v>
      </c>
      <c r="T733" s="13" t="s">
        <v>16920</v>
      </c>
      <c r="YW733" s="13">
        <v>1</v>
      </c>
      <c r="AJF733" s="13">
        <v>-1</v>
      </c>
      <c r="CAT733" s="14">
        <v>-1000</v>
      </c>
      <c r="CAU733" s="15">
        <v>0</v>
      </c>
      <c r="CAV733" s="13" t="s">
        <v>3361</v>
      </c>
      <c r="CAW733" s="13" t="s">
        <v>4448</v>
      </c>
      <c r="CAX733" s="13" t="s">
        <v>16943</v>
      </c>
      <c r="CAY733" s="13" t="s">
        <v>16943</v>
      </c>
      <c r="CAZ733" s="13" t="s">
        <v>16826</v>
      </c>
      <c r="CBG733" s="13" t="s">
        <v>4447</v>
      </c>
      <c r="CBK733" s="13" t="s">
        <v>1828</v>
      </c>
      <c r="CBL733" s="13" t="s">
        <v>1829</v>
      </c>
      <c r="CBM733" s="13" t="s">
        <v>12607</v>
      </c>
      <c r="CBN733" s="13" t="s">
        <v>16942</v>
      </c>
      <c r="CBO733" s="13" t="s">
        <v>16941</v>
      </c>
      <c r="CBZ733" s="13" t="s">
        <v>12576</v>
      </c>
      <c r="CCA733" s="13" t="s">
        <v>16940</v>
      </c>
    </row>
    <row r="734" spans="1:943 2074:2107" x14ac:dyDescent="0.15">
      <c r="A734" s="13" t="s">
        <v>16939</v>
      </c>
      <c r="B734" s="13" t="s">
        <v>16931</v>
      </c>
      <c r="C734" s="13" t="s">
        <v>104</v>
      </c>
      <c r="D734" s="13">
        <v>0</v>
      </c>
      <c r="E734" s="13" t="s">
        <v>16930</v>
      </c>
      <c r="F734" s="13" t="s">
        <v>5261</v>
      </c>
      <c r="G734" s="13" t="s">
        <v>16938</v>
      </c>
      <c r="H734" s="13" t="s">
        <v>16937</v>
      </c>
      <c r="J734" s="13" t="s">
        <v>16927</v>
      </c>
      <c r="K734" s="13" t="s">
        <v>16926</v>
      </c>
      <c r="L734" s="13" t="s">
        <v>16925</v>
      </c>
      <c r="M734" s="13" t="s">
        <v>5054</v>
      </c>
      <c r="N734" s="13" t="s">
        <v>16924</v>
      </c>
      <c r="O734" s="13" t="s">
        <v>16923</v>
      </c>
      <c r="P734" s="13" t="s">
        <v>16922</v>
      </c>
      <c r="S734" s="13" t="s">
        <v>16936</v>
      </c>
      <c r="T734" s="13" t="s">
        <v>16920</v>
      </c>
      <c r="AM734" s="13">
        <v>-1</v>
      </c>
      <c r="AX734" s="13">
        <v>1</v>
      </c>
      <c r="YW734" s="13">
        <v>-1</v>
      </c>
      <c r="AJF734" s="13">
        <v>1</v>
      </c>
      <c r="CAT734" s="15">
        <v>0</v>
      </c>
      <c r="CAU734" s="14">
        <v>1000</v>
      </c>
      <c r="CAV734" s="13" t="s">
        <v>4011</v>
      </c>
      <c r="CAW734" s="13" t="s">
        <v>4448</v>
      </c>
      <c r="CAX734" s="13" t="s">
        <v>16935</v>
      </c>
      <c r="CAY734" s="13" t="s">
        <v>16935</v>
      </c>
      <c r="CBG734" s="13" t="s">
        <v>4447</v>
      </c>
      <c r="CBK734" s="13" t="s">
        <v>3321</v>
      </c>
      <c r="CBL734" s="13" t="s">
        <v>3322</v>
      </c>
      <c r="CBM734" s="13" t="s">
        <v>13524</v>
      </c>
      <c r="CBN734" s="13" t="s">
        <v>16934</v>
      </c>
      <c r="CBO734" s="13" t="s">
        <v>16933</v>
      </c>
      <c r="CBP734" s="13" t="s">
        <v>13947</v>
      </c>
      <c r="CBZ734" s="13" t="s">
        <v>12576</v>
      </c>
    </row>
    <row r="735" spans="1:943 2074:2107" x14ac:dyDescent="0.15">
      <c r="A735" s="13" t="s">
        <v>16932</v>
      </c>
      <c r="B735" s="13" t="s">
        <v>16931</v>
      </c>
      <c r="C735" s="13" t="s">
        <v>52</v>
      </c>
      <c r="D735" s="13">
        <v>0</v>
      </c>
      <c r="E735" s="13" t="s">
        <v>16930</v>
      </c>
      <c r="F735" s="13" t="s">
        <v>5261</v>
      </c>
      <c r="G735" s="13" t="s">
        <v>16929</v>
      </c>
      <c r="H735" s="13" t="s">
        <v>16928</v>
      </c>
      <c r="J735" s="13" t="s">
        <v>16927</v>
      </c>
      <c r="K735" s="13" t="s">
        <v>16926</v>
      </c>
      <c r="L735" s="13" t="s">
        <v>16925</v>
      </c>
      <c r="M735" s="13" t="s">
        <v>5054</v>
      </c>
      <c r="N735" s="13" t="s">
        <v>16924</v>
      </c>
      <c r="O735" s="13" t="s">
        <v>16923</v>
      </c>
      <c r="P735" s="13" t="s">
        <v>16922</v>
      </c>
      <c r="S735" s="13" t="s">
        <v>16921</v>
      </c>
      <c r="T735" s="13" t="s">
        <v>16920</v>
      </c>
      <c r="AM735" s="13">
        <v>-1</v>
      </c>
      <c r="AX735" s="13">
        <v>1</v>
      </c>
      <c r="YW735" s="13">
        <v>1</v>
      </c>
      <c r="AJF735" s="13">
        <v>-1</v>
      </c>
      <c r="CAT735" s="15">
        <v>0</v>
      </c>
      <c r="CAU735" s="15">
        <v>0</v>
      </c>
      <c r="CAV735" s="13" t="s">
        <v>2312</v>
      </c>
      <c r="CAW735" s="13" t="s">
        <v>4448</v>
      </c>
      <c r="CAX735" s="13" t="s">
        <v>16919</v>
      </c>
      <c r="CAY735" s="13" t="s">
        <v>16919</v>
      </c>
      <c r="CAZ735" s="13" t="s">
        <v>16826</v>
      </c>
      <c r="CBG735" s="13" t="s">
        <v>4447</v>
      </c>
      <c r="CBK735" s="13" t="s">
        <v>2230</v>
      </c>
      <c r="CBL735" s="13" t="s">
        <v>14</v>
      </c>
      <c r="CBM735" s="13" t="s">
        <v>12878</v>
      </c>
      <c r="CBN735" s="13" t="s">
        <v>16918</v>
      </c>
      <c r="CBO735" s="13" t="s">
        <v>16917</v>
      </c>
      <c r="CBV735" s="13" t="s">
        <v>12643</v>
      </c>
      <c r="CBZ735" s="13" t="s">
        <v>12576</v>
      </c>
      <c r="CCA735" s="13" t="s">
        <v>16916</v>
      </c>
    </row>
    <row r="736" spans="1:943 2074:2107" x14ac:dyDescent="0.15">
      <c r="A736" s="13" t="s">
        <v>16915</v>
      </c>
      <c r="B736" s="13" t="s">
        <v>16897</v>
      </c>
      <c r="C736" s="13" t="s">
        <v>13</v>
      </c>
      <c r="D736" s="13">
        <v>0</v>
      </c>
      <c r="E736" s="13" t="s">
        <v>16896</v>
      </c>
      <c r="F736" s="13" t="s">
        <v>5261</v>
      </c>
      <c r="G736" s="13" t="s">
        <v>16914</v>
      </c>
      <c r="H736" s="13" t="s">
        <v>16913</v>
      </c>
      <c r="J736" s="13" t="s">
        <v>16893</v>
      </c>
      <c r="K736" s="13" t="s">
        <v>16892</v>
      </c>
      <c r="L736" s="13" t="s">
        <v>16891</v>
      </c>
      <c r="M736" s="13" t="s">
        <v>5054</v>
      </c>
      <c r="N736" s="13" t="s">
        <v>16890</v>
      </c>
      <c r="O736" s="13" t="s">
        <v>16889</v>
      </c>
      <c r="P736" s="13" t="s">
        <v>16888</v>
      </c>
      <c r="S736" s="13" t="s">
        <v>16912</v>
      </c>
      <c r="T736" s="13" t="s">
        <v>16902</v>
      </c>
      <c r="AM736" s="13">
        <v>-1</v>
      </c>
      <c r="AX736" s="13">
        <v>1</v>
      </c>
      <c r="ZJ736" s="13">
        <v>-1</v>
      </c>
      <c r="AJG736" s="13">
        <v>1</v>
      </c>
      <c r="CAT736" s="15">
        <v>0</v>
      </c>
      <c r="CAU736" s="14">
        <v>1000</v>
      </c>
      <c r="CAV736" s="13" t="s">
        <v>16911</v>
      </c>
      <c r="CAW736" s="13" t="s">
        <v>4448</v>
      </c>
      <c r="CAX736" s="13" t="s">
        <v>16910</v>
      </c>
      <c r="CAY736" s="13" t="s">
        <v>16910</v>
      </c>
      <c r="CBG736" s="13" t="s">
        <v>4447</v>
      </c>
      <c r="CBK736" s="13" t="s">
        <v>414</v>
      </c>
      <c r="CBL736" s="13" t="s">
        <v>14</v>
      </c>
      <c r="CBM736" s="13" t="s">
        <v>16403</v>
      </c>
      <c r="CBN736" s="13" t="s">
        <v>16909</v>
      </c>
      <c r="CBO736" s="13" t="s">
        <v>16908</v>
      </c>
      <c r="CBV736" s="13" t="s">
        <v>12643</v>
      </c>
      <c r="CBZ736" s="13" t="s">
        <v>12576</v>
      </c>
      <c r="CCA736" s="13" t="s">
        <v>16907</v>
      </c>
    </row>
    <row r="737" spans="1:956 2074:2107" x14ac:dyDescent="0.15">
      <c r="A737" s="13" t="s">
        <v>16906</v>
      </c>
      <c r="B737" s="13" t="s">
        <v>16897</v>
      </c>
      <c r="C737" s="13" t="s">
        <v>104</v>
      </c>
      <c r="D737" s="13">
        <v>0</v>
      </c>
      <c r="E737" s="13" t="s">
        <v>16896</v>
      </c>
      <c r="F737" s="13" t="s">
        <v>5261</v>
      </c>
      <c r="G737" s="13" t="s">
        <v>16905</v>
      </c>
      <c r="H737" s="13" t="s">
        <v>16904</v>
      </c>
      <c r="J737" s="13" t="s">
        <v>16893</v>
      </c>
      <c r="K737" s="13" t="s">
        <v>16892</v>
      </c>
      <c r="L737" s="13" t="s">
        <v>16891</v>
      </c>
      <c r="M737" s="13" t="s">
        <v>5054</v>
      </c>
      <c r="N737" s="13" t="s">
        <v>16890</v>
      </c>
      <c r="O737" s="13" t="s">
        <v>16889</v>
      </c>
      <c r="P737" s="13" t="s">
        <v>16888</v>
      </c>
      <c r="S737" s="13" t="s">
        <v>16903</v>
      </c>
      <c r="T737" s="13" t="s">
        <v>16902</v>
      </c>
      <c r="AX737" s="13">
        <v>1</v>
      </c>
      <c r="BA737" s="13">
        <v>-1</v>
      </c>
      <c r="ZJ737" s="13">
        <v>1</v>
      </c>
      <c r="AJH737" s="13">
        <v>-1</v>
      </c>
      <c r="CAT737" s="14">
        <v>-1000</v>
      </c>
      <c r="CAU737" s="14">
        <v>1000</v>
      </c>
      <c r="CAV737" s="13" t="s">
        <v>3086</v>
      </c>
      <c r="CAW737" s="13" t="s">
        <v>4448</v>
      </c>
      <c r="CAX737" s="13" t="s">
        <v>16901</v>
      </c>
      <c r="CAY737" s="13" t="s">
        <v>16901</v>
      </c>
      <c r="CBG737" s="13" t="s">
        <v>4447</v>
      </c>
      <c r="CBK737" s="13" t="s">
        <v>3752</v>
      </c>
      <c r="CBL737" s="13" t="s">
        <v>14</v>
      </c>
      <c r="CBM737" s="13" t="s">
        <v>15768</v>
      </c>
      <c r="CBN737" s="13" t="s">
        <v>16900</v>
      </c>
      <c r="CBO737" s="13" t="s">
        <v>16899</v>
      </c>
      <c r="CBZ737" s="13" t="s">
        <v>12576</v>
      </c>
    </row>
    <row r="738" spans="1:956 2074:2107" x14ac:dyDescent="0.15">
      <c r="A738" s="13" t="s">
        <v>16898</v>
      </c>
      <c r="B738" s="13" t="s">
        <v>16897</v>
      </c>
      <c r="C738" s="13" t="s">
        <v>52</v>
      </c>
      <c r="D738" s="13">
        <v>0</v>
      </c>
      <c r="E738" s="13" t="s">
        <v>16896</v>
      </c>
      <c r="F738" s="13" t="s">
        <v>5261</v>
      </c>
      <c r="G738" s="13" t="s">
        <v>16895</v>
      </c>
      <c r="H738" s="13" t="s">
        <v>16894</v>
      </c>
      <c r="J738" s="13" t="s">
        <v>16893</v>
      </c>
      <c r="K738" s="13" t="s">
        <v>16892</v>
      </c>
      <c r="L738" s="13" t="s">
        <v>16891</v>
      </c>
      <c r="M738" s="13" t="s">
        <v>5054</v>
      </c>
      <c r="N738" s="13" t="s">
        <v>16890</v>
      </c>
      <c r="O738" s="13" t="s">
        <v>16889</v>
      </c>
      <c r="P738" s="13" t="s">
        <v>16888</v>
      </c>
      <c r="S738" s="13" t="s">
        <v>16887</v>
      </c>
      <c r="T738" s="13" t="s">
        <v>16886</v>
      </c>
      <c r="AX738" s="13">
        <v>1</v>
      </c>
      <c r="BA738" s="13">
        <v>-1</v>
      </c>
      <c r="EG738" s="13">
        <v>1</v>
      </c>
      <c r="AJI738" s="13">
        <v>-1</v>
      </c>
      <c r="CAT738" s="14">
        <v>-1000</v>
      </c>
      <c r="CAU738" s="14">
        <v>1000</v>
      </c>
      <c r="CAV738" s="13" t="s">
        <v>16885</v>
      </c>
      <c r="CAW738" s="13" t="s">
        <v>4448</v>
      </c>
      <c r="CAX738" s="13" t="s">
        <v>16884</v>
      </c>
      <c r="CAY738" s="13" t="s">
        <v>16884</v>
      </c>
      <c r="CBG738" s="13" t="s">
        <v>4447</v>
      </c>
      <c r="CBK738" s="13" t="s">
        <v>1305</v>
      </c>
      <c r="CBL738" s="13" t="s">
        <v>14</v>
      </c>
      <c r="CBM738" s="13" t="s">
        <v>4849</v>
      </c>
      <c r="CBN738" s="13" t="s">
        <v>16883</v>
      </c>
      <c r="CBO738" s="13" t="s">
        <v>16882</v>
      </c>
      <c r="CBZ738" s="13" t="s">
        <v>12576</v>
      </c>
    </row>
    <row r="739" spans="1:956 2074:2107" x14ac:dyDescent="0.15">
      <c r="A739" s="13" t="s">
        <v>16881</v>
      </c>
      <c r="B739" s="13" t="s">
        <v>16880</v>
      </c>
      <c r="C739" s="13" t="s">
        <v>13</v>
      </c>
      <c r="D739" s="13">
        <v>-1</v>
      </c>
      <c r="E739" s="13" t="s">
        <v>16879</v>
      </c>
      <c r="F739" s="13" t="s">
        <v>5261</v>
      </c>
      <c r="G739" s="13" t="s">
        <v>16878</v>
      </c>
      <c r="H739" s="13" t="s">
        <v>16877</v>
      </c>
      <c r="J739" s="13" t="s">
        <v>16876</v>
      </c>
      <c r="K739" s="13" t="s">
        <v>16875</v>
      </c>
      <c r="L739" s="13" t="s">
        <v>16874</v>
      </c>
      <c r="M739" s="13" t="s">
        <v>5054</v>
      </c>
      <c r="N739" s="13" t="s">
        <v>16873</v>
      </c>
      <c r="O739" s="13" t="s">
        <v>16872</v>
      </c>
      <c r="P739" s="13" t="s">
        <v>16871</v>
      </c>
      <c r="S739" s="13" t="s">
        <v>16870</v>
      </c>
      <c r="T739" s="13" t="s">
        <v>16869</v>
      </c>
      <c r="AX739" s="13">
        <v>1</v>
      </c>
      <c r="BA739" s="13">
        <v>-1</v>
      </c>
      <c r="ABP739" s="13">
        <v>1</v>
      </c>
      <c r="AJJ739" s="13">
        <v>-1</v>
      </c>
      <c r="CAT739" s="14">
        <v>-1000</v>
      </c>
      <c r="CAU739" s="14">
        <v>1000</v>
      </c>
      <c r="CAV739" s="13" t="s">
        <v>3086</v>
      </c>
      <c r="CAW739" s="13" t="s">
        <v>4448</v>
      </c>
      <c r="CAX739" s="13" t="s">
        <v>16868</v>
      </c>
      <c r="CAY739" s="13" t="s">
        <v>16868</v>
      </c>
      <c r="CBG739" s="13" t="s">
        <v>4447</v>
      </c>
      <c r="CBK739" s="13" t="s">
        <v>2617</v>
      </c>
      <c r="CBL739" s="13" t="s">
        <v>14</v>
      </c>
      <c r="CBM739" s="13" t="s">
        <v>4849</v>
      </c>
      <c r="CBN739" s="13" t="s">
        <v>16867</v>
      </c>
      <c r="CBO739" s="13" t="s">
        <v>16866</v>
      </c>
      <c r="CBZ739" s="13" t="s">
        <v>12576</v>
      </c>
    </row>
    <row r="740" spans="1:956 2074:2107" x14ac:dyDescent="0.15">
      <c r="A740" s="13" t="s">
        <v>16865</v>
      </c>
      <c r="B740" s="13" t="s">
        <v>11360</v>
      </c>
      <c r="C740" s="13" t="s">
        <v>13</v>
      </c>
      <c r="D740" s="13">
        <v>0</v>
      </c>
      <c r="E740" s="13" t="s">
        <v>11359</v>
      </c>
      <c r="F740" s="13" t="s">
        <v>5261</v>
      </c>
      <c r="G740" s="13" t="s">
        <v>16864</v>
      </c>
      <c r="H740" s="13" t="s">
        <v>16863</v>
      </c>
      <c r="J740" s="13" t="s">
        <v>11356</v>
      </c>
      <c r="K740" s="13" t="s">
        <v>11355</v>
      </c>
      <c r="L740" s="13" t="s">
        <v>11354</v>
      </c>
      <c r="M740" s="13" t="s">
        <v>5054</v>
      </c>
      <c r="N740" s="13" t="s">
        <v>11353</v>
      </c>
      <c r="O740" s="13" t="s">
        <v>11352</v>
      </c>
      <c r="P740" s="13" t="s">
        <v>11351</v>
      </c>
      <c r="S740" s="13" t="s">
        <v>16862</v>
      </c>
      <c r="T740" s="13" t="s">
        <v>12973</v>
      </c>
      <c r="AX740" s="13">
        <v>1</v>
      </c>
      <c r="BA740" s="13">
        <v>-1</v>
      </c>
      <c r="ADA740" s="13">
        <v>1</v>
      </c>
      <c r="AJK740" s="13">
        <v>-1</v>
      </c>
      <c r="CAT740" s="14">
        <v>-1000</v>
      </c>
      <c r="CAU740" s="14">
        <v>1000</v>
      </c>
      <c r="CAV740" s="13" t="s">
        <v>16861</v>
      </c>
      <c r="CAW740" s="13" t="s">
        <v>4448</v>
      </c>
      <c r="CAX740" s="13" t="s">
        <v>16860</v>
      </c>
      <c r="CAY740" s="13" t="s">
        <v>16860</v>
      </c>
      <c r="CBG740" s="13" t="s">
        <v>4447</v>
      </c>
      <c r="CBK740" s="13" t="s">
        <v>499</v>
      </c>
      <c r="CBL740" s="13" t="s">
        <v>500</v>
      </c>
      <c r="CBM740" s="13" t="s">
        <v>12686</v>
      </c>
      <c r="CBN740" s="13" t="s">
        <v>16859</v>
      </c>
      <c r="CBO740" s="13" t="s">
        <v>16858</v>
      </c>
      <c r="CBV740" s="13" t="s">
        <v>12654</v>
      </c>
      <c r="CBZ740" s="13" t="s">
        <v>12576</v>
      </c>
      <c r="CCA740" s="13" t="s">
        <v>16857</v>
      </c>
    </row>
    <row r="741" spans="1:956 2074:2107" x14ac:dyDescent="0.15">
      <c r="A741" s="13" t="s">
        <v>16856</v>
      </c>
      <c r="B741" s="13" t="s">
        <v>11360</v>
      </c>
      <c r="C741" s="13" t="s">
        <v>168</v>
      </c>
      <c r="D741" s="13">
        <v>0</v>
      </c>
      <c r="E741" s="13" t="s">
        <v>11359</v>
      </c>
      <c r="F741" s="13" t="s">
        <v>5261</v>
      </c>
      <c r="G741" s="13" t="s">
        <v>16855</v>
      </c>
      <c r="H741" s="13" t="s">
        <v>16854</v>
      </c>
      <c r="J741" s="13" t="s">
        <v>11356</v>
      </c>
      <c r="K741" s="13" t="s">
        <v>11355</v>
      </c>
      <c r="L741" s="13" t="s">
        <v>11354</v>
      </c>
      <c r="M741" s="13" t="s">
        <v>5054</v>
      </c>
      <c r="N741" s="13" t="s">
        <v>11353</v>
      </c>
      <c r="O741" s="13" t="s">
        <v>11352</v>
      </c>
      <c r="P741" s="13" t="s">
        <v>11351</v>
      </c>
      <c r="S741" s="13" t="s">
        <v>16853</v>
      </c>
      <c r="T741" s="13" t="s">
        <v>10403</v>
      </c>
      <c r="AX741" s="13">
        <v>1</v>
      </c>
      <c r="BA741" s="13">
        <v>-1</v>
      </c>
      <c r="QT741" s="13">
        <v>1</v>
      </c>
      <c r="AJL741" s="13">
        <v>-1</v>
      </c>
      <c r="CAT741" s="14">
        <v>-1000</v>
      </c>
      <c r="CAU741" s="14">
        <v>1000</v>
      </c>
      <c r="CAV741" s="13" t="s">
        <v>16852</v>
      </c>
      <c r="CAW741" s="13" t="s">
        <v>4448</v>
      </c>
      <c r="CAX741" s="13" t="s">
        <v>16851</v>
      </c>
      <c r="CAY741" s="13" t="s">
        <v>16851</v>
      </c>
      <c r="CBG741" s="13" t="s">
        <v>4447</v>
      </c>
      <c r="CBK741" s="13" t="s">
        <v>933</v>
      </c>
      <c r="CBL741" s="13" t="s">
        <v>14</v>
      </c>
      <c r="CBM741" s="13" t="s">
        <v>15768</v>
      </c>
      <c r="CBN741" s="13" t="s">
        <v>16850</v>
      </c>
      <c r="CBO741" s="13" t="s">
        <v>16849</v>
      </c>
      <c r="CBP741" s="13" t="s">
        <v>16848</v>
      </c>
      <c r="CBZ741" s="13" t="s">
        <v>12576</v>
      </c>
    </row>
    <row r="742" spans="1:956 2074:2107" x14ac:dyDescent="0.15">
      <c r="A742" s="13" t="s">
        <v>16847</v>
      </c>
      <c r="B742" s="13" t="s">
        <v>11360</v>
      </c>
      <c r="C742" s="13" t="s">
        <v>104</v>
      </c>
      <c r="D742" s="13">
        <v>0</v>
      </c>
      <c r="E742" s="13" t="s">
        <v>11359</v>
      </c>
      <c r="F742" s="13" t="s">
        <v>5261</v>
      </c>
      <c r="G742" s="13" t="s">
        <v>16846</v>
      </c>
      <c r="H742" s="13" t="s">
        <v>16845</v>
      </c>
      <c r="J742" s="13" t="s">
        <v>11356</v>
      </c>
      <c r="K742" s="13" t="s">
        <v>11355</v>
      </c>
      <c r="L742" s="13" t="s">
        <v>11354</v>
      </c>
      <c r="M742" s="13" t="s">
        <v>5054</v>
      </c>
      <c r="N742" s="13" t="s">
        <v>11353</v>
      </c>
      <c r="O742" s="13" t="s">
        <v>11352</v>
      </c>
      <c r="P742" s="13" t="s">
        <v>11351</v>
      </c>
      <c r="S742" s="13" t="s">
        <v>16844</v>
      </c>
      <c r="T742" s="13" t="s">
        <v>16828</v>
      </c>
      <c r="AGF742" s="13">
        <v>1</v>
      </c>
      <c r="AJM742" s="13">
        <v>-1</v>
      </c>
      <c r="CAT742" s="14">
        <v>-1000</v>
      </c>
      <c r="CAU742" s="15">
        <v>0</v>
      </c>
      <c r="CAV742" s="13" t="s">
        <v>3361</v>
      </c>
      <c r="CAW742" s="13" t="s">
        <v>4448</v>
      </c>
      <c r="CAX742" s="13" t="s">
        <v>16843</v>
      </c>
      <c r="CAY742" s="13" t="s">
        <v>16843</v>
      </c>
      <c r="CAZ742" s="13" t="s">
        <v>16826</v>
      </c>
      <c r="CBG742" s="13" t="s">
        <v>4447</v>
      </c>
      <c r="CBK742" s="13" t="s">
        <v>2152</v>
      </c>
      <c r="CBL742" s="13" t="s">
        <v>14</v>
      </c>
      <c r="CBM742" s="13" t="s">
        <v>4849</v>
      </c>
      <c r="CBN742" s="13" t="s">
        <v>16842</v>
      </c>
      <c r="CBO742" s="13" t="s">
        <v>16841</v>
      </c>
      <c r="CBZ742" s="13" t="s">
        <v>12576</v>
      </c>
    </row>
    <row r="743" spans="1:956 2074:2107" x14ac:dyDescent="0.15">
      <c r="A743" s="13" t="s">
        <v>16840</v>
      </c>
      <c r="B743" s="13" t="s">
        <v>11360</v>
      </c>
      <c r="C743" s="13" t="s">
        <v>52</v>
      </c>
      <c r="D743" s="13">
        <v>0</v>
      </c>
      <c r="E743" s="13" t="s">
        <v>11359</v>
      </c>
      <c r="F743" s="13" t="s">
        <v>5261</v>
      </c>
      <c r="G743" s="13" t="s">
        <v>16839</v>
      </c>
      <c r="H743" s="13" t="s">
        <v>16838</v>
      </c>
      <c r="J743" s="13" t="s">
        <v>11356</v>
      </c>
      <c r="K743" s="13" t="s">
        <v>11355</v>
      </c>
      <c r="L743" s="13" t="s">
        <v>11354</v>
      </c>
      <c r="M743" s="13" t="s">
        <v>5054</v>
      </c>
      <c r="N743" s="13" t="s">
        <v>11353</v>
      </c>
      <c r="O743" s="13" t="s">
        <v>11352</v>
      </c>
      <c r="P743" s="13" t="s">
        <v>11351</v>
      </c>
      <c r="S743" s="13" t="s">
        <v>16837</v>
      </c>
      <c r="T743" s="13" t="s">
        <v>16828</v>
      </c>
      <c r="AM743" s="13">
        <v>-1</v>
      </c>
      <c r="AX743" s="13">
        <v>1</v>
      </c>
      <c r="AGF743" s="13">
        <v>-1</v>
      </c>
      <c r="AJM743" s="13">
        <v>1</v>
      </c>
      <c r="CAT743" s="15">
        <v>0</v>
      </c>
      <c r="CAU743" s="14">
        <v>1000</v>
      </c>
      <c r="CAV743" s="13" t="s">
        <v>16836</v>
      </c>
      <c r="CAW743" s="13" t="s">
        <v>4448</v>
      </c>
      <c r="CAX743" s="13" t="s">
        <v>16835</v>
      </c>
      <c r="CAY743" s="13" t="s">
        <v>16835</v>
      </c>
      <c r="CBG743" s="13" t="s">
        <v>4447</v>
      </c>
      <c r="CBK743" s="13" t="s">
        <v>1447</v>
      </c>
      <c r="CBL743" s="13" t="s">
        <v>14</v>
      </c>
      <c r="CBM743" s="13" t="s">
        <v>4849</v>
      </c>
      <c r="CBN743" s="13" t="s">
        <v>16834</v>
      </c>
      <c r="CBO743" s="13" t="s">
        <v>16833</v>
      </c>
      <c r="CBZ743" s="13" t="s">
        <v>12576</v>
      </c>
    </row>
    <row r="744" spans="1:956 2074:2107" x14ac:dyDescent="0.15">
      <c r="A744" s="13" t="s">
        <v>16832</v>
      </c>
      <c r="B744" s="13" t="s">
        <v>16822</v>
      </c>
      <c r="C744" s="13" t="s">
        <v>13</v>
      </c>
      <c r="D744" s="13">
        <v>0</v>
      </c>
      <c r="E744" s="13" t="s">
        <v>7773</v>
      </c>
      <c r="F744" s="13" t="s">
        <v>5506</v>
      </c>
      <c r="G744" s="13" t="s">
        <v>16831</v>
      </c>
      <c r="H744" s="13" t="s">
        <v>16830</v>
      </c>
      <c r="J744" s="13" t="s">
        <v>16819</v>
      </c>
      <c r="K744" s="13" t="s">
        <v>16818</v>
      </c>
      <c r="L744" s="13" t="s">
        <v>16817</v>
      </c>
      <c r="M744" s="13" t="s">
        <v>5054</v>
      </c>
      <c r="N744" s="13" t="s">
        <v>16816</v>
      </c>
      <c r="O744" s="13" t="s">
        <v>16815</v>
      </c>
      <c r="P744" s="13" t="s">
        <v>16814</v>
      </c>
      <c r="S744" s="13" t="s">
        <v>16829</v>
      </c>
      <c r="T744" s="13" t="s">
        <v>16828</v>
      </c>
      <c r="AM744" s="13">
        <v>-1</v>
      </c>
      <c r="AX744" s="13">
        <v>1</v>
      </c>
      <c r="AGF744" s="13">
        <v>1</v>
      </c>
      <c r="AJM744" s="13">
        <v>-1</v>
      </c>
      <c r="CAT744" s="15">
        <v>0</v>
      </c>
      <c r="CAU744" s="15">
        <v>0</v>
      </c>
      <c r="CAV744" s="13" t="s">
        <v>2312</v>
      </c>
      <c r="CAW744" s="13" t="s">
        <v>4448</v>
      </c>
      <c r="CAX744" s="13" t="s">
        <v>16827</v>
      </c>
      <c r="CAY744" s="13" t="s">
        <v>16827</v>
      </c>
      <c r="CAZ744" s="13" t="s">
        <v>16826</v>
      </c>
      <c r="CBG744" s="13" t="s">
        <v>4447</v>
      </c>
      <c r="CBK744" s="13" t="s">
        <v>1789</v>
      </c>
      <c r="CBL744" s="13" t="s">
        <v>14</v>
      </c>
      <c r="CBM744" s="13" t="s">
        <v>4849</v>
      </c>
      <c r="CBN744" s="13" t="s">
        <v>16825</v>
      </c>
      <c r="CBO744" s="13" t="s">
        <v>16824</v>
      </c>
      <c r="CBZ744" s="13" t="s">
        <v>12576</v>
      </c>
    </row>
    <row r="745" spans="1:956 2074:2107" x14ac:dyDescent="0.15">
      <c r="A745" s="13" t="s">
        <v>16823</v>
      </c>
      <c r="B745" s="13" t="s">
        <v>16822</v>
      </c>
      <c r="C745" s="13" t="s">
        <v>104</v>
      </c>
      <c r="D745" s="13">
        <v>0</v>
      </c>
      <c r="E745" s="13" t="s">
        <v>7773</v>
      </c>
      <c r="F745" s="13" t="s">
        <v>5506</v>
      </c>
      <c r="G745" s="13" t="s">
        <v>16821</v>
      </c>
      <c r="H745" s="13" t="s">
        <v>16820</v>
      </c>
      <c r="J745" s="13" t="s">
        <v>16819</v>
      </c>
      <c r="K745" s="13" t="s">
        <v>16818</v>
      </c>
      <c r="L745" s="13" t="s">
        <v>16817</v>
      </c>
      <c r="M745" s="13" t="s">
        <v>5054</v>
      </c>
      <c r="N745" s="13" t="s">
        <v>16816</v>
      </c>
      <c r="O745" s="13" t="s">
        <v>16815</v>
      </c>
      <c r="P745" s="13" t="s">
        <v>16814</v>
      </c>
      <c r="S745" s="13" t="s">
        <v>16813</v>
      </c>
      <c r="T745" s="13" t="s">
        <v>16812</v>
      </c>
      <c r="AX745" s="13">
        <v>1</v>
      </c>
      <c r="BA745" s="13">
        <v>-1</v>
      </c>
      <c r="AGU745" s="13">
        <v>1</v>
      </c>
      <c r="AJN745" s="13">
        <v>-1</v>
      </c>
      <c r="CAT745" s="14">
        <v>-1000</v>
      </c>
      <c r="CAU745" s="14">
        <v>1000</v>
      </c>
      <c r="CAV745" s="13" t="s">
        <v>3086</v>
      </c>
      <c r="CAW745" s="13" t="s">
        <v>4448</v>
      </c>
      <c r="CAX745" s="13" t="s">
        <v>16811</v>
      </c>
      <c r="CAY745" s="13" t="s">
        <v>16811</v>
      </c>
      <c r="CBG745" s="13" t="s">
        <v>4447</v>
      </c>
      <c r="CBK745" s="13" t="s">
        <v>756</v>
      </c>
      <c r="CBL745" s="13" t="s">
        <v>14</v>
      </c>
      <c r="CBM745" s="13" t="s">
        <v>12878</v>
      </c>
      <c r="CBN745" s="13" t="s">
        <v>16810</v>
      </c>
      <c r="CBO745" s="13" t="s">
        <v>16809</v>
      </c>
      <c r="CBV745" s="13" t="s">
        <v>12643</v>
      </c>
      <c r="CBZ745" s="13" t="s">
        <v>12576</v>
      </c>
      <c r="CCA745" s="13" t="s">
        <v>16808</v>
      </c>
    </row>
    <row r="746" spans="1:956 2074:2107" x14ac:dyDescent="0.15">
      <c r="A746" s="13" t="s">
        <v>16807</v>
      </c>
      <c r="B746" s="13" t="s">
        <v>16788</v>
      </c>
      <c r="C746" s="13" t="s">
        <v>13</v>
      </c>
      <c r="D746" s="13">
        <v>0</v>
      </c>
      <c r="E746" s="13" t="s">
        <v>16787</v>
      </c>
      <c r="F746" s="13" t="s">
        <v>5261</v>
      </c>
      <c r="G746" s="13" t="s">
        <v>16806</v>
      </c>
      <c r="H746" s="13" t="s">
        <v>16805</v>
      </c>
      <c r="J746" s="13" t="s">
        <v>16784</v>
      </c>
      <c r="K746" s="13" t="s">
        <v>16783</v>
      </c>
      <c r="L746" s="13" t="s">
        <v>16782</v>
      </c>
      <c r="M746" s="13" t="s">
        <v>5054</v>
      </c>
      <c r="N746" s="13" t="s">
        <v>16781</v>
      </c>
      <c r="O746" s="13" t="s">
        <v>16780</v>
      </c>
      <c r="P746" s="13" t="s">
        <v>16779</v>
      </c>
      <c r="S746" s="13" t="s">
        <v>16804</v>
      </c>
      <c r="T746" s="13" t="s">
        <v>16803</v>
      </c>
      <c r="EC746" s="13">
        <v>-1</v>
      </c>
      <c r="EU746" s="13">
        <v>1</v>
      </c>
      <c r="UJ746" s="13">
        <v>1</v>
      </c>
      <c r="UK746" s="13">
        <v>-1</v>
      </c>
      <c r="CAT746" s="15">
        <v>0</v>
      </c>
      <c r="CAU746" s="14">
        <v>1000</v>
      </c>
      <c r="CAV746" s="13" t="s">
        <v>2693</v>
      </c>
      <c r="CAW746" s="13" t="s">
        <v>4448</v>
      </c>
      <c r="CAX746" s="13" t="s">
        <v>16802</v>
      </c>
      <c r="CAY746" s="13" t="s">
        <v>16802</v>
      </c>
      <c r="CBG746" s="13" t="s">
        <v>4447</v>
      </c>
      <c r="CBK746" s="13" t="s">
        <v>2234</v>
      </c>
      <c r="CBL746" s="13" t="s">
        <v>2235</v>
      </c>
      <c r="CBM746" s="13" t="s">
        <v>13524</v>
      </c>
      <c r="CBN746" s="13" t="s">
        <v>16801</v>
      </c>
      <c r="CBO746" s="13" t="s">
        <v>16800</v>
      </c>
      <c r="CBP746" s="13" t="s">
        <v>16799</v>
      </c>
      <c r="CBZ746" s="13" t="s">
        <v>12576</v>
      </c>
    </row>
    <row r="747" spans="1:956 2074:2107" x14ac:dyDescent="0.15">
      <c r="A747" s="13" t="s">
        <v>16798</v>
      </c>
      <c r="B747" s="13" t="s">
        <v>16788</v>
      </c>
      <c r="C747" s="13" t="s">
        <v>104</v>
      </c>
      <c r="D747" s="13">
        <v>0</v>
      </c>
      <c r="E747" s="13" t="s">
        <v>16787</v>
      </c>
      <c r="F747" s="13" t="s">
        <v>5261</v>
      </c>
      <c r="G747" s="13" t="s">
        <v>16797</v>
      </c>
      <c r="H747" s="13" t="s">
        <v>16796</v>
      </c>
      <c r="J747" s="13" t="s">
        <v>16784</v>
      </c>
      <c r="K747" s="13" t="s">
        <v>16783</v>
      </c>
      <c r="L747" s="13" t="s">
        <v>16782</v>
      </c>
      <c r="M747" s="13" t="s">
        <v>5054</v>
      </c>
      <c r="N747" s="13" t="s">
        <v>16781</v>
      </c>
      <c r="O747" s="13" t="s">
        <v>16780</v>
      </c>
      <c r="P747" s="13" t="s">
        <v>16779</v>
      </c>
      <c r="S747" s="13" t="s">
        <v>16795</v>
      </c>
      <c r="T747" s="13" t="s">
        <v>16794</v>
      </c>
      <c r="AX747" s="13">
        <v>1</v>
      </c>
      <c r="BA747" s="13">
        <v>-1</v>
      </c>
      <c r="AJO747" s="13">
        <v>1</v>
      </c>
      <c r="AJP747" s="13">
        <v>-1</v>
      </c>
      <c r="CAT747" s="15">
        <v>0</v>
      </c>
      <c r="CAU747" s="14">
        <v>1000</v>
      </c>
      <c r="CAV747" s="13" t="s">
        <v>503</v>
      </c>
      <c r="CAW747" s="13" t="s">
        <v>4448</v>
      </c>
      <c r="CAX747" s="13" t="s">
        <v>16793</v>
      </c>
      <c r="CAY747" s="13" t="s">
        <v>16793</v>
      </c>
      <c r="CBG747" s="13" t="s">
        <v>4447</v>
      </c>
      <c r="CBK747" s="13" t="s">
        <v>922</v>
      </c>
      <c r="CBL747" s="13" t="s">
        <v>14</v>
      </c>
      <c r="CBM747" s="13" t="s">
        <v>13567</v>
      </c>
      <c r="CBN747" s="13" t="s">
        <v>16792</v>
      </c>
      <c r="CBO747" s="13" t="s">
        <v>16791</v>
      </c>
      <c r="CBV747" s="13" t="s">
        <v>12643</v>
      </c>
      <c r="CBZ747" s="13" t="s">
        <v>12576</v>
      </c>
      <c r="CCA747" s="13" t="s">
        <v>16790</v>
      </c>
    </row>
    <row r="748" spans="1:956 2074:2107" x14ac:dyDescent="0.15">
      <c r="A748" s="13" t="s">
        <v>16789</v>
      </c>
      <c r="B748" s="13" t="s">
        <v>16788</v>
      </c>
      <c r="C748" s="13" t="s">
        <v>52</v>
      </c>
      <c r="D748" s="13">
        <v>0</v>
      </c>
      <c r="E748" s="13" t="s">
        <v>16787</v>
      </c>
      <c r="F748" s="13" t="s">
        <v>5261</v>
      </c>
      <c r="G748" s="13" t="s">
        <v>16786</v>
      </c>
      <c r="H748" s="13" t="s">
        <v>16785</v>
      </c>
      <c r="J748" s="13" t="s">
        <v>16784</v>
      </c>
      <c r="K748" s="13" t="s">
        <v>16783</v>
      </c>
      <c r="L748" s="13" t="s">
        <v>16782</v>
      </c>
      <c r="M748" s="13" t="s">
        <v>5054</v>
      </c>
      <c r="N748" s="13" t="s">
        <v>16781</v>
      </c>
      <c r="O748" s="13" t="s">
        <v>16780</v>
      </c>
      <c r="P748" s="13" t="s">
        <v>16779</v>
      </c>
      <c r="S748" s="13" t="s">
        <v>16778</v>
      </c>
      <c r="T748" s="13" t="s">
        <v>16777</v>
      </c>
      <c r="AJQ748" s="13">
        <v>-1</v>
      </c>
      <c r="AJR748" s="13">
        <v>1</v>
      </c>
      <c r="CAT748" s="15">
        <v>0</v>
      </c>
      <c r="CAU748" s="14">
        <v>1000</v>
      </c>
      <c r="CAV748" s="13" t="s">
        <v>1371</v>
      </c>
      <c r="CAW748" s="13" t="s">
        <v>4448</v>
      </c>
      <c r="CAX748" s="13" t="s">
        <v>16776</v>
      </c>
      <c r="CAY748" s="13" t="s">
        <v>16776</v>
      </c>
      <c r="CBG748" s="13" t="s">
        <v>4447</v>
      </c>
      <c r="CBK748" s="13" t="s">
        <v>945</v>
      </c>
      <c r="CBL748" s="13" t="s">
        <v>946</v>
      </c>
      <c r="CBM748" s="13" t="s">
        <v>12607</v>
      </c>
      <c r="CBN748" s="13" t="s">
        <v>16775</v>
      </c>
      <c r="CBO748" s="13" t="s">
        <v>16774</v>
      </c>
      <c r="CBZ748" s="13" t="s">
        <v>12576</v>
      </c>
      <c r="CCA748" s="13" t="s">
        <v>16773</v>
      </c>
    </row>
    <row r="749" spans="1:956 2074:2107" x14ac:dyDescent="0.15">
      <c r="A749" s="13" t="s">
        <v>16772</v>
      </c>
      <c r="B749" s="13" t="s">
        <v>16755</v>
      </c>
      <c r="C749" s="13" t="s">
        <v>13</v>
      </c>
      <c r="D749" s="13">
        <v>0</v>
      </c>
      <c r="E749" s="13" t="s">
        <v>16754</v>
      </c>
      <c r="F749" s="13" t="s">
        <v>5261</v>
      </c>
      <c r="G749" s="13" t="s">
        <v>16771</v>
      </c>
      <c r="H749" s="13" t="s">
        <v>16770</v>
      </c>
      <c r="J749" s="13" t="s">
        <v>16751</v>
      </c>
      <c r="K749" s="13" t="s">
        <v>16750</v>
      </c>
      <c r="L749" s="13" t="s">
        <v>16749</v>
      </c>
      <c r="M749" s="13" t="s">
        <v>5054</v>
      </c>
      <c r="N749" s="13" t="s">
        <v>16748</v>
      </c>
      <c r="O749" s="13" t="s">
        <v>16747</v>
      </c>
      <c r="P749" s="13" t="s">
        <v>16746</v>
      </c>
      <c r="S749" s="13" t="s">
        <v>16769</v>
      </c>
      <c r="T749" s="13" t="s">
        <v>5887</v>
      </c>
      <c r="CR749" s="13">
        <v>-1</v>
      </c>
      <c r="DD749" s="13">
        <v>1</v>
      </c>
      <c r="CAT749" s="15">
        <v>0</v>
      </c>
      <c r="CAU749" s="14">
        <v>1000</v>
      </c>
      <c r="CAV749" s="13" t="s">
        <v>16768</v>
      </c>
      <c r="CAW749" s="13" t="s">
        <v>4448</v>
      </c>
      <c r="CAX749" s="13" t="s">
        <v>16767</v>
      </c>
      <c r="CAY749" s="13" t="s">
        <v>16767</v>
      </c>
      <c r="CBG749" s="13" t="s">
        <v>4447</v>
      </c>
      <c r="CBK749" s="13" t="s">
        <v>954</v>
      </c>
      <c r="CBL749" s="13" t="s">
        <v>955</v>
      </c>
      <c r="CBM749" s="13" t="s">
        <v>13120</v>
      </c>
      <c r="CBN749" s="13" t="s">
        <v>16766</v>
      </c>
      <c r="CBO749" s="13" t="s">
        <v>16765</v>
      </c>
      <c r="CBV749" s="13" t="s">
        <v>12654</v>
      </c>
      <c r="CBZ749" s="13" t="s">
        <v>12576</v>
      </c>
      <c r="CCA749" s="13" t="s">
        <v>16757</v>
      </c>
    </row>
    <row r="750" spans="1:956 2074:2107" x14ac:dyDescent="0.15">
      <c r="A750" s="13" t="s">
        <v>16764</v>
      </c>
      <c r="B750" s="13" t="s">
        <v>16755</v>
      </c>
      <c r="C750" s="13" t="s">
        <v>104</v>
      </c>
      <c r="D750" s="13">
        <v>0</v>
      </c>
      <c r="E750" s="13" t="s">
        <v>16754</v>
      </c>
      <c r="F750" s="13" t="s">
        <v>5261</v>
      </c>
      <c r="G750" s="13" t="s">
        <v>16763</v>
      </c>
      <c r="H750" s="13" t="s">
        <v>16762</v>
      </c>
      <c r="J750" s="13" t="s">
        <v>16751</v>
      </c>
      <c r="K750" s="13" t="s">
        <v>16750</v>
      </c>
      <c r="L750" s="13" t="s">
        <v>16749</v>
      </c>
      <c r="M750" s="13" t="s">
        <v>5054</v>
      </c>
      <c r="N750" s="13" t="s">
        <v>16748</v>
      </c>
      <c r="O750" s="13" t="s">
        <v>16747</v>
      </c>
      <c r="P750" s="13" t="s">
        <v>16746</v>
      </c>
      <c r="S750" s="13" t="s">
        <v>16761</v>
      </c>
      <c r="T750" s="13" t="s">
        <v>5887</v>
      </c>
      <c r="CR750" s="13">
        <v>-1</v>
      </c>
      <c r="DD750" s="13">
        <v>1</v>
      </c>
      <c r="EX750" s="13">
        <v>1</v>
      </c>
      <c r="AJS750" s="13">
        <v>-1</v>
      </c>
      <c r="CAT750" s="15">
        <v>0</v>
      </c>
      <c r="CAU750" s="14">
        <v>1000</v>
      </c>
      <c r="CAV750" s="13" t="s">
        <v>1392</v>
      </c>
      <c r="CAW750" s="13" t="s">
        <v>4448</v>
      </c>
      <c r="CAX750" s="13" t="s">
        <v>16760</v>
      </c>
      <c r="CAY750" s="13" t="s">
        <v>16760</v>
      </c>
      <c r="CBG750" s="13" t="s">
        <v>4447</v>
      </c>
      <c r="CBK750" s="13" t="s">
        <v>2754</v>
      </c>
      <c r="CBL750" s="13" t="s">
        <v>955</v>
      </c>
      <c r="CBM750" s="13" t="s">
        <v>13120</v>
      </c>
      <c r="CBN750" s="13" t="s">
        <v>16759</v>
      </c>
      <c r="CBO750" s="13" t="s">
        <v>16758</v>
      </c>
      <c r="CBV750" s="13" t="s">
        <v>12654</v>
      </c>
      <c r="CBZ750" s="13" t="s">
        <v>12576</v>
      </c>
      <c r="CCA750" s="13" t="s">
        <v>16757</v>
      </c>
    </row>
    <row r="751" spans="1:956 2074:2107" x14ac:dyDescent="0.15">
      <c r="A751" s="13" t="s">
        <v>16756</v>
      </c>
      <c r="B751" s="13" t="s">
        <v>16755</v>
      </c>
      <c r="C751" s="13" t="s">
        <v>52</v>
      </c>
      <c r="D751" s="13">
        <v>0</v>
      </c>
      <c r="E751" s="13" t="s">
        <v>16754</v>
      </c>
      <c r="F751" s="13" t="s">
        <v>5261</v>
      </c>
      <c r="G751" s="13" t="s">
        <v>16753</v>
      </c>
      <c r="H751" s="13" t="s">
        <v>16752</v>
      </c>
      <c r="J751" s="13" t="s">
        <v>16751</v>
      </c>
      <c r="K751" s="13" t="s">
        <v>16750</v>
      </c>
      <c r="L751" s="13" t="s">
        <v>16749</v>
      </c>
      <c r="M751" s="13" t="s">
        <v>5054</v>
      </c>
      <c r="N751" s="13" t="s">
        <v>16748</v>
      </c>
      <c r="O751" s="13" t="s">
        <v>16747</v>
      </c>
      <c r="P751" s="13" t="s">
        <v>16746</v>
      </c>
      <c r="S751" s="13" t="s">
        <v>16745</v>
      </c>
      <c r="T751" s="13" t="s">
        <v>5887</v>
      </c>
      <c r="CR751" s="13">
        <v>-1</v>
      </c>
      <c r="DD751" s="13">
        <v>1</v>
      </c>
      <c r="DR751" s="13">
        <v>-1</v>
      </c>
      <c r="ES751" s="13">
        <v>1</v>
      </c>
      <c r="CAT751" s="15">
        <v>0</v>
      </c>
      <c r="CAU751" s="14">
        <v>1000</v>
      </c>
      <c r="CAV751" s="13" t="s">
        <v>1392</v>
      </c>
      <c r="CAW751" s="13" t="s">
        <v>4448</v>
      </c>
      <c r="CAX751" s="13" t="s">
        <v>16744</v>
      </c>
      <c r="CAY751" s="13" t="s">
        <v>16744</v>
      </c>
      <c r="CBG751" s="13" t="s">
        <v>4447</v>
      </c>
      <c r="CBK751" s="13" t="s">
        <v>987</v>
      </c>
      <c r="CBL751" s="13" t="s">
        <v>14</v>
      </c>
      <c r="CBM751" s="13" t="s">
        <v>13120</v>
      </c>
      <c r="CBN751" s="13" t="s">
        <v>16743</v>
      </c>
      <c r="CBO751" s="13" t="s">
        <v>16742</v>
      </c>
      <c r="CBZ751" s="13" t="s">
        <v>12576</v>
      </c>
    </row>
    <row r="752" spans="1:956 2074:2107" x14ac:dyDescent="0.15">
      <c r="A752" s="13" t="s">
        <v>16741</v>
      </c>
      <c r="B752" s="13" t="s">
        <v>16708</v>
      </c>
      <c r="C752" s="13" t="s">
        <v>13</v>
      </c>
      <c r="D752" s="13">
        <v>0</v>
      </c>
      <c r="E752" s="13" t="s">
        <v>16707</v>
      </c>
      <c r="F752" s="13" t="s">
        <v>5261</v>
      </c>
      <c r="G752" s="13" t="s">
        <v>16740</v>
      </c>
      <c r="H752" s="13" t="s">
        <v>16739</v>
      </c>
      <c r="J752" s="13" t="s">
        <v>16704</v>
      </c>
      <c r="K752" s="13" t="s">
        <v>16703</v>
      </c>
      <c r="L752" s="13" t="s">
        <v>16702</v>
      </c>
      <c r="M752" s="13" t="s">
        <v>5054</v>
      </c>
      <c r="N752" s="13" t="s">
        <v>16701</v>
      </c>
      <c r="O752" s="13" t="s">
        <v>16700</v>
      </c>
      <c r="P752" s="13" t="s">
        <v>16699</v>
      </c>
      <c r="S752" s="13" t="s">
        <v>16738</v>
      </c>
      <c r="T752" s="13" t="s">
        <v>5887</v>
      </c>
      <c r="CR752" s="13">
        <v>-1</v>
      </c>
      <c r="DD752" s="13">
        <v>1</v>
      </c>
      <c r="RT752" s="13">
        <v>1</v>
      </c>
      <c r="AJT752" s="13">
        <v>-1</v>
      </c>
      <c r="CAT752" s="15">
        <v>0</v>
      </c>
      <c r="CAU752" s="14">
        <v>1000</v>
      </c>
      <c r="CAV752" s="13" t="s">
        <v>1392</v>
      </c>
      <c r="CAW752" s="13" t="s">
        <v>4448</v>
      </c>
      <c r="CAX752" s="13" t="s">
        <v>16737</v>
      </c>
      <c r="CAY752" s="13" t="s">
        <v>16737</v>
      </c>
      <c r="CBG752" s="13" t="s">
        <v>4447</v>
      </c>
      <c r="CBK752" s="13" t="s">
        <v>994</v>
      </c>
      <c r="CBL752" s="13" t="s">
        <v>14</v>
      </c>
      <c r="CBM752" s="13" t="s">
        <v>12607</v>
      </c>
      <c r="CBN752" s="13" t="s">
        <v>16736</v>
      </c>
      <c r="CBO752" s="13" t="s">
        <v>16735</v>
      </c>
      <c r="CBZ752" s="13" t="s">
        <v>12576</v>
      </c>
    </row>
    <row r="753" spans="1:967 2074:2107" x14ac:dyDescent="0.15">
      <c r="A753" s="13" t="s">
        <v>16734</v>
      </c>
      <c r="B753" s="13" t="s">
        <v>16708</v>
      </c>
      <c r="C753" s="13" t="s">
        <v>104</v>
      </c>
      <c r="D753" s="13">
        <v>0</v>
      </c>
      <c r="E753" s="13" t="s">
        <v>16707</v>
      </c>
      <c r="F753" s="13" t="s">
        <v>5261</v>
      </c>
      <c r="G753" s="13" t="s">
        <v>16733</v>
      </c>
      <c r="H753" s="13" t="s">
        <v>16732</v>
      </c>
      <c r="J753" s="13" t="s">
        <v>16704</v>
      </c>
      <c r="K753" s="13" t="s">
        <v>16703</v>
      </c>
      <c r="L753" s="13" t="s">
        <v>16702</v>
      </c>
      <c r="M753" s="13" t="s">
        <v>5054</v>
      </c>
      <c r="N753" s="13" t="s">
        <v>16701</v>
      </c>
      <c r="O753" s="13" t="s">
        <v>16700</v>
      </c>
      <c r="P753" s="13" t="s">
        <v>16699</v>
      </c>
      <c r="S753" s="13" t="s">
        <v>16731</v>
      </c>
      <c r="T753" s="13" t="s">
        <v>16730</v>
      </c>
      <c r="AAI753" s="13">
        <v>1</v>
      </c>
      <c r="AJU753" s="13">
        <v>-1</v>
      </c>
      <c r="CAT753" s="14">
        <v>-1000</v>
      </c>
      <c r="CAU753" s="14">
        <v>1000</v>
      </c>
      <c r="CAV753" s="13" t="s">
        <v>2067</v>
      </c>
      <c r="CAW753" s="13" t="s">
        <v>4448</v>
      </c>
      <c r="CAX753" s="13" t="s">
        <v>16729</v>
      </c>
      <c r="CAY753" s="13" t="s">
        <v>16729</v>
      </c>
      <c r="CBG753" s="13" t="s">
        <v>4447</v>
      </c>
      <c r="CBK753" s="13" t="s">
        <v>1061</v>
      </c>
      <c r="CBL753" s="13" t="s">
        <v>14</v>
      </c>
      <c r="CBM753" s="13" t="s">
        <v>12715</v>
      </c>
      <c r="CBN753" s="13" t="s">
        <v>16728</v>
      </c>
      <c r="CBO753" s="13" t="s">
        <v>16727</v>
      </c>
      <c r="CBZ753" s="13" t="s">
        <v>12576</v>
      </c>
    </row>
    <row r="754" spans="1:967 2074:2107" x14ac:dyDescent="0.15">
      <c r="A754" s="13" t="s">
        <v>16726</v>
      </c>
      <c r="B754" s="13" t="s">
        <v>16708</v>
      </c>
      <c r="C754" s="13" t="s">
        <v>52</v>
      </c>
      <c r="D754" s="13">
        <v>0</v>
      </c>
      <c r="E754" s="13" t="s">
        <v>16707</v>
      </c>
      <c r="F754" s="13" t="s">
        <v>5261</v>
      </c>
      <c r="G754" s="13" t="s">
        <v>16725</v>
      </c>
      <c r="H754" s="13" t="s">
        <v>16724</v>
      </c>
      <c r="J754" s="13" t="s">
        <v>16704</v>
      </c>
      <c r="K754" s="13" t="s">
        <v>16703</v>
      </c>
      <c r="L754" s="13" t="s">
        <v>16702</v>
      </c>
      <c r="M754" s="13" t="s">
        <v>5054</v>
      </c>
      <c r="N754" s="13" t="s">
        <v>16701</v>
      </c>
      <c r="O754" s="13" t="s">
        <v>16700</v>
      </c>
      <c r="P754" s="13" t="s">
        <v>16699</v>
      </c>
      <c r="S754" s="13" t="s">
        <v>16723</v>
      </c>
      <c r="T754" s="13" t="s">
        <v>16722</v>
      </c>
      <c r="AS754" s="13">
        <v>1</v>
      </c>
      <c r="AX754" s="13">
        <v>-1</v>
      </c>
      <c r="MT754" s="13">
        <v>1</v>
      </c>
      <c r="ABH754" s="13">
        <v>-1</v>
      </c>
      <c r="CAT754" s="15">
        <v>0</v>
      </c>
      <c r="CAU754" s="14">
        <v>1000</v>
      </c>
      <c r="CAV754" s="13" t="s">
        <v>2597</v>
      </c>
      <c r="CAW754" s="13" t="s">
        <v>4448</v>
      </c>
      <c r="CAX754" s="13" t="s">
        <v>16721</v>
      </c>
      <c r="CAY754" s="13" t="s">
        <v>16721</v>
      </c>
      <c r="CBG754" s="13" t="s">
        <v>4447</v>
      </c>
      <c r="CBK754" s="13" t="s">
        <v>1064</v>
      </c>
      <c r="CBL754" s="13" t="s">
        <v>14</v>
      </c>
      <c r="CBM754" s="13" t="s">
        <v>4849</v>
      </c>
      <c r="CBN754" s="13" t="s">
        <v>16720</v>
      </c>
      <c r="CBO754" s="13" t="s">
        <v>16719</v>
      </c>
      <c r="CBZ754" s="13" t="s">
        <v>12576</v>
      </c>
    </row>
    <row r="755" spans="1:967 2074:2107" x14ac:dyDescent="0.15">
      <c r="A755" s="13" t="s">
        <v>16718</v>
      </c>
      <c r="B755" s="13" t="s">
        <v>16708</v>
      </c>
      <c r="C755" s="13" t="s">
        <v>30</v>
      </c>
      <c r="D755" s="13">
        <v>0</v>
      </c>
      <c r="E755" s="13" t="s">
        <v>16707</v>
      </c>
      <c r="F755" s="13" t="s">
        <v>5261</v>
      </c>
      <c r="G755" s="13" t="s">
        <v>16717</v>
      </c>
      <c r="H755" s="13" t="s">
        <v>16716</v>
      </c>
      <c r="J755" s="13" t="s">
        <v>16704</v>
      </c>
      <c r="K755" s="13" t="s">
        <v>16703</v>
      </c>
      <c r="L755" s="13" t="s">
        <v>16702</v>
      </c>
      <c r="M755" s="13" t="s">
        <v>5054</v>
      </c>
      <c r="N755" s="13" t="s">
        <v>16701</v>
      </c>
      <c r="O755" s="13" t="s">
        <v>16700</v>
      </c>
      <c r="P755" s="13" t="s">
        <v>16699</v>
      </c>
      <c r="S755" s="13" t="s">
        <v>16715</v>
      </c>
      <c r="T755" s="13" t="s">
        <v>16714</v>
      </c>
      <c r="AX755" s="13">
        <v>1</v>
      </c>
      <c r="BA755" s="13">
        <v>-1</v>
      </c>
      <c r="MT755" s="13">
        <v>1</v>
      </c>
      <c r="AJV755" s="13">
        <v>-1</v>
      </c>
      <c r="CAT755" s="14">
        <v>-1000</v>
      </c>
      <c r="CAU755" s="14">
        <v>1000</v>
      </c>
      <c r="CAV755" s="13" t="s">
        <v>16713</v>
      </c>
      <c r="CAW755" s="13" t="s">
        <v>4448</v>
      </c>
      <c r="CAX755" s="13" t="s">
        <v>16712</v>
      </c>
      <c r="CAY755" s="13" t="s">
        <v>16712</v>
      </c>
      <c r="CBG755" s="13" t="s">
        <v>4447</v>
      </c>
      <c r="CBK755" s="13" t="s">
        <v>3061</v>
      </c>
      <c r="CBL755" s="13" t="s">
        <v>14</v>
      </c>
      <c r="CBM755" s="13" t="s">
        <v>16570</v>
      </c>
      <c r="CBN755" s="13" t="s">
        <v>16711</v>
      </c>
      <c r="CBO755" s="13" t="s">
        <v>16710</v>
      </c>
      <c r="CBZ755" s="13" t="s">
        <v>12576</v>
      </c>
    </row>
    <row r="756" spans="1:967 2074:2107" x14ac:dyDescent="0.15">
      <c r="A756" s="13" t="s">
        <v>16709</v>
      </c>
      <c r="B756" s="13" t="s">
        <v>16708</v>
      </c>
      <c r="C756" s="13" t="s">
        <v>20</v>
      </c>
      <c r="D756" s="13">
        <v>0</v>
      </c>
      <c r="E756" s="13" t="s">
        <v>16707</v>
      </c>
      <c r="F756" s="13" t="s">
        <v>5261</v>
      </c>
      <c r="G756" s="13" t="s">
        <v>16706</v>
      </c>
      <c r="H756" s="13" t="s">
        <v>16705</v>
      </c>
      <c r="J756" s="13" t="s">
        <v>16704</v>
      </c>
      <c r="K756" s="13" t="s">
        <v>16703</v>
      </c>
      <c r="L756" s="13" t="s">
        <v>16702</v>
      </c>
      <c r="M756" s="13" t="s">
        <v>5054</v>
      </c>
      <c r="N756" s="13" t="s">
        <v>16701</v>
      </c>
      <c r="O756" s="13" t="s">
        <v>16700</v>
      </c>
      <c r="P756" s="13" t="s">
        <v>16699</v>
      </c>
      <c r="S756" s="13" t="s">
        <v>16698</v>
      </c>
      <c r="T756" s="13" t="s">
        <v>12510</v>
      </c>
      <c r="AS756" s="13">
        <v>1</v>
      </c>
      <c r="AX756" s="13">
        <v>-1</v>
      </c>
      <c r="EL756" s="13">
        <v>1</v>
      </c>
      <c r="NI756" s="13">
        <v>-1</v>
      </c>
      <c r="CAT756" s="15">
        <v>0</v>
      </c>
      <c r="CAU756" s="14">
        <v>1000</v>
      </c>
      <c r="CAV756" s="13" t="s">
        <v>428</v>
      </c>
      <c r="CAW756" s="13" t="s">
        <v>4448</v>
      </c>
      <c r="CAX756" s="13" t="s">
        <v>16697</v>
      </c>
      <c r="CAY756" s="13" t="s">
        <v>16697</v>
      </c>
      <c r="CBG756" s="13" t="s">
        <v>4447</v>
      </c>
      <c r="CBK756" s="13" t="s">
        <v>3759</v>
      </c>
      <c r="CBL756" s="13" t="s">
        <v>14</v>
      </c>
      <c r="CBM756" s="13" t="s">
        <v>16570</v>
      </c>
      <c r="CBN756" s="13" t="s">
        <v>16696</v>
      </c>
      <c r="CBO756" s="13" t="s">
        <v>16695</v>
      </c>
      <c r="CBZ756" s="13" t="s">
        <v>12576</v>
      </c>
    </row>
    <row r="757" spans="1:967 2074:2107" x14ac:dyDescent="0.15">
      <c r="A757" s="13" t="s">
        <v>16694</v>
      </c>
      <c r="B757" s="13" t="s">
        <v>16677</v>
      </c>
      <c r="C757" s="13" t="s">
        <v>13</v>
      </c>
      <c r="D757" s="13">
        <v>0</v>
      </c>
      <c r="E757" s="13" t="s">
        <v>9460</v>
      </c>
      <c r="F757" s="13" t="s">
        <v>5261</v>
      </c>
      <c r="G757" s="13" t="s">
        <v>16693</v>
      </c>
      <c r="H757" s="13" t="s">
        <v>16692</v>
      </c>
      <c r="J757" s="13" t="s">
        <v>16674</v>
      </c>
      <c r="K757" s="13" t="s">
        <v>16673</v>
      </c>
      <c r="L757" s="13" t="s">
        <v>16672</v>
      </c>
      <c r="M757" s="13" t="s">
        <v>5054</v>
      </c>
      <c r="N757" s="13" t="s">
        <v>16671</v>
      </c>
      <c r="O757" s="13" t="s">
        <v>16670</v>
      </c>
      <c r="P757" s="13" t="s">
        <v>16669</v>
      </c>
      <c r="S757" s="13" t="s">
        <v>16691</v>
      </c>
      <c r="T757" s="13" t="s">
        <v>16690</v>
      </c>
      <c r="AX757" s="13">
        <v>1</v>
      </c>
      <c r="BA757" s="13">
        <v>-1</v>
      </c>
      <c r="ABM757" s="13">
        <v>1</v>
      </c>
      <c r="AJW757" s="13">
        <v>-1</v>
      </c>
      <c r="CAT757" s="14">
        <v>-1000</v>
      </c>
      <c r="CAU757" s="14">
        <v>1000</v>
      </c>
      <c r="CAV757" s="13" t="s">
        <v>2112</v>
      </c>
      <c r="CAW757" s="13" t="s">
        <v>4448</v>
      </c>
      <c r="CAX757" s="13" t="s">
        <v>16689</v>
      </c>
      <c r="CAY757" s="13" t="s">
        <v>16689</v>
      </c>
      <c r="CBG757" s="13" t="s">
        <v>4447</v>
      </c>
      <c r="CBK757" s="13" t="s">
        <v>3783</v>
      </c>
      <c r="CBL757" s="13" t="s">
        <v>14</v>
      </c>
      <c r="CBM757" s="13" t="s">
        <v>4849</v>
      </c>
      <c r="CBN757" s="13" t="s">
        <v>16688</v>
      </c>
      <c r="CBO757" s="13" t="s">
        <v>16687</v>
      </c>
      <c r="CBZ757" s="13" t="s">
        <v>12576</v>
      </c>
    </row>
    <row r="758" spans="1:967 2074:2107" x14ac:dyDescent="0.15">
      <c r="A758" s="13" t="s">
        <v>16686</v>
      </c>
      <c r="B758" s="13" t="s">
        <v>16677</v>
      </c>
      <c r="C758" s="13" t="s">
        <v>104</v>
      </c>
      <c r="D758" s="13">
        <v>0</v>
      </c>
      <c r="E758" s="13" t="s">
        <v>9460</v>
      </c>
      <c r="F758" s="13" t="s">
        <v>5261</v>
      </c>
      <c r="G758" s="13" t="s">
        <v>16685</v>
      </c>
      <c r="H758" s="13" t="s">
        <v>16684</v>
      </c>
      <c r="J758" s="13" t="s">
        <v>16674</v>
      </c>
      <c r="K758" s="13" t="s">
        <v>16673</v>
      </c>
      <c r="L758" s="13" t="s">
        <v>16672</v>
      </c>
      <c r="M758" s="13" t="s">
        <v>5054</v>
      </c>
      <c r="N758" s="13" t="s">
        <v>16671</v>
      </c>
      <c r="O758" s="13" t="s">
        <v>16670</v>
      </c>
      <c r="P758" s="13" t="s">
        <v>16669</v>
      </c>
      <c r="S758" s="13" t="s">
        <v>16683</v>
      </c>
      <c r="T758" s="13" t="s">
        <v>16682</v>
      </c>
      <c r="UU758" s="13">
        <v>-1</v>
      </c>
      <c r="AFW758" s="13">
        <v>1</v>
      </c>
      <c r="CAT758" s="14">
        <v>-1000</v>
      </c>
      <c r="CAU758" s="14">
        <v>1000</v>
      </c>
      <c r="CAV758" s="13" t="s">
        <v>14</v>
      </c>
      <c r="CAW758" s="13" t="s">
        <v>4448</v>
      </c>
      <c r="CAX758" s="13" t="s">
        <v>16681</v>
      </c>
      <c r="CAY758" s="13" t="s">
        <v>16681</v>
      </c>
      <c r="CBG758" s="13" t="s">
        <v>4447</v>
      </c>
      <c r="CBK758" s="13" t="s">
        <v>2074</v>
      </c>
      <c r="CBL758" s="13" t="s">
        <v>14</v>
      </c>
      <c r="CBM758" s="13" t="s">
        <v>16570</v>
      </c>
      <c r="CBN758" s="13" t="s">
        <v>16680</v>
      </c>
      <c r="CBO758" s="13" t="s">
        <v>16679</v>
      </c>
      <c r="CBZ758" s="13" t="s">
        <v>12576</v>
      </c>
    </row>
    <row r="759" spans="1:967 2074:2107" x14ac:dyDescent="0.15">
      <c r="A759" s="13" t="s">
        <v>16678</v>
      </c>
      <c r="B759" s="13" t="s">
        <v>16677</v>
      </c>
      <c r="C759" s="13" t="s">
        <v>52</v>
      </c>
      <c r="D759" s="13">
        <v>0</v>
      </c>
      <c r="E759" s="13" t="s">
        <v>9460</v>
      </c>
      <c r="F759" s="13" t="s">
        <v>5261</v>
      </c>
      <c r="G759" s="13" t="s">
        <v>16676</v>
      </c>
      <c r="H759" s="13" t="s">
        <v>16675</v>
      </c>
      <c r="J759" s="13" t="s">
        <v>16674</v>
      </c>
      <c r="K759" s="13" t="s">
        <v>16673</v>
      </c>
      <c r="L759" s="13" t="s">
        <v>16672</v>
      </c>
      <c r="M759" s="13" t="s">
        <v>5054</v>
      </c>
      <c r="N759" s="13" t="s">
        <v>16671</v>
      </c>
      <c r="O759" s="13" t="s">
        <v>16670</v>
      </c>
      <c r="P759" s="13" t="s">
        <v>16669</v>
      </c>
      <c r="S759" s="13" t="s">
        <v>16668</v>
      </c>
      <c r="T759" s="13" t="s">
        <v>16667</v>
      </c>
      <c r="AJX759" s="13">
        <v>-1</v>
      </c>
      <c r="AJY759" s="13">
        <v>1</v>
      </c>
      <c r="CAT759" s="15">
        <v>0</v>
      </c>
      <c r="CAU759" s="14">
        <v>1000</v>
      </c>
      <c r="CAV759" s="13" t="s">
        <v>14</v>
      </c>
      <c r="CAW759" s="13" t="s">
        <v>4448</v>
      </c>
      <c r="CAX759" s="13" t="s">
        <v>16666</v>
      </c>
      <c r="CAY759" s="13" t="s">
        <v>16666</v>
      </c>
      <c r="CBG759" s="13" t="s">
        <v>4447</v>
      </c>
      <c r="CBK759" s="13" t="s">
        <v>2771</v>
      </c>
      <c r="CBL759" s="13" t="s">
        <v>14</v>
      </c>
      <c r="CBM759" s="13" t="s">
        <v>4849</v>
      </c>
      <c r="CBN759" s="13" t="s">
        <v>16665</v>
      </c>
      <c r="CBO759" s="13" t="s">
        <v>16664</v>
      </c>
      <c r="CBV759" s="13" t="s">
        <v>12643</v>
      </c>
      <c r="CBZ759" s="13" t="s">
        <v>12576</v>
      </c>
      <c r="CCA759" s="13" t="s">
        <v>16655</v>
      </c>
    </row>
    <row r="760" spans="1:967 2074:2107" x14ac:dyDescent="0.15">
      <c r="A760" s="13" t="s">
        <v>16663</v>
      </c>
      <c r="B760" s="13" t="s">
        <v>10919</v>
      </c>
      <c r="C760" s="13" t="s">
        <v>13</v>
      </c>
      <c r="D760" s="13">
        <v>0</v>
      </c>
      <c r="E760" s="13" t="s">
        <v>10918</v>
      </c>
      <c r="F760" s="13" t="s">
        <v>5261</v>
      </c>
      <c r="G760" s="13" t="s">
        <v>16662</v>
      </c>
      <c r="H760" s="13" t="s">
        <v>16661</v>
      </c>
      <c r="J760" s="13" t="s">
        <v>10915</v>
      </c>
      <c r="K760" s="13" t="s">
        <v>10914</v>
      </c>
      <c r="L760" s="13" t="s">
        <v>10913</v>
      </c>
      <c r="M760" s="13" t="s">
        <v>5054</v>
      </c>
      <c r="N760" s="13" t="s">
        <v>10912</v>
      </c>
      <c r="O760" s="13" t="s">
        <v>10911</v>
      </c>
      <c r="P760" s="13" t="s">
        <v>10910</v>
      </c>
      <c r="S760" s="13" t="s">
        <v>16660</v>
      </c>
      <c r="T760" s="13" t="s">
        <v>9752</v>
      </c>
      <c r="AX760" s="13">
        <v>1</v>
      </c>
      <c r="BA760" s="13">
        <v>-1</v>
      </c>
      <c r="EU760" s="13">
        <v>1</v>
      </c>
      <c r="JG760" s="13">
        <v>-1</v>
      </c>
      <c r="CAT760" s="14">
        <v>-1000</v>
      </c>
      <c r="CAU760" s="14">
        <v>1000</v>
      </c>
      <c r="CAV760" s="13" t="s">
        <v>16659</v>
      </c>
      <c r="CAW760" s="13" t="s">
        <v>4448</v>
      </c>
      <c r="CAX760" s="13" t="s">
        <v>16658</v>
      </c>
      <c r="CAY760" s="13" t="s">
        <v>16658</v>
      </c>
      <c r="CBG760" s="13" t="s">
        <v>4447</v>
      </c>
      <c r="CBK760" s="13" t="s">
        <v>1364</v>
      </c>
      <c r="CBL760" s="13" t="s">
        <v>14</v>
      </c>
      <c r="CBM760" s="13" t="s">
        <v>16570</v>
      </c>
      <c r="CBN760" s="13" t="s">
        <v>16657</v>
      </c>
      <c r="CBO760" s="13" t="s">
        <v>16656</v>
      </c>
      <c r="CBV760" s="13" t="s">
        <v>12643</v>
      </c>
      <c r="CBZ760" s="13" t="s">
        <v>12576</v>
      </c>
      <c r="CCA760" s="13" t="s">
        <v>16655</v>
      </c>
    </row>
    <row r="761" spans="1:967 2074:2107" x14ac:dyDescent="0.15">
      <c r="A761" s="13" t="s">
        <v>16654</v>
      </c>
      <c r="B761" s="13" t="s">
        <v>10919</v>
      </c>
      <c r="C761" s="13" t="s">
        <v>104</v>
      </c>
      <c r="D761" s="13">
        <v>0</v>
      </c>
      <c r="E761" s="13" t="s">
        <v>10918</v>
      </c>
      <c r="F761" s="13" t="s">
        <v>5261</v>
      </c>
      <c r="G761" s="13" t="s">
        <v>16653</v>
      </c>
      <c r="H761" s="13" t="s">
        <v>16652</v>
      </c>
      <c r="J761" s="13" t="s">
        <v>10915</v>
      </c>
      <c r="K761" s="13" t="s">
        <v>10914</v>
      </c>
      <c r="L761" s="13" t="s">
        <v>10913</v>
      </c>
      <c r="M761" s="13" t="s">
        <v>5054</v>
      </c>
      <c r="N761" s="13" t="s">
        <v>10912</v>
      </c>
      <c r="O761" s="13" t="s">
        <v>10911</v>
      </c>
      <c r="P761" s="13" t="s">
        <v>10910</v>
      </c>
      <c r="S761" s="13" t="s">
        <v>16651</v>
      </c>
      <c r="T761" s="13" t="s">
        <v>9752</v>
      </c>
      <c r="AS761" s="13">
        <v>1</v>
      </c>
      <c r="AX761" s="13">
        <v>-1</v>
      </c>
      <c r="EC761" s="13">
        <v>1</v>
      </c>
      <c r="EU761" s="13">
        <v>-1</v>
      </c>
      <c r="CAT761" s="15">
        <v>0</v>
      </c>
      <c r="CAU761" s="14">
        <v>1000</v>
      </c>
      <c r="CAV761" s="13" t="s">
        <v>16650</v>
      </c>
      <c r="CAW761" s="13" t="s">
        <v>4448</v>
      </c>
      <c r="CAX761" s="13" t="s">
        <v>16649</v>
      </c>
      <c r="CAY761" s="13" t="s">
        <v>16649</v>
      </c>
      <c r="CBG761" s="13" t="s">
        <v>4447</v>
      </c>
      <c r="CBK761" s="13" t="s">
        <v>2718</v>
      </c>
      <c r="CBL761" s="13" t="s">
        <v>14</v>
      </c>
      <c r="CBM761" s="13" t="s">
        <v>16570</v>
      </c>
      <c r="CBN761" s="13" t="s">
        <v>16648</v>
      </c>
      <c r="CBO761" s="13" t="s">
        <v>16647</v>
      </c>
      <c r="CBZ761" s="13" t="s">
        <v>12576</v>
      </c>
    </row>
    <row r="762" spans="1:967 2074:2107" x14ac:dyDescent="0.15">
      <c r="A762" s="13" t="s">
        <v>16646</v>
      </c>
      <c r="B762" s="13" t="s">
        <v>12125</v>
      </c>
      <c r="C762" s="13" t="s">
        <v>13</v>
      </c>
      <c r="D762" s="13">
        <v>-1</v>
      </c>
      <c r="E762" s="13" t="s">
        <v>12124</v>
      </c>
      <c r="F762" s="13" t="s">
        <v>5261</v>
      </c>
      <c r="G762" s="13" t="s">
        <v>16645</v>
      </c>
      <c r="H762" s="13" t="s">
        <v>16644</v>
      </c>
      <c r="J762" s="13" t="s">
        <v>12121</v>
      </c>
      <c r="K762" s="13" t="s">
        <v>12120</v>
      </c>
      <c r="L762" s="13" t="s">
        <v>12119</v>
      </c>
      <c r="M762" s="13" t="s">
        <v>5054</v>
      </c>
      <c r="N762" s="13" t="s">
        <v>12118</v>
      </c>
      <c r="O762" s="13" t="s">
        <v>12117</v>
      </c>
      <c r="P762" s="13" t="s">
        <v>12116</v>
      </c>
      <c r="S762" s="13" t="s">
        <v>16643</v>
      </c>
      <c r="T762" s="13" t="s">
        <v>16635</v>
      </c>
      <c r="AX762" s="13">
        <v>-1</v>
      </c>
      <c r="BA762" s="13">
        <v>1</v>
      </c>
      <c r="ABG762" s="13">
        <v>1</v>
      </c>
      <c r="AJZ762" s="13">
        <v>-1</v>
      </c>
      <c r="CAT762" s="14">
        <v>-1000</v>
      </c>
      <c r="CAU762" s="14">
        <v>1000</v>
      </c>
      <c r="CAV762" s="13" t="s">
        <v>16634</v>
      </c>
      <c r="CAW762" s="13" t="s">
        <v>4448</v>
      </c>
      <c r="CAX762" s="13" t="s">
        <v>16642</v>
      </c>
      <c r="CAY762" s="13" t="s">
        <v>16642</v>
      </c>
      <c r="CBG762" s="13" t="s">
        <v>4447</v>
      </c>
      <c r="CBK762" s="13" t="s">
        <v>1119</v>
      </c>
      <c r="CBL762" s="13" t="s">
        <v>14</v>
      </c>
      <c r="CBM762" s="13" t="s">
        <v>16570</v>
      </c>
      <c r="CBN762" s="13" t="s">
        <v>16641</v>
      </c>
      <c r="CBO762" s="13" t="s">
        <v>16640</v>
      </c>
      <c r="CBZ762" s="13" t="s">
        <v>12576</v>
      </c>
    </row>
    <row r="763" spans="1:967 2074:2107" x14ac:dyDescent="0.15">
      <c r="A763" s="13" t="s">
        <v>16639</v>
      </c>
      <c r="B763" s="13" t="s">
        <v>12125</v>
      </c>
      <c r="C763" s="13" t="s">
        <v>104</v>
      </c>
      <c r="D763" s="13">
        <v>-1</v>
      </c>
      <c r="E763" s="13" t="s">
        <v>12124</v>
      </c>
      <c r="F763" s="13" t="s">
        <v>5261</v>
      </c>
      <c r="G763" s="13" t="s">
        <v>16638</v>
      </c>
      <c r="H763" s="13" t="s">
        <v>16637</v>
      </c>
      <c r="J763" s="13" t="s">
        <v>12121</v>
      </c>
      <c r="K763" s="13" t="s">
        <v>12120</v>
      </c>
      <c r="L763" s="13" t="s">
        <v>12119</v>
      </c>
      <c r="M763" s="13" t="s">
        <v>5054</v>
      </c>
      <c r="N763" s="13" t="s">
        <v>12118</v>
      </c>
      <c r="O763" s="13" t="s">
        <v>12117</v>
      </c>
      <c r="P763" s="13" t="s">
        <v>12116</v>
      </c>
      <c r="S763" s="13" t="s">
        <v>16636</v>
      </c>
      <c r="T763" s="13" t="s">
        <v>16635</v>
      </c>
      <c r="AM763" s="13">
        <v>-1</v>
      </c>
      <c r="AX763" s="13">
        <v>1</v>
      </c>
      <c r="ABG763" s="13">
        <v>-1</v>
      </c>
      <c r="AKA763" s="13">
        <v>1</v>
      </c>
      <c r="CAT763" s="14">
        <v>-1000</v>
      </c>
      <c r="CAU763" s="14">
        <v>1000</v>
      </c>
      <c r="CAV763" s="13" t="s">
        <v>16634</v>
      </c>
      <c r="CAW763" s="13" t="s">
        <v>4448</v>
      </c>
      <c r="CAX763" s="13" t="s">
        <v>16633</v>
      </c>
      <c r="CAY763" s="13" t="s">
        <v>16633</v>
      </c>
      <c r="CBG763" s="13" t="s">
        <v>4447</v>
      </c>
      <c r="CBK763" s="13" t="s">
        <v>1146</v>
      </c>
      <c r="CBL763" s="13" t="s">
        <v>14</v>
      </c>
      <c r="CBM763" s="13" t="s">
        <v>12878</v>
      </c>
      <c r="CBN763" s="13" t="s">
        <v>16632</v>
      </c>
      <c r="CBO763" s="13" t="s">
        <v>16631</v>
      </c>
      <c r="CBV763" s="13" t="s">
        <v>12643</v>
      </c>
      <c r="CBZ763" s="13" t="s">
        <v>12576</v>
      </c>
      <c r="CCA763" s="13" t="s">
        <v>15988</v>
      </c>
    </row>
    <row r="764" spans="1:967 2074:2107" x14ac:dyDescent="0.15">
      <c r="A764" s="13" t="s">
        <v>16630</v>
      </c>
      <c r="B764" s="13" t="s">
        <v>12125</v>
      </c>
      <c r="C764" s="13" t="s">
        <v>30</v>
      </c>
      <c r="D764" s="13">
        <v>-1</v>
      </c>
      <c r="E764" s="13" t="s">
        <v>12124</v>
      </c>
      <c r="F764" s="13" t="s">
        <v>5261</v>
      </c>
      <c r="G764" s="13" t="s">
        <v>16629</v>
      </c>
      <c r="H764" s="13" t="s">
        <v>16628</v>
      </c>
      <c r="J764" s="13" t="s">
        <v>12121</v>
      </c>
      <c r="K764" s="13" t="s">
        <v>12120</v>
      </c>
      <c r="L764" s="13" t="s">
        <v>12119</v>
      </c>
      <c r="M764" s="13" t="s">
        <v>5054</v>
      </c>
      <c r="N764" s="13" t="s">
        <v>12118</v>
      </c>
      <c r="O764" s="13" t="s">
        <v>12117</v>
      </c>
      <c r="P764" s="13" t="s">
        <v>12116</v>
      </c>
      <c r="S764" s="13" t="s">
        <v>16627</v>
      </c>
      <c r="T764" s="13" t="s">
        <v>12317</v>
      </c>
      <c r="AX764" s="13">
        <v>1</v>
      </c>
      <c r="BA764" s="13">
        <v>-1</v>
      </c>
      <c r="CM764" s="13">
        <v>1</v>
      </c>
      <c r="AKB764" s="13">
        <v>-1</v>
      </c>
      <c r="CAT764" s="14">
        <v>-1000</v>
      </c>
      <c r="CAU764" s="14">
        <v>1000</v>
      </c>
      <c r="CAV764" s="13" t="s">
        <v>1016</v>
      </c>
      <c r="CAW764" s="13" t="s">
        <v>4448</v>
      </c>
      <c r="CAX764" s="13" t="s">
        <v>16626</v>
      </c>
      <c r="CAY764" s="13" t="s">
        <v>16626</v>
      </c>
      <c r="CBG764" s="13" t="s">
        <v>4447</v>
      </c>
      <c r="CBK764" s="13" t="s">
        <v>1345</v>
      </c>
      <c r="CBL764" s="13" t="s">
        <v>1346</v>
      </c>
      <c r="CBM764" s="13" t="s">
        <v>12607</v>
      </c>
      <c r="CBN764" s="13" t="s">
        <v>16625</v>
      </c>
      <c r="CBO764" s="13" t="s">
        <v>16624</v>
      </c>
      <c r="CBZ764" s="13" t="s">
        <v>12576</v>
      </c>
      <c r="CCA764" s="13" t="s">
        <v>16623</v>
      </c>
    </row>
    <row r="765" spans="1:967 2074:2107" x14ac:dyDescent="0.15">
      <c r="A765" s="13" t="s">
        <v>16622</v>
      </c>
      <c r="B765" s="13" t="s">
        <v>10142</v>
      </c>
      <c r="C765" s="13" t="s">
        <v>30</v>
      </c>
      <c r="D765" s="13">
        <v>-4</v>
      </c>
      <c r="E765" s="13" t="s">
        <v>10141</v>
      </c>
      <c r="F765" s="13" t="s">
        <v>5261</v>
      </c>
      <c r="G765" s="13" t="s">
        <v>16621</v>
      </c>
      <c r="H765" s="13" t="s">
        <v>16620</v>
      </c>
      <c r="J765" s="13" t="s">
        <v>10140</v>
      </c>
      <c r="K765" s="13" t="s">
        <v>10139</v>
      </c>
      <c r="L765" s="13" t="s">
        <v>10138</v>
      </c>
      <c r="M765" s="13" t="s">
        <v>5054</v>
      </c>
      <c r="N765" s="13" t="s">
        <v>10137</v>
      </c>
      <c r="O765" s="13" t="s">
        <v>10136</v>
      </c>
      <c r="P765" s="13" t="s">
        <v>10135</v>
      </c>
      <c r="S765" s="13" t="s">
        <v>16619</v>
      </c>
      <c r="T765" s="13" t="s">
        <v>4900</v>
      </c>
      <c r="GC765" s="13">
        <v>-1</v>
      </c>
      <c r="AKC765" s="13">
        <v>1</v>
      </c>
      <c r="CAT765" s="14">
        <v>-1000</v>
      </c>
      <c r="CAU765" s="14">
        <v>1000</v>
      </c>
      <c r="CAV765" s="13" t="s">
        <v>1973</v>
      </c>
      <c r="CAW765" s="13" t="s">
        <v>4448</v>
      </c>
      <c r="CAX765" s="13" t="s">
        <v>16618</v>
      </c>
      <c r="CAY765" s="13" t="s">
        <v>16618</v>
      </c>
      <c r="CBG765" s="13" t="s">
        <v>4447</v>
      </c>
      <c r="CBK765" s="13" t="s">
        <v>1349</v>
      </c>
      <c r="CBL765" s="13" t="s">
        <v>14</v>
      </c>
      <c r="CBM765" s="13" t="s">
        <v>4849</v>
      </c>
      <c r="CBN765" s="13" t="s">
        <v>16617</v>
      </c>
      <c r="CBO765" s="13" t="s">
        <v>16616</v>
      </c>
      <c r="CBZ765" s="13" t="s">
        <v>12576</v>
      </c>
    </row>
    <row r="766" spans="1:967 2074:2107" x14ac:dyDescent="0.15">
      <c r="A766" s="13" t="s">
        <v>16615</v>
      </c>
      <c r="B766" s="13" t="s">
        <v>16614</v>
      </c>
      <c r="C766" s="13" t="s">
        <v>13</v>
      </c>
      <c r="D766" s="13">
        <v>0</v>
      </c>
      <c r="E766" s="13" t="s">
        <v>16613</v>
      </c>
      <c r="F766" s="13" t="s">
        <v>5072</v>
      </c>
      <c r="G766" s="13" t="s">
        <v>16612</v>
      </c>
      <c r="H766" s="13" t="s">
        <v>16611</v>
      </c>
      <c r="J766" s="13" t="s">
        <v>16610</v>
      </c>
      <c r="K766" s="13" t="s">
        <v>16609</v>
      </c>
      <c r="M766" s="13" t="s">
        <v>5054</v>
      </c>
      <c r="N766" s="13" t="s">
        <v>16608</v>
      </c>
      <c r="S766" s="13" t="s">
        <v>16607</v>
      </c>
      <c r="T766" s="13" t="s">
        <v>16606</v>
      </c>
      <c r="U766" s="13">
        <v>-1</v>
      </c>
      <c r="W766" s="13">
        <v>1</v>
      </c>
      <c r="AX766" s="13">
        <v>1</v>
      </c>
      <c r="BA766" s="13">
        <v>-1</v>
      </c>
      <c r="CAT766" s="14">
        <v>-1000</v>
      </c>
      <c r="CAU766" s="14">
        <v>1000</v>
      </c>
      <c r="CAV766" s="13" t="s">
        <v>16605</v>
      </c>
      <c r="CAW766" s="13" t="s">
        <v>4448</v>
      </c>
      <c r="CAX766" s="13" t="s">
        <v>16604</v>
      </c>
      <c r="CAY766" s="13" t="s">
        <v>16604</v>
      </c>
      <c r="CBG766" s="13" t="s">
        <v>4447</v>
      </c>
      <c r="CBK766" s="13" t="s">
        <v>1361</v>
      </c>
      <c r="CBL766" s="13" t="s">
        <v>14</v>
      </c>
      <c r="CBM766" s="13" t="s">
        <v>12607</v>
      </c>
      <c r="CBN766" s="13" t="s">
        <v>16603</v>
      </c>
      <c r="CBO766" s="13" t="s">
        <v>16602</v>
      </c>
      <c r="CBV766" s="13" t="s">
        <v>12643</v>
      </c>
      <c r="CBZ766" s="13" t="s">
        <v>12576</v>
      </c>
      <c r="CCA766" s="13" t="s">
        <v>16601</v>
      </c>
    </row>
    <row r="767" spans="1:967 2074:2107" x14ac:dyDescent="0.15">
      <c r="A767" s="13" t="s">
        <v>16600</v>
      </c>
      <c r="B767" s="13" t="s">
        <v>16591</v>
      </c>
      <c r="C767" s="13" t="s">
        <v>13</v>
      </c>
      <c r="D767" s="13">
        <v>-1</v>
      </c>
      <c r="E767" s="13" t="s">
        <v>16590</v>
      </c>
      <c r="F767" s="13" t="s">
        <v>5261</v>
      </c>
      <c r="G767" s="13" t="s">
        <v>16599</v>
      </c>
      <c r="H767" s="13" t="s">
        <v>16598</v>
      </c>
      <c r="J767" s="13" t="s">
        <v>16587</v>
      </c>
      <c r="K767" s="13" t="s">
        <v>16586</v>
      </c>
      <c r="L767" s="13" t="s">
        <v>16585</v>
      </c>
      <c r="M767" s="13" t="s">
        <v>5054</v>
      </c>
      <c r="N767" s="13" t="s">
        <v>16584</v>
      </c>
      <c r="O767" s="13" t="s">
        <v>16583</v>
      </c>
      <c r="P767" s="13" t="s">
        <v>16582</v>
      </c>
      <c r="S767" s="13" t="s">
        <v>16597</v>
      </c>
      <c r="T767" s="13" t="s">
        <v>16580</v>
      </c>
      <c r="AX767" s="13">
        <v>-1</v>
      </c>
      <c r="BA767" s="13">
        <v>1</v>
      </c>
      <c r="RY767" s="13">
        <v>1</v>
      </c>
      <c r="AKD767" s="13">
        <v>-1</v>
      </c>
      <c r="CAT767" s="14">
        <v>-1000</v>
      </c>
      <c r="CAU767" s="14">
        <v>1000</v>
      </c>
      <c r="CAV767" s="13" t="s">
        <v>16596</v>
      </c>
      <c r="CAW767" s="13" t="s">
        <v>4448</v>
      </c>
      <c r="CAX767" s="13" t="s">
        <v>16595</v>
      </c>
      <c r="CAY767" s="13" t="s">
        <v>16595</v>
      </c>
      <c r="CBG767" s="13" t="s">
        <v>4447</v>
      </c>
      <c r="CBK767" s="13" t="s">
        <v>1925</v>
      </c>
      <c r="CBL767" s="13" t="s">
        <v>14</v>
      </c>
      <c r="CBM767" s="13" t="s">
        <v>16570</v>
      </c>
      <c r="CBN767" s="13" t="s">
        <v>16594</v>
      </c>
      <c r="CBO767" s="13" t="s">
        <v>16593</v>
      </c>
      <c r="CBZ767" s="13" t="s">
        <v>12576</v>
      </c>
    </row>
    <row r="768" spans="1:967 2074:2107" x14ac:dyDescent="0.15">
      <c r="A768" s="13" t="s">
        <v>16592</v>
      </c>
      <c r="B768" s="13" t="s">
        <v>16591</v>
      </c>
      <c r="C768" s="13" t="s">
        <v>594</v>
      </c>
      <c r="D768" s="13">
        <v>-1</v>
      </c>
      <c r="E768" s="13" t="s">
        <v>16590</v>
      </c>
      <c r="F768" s="13" t="s">
        <v>5261</v>
      </c>
      <c r="G768" s="13" t="s">
        <v>16589</v>
      </c>
      <c r="H768" s="13" t="s">
        <v>16588</v>
      </c>
      <c r="J768" s="13" t="s">
        <v>16587</v>
      </c>
      <c r="K768" s="13" t="s">
        <v>16586</v>
      </c>
      <c r="L768" s="13" t="s">
        <v>16585</v>
      </c>
      <c r="M768" s="13" t="s">
        <v>5054</v>
      </c>
      <c r="N768" s="13" t="s">
        <v>16584</v>
      </c>
      <c r="O768" s="13" t="s">
        <v>16583</v>
      </c>
      <c r="P768" s="13" t="s">
        <v>16582</v>
      </c>
      <c r="S768" s="13" t="s">
        <v>16581</v>
      </c>
      <c r="T768" s="13" t="s">
        <v>16580</v>
      </c>
      <c r="AM768" s="13">
        <v>-1</v>
      </c>
      <c r="AX768" s="13">
        <v>1</v>
      </c>
      <c r="RY768" s="13">
        <v>-1</v>
      </c>
      <c r="AKE768" s="13">
        <v>1</v>
      </c>
      <c r="CAT768" s="14">
        <v>-1000</v>
      </c>
      <c r="CAU768" s="14">
        <v>1000</v>
      </c>
      <c r="CAV768" s="13" t="s">
        <v>16579</v>
      </c>
      <c r="CAW768" s="13" t="s">
        <v>4448</v>
      </c>
      <c r="CAX768" s="13" t="s">
        <v>16578</v>
      </c>
      <c r="CAY768" s="13" t="s">
        <v>16578</v>
      </c>
      <c r="CBG768" s="13" t="s">
        <v>4447</v>
      </c>
      <c r="CBK768" s="13" t="s">
        <v>162</v>
      </c>
      <c r="CBL768" s="13" t="s">
        <v>14</v>
      </c>
      <c r="CBM768" s="13" t="s">
        <v>16570</v>
      </c>
      <c r="CBN768" s="13" t="s">
        <v>16577</v>
      </c>
      <c r="CBO768" s="13" t="s">
        <v>16576</v>
      </c>
      <c r="CBZ768" s="13" t="s">
        <v>12576</v>
      </c>
    </row>
    <row r="769" spans="1:979 2074:2107" x14ac:dyDescent="0.15">
      <c r="A769" s="13" t="s">
        <v>16575</v>
      </c>
      <c r="B769" s="13" t="s">
        <v>16566</v>
      </c>
      <c r="C769" s="13" t="s">
        <v>13</v>
      </c>
      <c r="D769" s="13">
        <v>-1</v>
      </c>
      <c r="E769" s="13" t="s">
        <v>16565</v>
      </c>
      <c r="F769" s="13" t="s">
        <v>5261</v>
      </c>
      <c r="G769" s="13" t="s">
        <v>16574</v>
      </c>
      <c r="H769" s="13" t="s">
        <v>16573</v>
      </c>
      <c r="J769" s="13" t="s">
        <v>16562</v>
      </c>
      <c r="K769" s="13" t="s">
        <v>16561</v>
      </c>
      <c r="L769" s="13" t="s">
        <v>16560</v>
      </c>
      <c r="M769" s="13" t="s">
        <v>5054</v>
      </c>
      <c r="N769" s="13" t="s">
        <v>16559</v>
      </c>
      <c r="O769" s="13" t="s">
        <v>16558</v>
      </c>
      <c r="P769" s="13" t="s">
        <v>16557</v>
      </c>
      <c r="S769" s="13" t="s">
        <v>16572</v>
      </c>
      <c r="T769" s="13" t="s">
        <v>16555</v>
      </c>
      <c r="AX769" s="13">
        <v>-1</v>
      </c>
      <c r="BA769" s="13">
        <v>1</v>
      </c>
      <c r="ACW769" s="13">
        <v>1</v>
      </c>
      <c r="AKF769" s="13">
        <v>-1</v>
      </c>
      <c r="CAT769" s="14">
        <v>-1000</v>
      </c>
      <c r="CAU769" s="14">
        <v>1000</v>
      </c>
      <c r="CAV769" s="13" t="s">
        <v>16554</v>
      </c>
      <c r="CAW769" s="13" t="s">
        <v>4448</v>
      </c>
      <c r="CAX769" s="13" t="s">
        <v>16571</v>
      </c>
      <c r="CAY769" s="13" t="s">
        <v>16571</v>
      </c>
      <c r="CBG769" s="13" t="s">
        <v>4447</v>
      </c>
      <c r="CBK769" s="13" t="s">
        <v>1933</v>
      </c>
      <c r="CBL769" s="13" t="s">
        <v>14</v>
      </c>
      <c r="CBM769" s="13" t="s">
        <v>16570</v>
      </c>
      <c r="CBN769" s="13" t="s">
        <v>16569</v>
      </c>
      <c r="CBO769" s="13" t="s">
        <v>16568</v>
      </c>
      <c r="CBZ769" s="13" t="s">
        <v>12576</v>
      </c>
    </row>
    <row r="770" spans="1:979 2074:2107" x14ac:dyDescent="0.15">
      <c r="A770" s="13" t="s">
        <v>16567</v>
      </c>
      <c r="B770" s="13" t="s">
        <v>16566</v>
      </c>
      <c r="C770" s="13" t="s">
        <v>594</v>
      </c>
      <c r="D770" s="13">
        <v>-1</v>
      </c>
      <c r="E770" s="13" t="s">
        <v>16565</v>
      </c>
      <c r="F770" s="13" t="s">
        <v>5261</v>
      </c>
      <c r="G770" s="13" t="s">
        <v>16564</v>
      </c>
      <c r="H770" s="13" t="s">
        <v>16563</v>
      </c>
      <c r="J770" s="13" t="s">
        <v>16562</v>
      </c>
      <c r="K770" s="13" t="s">
        <v>16561</v>
      </c>
      <c r="L770" s="13" t="s">
        <v>16560</v>
      </c>
      <c r="M770" s="13" t="s">
        <v>5054</v>
      </c>
      <c r="N770" s="13" t="s">
        <v>16559</v>
      </c>
      <c r="O770" s="13" t="s">
        <v>16558</v>
      </c>
      <c r="P770" s="13" t="s">
        <v>16557</v>
      </c>
      <c r="S770" s="13" t="s">
        <v>16556</v>
      </c>
      <c r="T770" s="13" t="s">
        <v>16555</v>
      </c>
      <c r="AM770" s="13">
        <v>-1</v>
      </c>
      <c r="AX770" s="13">
        <v>1</v>
      </c>
      <c r="ACW770" s="13">
        <v>-1</v>
      </c>
      <c r="AKG770" s="13">
        <v>1</v>
      </c>
      <c r="CAT770" s="14">
        <v>-1000</v>
      </c>
      <c r="CAU770" s="14">
        <v>1000</v>
      </c>
      <c r="CAV770" s="13" t="s">
        <v>16554</v>
      </c>
      <c r="CAW770" s="13" t="s">
        <v>4448</v>
      </c>
      <c r="CAX770" s="13" t="s">
        <v>16553</v>
      </c>
      <c r="CAY770" s="13" t="s">
        <v>16553</v>
      </c>
      <c r="CBG770" s="13" t="s">
        <v>4447</v>
      </c>
      <c r="CBK770" s="13" t="s">
        <v>1389</v>
      </c>
      <c r="CBL770" s="13" t="s">
        <v>14</v>
      </c>
      <c r="CBM770" s="13" t="s">
        <v>12701</v>
      </c>
      <c r="CBN770" s="13" t="s">
        <v>16552</v>
      </c>
      <c r="CBO770" s="13" t="s">
        <v>16551</v>
      </c>
      <c r="CBZ770" s="13" t="s">
        <v>12576</v>
      </c>
      <c r="CCA770" s="13" t="s">
        <v>16550</v>
      </c>
    </row>
    <row r="771" spans="1:979 2074:2107" x14ac:dyDescent="0.15">
      <c r="A771" s="13" t="s">
        <v>16549</v>
      </c>
      <c r="B771" s="13" t="s">
        <v>16548</v>
      </c>
      <c r="C771" s="13" t="s">
        <v>52</v>
      </c>
      <c r="D771" s="13">
        <v>0</v>
      </c>
      <c r="E771" s="13" t="s">
        <v>16547</v>
      </c>
      <c r="F771" s="13" t="s">
        <v>5261</v>
      </c>
      <c r="G771" s="13" t="s">
        <v>16546</v>
      </c>
      <c r="H771" s="13" t="s">
        <v>16545</v>
      </c>
      <c r="J771" s="13" t="s">
        <v>16544</v>
      </c>
      <c r="K771" s="13" t="s">
        <v>16543</v>
      </c>
      <c r="L771" s="13" t="s">
        <v>16542</v>
      </c>
      <c r="M771" s="13" t="s">
        <v>5054</v>
      </c>
      <c r="N771" s="13" t="s">
        <v>16541</v>
      </c>
      <c r="O771" s="13" t="s">
        <v>16540</v>
      </c>
      <c r="P771" s="13" t="s">
        <v>16539</v>
      </c>
      <c r="S771" s="13" t="s">
        <v>16538</v>
      </c>
      <c r="T771" s="13" t="s">
        <v>12179</v>
      </c>
      <c r="EC771" s="13">
        <v>-1</v>
      </c>
      <c r="EU771" s="13">
        <v>1</v>
      </c>
      <c r="UM771" s="13">
        <v>-1</v>
      </c>
      <c r="ZU771" s="13">
        <v>1</v>
      </c>
      <c r="CAT771" s="15">
        <v>0</v>
      </c>
      <c r="CAU771" s="14">
        <v>1000</v>
      </c>
      <c r="CAV771" s="13" t="s">
        <v>2693</v>
      </c>
      <c r="CAW771" s="13" t="s">
        <v>4448</v>
      </c>
      <c r="CAX771" s="13" t="s">
        <v>16537</v>
      </c>
      <c r="CAY771" s="13" t="s">
        <v>16537</v>
      </c>
      <c r="CBG771" s="13" t="s">
        <v>4447</v>
      </c>
      <c r="CBK771" s="13" t="s">
        <v>1400</v>
      </c>
      <c r="CBL771" s="13" t="s">
        <v>14</v>
      </c>
      <c r="CBM771" s="13" t="s">
        <v>12686</v>
      </c>
      <c r="CBN771" s="13" t="s">
        <v>16536</v>
      </c>
      <c r="CBO771" s="13" t="s">
        <v>16535</v>
      </c>
      <c r="CBV771" s="13" t="s">
        <v>12643</v>
      </c>
      <c r="CBZ771" s="13" t="s">
        <v>12576</v>
      </c>
      <c r="CCA771" s="13" t="s">
        <v>15348</v>
      </c>
    </row>
    <row r="772" spans="1:979 2074:2107" x14ac:dyDescent="0.15">
      <c r="A772" s="13" t="s">
        <v>16534</v>
      </c>
      <c r="B772" s="13" t="s">
        <v>16533</v>
      </c>
      <c r="C772" s="13" t="s">
        <v>52</v>
      </c>
      <c r="D772" s="13">
        <v>0</v>
      </c>
      <c r="E772" s="13" t="s">
        <v>16532</v>
      </c>
      <c r="F772" s="13" t="s">
        <v>5072</v>
      </c>
      <c r="G772" s="13" t="s">
        <v>16531</v>
      </c>
      <c r="H772" s="13" t="s">
        <v>16530</v>
      </c>
      <c r="J772" s="13" t="s">
        <v>16529</v>
      </c>
      <c r="K772" s="13" t="s">
        <v>16528</v>
      </c>
      <c r="M772" s="13" t="s">
        <v>5054</v>
      </c>
      <c r="N772" s="13" t="s">
        <v>16527</v>
      </c>
      <c r="S772" s="13" t="s">
        <v>16526</v>
      </c>
      <c r="T772" s="13" t="s">
        <v>16525</v>
      </c>
      <c r="KJ772" s="13">
        <v>1</v>
      </c>
      <c r="UI772" s="13">
        <v>-1</v>
      </c>
      <c r="UM772" s="13">
        <v>-1</v>
      </c>
      <c r="ZU772" s="13">
        <v>1</v>
      </c>
      <c r="CAT772" s="15">
        <v>0</v>
      </c>
      <c r="CAU772" s="14">
        <v>1000</v>
      </c>
      <c r="CAV772" s="13" t="s">
        <v>2250</v>
      </c>
      <c r="CAW772" s="13" t="s">
        <v>4448</v>
      </c>
      <c r="CAX772" s="13" t="s">
        <v>16524</v>
      </c>
      <c r="CAY772" s="13" t="s">
        <v>16524</v>
      </c>
      <c r="CBG772" s="13" t="s">
        <v>4447</v>
      </c>
      <c r="CBK772" s="13" t="s">
        <v>1696</v>
      </c>
      <c r="CBL772" s="13" t="s">
        <v>14</v>
      </c>
      <c r="CBM772" s="13" t="s">
        <v>12686</v>
      </c>
      <c r="CBN772" s="13" t="s">
        <v>16523</v>
      </c>
      <c r="CBO772" s="13" t="s">
        <v>16522</v>
      </c>
      <c r="CBV772" s="13" t="s">
        <v>12643</v>
      </c>
      <c r="CBZ772" s="13" t="s">
        <v>12576</v>
      </c>
      <c r="CCA772" s="13" t="s">
        <v>15348</v>
      </c>
    </row>
    <row r="773" spans="1:979 2074:2107" x14ac:dyDescent="0.15">
      <c r="A773" s="13" t="s">
        <v>16521</v>
      </c>
      <c r="B773" s="13" t="s">
        <v>16520</v>
      </c>
      <c r="C773" s="13" t="s">
        <v>13</v>
      </c>
      <c r="D773" s="13">
        <v>2</v>
      </c>
      <c r="E773" s="13" t="s">
        <v>16519</v>
      </c>
      <c r="F773" s="13" t="s">
        <v>5072</v>
      </c>
      <c r="G773" s="13" t="s">
        <v>16518</v>
      </c>
      <c r="H773" s="13" t="s">
        <v>16517</v>
      </c>
      <c r="J773" s="13" t="s">
        <v>16516</v>
      </c>
      <c r="K773" s="13" t="s">
        <v>16515</v>
      </c>
      <c r="M773" s="13" t="s">
        <v>5054</v>
      </c>
      <c r="N773" s="13" t="s">
        <v>16514</v>
      </c>
      <c r="S773" s="13" t="s">
        <v>16513</v>
      </c>
      <c r="T773" s="13" t="s">
        <v>16512</v>
      </c>
      <c r="AFI773" s="13">
        <v>1</v>
      </c>
      <c r="AKH773" s="13">
        <v>-1</v>
      </c>
      <c r="CAT773" s="15">
        <v>0</v>
      </c>
      <c r="CAU773" s="14">
        <v>1000</v>
      </c>
      <c r="CAV773" s="13" t="s">
        <v>16511</v>
      </c>
      <c r="CAW773" s="13" t="s">
        <v>4448</v>
      </c>
      <c r="CAX773" s="13" t="s">
        <v>16510</v>
      </c>
      <c r="CAY773" s="13" t="s">
        <v>16510</v>
      </c>
      <c r="CBG773" s="13" t="s">
        <v>4447</v>
      </c>
      <c r="CBK773" s="13" t="s">
        <v>1436</v>
      </c>
      <c r="CBL773" s="13" t="s">
        <v>14</v>
      </c>
      <c r="CBM773" s="13" t="s">
        <v>13189</v>
      </c>
      <c r="CBN773" s="13" t="s">
        <v>16509</v>
      </c>
      <c r="CBO773" s="13" t="s">
        <v>16508</v>
      </c>
      <c r="CBZ773" s="13" t="s">
        <v>12576</v>
      </c>
    </row>
    <row r="774" spans="1:979 2074:2107" x14ac:dyDescent="0.15">
      <c r="A774" s="13" t="s">
        <v>16507</v>
      </c>
      <c r="B774" s="13" t="s">
        <v>7452</v>
      </c>
      <c r="C774" s="13" t="s">
        <v>13</v>
      </c>
      <c r="D774" s="13">
        <v>-5</v>
      </c>
      <c r="E774" s="13" t="s">
        <v>7451</v>
      </c>
      <c r="F774" s="13" t="s">
        <v>5261</v>
      </c>
      <c r="G774" s="13" t="s">
        <v>16506</v>
      </c>
      <c r="H774" s="13" t="s">
        <v>16505</v>
      </c>
      <c r="J774" s="13" t="s">
        <v>7448</v>
      </c>
      <c r="K774" s="13" t="s">
        <v>7447</v>
      </c>
      <c r="L774" s="13" t="s">
        <v>7446</v>
      </c>
      <c r="M774" s="13" t="s">
        <v>5054</v>
      </c>
      <c r="N774" s="13" t="s">
        <v>7445</v>
      </c>
      <c r="O774" s="13" t="s">
        <v>7444</v>
      </c>
      <c r="P774" s="13" t="s">
        <v>7443</v>
      </c>
      <c r="S774" s="13" t="s">
        <v>16504</v>
      </c>
      <c r="T774" s="13" t="s">
        <v>16503</v>
      </c>
      <c r="ABY774" s="13">
        <v>-1</v>
      </c>
      <c r="AKI774" s="13">
        <v>1</v>
      </c>
      <c r="CAT774" s="15">
        <v>0</v>
      </c>
      <c r="CAU774" s="14">
        <v>1000</v>
      </c>
      <c r="CAV774" s="13" t="s">
        <v>2278</v>
      </c>
      <c r="CAW774" s="13" t="s">
        <v>4448</v>
      </c>
      <c r="CAX774" s="13" t="s">
        <v>16502</v>
      </c>
      <c r="CAY774" s="13" t="s">
        <v>16502</v>
      </c>
      <c r="CBG774" s="13" t="s">
        <v>4447</v>
      </c>
      <c r="CBK774" s="13" t="s">
        <v>1779</v>
      </c>
      <c r="CBL774" s="13" t="s">
        <v>14</v>
      </c>
      <c r="CBM774" s="13" t="s">
        <v>12607</v>
      </c>
      <c r="CBN774" s="13" t="s">
        <v>16501</v>
      </c>
      <c r="CBO774" s="13" t="s">
        <v>16500</v>
      </c>
      <c r="CBZ774" s="13" t="s">
        <v>12576</v>
      </c>
    </row>
    <row r="775" spans="1:979 2074:2107" x14ac:dyDescent="0.15">
      <c r="A775" s="13" t="s">
        <v>16499</v>
      </c>
      <c r="B775" s="13" t="s">
        <v>16489</v>
      </c>
      <c r="C775" s="13" t="s">
        <v>13</v>
      </c>
      <c r="D775" s="13">
        <v>0</v>
      </c>
      <c r="E775" s="13" t="s">
        <v>8383</v>
      </c>
      <c r="F775" s="13" t="s">
        <v>5506</v>
      </c>
      <c r="G775" s="13" t="s">
        <v>16498</v>
      </c>
      <c r="H775" s="13" t="s">
        <v>16497</v>
      </c>
      <c r="J775" s="13" t="s">
        <v>16486</v>
      </c>
      <c r="K775" s="13" t="s">
        <v>16485</v>
      </c>
      <c r="L775" s="13" t="s">
        <v>16484</v>
      </c>
      <c r="M775" s="13" t="s">
        <v>5054</v>
      </c>
      <c r="N775" s="13" t="s">
        <v>16483</v>
      </c>
      <c r="O775" s="13" t="s">
        <v>16482</v>
      </c>
      <c r="P775" s="13" t="s">
        <v>16481</v>
      </c>
      <c r="S775" s="13" t="s">
        <v>16496</v>
      </c>
      <c r="T775" s="13" t="s">
        <v>16495</v>
      </c>
      <c r="AFK775" s="13">
        <v>-1</v>
      </c>
      <c r="AKJ775" s="13">
        <v>1</v>
      </c>
      <c r="CAT775" s="14">
        <v>-1000</v>
      </c>
      <c r="CAU775" s="14">
        <v>1000</v>
      </c>
      <c r="CAV775" s="13" t="s">
        <v>14</v>
      </c>
      <c r="CAW775" s="13" t="s">
        <v>4448</v>
      </c>
      <c r="CAX775" s="13" t="s">
        <v>16494</v>
      </c>
      <c r="CAY775" s="13" t="s">
        <v>16494</v>
      </c>
      <c r="CBG775" s="13" t="s">
        <v>4447</v>
      </c>
      <c r="CBK775" s="13" t="s">
        <v>1517</v>
      </c>
      <c r="CBL775" s="13" t="s">
        <v>1518</v>
      </c>
      <c r="CBM775" s="13" t="s">
        <v>12686</v>
      </c>
      <c r="CBN775" s="13" t="s">
        <v>16493</v>
      </c>
      <c r="CBO775" s="13" t="s">
        <v>16492</v>
      </c>
      <c r="CBZ775" s="13" t="s">
        <v>12576</v>
      </c>
      <c r="CCA775" s="13" t="s">
        <v>16491</v>
      </c>
    </row>
    <row r="776" spans="1:979 2074:2107" x14ac:dyDescent="0.15">
      <c r="A776" s="13" t="s">
        <v>16490</v>
      </c>
      <c r="B776" s="13" t="s">
        <v>16489</v>
      </c>
      <c r="C776" s="13" t="s">
        <v>104</v>
      </c>
      <c r="D776" s="13">
        <v>0</v>
      </c>
      <c r="E776" s="13" t="s">
        <v>8383</v>
      </c>
      <c r="F776" s="13" t="s">
        <v>5506</v>
      </c>
      <c r="G776" s="13" t="s">
        <v>16488</v>
      </c>
      <c r="H776" s="13" t="s">
        <v>16487</v>
      </c>
      <c r="J776" s="13" t="s">
        <v>16486</v>
      </c>
      <c r="K776" s="13" t="s">
        <v>16485</v>
      </c>
      <c r="L776" s="13" t="s">
        <v>16484</v>
      </c>
      <c r="M776" s="13" t="s">
        <v>5054</v>
      </c>
      <c r="N776" s="13" t="s">
        <v>16483</v>
      </c>
      <c r="O776" s="13" t="s">
        <v>16482</v>
      </c>
      <c r="P776" s="13" t="s">
        <v>16481</v>
      </c>
      <c r="S776" s="13" t="s">
        <v>16480</v>
      </c>
      <c r="T776" s="13" t="s">
        <v>16479</v>
      </c>
      <c r="US776" s="13">
        <v>-1</v>
      </c>
      <c r="AKK776" s="13">
        <v>1</v>
      </c>
      <c r="CAT776" s="15">
        <v>0</v>
      </c>
      <c r="CAU776" s="14">
        <v>1000</v>
      </c>
      <c r="CAV776" s="13" t="s">
        <v>3894</v>
      </c>
      <c r="CAW776" s="13" t="s">
        <v>4448</v>
      </c>
      <c r="CAX776" s="13" t="s">
        <v>16478</v>
      </c>
      <c r="CAY776" s="13" t="s">
        <v>16478</v>
      </c>
      <c r="CBG776" s="13" t="s">
        <v>4447</v>
      </c>
      <c r="CBK776" s="13" t="s">
        <v>2605</v>
      </c>
      <c r="CBL776" s="13" t="s">
        <v>2606</v>
      </c>
      <c r="CBM776" s="13" t="s">
        <v>12607</v>
      </c>
      <c r="CBN776" s="13" t="s">
        <v>16477</v>
      </c>
      <c r="CBO776" s="13" t="s">
        <v>16476</v>
      </c>
      <c r="CBZ776" s="13" t="s">
        <v>12576</v>
      </c>
      <c r="CCA776" s="13" t="s">
        <v>16475</v>
      </c>
    </row>
    <row r="777" spans="1:979 2074:2107" x14ac:dyDescent="0.15">
      <c r="A777" s="13" t="s">
        <v>16474</v>
      </c>
      <c r="B777" s="13" t="s">
        <v>10192</v>
      </c>
      <c r="C777" s="13" t="s">
        <v>13</v>
      </c>
      <c r="D777" s="13">
        <v>0</v>
      </c>
      <c r="E777" s="13" t="s">
        <v>6677</v>
      </c>
      <c r="F777" s="13" t="s">
        <v>5072</v>
      </c>
      <c r="G777" s="13" t="s">
        <v>16473</v>
      </c>
      <c r="H777" s="13" t="s">
        <v>16472</v>
      </c>
      <c r="J777" s="13" t="s">
        <v>10191</v>
      </c>
      <c r="K777" s="13" t="s">
        <v>10190</v>
      </c>
      <c r="L777" s="13" t="s">
        <v>10189</v>
      </c>
      <c r="M777" s="13" t="s">
        <v>5054</v>
      </c>
      <c r="N777" s="13" t="s">
        <v>10188</v>
      </c>
      <c r="P777" s="13" t="s">
        <v>10187</v>
      </c>
      <c r="S777" s="13" t="s">
        <v>16471</v>
      </c>
      <c r="T777" s="13" t="s">
        <v>16470</v>
      </c>
      <c r="AX777" s="13">
        <v>1</v>
      </c>
      <c r="BA777" s="13">
        <v>-1</v>
      </c>
      <c r="RC777" s="13">
        <v>1</v>
      </c>
      <c r="AKL777" s="13">
        <v>-1</v>
      </c>
      <c r="CAT777" s="15">
        <v>0</v>
      </c>
      <c r="CAU777" s="14">
        <v>1000</v>
      </c>
      <c r="CAV777" s="13" t="s">
        <v>2394</v>
      </c>
      <c r="CAW777" s="13" t="s">
        <v>4448</v>
      </c>
      <c r="CAX777" s="13" t="s">
        <v>16469</v>
      </c>
      <c r="CAY777" s="13" t="s">
        <v>16469</v>
      </c>
      <c r="CBG777" s="13" t="s">
        <v>4447</v>
      </c>
      <c r="CBK777" s="13" t="s">
        <v>3049</v>
      </c>
      <c r="CBL777" s="13" t="s">
        <v>3050</v>
      </c>
      <c r="CBM777" s="13" t="s">
        <v>12607</v>
      </c>
      <c r="CBN777" s="13" t="s">
        <v>16468</v>
      </c>
      <c r="CBO777" s="13" t="s">
        <v>16467</v>
      </c>
      <c r="CBZ777" s="13" t="s">
        <v>12576</v>
      </c>
      <c r="CCA777" s="13" t="s">
        <v>16466</v>
      </c>
    </row>
    <row r="778" spans="1:979 2074:2107" x14ac:dyDescent="0.15">
      <c r="A778" s="13" t="s">
        <v>16465</v>
      </c>
      <c r="B778" s="13" t="s">
        <v>10192</v>
      </c>
      <c r="C778" s="13" t="s">
        <v>168</v>
      </c>
      <c r="D778" s="13">
        <v>0</v>
      </c>
      <c r="E778" s="13" t="s">
        <v>6677</v>
      </c>
      <c r="F778" s="13" t="s">
        <v>5072</v>
      </c>
      <c r="G778" s="13" t="s">
        <v>16464</v>
      </c>
      <c r="H778" s="13" t="s">
        <v>16463</v>
      </c>
      <c r="J778" s="13" t="s">
        <v>10191</v>
      </c>
      <c r="K778" s="13" t="s">
        <v>10190</v>
      </c>
      <c r="L778" s="13" t="s">
        <v>10189</v>
      </c>
      <c r="M778" s="13" t="s">
        <v>5054</v>
      </c>
      <c r="N778" s="13" t="s">
        <v>10188</v>
      </c>
      <c r="P778" s="13" t="s">
        <v>10187</v>
      </c>
      <c r="S778" s="13" t="s">
        <v>16462</v>
      </c>
      <c r="T778" s="13" t="s">
        <v>16461</v>
      </c>
      <c r="AX778" s="14">
        <v>2</v>
      </c>
      <c r="BA778" s="14">
        <v>-2</v>
      </c>
      <c r="LW778" s="13">
        <v>1</v>
      </c>
      <c r="AKM778" s="13">
        <v>-1</v>
      </c>
      <c r="CAT778" s="14">
        <v>-1000</v>
      </c>
      <c r="CAU778" s="14">
        <v>1000</v>
      </c>
      <c r="CAV778" s="13" t="s">
        <v>3830</v>
      </c>
      <c r="CAW778" s="13" t="s">
        <v>4448</v>
      </c>
      <c r="CAX778" s="13" t="s">
        <v>16460</v>
      </c>
      <c r="CAY778" s="13" t="s">
        <v>16460</v>
      </c>
      <c r="CBG778" s="13" t="s">
        <v>4447</v>
      </c>
      <c r="CBK778" s="13" t="s">
        <v>971</v>
      </c>
      <c r="CBL778" s="13" t="s">
        <v>972</v>
      </c>
      <c r="CBM778" s="13" t="s">
        <v>14422</v>
      </c>
      <c r="CBN778" s="13" t="s">
        <v>16459</v>
      </c>
      <c r="CBO778" s="13" t="s">
        <v>16458</v>
      </c>
      <c r="CBZ778" s="13" t="s">
        <v>12576</v>
      </c>
      <c r="CCA778" s="13" t="s">
        <v>16457</v>
      </c>
    </row>
    <row r="779" spans="1:979 2074:2107" x14ac:dyDescent="0.15">
      <c r="A779" s="13" t="s">
        <v>16456</v>
      </c>
      <c r="B779" s="13" t="s">
        <v>5533</v>
      </c>
      <c r="C779" s="13" t="s">
        <v>52</v>
      </c>
      <c r="D779" s="13">
        <v>-3</v>
      </c>
      <c r="E779" s="13" t="s">
        <v>5532</v>
      </c>
      <c r="F779" s="13" t="s">
        <v>5261</v>
      </c>
      <c r="G779" s="13" t="s">
        <v>16455</v>
      </c>
      <c r="H779" s="13" t="s">
        <v>16454</v>
      </c>
      <c r="J779" s="13" t="s">
        <v>5531</v>
      </c>
      <c r="L779" s="13" t="s">
        <v>5530</v>
      </c>
      <c r="M779" s="13" t="s">
        <v>5054</v>
      </c>
      <c r="P779" s="13" t="s">
        <v>5529</v>
      </c>
      <c r="S779" s="13" t="s">
        <v>16453</v>
      </c>
      <c r="T779" s="13" t="s">
        <v>16452</v>
      </c>
      <c r="AX779" s="13">
        <v>1</v>
      </c>
      <c r="BA779" s="13">
        <v>-1</v>
      </c>
      <c r="HF779" s="13">
        <v>1</v>
      </c>
      <c r="AKN779" s="13">
        <v>-1</v>
      </c>
      <c r="CAT779" s="15">
        <v>0</v>
      </c>
      <c r="CAU779" s="14">
        <v>1000</v>
      </c>
      <c r="CAV779" s="13" t="s">
        <v>1129</v>
      </c>
      <c r="CAW779" s="13" t="s">
        <v>4448</v>
      </c>
      <c r="CAX779" s="13" t="s">
        <v>16451</v>
      </c>
      <c r="CAY779" s="13" t="s">
        <v>16451</v>
      </c>
      <c r="CBG779" s="13" t="s">
        <v>4447</v>
      </c>
      <c r="CBK779" s="13" t="s">
        <v>894</v>
      </c>
      <c r="CBL779" s="13" t="s">
        <v>895</v>
      </c>
      <c r="CBM779" s="13" t="s">
        <v>14422</v>
      </c>
      <c r="CBN779" s="13" t="s">
        <v>16450</v>
      </c>
      <c r="CBO779" s="13" t="s">
        <v>16449</v>
      </c>
      <c r="CBZ779" s="13" t="s">
        <v>12576</v>
      </c>
      <c r="CCA779" s="13" t="s">
        <v>16448</v>
      </c>
    </row>
    <row r="780" spans="1:979 2074:2107" x14ac:dyDescent="0.15">
      <c r="A780" s="13" t="s">
        <v>16447</v>
      </c>
      <c r="B780" s="13" t="s">
        <v>16437</v>
      </c>
      <c r="C780" s="13" t="s">
        <v>168</v>
      </c>
      <c r="D780" s="13">
        <v>-2</v>
      </c>
      <c r="E780" s="13" t="s">
        <v>16436</v>
      </c>
      <c r="F780" s="13" t="s">
        <v>5261</v>
      </c>
      <c r="G780" s="13" t="s">
        <v>16446</v>
      </c>
      <c r="H780" s="13" t="s">
        <v>16445</v>
      </c>
      <c r="J780" s="13" t="s">
        <v>16433</v>
      </c>
      <c r="L780" s="13" t="s">
        <v>16432</v>
      </c>
      <c r="M780" s="13" t="s">
        <v>5054</v>
      </c>
      <c r="P780" s="13" t="s">
        <v>16431</v>
      </c>
      <c r="S780" s="13" t="s">
        <v>16444</v>
      </c>
      <c r="T780" s="13" t="s">
        <v>16443</v>
      </c>
      <c r="AS780" s="13">
        <v>1</v>
      </c>
      <c r="AX780" s="13">
        <v>-1</v>
      </c>
      <c r="HE780" s="13">
        <v>1</v>
      </c>
      <c r="QR780" s="13">
        <v>-1</v>
      </c>
      <c r="TY780" s="13">
        <v>1</v>
      </c>
      <c r="ADS780" s="13">
        <v>-1</v>
      </c>
      <c r="AKO780" s="13">
        <v>-1</v>
      </c>
      <c r="AKP780" s="13">
        <v>1</v>
      </c>
      <c r="CAT780" s="15">
        <v>0</v>
      </c>
      <c r="CAU780" s="14">
        <v>1000</v>
      </c>
      <c r="CAV780" s="13" t="s">
        <v>2129</v>
      </c>
      <c r="CAW780" s="13" t="s">
        <v>4448</v>
      </c>
      <c r="CAX780" s="13" t="s">
        <v>16442</v>
      </c>
      <c r="CAY780" s="13" t="s">
        <v>16442</v>
      </c>
      <c r="CBG780" s="13" t="s">
        <v>4447</v>
      </c>
      <c r="CBK780" s="13" t="s">
        <v>2729</v>
      </c>
      <c r="CBL780" s="13" t="s">
        <v>2730</v>
      </c>
      <c r="CBM780" s="13" t="s">
        <v>12686</v>
      </c>
      <c r="CBN780" s="13" t="s">
        <v>16441</v>
      </c>
      <c r="CBO780" s="13" t="s">
        <v>16440</v>
      </c>
      <c r="CBZ780" s="13" t="s">
        <v>12576</v>
      </c>
      <c r="CCA780" s="13" t="s">
        <v>16439</v>
      </c>
    </row>
    <row r="781" spans="1:979 2074:2107" x14ac:dyDescent="0.15">
      <c r="A781" s="13" t="s">
        <v>16438</v>
      </c>
      <c r="B781" s="13" t="s">
        <v>16437</v>
      </c>
      <c r="C781" s="13" t="s">
        <v>52</v>
      </c>
      <c r="D781" s="13">
        <v>-2</v>
      </c>
      <c r="E781" s="13" t="s">
        <v>16436</v>
      </c>
      <c r="F781" s="13" t="s">
        <v>5261</v>
      </c>
      <c r="G781" s="13" t="s">
        <v>16435</v>
      </c>
      <c r="H781" s="13" t="s">
        <v>16434</v>
      </c>
      <c r="J781" s="13" t="s">
        <v>16433</v>
      </c>
      <c r="L781" s="13" t="s">
        <v>16432</v>
      </c>
      <c r="M781" s="13" t="s">
        <v>5054</v>
      </c>
      <c r="P781" s="13" t="s">
        <v>16431</v>
      </c>
      <c r="S781" s="13" t="s">
        <v>16430</v>
      </c>
      <c r="T781" s="13" t="s">
        <v>16429</v>
      </c>
      <c r="AS781" s="14">
        <v>2</v>
      </c>
      <c r="AX781" s="14">
        <v>-2</v>
      </c>
      <c r="HE781" s="13">
        <v>1</v>
      </c>
      <c r="QR781" s="13">
        <v>-1</v>
      </c>
      <c r="AKO781" s="13">
        <v>-1</v>
      </c>
      <c r="AKP781" s="13">
        <v>1</v>
      </c>
      <c r="CAT781" s="15">
        <v>0</v>
      </c>
      <c r="CAU781" s="14">
        <v>1000</v>
      </c>
      <c r="CAV781" s="13" t="s">
        <v>2129</v>
      </c>
      <c r="CAW781" s="13" t="s">
        <v>4448</v>
      </c>
      <c r="CAX781" s="13" t="s">
        <v>16428</v>
      </c>
      <c r="CAY781" s="13" t="s">
        <v>16428</v>
      </c>
      <c r="CBG781" s="13" t="s">
        <v>4447</v>
      </c>
      <c r="CBK781" s="13" t="s">
        <v>439</v>
      </c>
      <c r="CBL781" s="13" t="s">
        <v>440</v>
      </c>
      <c r="CBM781" s="13" t="s">
        <v>16418</v>
      </c>
      <c r="CBN781" s="13" t="s">
        <v>16427</v>
      </c>
      <c r="CBO781" s="13" t="s">
        <v>16426</v>
      </c>
      <c r="CBZ781" s="13" t="s">
        <v>12576</v>
      </c>
      <c r="CCA781" s="13" t="s">
        <v>16425</v>
      </c>
    </row>
    <row r="782" spans="1:979 2074:2107" x14ac:dyDescent="0.15">
      <c r="A782" s="13" t="s">
        <v>16424</v>
      </c>
      <c r="B782" s="13" t="s">
        <v>16413</v>
      </c>
      <c r="C782" s="13" t="s">
        <v>13</v>
      </c>
      <c r="D782" s="13">
        <v>1</v>
      </c>
      <c r="E782" s="13" t="s">
        <v>16412</v>
      </c>
      <c r="F782" s="13" t="s">
        <v>5072</v>
      </c>
      <c r="G782" s="13" t="s">
        <v>16423</v>
      </c>
      <c r="H782" s="13" t="s">
        <v>16422</v>
      </c>
      <c r="J782" s="13" t="s">
        <v>16409</v>
      </c>
      <c r="K782" s="13" t="s">
        <v>16408</v>
      </c>
      <c r="M782" s="13" t="s">
        <v>5054</v>
      </c>
      <c r="N782" s="13" t="s">
        <v>16407</v>
      </c>
      <c r="S782" s="13" t="s">
        <v>16421</v>
      </c>
      <c r="T782" s="13" t="s">
        <v>11939</v>
      </c>
      <c r="DH782" s="13">
        <v>1</v>
      </c>
      <c r="JF782" s="13">
        <v>-1</v>
      </c>
      <c r="CAT782" s="14">
        <v>-1000</v>
      </c>
      <c r="CAU782" s="14">
        <v>1000</v>
      </c>
      <c r="CAV782" s="13" t="s">
        <v>16420</v>
      </c>
      <c r="CAW782" s="13" t="s">
        <v>4448</v>
      </c>
      <c r="CAX782" s="13" t="s">
        <v>16419</v>
      </c>
      <c r="CAY782" s="13" t="s">
        <v>16419</v>
      </c>
      <c r="CBG782" s="13" t="s">
        <v>4447</v>
      </c>
      <c r="CBK782" s="13" t="s">
        <v>1550</v>
      </c>
      <c r="CBL782" s="13" t="s">
        <v>1551</v>
      </c>
      <c r="CBM782" s="13" t="s">
        <v>16418</v>
      </c>
      <c r="CBN782" s="13" t="s">
        <v>16417</v>
      </c>
      <c r="CBO782" s="13" t="s">
        <v>16416</v>
      </c>
      <c r="CBZ782" s="13" t="s">
        <v>12576</v>
      </c>
      <c r="CCA782" s="13" t="s">
        <v>16415</v>
      </c>
    </row>
    <row r="783" spans="1:979 2074:2107" x14ac:dyDescent="0.15">
      <c r="A783" s="13" t="s">
        <v>16414</v>
      </c>
      <c r="B783" s="13" t="s">
        <v>16413</v>
      </c>
      <c r="C783" s="13" t="s">
        <v>52</v>
      </c>
      <c r="D783" s="13">
        <v>1</v>
      </c>
      <c r="E783" s="13" t="s">
        <v>16412</v>
      </c>
      <c r="F783" s="13" t="s">
        <v>5072</v>
      </c>
      <c r="G783" s="13" t="s">
        <v>16411</v>
      </c>
      <c r="H783" s="13" t="s">
        <v>16410</v>
      </c>
      <c r="J783" s="13" t="s">
        <v>16409</v>
      </c>
      <c r="K783" s="13" t="s">
        <v>16408</v>
      </c>
      <c r="M783" s="13" t="s">
        <v>5054</v>
      </c>
      <c r="N783" s="13" t="s">
        <v>16407</v>
      </c>
      <c r="S783" s="13" t="s">
        <v>16406</v>
      </c>
      <c r="T783" s="13" t="s">
        <v>16405</v>
      </c>
      <c r="TK783" s="13">
        <v>-1</v>
      </c>
      <c r="CAT783" s="15">
        <v>0</v>
      </c>
      <c r="CAU783" s="14">
        <v>1000</v>
      </c>
      <c r="CAV783" s="13" t="s">
        <v>14</v>
      </c>
      <c r="CAW783" s="13" t="s">
        <v>4636</v>
      </c>
      <c r="CAX783" s="13" t="s">
        <v>16404</v>
      </c>
      <c r="CAY783" s="13" t="s">
        <v>16404</v>
      </c>
      <c r="CBG783" s="13" t="s">
        <v>4635</v>
      </c>
      <c r="CBK783" s="13" t="s">
        <v>1378</v>
      </c>
      <c r="CBL783" s="13" t="s">
        <v>1379</v>
      </c>
      <c r="CBM783" s="13" t="s">
        <v>16403</v>
      </c>
      <c r="CBN783" s="13" t="s">
        <v>16402</v>
      </c>
      <c r="CBO783" s="13" t="s">
        <v>16401</v>
      </c>
      <c r="CBZ783" s="13" t="s">
        <v>12576</v>
      </c>
      <c r="CCA783" s="13" t="s">
        <v>16400</v>
      </c>
    </row>
    <row r="784" spans="1:979 2074:2107" x14ac:dyDescent="0.15">
      <c r="A784" s="13" t="s">
        <v>16399</v>
      </c>
      <c r="B784" s="13" t="s">
        <v>16398</v>
      </c>
      <c r="C784" s="13" t="s">
        <v>13</v>
      </c>
      <c r="D784" s="13">
        <v>0</v>
      </c>
      <c r="E784" s="13" t="s">
        <v>16397</v>
      </c>
      <c r="F784" s="13" t="s">
        <v>5261</v>
      </c>
      <c r="G784" s="13" t="s">
        <v>16396</v>
      </c>
      <c r="H784" s="13" t="s">
        <v>16395</v>
      </c>
      <c r="J784" s="13" t="s">
        <v>16394</v>
      </c>
      <c r="K784" s="13" t="s">
        <v>16393</v>
      </c>
      <c r="L784" s="13" t="s">
        <v>16392</v>
      </c>
      <c r="M784" s="13" t="s">
        <v>5054</v>
      </c>
      <c r="N784" s="13" t="s">
        <v>16391</v>
      </c>
      <c r="O784" s="13" t="s">
        <v>16390</v>
      </c>
      <c r="P784" s="13" t="s">
        <v>16389</v>
      </c>
      <c r="S784" s="13" t="s">
        <v>16388</v>
      </c>
      <c r="T784" s="13" t="s">
        <v>16387</v>
      </c>
      <c r="CU784" s="13">
        <v>-1</v>
      </c>
      <c r="AKQ784" s="13">
        <v>1</v>
      </c>
      <c r="CAT784" s="14">
        <v>-1000</v>
      </c>
      <c r="CAU784" s="14">
        <v>1000</v>
      </c>
      <c r="CAV784" s="13" t="s">
        <v>14</v>
      </c>
      <c r="CAW784" s="13" t="s">
        <v>4448</v>
      </c>
      <c r="CAX784" s="13" t="s">
        <v>16386</v>
      </c>
      <c r="CAY784" s="13" t="s">
        <v>16386</v>
      </c>
      <c r="CBG784" s="13" t="s">
        <v>4447</v>
      </c>
      <c r="CBK784" s="13" t="s">
        <v>3414</v>
      </c>
      <c r="CBL784" s="13" t="s">
        <v>3415</v>
      </c>
      <c r="CBM784" s="13" t="s">
        <v>16385</v>
      </c>
      <c r="CBN784" s="13" t="s">
        <v>16384</v>
      </c>
      <c r="CBO784" s="13" t="s">
        <v>16383</v>
      </c>
      <c r="CBZ784" s="13" t="s">
        <v>12576</v>
      </c>
      <c r="CCA784" s="13" t="s">
        <v>16382</v>
      </c>
    </row>
    <row r="785" spans="1:987 2074:2107" x14ac:dyDescent="0.15">
      <c r="A785" s="13" t="s">
        <v>16381</v>
      </c>
      <c r="B785" s="13" t="s">
        <v>16380</v>
      </c>
      <c r="C785" s="13" t="s">
        <v>13</v>
      </c>
      <c r="D785" s="13">
        <v>0</v>
      </c>
      <c r="E785" s="13" t="s">
        <v>16379</v>
      </c>
      <c r="F785" s="13" t="s">
        <v>5261</v>
      </c>
      <c r="G785" s="13" t="s">
        <v>16378</v>
      </c>
      <c r="H785" s="13" t="s">
        <v>16377</v>
      </c>
      <c r="J785" s="13" t="s">
        <v>16376</v>
      </c>
      <c r="K785" s="13" t="s">
        <v>16375</v>
      </c>
      <c r="L785" s="13" t="s">
        <v>16374</v>
      </c>
      <c r="M785" s="13" t="s">
        <v>5054</v>
      </c>
      <c r="N785" s="13" t="s">
        <v>16373</v>
      </c>
      <c r="O785" s="13" t="s">
        <v>16372</v>
      </c>
      <c r="P785" s="13" t="s">
        <v>16371</v>
      </c>
      <c r="S785" s="13" t="s">
        <v>16370</v>
      </c>
      <c r="T785" s="13" t="s">
        <v>16369</v>
      </c>
      <c r="AKR785" s="13">
        <v>-1</v>
      </c>
      <c r="CAT785" s="15">
        <v>0</v>
      </c>
      <c r="CAU785" s="14">
        <v>1000</v>
      </c>
      <c r="CAV785" s="13" t="s">
        <v>14</v>
      </c>
      <c r="CAW785" s="13" t="s">
        <v>4636</v>
      </c>
      <c r="CAX785" s="13" t="s">
        <v>16368</v>
      </c>
      <c r="CAY785" s="13" t="s">
        <v>16368</v>
      </c>
      <c r="CBG785" s="13" t="s">
        <v>4635</v>
      </c>
      <c r="CBK785" s="13" t="s">
        <v>1575</v>
      </c>
      <c r="CBL785" s="13" t="s">
        <v>1576</v>
      </c>
      <c r="CBM785" s="13" t="s">
        <v>16367</v>
      </c>
      <c r="CBN785" s="13" t="s">
        <v>16366</v>
      </c>
      <c r="CBO785" s="13" t="s">
        <v>16365</v>
      </c>
      <c r="CBZ785" s="13" t="s">
        <v>12576</v>
      </c>
      <c r="CCA785" s="13" t="s">
        <v>16364</v>
      </c>
    </row>
    <row r="786" spans="1:987 2074:2107" x14ac:dyDescent="0.15">
      <c r="A786" s="13" t="s">
        <v>16363</v>
      </c>
      <c r="B786" s="13" t="s">
        <v>11340</v>
      </c>
      <c r="C786" s="13" t="s">
        <v>13</v>
      </c>
      <c r="D786" s="13">
        <v>0</v>
      </c>
      <c r="E786" s="13" t="s">
        <v>7773</v>
      </c>
      <c r="F786" s="13" t="s">
        <v>5261</v>
      </c>
      <c r="G786" s="13" t="s">
        <v>16362</v>
      </c>
      <c r="H786" s="13" t="s">
        <v>16361</v>
      </c>
      <c r="J786" s="13" t="s">
        <v>11337</v>
      </c>
      <c r="K786" s="13" t="s">
        <v>11336</v>
      </c>
      <c r="L786" s="13" t="s">
        <v>11335</v>
      </c>
      <c r="M786" s="13" t="s">
        <v>5054</v>
      </c>
      <c r="N786" s="13" t="s">
        <v>11334</v>
      </c>
      <c r="O786" s="13" t="s">
        <v>11333</v>
      </c>
      <c r="P786" s="13" t="s">
        <v>11332</v>
      </c>
      <c r="S786" s="13" t="s">
        <v>16360</v>
      </c>
      <c r="T786" s="13" t="s">
        <v>16359</v>
      </c>
      <c r="AIA786" s="13">
        <v>-1</v>
      </c>
      <c r="CAT786" s="15">
        <v>0</v>
      </c>
      <c r="CAU786" s="14">
        <v>1000</v>
      </c>
      <c r="CAV786" s="13" t="s">
        <v>14</v>
      </c>
      <c r="CAW786" s="13" t="s">
        <v>4636</v>
      </c>
      <c r="CAX786" s="13" t="s">
        <v>16358</v>
      </c>
      <c r="CAY786" s="13" t="s">
        <v>16358</v>
      </c>
      <c r="CBG786" s="13" t="s">
        <v>4635</v>
      </c>
      <c r="CBK786" s="13" t="s">
        <v>2045</v>
      </c>
      <c r="CBL786" s="13" t="s">
        <v>2046</v>
      </c>
      <c r="CBM786" s="13" t="s">
        <v>12779</v>
      </c>
      <c r="CBN786" s="13" t="s">
        <v>16357</v>
      </c>
      <c r="CBO786" s="13" t="s">
        <v>16356</v>
      </c>
      <c r="CBZ786" s="13" t="s">
        <v>12576</v>
      </c>
      <c r="CCA786" s="13" t="s">
        <v>16355</v>
      </c>
    </row>
    <row r="787" spans="1:987 2074:2107" x14ac:dyDescent="0.15">
      <c r="A787" s="13" t="s">
        <v>16354</v>
      </c>
      <c r="B787" s="13" t="s">
        <v>11340</v>
      </c>
      <c r="C787" s="13" t="s">
        <v>104</v>
      </c>
      <c r="D787" s="13">
        <v>0</v>
      </c>
      <c r="E787" s="13" t="s">
        <v>7773</v>
      </c>
      <c r="F787" s="13" t="s">
        <v>5261</v>
      </c>
      <c r="G787" s="13" t="s">
        <v>16353</v>
      </c>
      <c r="H787" s="13" t="s">
        <v>16352</v>
      </c>
      <c r="J787" s="13" t="s">
        <v>11337</v>
      </c>
      <c r="K787" s="13" t="s">
        <v>11336</v>
      </c>
      <c r="L787" s="13" t="s">
        <v>11335</v>
      </c>
      <c r="M787" s="13" t="s">
        <v>5054</v>
      </c>
      <c r="N787" s="13" t="s">
        <v>11334</v>
      </c>
      <c r="O787" s="13" t="s">
        <v>11333</v>
      </c>
      <c r="P787" s="13" t="s">
        <v>11332</v>
      </c>
      <c r="S787" s="13" t="s">
        <v>16351</v>
      </c>
      <c r="T787" s="13" t="s">
        <v>16350</v>
      </c>
      <c r="AHC787" s="13">
        <v>-1</v>
      </c>
      <c r="CAT787" s="15">
        <v>0</v>
      </c>
      <c r="CAU787" s="14">
        <v>1000</v>
      </c>
      <c r="CAV787" s="13" t="s">
        <v>14</v>
      </c>
      <c r="CAW787" s="13" t="s">
        <v>4636</v>
      </c>
      <c r="CAX787" s="13" t="s">
        <v>16349</v>
      </c>
      <c r="CAY787" s="13" t="s">
        <v>16349</v>
      </c>
      <c r="CBG787" s="13" t="s">
        <v>4635</v>
      </c>
      <c r="CBK787" s="13" t="s">
        <v>906</v>
      </c>
      <c r="CBL787" s="13" t="s">
        <v>907</v>
      </c>
      <c r="CBM787" s="13" t="s">
        <v>12686</v>
      </c>
      <c r="CBN787" s="13" t="s">
        <v>16348</v>
      </c>
      <c r="CBO787" s="13" t="s">
        <v>16347</v>
      </c>
      <c r="CBZ787" s="13" t="s">
        <v>12576</v>
      </c>
      <c r="CCA787" s="13" t="s">
        <v>16346</v>
      </c>
    </row>
    <row r="788" spans="1:987 2074:2107" x14ac:dyDescent="0.15">
      <c r="A788" s="13" t="s">
        <v>16345</v>
      </c>
      <c r="B788" s="13" t="s">
        <v>16334</v>
      </c>
      <c r="C788" s="13" t="s">
        <v>13</v>
      </c>
      <c r="D788" s="13">
        <v>-5</v>
      </c>
      <c r="E788" s="13" t="s">
        <v>7945</v>
      </c>
      <c r="F788" s="13" t="s">
        <v>5506</v>
      </c>
      <c r="G788" s="13" t="s">
        <v>16344</v>
      </c>
      <c r="H788" s="13" t="s">
        <v>16343</v>
      </c>
      <c r="J788" s="13" t="s">
        <v>16331</v>
      </c>
      <c r="K788" s="13" t="s">
        <v>16330</v>
      </c>
      <c r="L788" s="13" t="s">
        <v>16329</v>
      </c>
      <c r="M788" s="13" t="s">
        <v>5054</v>
      </c>
      <c r="N788" s="13" t="s">
        <v>16328</v>
      </c>
      <c r="O788" s="13" t="s">
        <v>16327</v>
      </c>
      <c r="S788" s="13" t="s">
        <v>16342</v>
      </c>
      <c r="T788" s="13" t="s">
        <v>16341</v>
      </c>
      <c r="AJW788" s="13">
        <v>-1</v>
      </c>
      <c r="CAT788" s="15">
        <v>0</v>
      </c>
      <c r="CAU788" s="14">
        <v>1000</v>
      </c>
      <c r="CAV788" s="13" t="s">
        <v>14</v>
      </c>
      <c r="CAW788" s="13" t="s">
        <v>4636</v>
      </c>
      <c r="CAX788" s="13" t="s">
        <v>16340</v>
      </c>
      <c r="CAY788" s="13" t="s">
        <v>16340</v>
      </c>
      <c r="CBG788" s="13" t="s">
        <v>4635</v>
      </c>
      <c r="CBK788" s="13" t="s">
        <v>1004</v>
      </c>
      <c r="CBL788" s="13" t="s">
        <v>1005</v>
      </c>
      <c r="CBM788" s="13" t="s">
        <v>16339</v>
      </c>
      <c r="CBN788" s="13" t="s">
        <v>16338</v>
      </c>
      <c r="CBO788" s="13" t="s">
        <v>16337</v>
      </c>
      <c r="CBZ788" s="13" t="s">
        <v>12576</v>
      </c>
      <c r="CCA788" s="13" t="s">
        <v>16336</v>
      </c>
    </row>
    <row r="789" spans="1:987 2074:2107" x14ac:dyDescent="0.15">
      <c r="A789" s="13" t="s">
        <v>16335</v>
      </c>
      <c r="B789" s="13" t="s">
        <v>16334</v>
      </c>
      <c r="C789" s="13" t="s">
        <v>594</v>
      </c>
      <c r="D789" s="13">
        <v>-5</v>
      </c>
      <c r="E789" s="13" t="s">
        <v>7945</v>
      </c>
      <c r="F789" s="13" t="s">
        <v>5506</v>
      </c>
      <c r="G789" s="13" t="s">
        <v>16333</v>
      </c>
      <c r="H789" s="13" t="s">
        <v>16332</v>
      </c>
      <c r="J789" s="13" t="s">
        <v>16331</v>
      </c>
      <c r="K789" s="13" t="s">
        <v>16330</v>
      </c>
      <c r="L789" s="13" t="s">
        <v>16329</v>
      </c>
      <c r="M789" s="13" t="s">
        <v>5054</v>
      </c>
      <c r="N789" s="13" t="s">
        <v>16328</v>
      </c>
      <c r="O789" s="13" t="s">
        <v>16327</v>
      </c>
      <c r="S789" s="13" t="s">
        <v>16326</v>
      </c>
      <c r="T789" s="13" t="s">
        <v>16325</v>
      </c>
      <c r="AHD789" s="13">
        <v>-1</v>
      </c>
      <c r="CAT789" s="15">
        <v>0</v>
      </c>
      <c r="CAU789" s="14">
        <v>1000</v>
      </c>
      <c r="CAV789" s="13" t="s">
        <v>14</v>
      </c>
      <c r="CAW789" s="13" t="s">
        <v>4636</v>
      </c>
      <c r="CAX789" s="13" t="s">
        <v>16324</v>
      </c>
      <c r="CAY789" s="13" t="s">
        <v>16324</v>
      </c>
      <c r="CBG789" s="13" t="s">
        <v>4635</v>
      </c>
      <c r="CBK789" s="13" t="s">
        <v>4173</v>
      </c>
      <c r="CBL789" s="13" t="s">
        <v>14</v>
      </c>
      <c r="CBM789" s="13" t="s">
        <v>12686</v>
      </c>
      <c r="CBN789" s="13" t="s">
        <v>16323</v>
      </c>
      <c r="CBO789" s="13" t="s">
        <v>16322</v>
      </c>
      <c r="CBV789" s="13" t="s">
        <v>12643</v>
      </c>
      <c r="CBZ789" s="13" t="s">
        <v>12576</v>
      </c>
      <c r="CCA789" s="13" t="s">
        <v>16321</v>
      </c>
    </row>
    <row r="790" spans="1:987 2074:2107" x14ac:dyDescent="0.15">
      <c r="A790" s="13" t="s">
        <v>16320</v>
      </c>
      <c r="B790" s="13" t="s">
        <v>7936</v>
      </c>
      <c r="C790" s="13" t="s">
        <v>13</v>
      </c>
      <c r="D790" s="13">
        <v>-12</v>
      </c>
      <c r="E790" s="13" t="s">
        <v>7935</v>
      </c>
      <c r="F790" s="13" t="s">
        <v>5261</v>
      </c>
      <c r="G790" s="13" t="s">
        <v>16319</v>
      </c>
      <c r="H790" s="13" t="s">
        <v>16318</v>
      </c>
      <c r="J790" s="13" t="s">
        <v>7934</v>
      </c>
      <c r="K790" s="13" t="s">
        <v>7933</v>
      </c>
      <c r="L790" s="13" t="s">
        <v>7932</v>
      </c>
      <c r="M790" s="13" t="s">
        <v>5054</v>
      </c>
      <c r="N790" s="13" t="s">
        <v>7931</v>
      </c>
      <c r="O790" s="13" t="s">
        <v>7930</v>
      </c>
      <c r="P790" s="13" t="s">
        <v>7929</v>
      </c>
      <c r="S790" s="13" t="s">
        <v>16317</v>
      </c>
      <c r="T790" s="13" t="s">
        <v>16316</v>
      </c>
      <c r="AKS790" s="13">
        <v>-1</v>
      </c>
      <c r="CAT790" s="15">
        <v>0</v>
      </c>
      <c r="CAU790" s="14">
        <v>1000</v>
      </c>
      <c r="CAV790" s="13" t="s">
        <v>14</v>
      </c>
      <c r="CAW790" s="13" t="s">
        <v>4636</v>
      </c>
      <c r="CAX790" s="13" t="s">
        <v>16315</v>
      </c>
      <c r="CAY790" s="13" t="s">
        <v>16315</v>
      </c>
      <c r="CBG790" s="13" t="s">
        <v>4635</v>
      </c>
      <c r="CBK790" s="13" t="s">
        <v>1382</v>
      </c>
      <c r="CBL790" s="13" t="s">
        <v>14</v>
      </c>
      <c r="CBM790" s="13" t="s">
        <v>12779</v>
      </c>
      <c r="CBN790" s="13" t="s">
        <v>16314</v>
      </c>
      <c r="CBO790" s="13" t="s">
        <v>16313</v>
      </c>
      <c r="CBZ790" s="13" t="s">
        <v>12576</v>
      </c>
    </row>
    <row r="791" spans="1:987 2074:2107" x14ac:dyDescent="0.15">
      <c r="A791" s="13" t="s">
        <v>16312</v>
      </c>
      <c r="B791" s="13" t="s">
        <v>7936</v>
      </c>
      <c r="C791" s="13" t="s">
        <v>594</v>
      </c>
      <c r="D791" s="13">
        <v>-12</v>
      </c>
      <c r="E791" s="13" t="s">
        <v>7935</v>
      </c>
      <c r="F791" s="13" t="s">
        <v>5261</v>
      </c>
      <c r="G791" s="13" t="s">
        <v>16311</v>
      </c>
      <c r="H791" s="13" t="s">
        <v>16310</v>
      </c>
      <c r="J791" s="13" t="s">
        <v>7934</v>
      </c>
      <c r="K791" s="13" t="s">
        <v>7933</v>
      </c>
      <c r="L791" s="13" t="s">
        <v>7932</v>
      </c>
      <c r="M791" s="13" t="s">
        <v>5054</v>
      </c>
      <c r="N791" s="13" t="s">
        <v>7931</v>
      </c>
      <c r="O791" s="13" t="s">
        <v>7930</v>
      </c>
      <c r="P791" s="13" t="s">
        <v>7929</v>
      </c>
      <c r="S791" s="13" t="s">
        <v>16309</v>
      </c>
      <c r="T791" s="13" t="s">
        <v>16308</v>
      </c>
      <c r="AJE791" s="13">
        <v>-1</v>
      </c>
      <c r="CAT791" s="15">
        <v>0</v>
      </c>
      <c r="CAU791" s="14">
        <v>1000</v>
      </c>
      <c r="CAV791" s="13" t="s">
        <v>14</v>
      </c>
      <c r="CAW791" s="13" t="s">
        <v>4636</v>
      </c>
      <c r="CAX791" s="13" t="s">
        <v>16307</v>
      </c>
      <c r="CAY791" s="13" t="s">
        <v>16307</v>
      </c>
      <c r="CBG791" s="13" t="s">
        <v>4635</v>
      </c>
      <c r="CBK791" s="13" t="s">
        <v>3231</v>
      </c>
      <c r="CBL791" s="13" t="s">
        <v>14</v>
      </c>
      <c r="CBM791" s="13" t="s">
        <v>12607</v>
      </c>
      <c r="CBN791" s="13" t="s">
        <v>16306</v>
      </c>
      <c r="CBO791" s="13" t="s">
        <v>16305</v>
      </c>
      <c r="CBZ791" s="13" t="s">
        <v>12576</v>
      </c>
    </row>
    <row r="792" spans="1:987 2074:2107" x14ac:dyDescent="0.15">
      <c r="A792" s="13" t="s">
        <v>16304</v>
      </c>
      <c r="B792" s="13" t="s">
        <v>12097</v>
      </c>
      <c r="C792" s="13" t="s">
        <v>13</v>
      </c>
      <c r="D792" s="13">
        <v>-1</v>
      </c>
      <c r="E792" s="13" t="s">
        <v>12096</v>
      </c>
      <c r="F792" s="13" t="s">
        <v>5261</v>
      </c>
      <c r="G792" s="13" t="s">
        <v>16303</v>
      </c>
      <c r="H792" s="13" t="s">
        <v>16302</v>
      </c>
      <c r="J792" s="13" t="s">
        <v>12093</v>
      </c>
      <c r="K792" s="13" t="s">
        <v>12092</v>
      </c>
      <c r="L792" s="13" t="s">
        <v>12091</v>
      </c>
      <c r="M792" s="13" t="s">
        <v>5054</v>
      </c>
      <c r="N792" s="13" t="s">
        <v>12090</v>
      </c>
      <c r="O792" s="13" t="s">
        <v>12089</v>
      </c>
      <c r="P792" s="13" t="s">
        <v>12088</v>
      </c>
      <c r="S792" s="13" t="s">
        <v>16301</v>
      </c>
      <c r="T792" s="13" t="s">
        <v>16300</v>
      </c>
      <c r="AKT792" s="13">
        <v>-1</v>
      </c>
      <c r="CAT792" s="15">
        <v>0</v>
      </c>
      <c r="CAU792" s="14">
        <v>1000</v>
      </c>
      <c r="CAV792" s="13" t="s">
        <v>14</v>
      </c>
      <c r="CAW792" s="13" t="s">
        <v>4636</v>
      </c>
      <c r="CAX792" s="13" t="s">
        <v>16299</v>
      </c>
      <c r="CAY792" s="13" t="s">
        <v>16299</v>
      </c>
      <c r="CBG792" s="13" t="s">
        <v>4635</v>
      </c>
      <c r="CBK792" s="13" t="s">
        <v>2925</v>
      </c>
      <c r="CBL792" s="13" t="s">
        <v>14</v>
      </c>
      <c r="CBM792" s="13" t="s">
        <v>12607</v>
      </c>
      <c r="CBN792" s="13" t="s">
        <v>16298</v>
      </c>
      <c r="CBO792" s="13" t="s">
        <v>16297</v>
      </c>
      <c r="CBP792" s="13" t="s">
        <v>16296</v>
      </c>
      <c r="CBZ792" s="13" t="s">
        <v>12576</v>
      </c>
    </row>
    <row r="793" spans="1:987 2074:2107" x14ac:dyDescent="0.15">
      <c r="A793" s="13" t="s">
        <v>16295</v>
      </c>
      <c r="B793" s="13" t="s">
        <v>12097</v>
      </c>
      <c r="C793" s="13" t="s">
        <v>104</v>
      </c>
      <c r="D793" s="13">
        <v>-1</v>
      </c>
      <c r="E793" s="13" t="s">
        <v>12096</v>
      </c>
      <c r="F793" s="13" t="s">
        <v>5261</v>
      </c>
      <c r="G793" s="13" t="s">
        <v>16294</v>
      </c>
      <c r="H793" s="13" t="s">
        <v>16293</v>
      </c>
      <c r="J793" s="13" t="s">
        <v>12093</v>
      </c>
      <c r="K793" s="13" t="s">
        <v>12092</v>
      </c>
      <c r="L793" s="13" t="s">
        <v>12091</v>
      </c>
      <c r="M793" s="13" t="s">
        <v>5054</v>
      </c>
      <c r="N793" s="13" t="s">
        <v>12090</v>
      </c>
      <c r="O793" s="13" t="s">
        <v>12089</v>
      </c>
      <c r="P793" s="13" t="s">
        <v>12088</v>
      </c>
      <c r="S793" s="13" t="s">
        <v>16292</v>
      </c>
      <c r="T793" s="13" t="s">
        <v>16291</v>
      </c>
      <c r="AIH793" s="13">
        <v>-1</v>
      </c>
      <c r="CAT793" s="15">
        <v>0</v>
      </c>
      <c r="CAU793" s="14">
        <v>1000</v>
      </c>
      <c r="CAV793" s="13" t="s">
        <v>14</v>
      </c>
      <c r="CAW793" s="13" t="s">
        <v>4636</v>
      </c>
      <c r="CAX793" s="13" t="s">
        <v>16290</v>
      </c>
      <c r="CAY793" s="13" t="s">
        <v>16290</v>
      </c>
      <c r="CBG793" s="13" t="s">
        <v>4635</v>
      </c>
      <c r="CBK793" s="13" t="s">
        <v>1712</v>
      </c>
      <c r="CBL793" s="13" t="s">
        <v>14</v>
      </c>
      <c r="CBM793" s="13" t="s">
        <v>12607</v>
      </c>
      <c r="CBN793" s="13" t="s">
        <v>16289</v>
      </c>
      <c r="CBO793" s="13" t="s">
        <v>16288</v>
      </c>
      <c r="CBZ793" s="13" t="s">
        <v>12576</v>
      </c>
    </row>
    <row r="794" spans="1:987 2074:2107" x14ac:dyDescent="0.15">
      <c r="A794" s="13" t="s">
        <v>16287</v>
      </c>
      <c r="B794" s="13" t="s">
        <v>12097</v>
      </c>
      <c r="C794" s="13" t="s">
        <v>30</v>
      </c>
      <c r="D794" s="13">
        <v>-1</v>
      </c>
      <c r="E794" s="13" t="s">
        <v>12096</v>
      </c>
      <c r="F794" s="13" t="s">
        <v>5261</v>
      </c>
      <c r="G794" s="13" t="s">
        <v>16286</v>
      </c>
      <c r="H794" s="13" t="s">
        <v>16285</v>
      </c>
      <c r="J794" s="13" t="s">
        <v>12093</v>
      </c>
      <c r="K794" s="13" t="s">
        <v>12092</v>
      </c>
      <c r="L794" s="13" t="s">
        <v>12091</v>
      </c>
      <c r="M794" s="13" t="s">
        <v>5054</v>
      </c>
      <c r="N794" s="13" t="s">
        <v>12090</v>
      </c>
      <c r="O794" s="13" t="s">
        <v>12089</v>
      </c>
      <c r="P794" s="13" t="s">
        <v>12088</v>
      </c>
      <c r="S794" s="13" t="s">
        <v>16284</v>
      </c>
      <c r="T794" s="13" t="s">
        <v>16283</v>
      </c>
      <c r="ST794" s="13">
        <v>-1</v>
      </c>
      <c r="XM794" s="13">
        <v>1</v>
      </c>
      <c r="CAT794" s="14">
        <v>-1000</v>
      </c>
      <c r="CAU794" s="14">
        <v>1000</v>
      </c>
      <c r="CAV794" s="13" t="s">
        <v>14</v>
      </c>
      <c r="CAW794" s="13" t="s">
        <v>4448</v>
      </c>
      <c r="CAX794" s="13" t="s">
        <v>16282</v>
      </c>
      <c r="CAY794" s="13" t="s">
        <v>16282</v>
      </c>
      <c r="CBG794" s="13" t="s">
        <v>4447</v>
      </c>
      <c r="CBK794" s="13" t="s">
        <v>1530</v>
      </c>
      <c r="CBL794" s="13" t="s">
        <v>14</v>
      </c>
      <c r="CBM794" s="13" t="s">
        <v>12607</v>
      </c>
      <c r="CBN794" s="13" t="s">
        <v>16281</v>
      </c>
      <c r="CBO794" s="13" t="s">
        <v>16280</v>
      </c>
      <c r="CBZ794" s="13" t="s">
        <v>12576</v>
      </c>
    </row>
    <row r="795" spans="1:987 2074:2107" x14ac:dyDescent="0.15">
      <c r="A795" s="13" t="s">
        <v>16279</v>
      </c>
      <c r="B795" s="13" t="s">
        <v>10437</v>
      </c>
      <c r="C795" s="13" t="s">
        <v>30</v>
      </c>
      <c r="D795" s="13">
        <v>-4</v>
      </c>
      <c r="E795" s="13" t="s">
        <v>10436</v>
      </c>
      <c r="F795" s="13" t="s">
        <v>5261</v>
      </c>
      <c r="G795" s="13" t="s">
        <v>16278</v>
      </c>
      <c r="H795" s="13" t="s">
        <v>16277</v>
      </c>
      <c r="J795" s="13" t="s">
        <v>10435</v>
      </c>
      <c r="K795" s="13" t="s">
        <v>10434</v>
      </c>
      <c r="L795" s="13" t="s">
        <v>10433</v>
      </c>
      <c r="M795" s="13" t="s">
        <v>5054</v>
      </c>
      <c r="N795" s="13" t="s">
        <v>10432</v>
      </c>
      <c r="O795" s="13" t="s">
        <v>10431</v>
      </c>
      <c r="P795" s="13" t="s">
        <v>10430</v>
      </c>
      <c r="S795" s="13" t="s">
        <v>16276</v>
      </c>
      <c r="T795" s="13" t="s">
        <v>16275</v>
      </c>
      <c r="ZY795" s="13">
        <v>1</v>
      </c>
      <c r="AKU795" s="13">
        <v>-1</v>
      </c>
      <c r="CAT795" s="14">
        <v>-1000</v>
      </c>
      <c r="CAU795" s="14">
        <v>1000</v>
      </c>
      <c r="CAV795" s="13" t="s">
        <v>14</v>
      </c>
      <c r="CAW795" s="13" t="s">
        <v>4448</v>
      </c>
      <c r="CAX795" s="13" t="s">
        <v>16274</v>
      </c>
      <c r="CAY795" s="13" t="s">
        <v>16274</v>
      </c>
      <c r="CBG795" s="13" t="s">
        <v>4447</v>
      </c>
      <c r="CBK795" s="13" t="s">
        <v>1539</v>
      </c>
      <c r="CBL795" s="13" t="s">
        <v>14</v>
      </c>
      <c r="CBM795" s="13" t="s">
        <v>13189</v>
      </c>
      <c r="CBN795" s="13" t="s">
        <v>16273</v>
      </c>
      <c r="CBO795" s="13" t="s">
        <v>16272</v>
      </c>
      <c r="CBZ795" s="13" t="s">
        <v>12576</v>
      </c>
    </row>
    <row r="796" spans="1:987 2074:2107" x14ac:dyDescent="0.15">
      <c r="A796" s="13" t="s">
        <v>16271</v>
      </c>
      <c r="B796" s="13" t="s">
        <v>16270</v>
      </c>
      <c r="C796" s="13" t="s">
        <v>13</v>
      </c>
      <c r="D796" s="13">
        <v>2</v>
      </c>
      <c r="E796" s="13" t="s">
        <v>16269</v>
      </c>
      <c r="F796" s="13" t="s">
        <v>5261</v>
      </c>
      <c r="G796" s="13" t="s">
        <v>16268</v>
      </c>
      <c r="H796" s="13" t="s">
        <v>16267</v>
      </c>
      <c r="J796" s="13" t="s">
        <v>16266</v>
      </c>
      <c r="K796" s="13" t="s">
        <v>16265</v>
      </c>
      <c r="L796" s="13" t="s">
        <v>16264</v>
      </c>
      <c r="M796" s="13" t="s">
        <v>5054</v>
      </c>
      <c r="N796" s="13" t="s">
        <v>16263</v>
      </c>
      <c r="O796" s="13" t="s">
        <v>16262</v>
      </c>
      <c r="P796" s="13" t="s">
        <v>16261</v>
      </c>
      <c r="S796" s="13" t="s">
        <v>16260</v>
      </c>
      <c r="T796" s="13" t="s">
        <v>16259</v>
      </c>
      <c r="AKV796" s="13">
        <v>-1</v>
      </c>
      <c r="CAT796" s="15">
        <v>0</v>
      </c>
      <c r="CAU796" s="14">
        <v>1000</v>
      </c>
      <c r="CAV796" s="13" t="s">
        <v>14</v>
      </c>
      <c r="CAW796" s="13" t="s">
        <v>4636</v>
      </c>
      <c r="CAX796" s="13" t="s">
        <v>16258</v>
      </c>
      <c r="CAY796" s="13" t="s">
        <v>16258</v>
      </c>
      <c r="CBG796" s="13" t="s">
        <v>4635</v>
      </c>
      <c r="CBK796" s="13" t="s">
        <v>3294</v>
      </c>
      <c r="CBL796" s="13" t="s">
        <v>14</v>
      </c>
      <c r="CBM796" s="13" t="s">
        <v>12607</v>
      </c>
      <c r="CBN796" s="13" t="s">
        <v>16257</v>
      </c>
      <c r="CBO796" s="13" t="s">
        <v>16256</v>
      </c>
      <c r="CBV796" s="13" t="s">
        <v>12643</v>
      </c>
      <c r="CBZ796" s="13" t="s">
        <v>12576</v>
      </c>
      <c r="CCA796" s="13" t="s">
        <v>16255</v>
      </c>
    </row>
    <row r="797" spans="1:987 2074:2107" x14ac:dyDescent="0.15">
      <c r="A797" s="13" t="s">
        <v>16254</v>
      </c>
      <c r="B797" s="13" t="s">
        <v>16253</v>
      </c>
      <c r="C797" s="13" t="s">
        <v>13</v>
      </c>
      <c r="D797" s="13">
        <v>3</v>
      </c>
      <c r="E797" s="13" t="s">
        <v>16252</v>
      </c>
      <c r="F797" s="13" t="s">
        <v>5261</v>
      </c>
      <c r="G797" s="13" t="s">
        <v>16251</v>
      </c>
      <c r="H797" s="13" t="s">
        <v>16250</v>
      </c>
      <c r="J797" s="13" t="s">
        <v>16249</v>
      </c>
      <c r="K797" s="13" t="s">
        <v>16248</v>
      </c>
      <c r="L797" s="13" t="s">
        <v>16247</v>
      </c>
      <c r="M797" s="13" t="s">
        <v>5054</v>
      </c>
      <c r="N797" s="13" t="s">
        <v>16246</v>
      </c>
      <c r="O797" s="13" t="s">
        <v>16245</v>
      </c>
      <c r="P797" s="13" t="s">
        <v>16244</v>
      </c>
      <c r="S797" s="13" t="s">
        <v>16243</v>
      </c>
      <c r="T797" s="13" t="s">
        <v>16242</v>
      </c>
      <c r="AKW797" s="13">
        <v>-1</v>
      </c>
      <c r="CAT797" s="15">
        <v>0</v>
      </c>
      <c r="CAU797" s="14">
        <v>1000</v>
      </c>
      <c r="CAV797" s="13" t="s">
        <v>14</v>
      </c>
      <c r="CAW797" s="13" t="s">
        <v>4636</v>
      </c>
      <c r="CAX797" s="13" t="s">
        <v>16241</v>
      </c>
      <c r="CAY797" s="13" t="s">
        <v>16241</v>
      </c>
      <c r="CBG797" s="13" t="s">
        <v>4635</v>
      </c>
      <c r="CBK797" s="13" t="s">
        <v>2133</v>
      </c>
      <c r="CBL797" s="13" t="s">
        <v>14</v>
      </c>
      <c r="CBM797" s="13" t="s">
        <v>4849</v>
      </c>
      <c r="CBN797" s="13" t="s">
        <v>16240</v>
      </c>
      <c r="CBO797" s="13" t="s">
        <v>16239</v>
      </c>
      <c r="CBZ797" s="13" t="s">
        <v>12576</v>
      </c>
      <c r="CCA797" s="13" t="s">
        <v>16238</v>
      </c>
    </row>
    <row r="798" spans="1:987 2074:2107" x14ac:dyDescent="0.15">
      <c r="A798" s="13" t="s">
        <v>16237</v>
      </c>
      <c r="B798" s="13" t="s">
        <v>16236</v>
      </c>
      <c r="C798" s="13" t="s">
        <v>52</v>
      </c>
      <c r="D798" s="13">
        <v>0</v>
      </c>
      <c r="E798" s="13" t="s">
        <v>16235</v>
      </c>
      <c r="F798" s="13" t="s">
        <v>5261</v>
      </c>
      <c r="G798" s="13" t="s">
        <v>16234</v>
      </c>
      <c r="H798" s="13" t="s">
        <v>16233</v>
      </c>
      <c r="J798" s="13" t="s">
        <v>16232</v>
      </c>
      <c r="K798" s="13" t="s">
        <v>16231</v>
      </c>
      <c r="L798" s="13" t="s">
        <v>16230</v>
      </c>
      <c r="M798" s="13" t="s">
        <v>5054</v>
      </c>
      <c r="N798" s="13" t="s">
        <v>16229</v>
      </c>
      <c r="O798" s="13" t="s">
        <v>16228</v>
      </c>
      <c r="P798" s="13" t="s">
        <v>16227</v>
      </c>
      <c r="S798" s="13" t="s">
        <v>16226</v>
      </c>
      <c r="T798" s="13" t="s">
        <v>16225</v>
      </c>
      <c r="AKX798" s="13">
        <v>-1</v>
      </c>
      <c r="CAT798" s="15">
        <v>0</v>
      </c>
      <c r="CAU798" s="14">
        <v>1000</v>
      </c>
      <c r="CAV798" s="13" t="s">
        <v>14</v>
      </c>
      <c r="CAW798" s="13" t="s">
        <v>4636</v>
      </c>
      <c r="CAX798" s="13" t="s">
        <v>16224</v>
      </c>
      <c r="CAY798" s="13" t="s">
        <v>16224</v>
      </c>
      <c r="CBG798" s="13" t="s">
        <v>4635</v>
      </c>
      <c r="CBK798" s="13" t="s">
        <v>1670</v>
      </c>
      <c r="CBL798" s="13" t="s">
        <v>14</v>
      </c>
      <c r="CBM798" s="13" t="s">
        <v>12878</v>
      </c>
      <c r="CBN798" s="13" t="s">
        <v>16223</v>
      </c>
      <c r="CBO798" s="13" t="s">
        <v>16222</v>
      </c>
      <c r="CBZ798" s="13" t="s">
        <v>12576</v>
      </c>
      <c r="CCA798" s="13" t="s">
        <v>16205</v>
      </c>
    </row>
    <row r="799" spans="1:987 2074:2107" x14ac:dyDescent="0.15">
      <c r="A799" s="13" t="s">
        <v>16221</v>
      </c>
      <c r="B799" s="13" t="s">
        <v>16220</v>
      </c>
      <c r="C799" s="13" t="s">
        <v>13</v>
      </c>
      <c r="D799" s="13">
        <v>0</v>
      </c>
      <c r="E799" s="13" t="s">
        <v>16219</v>
      </c>
      <c r="F799" s="13" t="s">
        <v>5261</v>
      </c>
      <c r="G799" s="13" t="s">
        <v>16218</v>
      </c>
      <c r="H799" s="13" t="s">
        <v>16217</v>
      </c>
      <c r="J799" s="13" t="s">
        <v>16216</v>
      </c>
      <c r="K799" s="13" t="s">
        <v>16215</v>
      </c>
      <c r="L799" s="13" t="s">
        <v>16214</v>
      </c>
      <c r="M799" s="13" t="s">
        <v>5054</v>
      </c>
      <c r="N799" s="13" t="s">
        <v>16213</v>
      </c>
      <c r="O799" s="13" t="s">
        <v>16212</v>
      </c>
      <c r="P799" s="13" t="s">
        <v>16211</v>
      </c>
      <c r="S799" s="13" t="s">
        <v>16210</v>
      </c>
      <c r="T799" s="13" t="s">
        <v>16209</v>
      </c>
      <c r="AKY799" s="13">
        <v>-1</v>
      </c>
      <c r="CAT799" s="15">
        <v>0</v>
      </c>
      <c r="CAU799" s="14">
        <v>1000</v>
      </c>
      <c r="CAV799" s="13" t="s">
        <v>14</v>
      </c>
      <c r="CAW799" s="13" t="s">
        <v>4636</v>
      </c>
      <c r="CAX799" s="13" t="s">
        <v>16208</v>
      </c>
      <c r="CAY799" s="13" t="s">
        <v>16208</v>
      </c>
      <c r="CBG799" s="13" t="s">
        <v>4635</v>
      </c>
      <c r="CBK799" s="13" t="s">
        <v>3158</v>
      </c>
      <c r="CBL799" s="13" t="s">
        <v>14</v>
      </c>
      <c r="CBM799" s="13" t="s">
        <v>12878</v>
      </c>
      <c r="CBN799" s="13" t="s">
        <v>16207</v>
      </c>
      <c r="CBO799" s="13" t="s">
        <v>16206</v>
      </c>
      <c r="CBV799" s="13" t="s">
        <v>12643</v>
      </c>
      <c r="CBZ799" s="13" t="s">
        <v>12576</v>
      </c>
      <c r="CCA799" s="13" t="s">
        <v>16205</v>
      </c>
    </row>
    <row r="800" spans="1:987 2074:2107" x14ac:dyDescent="0.15">
      <c r="A800" s="13" t="s">
        <v>16204</v>
      </c>
      <c r="B800" s="13" t="s">
        <v>16203</v>
      </c>
      <c r="C800" s="13" t="s">
        <v>13</v>
      </c>
      <c r="D800" s="13">
        <v>-2</v>
      </c>
      <c r="E800" s="13" t="s">
        <v>16202</v>
      </c>
      <c r="F800" s="13" t="s">
        <v>5072</v>
      </c>
      <c r="G800" s="13" t="s">
        <v>16201</v>
      </c>
      <c r="H800" s="13" t="s">
        <v>16200</v>
      </c>
      <c r="J800" s="13" t="s">
        <v>16199</v>
      </c>
      <c r="K800" s="13" t="s">
        <v>16198</v>
      </c>
      <c r="L800" s="13" t="s">
        <v>16197</v>
      </c>
      <c r="M800" s="13" t="s">
        <v>5054</v>
      </c>
      <c r="N800" s="13" t="s">
        <v>16196</v>
      </c>
      <c r="S800" s="13" t="s">
        <v>16195</v>
      </c>
      <c r="T800" s="13" t="s">
        <v>16194</v>
      </c>
      <c r="DZ800" s="13">
        <v>1</v>
      </c>
      <c r="FJ800" s="13">
        <v>-1</v>
      </c>
      <c r="CAT800" s="14">
        <v>-1000</v>
      </c>
      <c r="CAU800" s="14">
        <v>1000</v>
      </c>
      <c r="CAV800" s="13" t="s">
        <v>14</v>
      </c>
      <c r="CAW800" s="13" t="s">
        <v>4448</v>
      </c>
      <c r="CAX800" s="13" t="s">
        <v>16193</v>
      </c>
      <c r="CAY800" s="13" t="s">
        <v>16193</v>
      </c>
      <c r="CBG800" s="13" t="s">
        <v>4447</v>
      </c>
      <c r="CBK800" s="13" t="s">
        <v>2868</v>
      </c>
      <c r="CBL800" s="13" t="s">
        <v>14</v>
      </c>
      <c r="CBM800" s="13" t="s">
        <v>13189</v>
      </c>
      <c r="CBN800" s="13" t="s">
        <v>16192</v>
      </c>
      <c r="CBO800" s="13" t="s">
        <v>16191</v>
      </c>
      <c r="CBZ800" s="13" t="s">
        <v>12576</v>
      </c>
      <c r="CCA800" s="13" t="s">
        <v>14764</v>
      </c>
    </row>
    <row r="801" spans="1:994 2074:2107" x14ac:dyDescent="0.15">
      <c r="A801" s="13" t="s">
        <v>16190</v>
      </c>
      <c r="B801" s="13" t="s">
        <v>16180</v>
      </c>
      <c r="C801" s="13" t="s">
        <v>13</v>
      </c>
      <c r="D801" s="13">
        <v>0</v>
      </c>
      <c r="E801" s="13" t="s">
        <v>16179</v>
      </c>
      <c r="F801" s="13" t="s">
        <v>6917</v>
      </c>
      <c r="G801" s="13" t="s">
        <v>16189</v>
      </c>
      <c r="H801" s="13" t="s">
        <v>16188</v>
      </c>
      <c r="J801" s="13" t="s">
        <v>16176</v>
      </c>
      <c r="L801" s="13" t="s">
        <v>16175</v>
      </c>
      <c r="M801" s="13" t="s">
        <v>5054</v>
      </c>
      <c r="O801" s="13" t="s">
        <v>16174</v>
      </c>
      <c r="S801" s="13" t="s">
        <v>16187</v>
      </c>
      <c r="T801" s="13" t="s">
        <v>16186</v>
      </c>
      <c r="DX801" s="13">
        <v>-1</v>
      </c>
      <c r="GF801" s="13">
        <v>1</v>
      </c>
      <c r="CAT801" s="14">
        <v>-1000</v>
      </c>
      <c r="CAU801" s="14">
        <v>1000</v>
      </c>
      <c r="CAV801" s="13" t="s">
        <v>14</v>
      </c>
      <c r="CAW801" s="13" t="s">
        <v>4448</v>
      </c>
      <c r="CAX801" s="13" t="s">
        <v>16185</v>
      </c>
      <c r="CAY801" s="13" t="s">
        <v>16185</v>
      </c>
      <c r="CBG801" s="13" t="s">
        <v>4447</v>
      </c>
      <c r="CBK801" s="13" t="s">
        <v>1800</v>
      </c>
      <c r="CBL801" s="13" t="s">
        <v>14</v>
      </c>
      <c r="CBM801" s="13" t="s">
        <v>16184</v>
      </c>
      <c r="CBN801" s="13" t="s">
        <v>16183</v>
      </c>
      <c r="CBO801" s="13" t="s">
        <v>16182</v>
      </c>
      <c r="CBZ801" s="13" t="s">
        <v>12576</v>
      </c>
    </row>
    <row r="802" spans="1:994 2074:2107" x14ac:dyDescent="0.15">
      <c r="A802" s="13" t="s">
        <v>16181</v>
      </c>
      <c r="B802" s="13" t="s">
        <v>16180</v>
      </c>
      <c r="C802" s="13" t="s">
        <v>104</v>
      </c>
      <c r="D802" s="13">
        <v>0</v>
      </c>
      <c r="E802" s="13" t="s">
        <v>16179</v>
      </c>
      <c r="F802" s="13" t="s">
        <v>6917</v>
      </c>
      <c r="G802" s="13" t="s">
        <v>16178</v>
      </c>
      <c r="H802" s="13" t="s">
        <v>16177</v>
      </c>
      <c r="J802" s="13" t="s">
        <v>16176</v>
      </c>
      <c r="L802" s="13" t="s">
        <v>16175</v>
      </c>
      <c r="M802" s="13" t="s">
        <v>5054</v>
      </c>
      <c r="O802" s="13" t="s">
        <v>16174</v>
      </c>
      <c r="S802" s="13" t="s">
        <v>16173</v>
      </c>
      <c r="T802" s="13" t="s">
        <v>16172</v>
      </c>
      <c r="AKZ802" s="13">
        <v>-1</v>
      </c>
      <c r="CAT802" s="15">
        <v>0</v>
      </c>
      <c r="CAU802" s="14">
        <v>1000</v>
      </c>
      <c r="CAV802" s="13" t="s">
        <v>14</v>
      </c>
      <c r="CAW802" s="13" t="s">
        <v>4636</v>
      </c>
      <c r="CAX802" s="13" t="s">
        <v>16171</v>
      </c>
      <c r="CAY802" s="13" t="s">
        <v>16171</v>
      </c>
      <c r="CBG802" s="13" t="s">
        <v>4635</v>
      </c>
      <c r="CBK802" s="13" t="s">
        <v>1817</v>
      </c>
      <c r="CBL802" s="13" t="s">
        <v>14</v>
      </c>
      <c r="CBM802" s="13" t="s">
        <v>15768</v>
      </c>
      <c r="CBN802" s="13" t="s">
        <v>16170</v>
      </c>
      <c r="CBO802" s="13" t="s">
        <v>16169</v>
      </c>
      <c r="CBZ802" s="13" t="s">
        <v>12576</v>
      </c>
    </row>
    <row r="803" spans="1:994 2074:2107" x14ac:dyDescent="0.15">
      <c r="A803" s="13" t="s">
        <v>16168</v>
      </c>
      <c r="B803" s="13" t="s">
        <v>16167</v>
      </c>
      <c r="C803" s="13" t="s">
        <v>13</v>
      </c>
      <c r="D803" s="13">
        <v>-3</v>
      </c>
      <c r="E803" s="13" t="s">
        <v>16166</v>
      </c>
      <c r="F803" s="13" t="s">
        <v>5261</v>
      </c>
      <c r="G803" s="13" t="s">
        <v>16165</v>
      </c>
      <c r="H803" s="13" t="s">
        <v>16164</v>
      </c>
      <c r="J803" s="13" t="s">
        <v>16163</v>
      </c>
      <c r="K803" s="13" t="s">
        <v>16162</v>
      </c>
      <c r="L803" s="13" t="s">
        <v>16161</v>
      </c>
      <c r="M803" s="13" t="s">
        <v>5054</v>
      </c>
      <c r="N803" s="13" t="s">
        <v>16160</v>
      </c>
      <c r="O803" s="13" t="s">
        <v>16159</v>
      </c>
      <c r="P803" s="13" t="s">
        <v>16158</v>
      </c>
      <c r="S803" s="13" t="s">
        <v>16157</v>
      </c>
      <c r="T803" s="13" t="s">
        <v>16142</v>
      </c>
      <c r="EE803" s="13">
        <v>-1</v>
      </c>
      <c r="AKZ803" s="13">
        <v>1</v>
      </c>
      <c r="CAT803" s="14">
        <v>-1000</v>
      </c>
      <c r="CAU803" s="14">
        <v>1000</v>
      </c>
      <c r="CAV803" s="13" t="s">
        <v>14</v>
      </c>
      <c r="CAW803" s="13" t="s">
        <v>4448</v>
      </c>
      <c r="CAX803" s="13" t="s">
        <v>16156</v>
      </c>
      <c r="CAY803" s="13" t="s">
        <v>16156</v>
      </c>
      <c r="CBG803" s="13" t="s">
        <v>4447</v>
      </c>
      <c r="CBK803" s="13" t="s">
        <v>1812</v>
      </c>
      <c r="CBL803" s="13" t="s">
        <v>14</v>
      </c>
      <c r="CBM803" s="13" t="s">
        <v>12701</v>
      </c>
      <c r="CBN803" s="13" t="s">
        <v>16155</v>
      </c>
      <c r="CBO803" s="13" t="s">
        <v>16154</v>
      </c>
      <c r="CBV803" s="13" t="s">
        <v>12643</v>
      </c>
      <c r="CBZ803" s="13" t="s">
        <v>12576</v>
      </c>
      <c r="CCA803" s="13" t="s">
        <v>16138</v>
      </c>
    </row>
    <row r="804" spans="1:994 2074:2107" x14ac:dyDescent="0.15">
      <c r="A804" s="13" t="s">
        <v>16153</v>
      </c>
      <c r="B804" s="13" t="s">
        <v>16152</v>
      </c>
      <c r="C804" s="13" t="s">
        <v>13</v>
      </c>
      <c r="D804" s="13">
        <v>-3</v>
      </c>
      <c r="E804" s="13" t="s">
        <v>16151</v>
      </c>
      <c r="F804" s="13" t="s">
        <v>5261</v>
      </c>
      <c r="G804" s="13" t="s">
        <v>16150</v>
      </c>
      <c r="H804" s="13" t="s">
        <v>16149</v>
      </c>
      <c r="J804" s="13" t="s">
        <v>16148</v>
      </c>
      <c r="K804" s="13" t="s">
        <v>16147</v>
      </c>
      <c r="L804" s="13" t="s">
        <v>16146</v>
      </c>
      <c r="M804" s="13" t="s">
        <v>5054</v>
      </c>
      <c r="N804" s="13" t="s">
        <v>16145</v>
      </c>
      <c r="P804" s="13" t="s">
        <v>16144</v>
      </c>
      <c r="S804" s="13" t="s">
        <v>16143</v>
      </c>
      <c r="T804" s="13" t="s">
        <v>16142</v>
      </c>
      <c r="EE804" s="13">
        <v>-1</v>
      </c>
      <c r="ALA804" s="13">
        <v>1</v>
      </c>
      <c r="CAT804" s="14">
        <v>-1000</v>
      </c>
      <c r="CAU804" s="14">
        <v>1000</v>
      </c>
      <c r="CAV804" s="13" t="s">
        <v>14</v>
      </c>
      <c r="CAW804" s="13" t="s">
        <v>4448</v>
      </c>
      <c r="CAX804" s="13" t="s">
        <v>16141</v>
      </c>
      <c r="CAY804" s="13" t="s">
        <v>16141</v>
      </c>
      <c r="CBG804" s="13" t="s">
        <v>4447</v>
      </c>
      <c r="CBK804" s="13" t="s">
        <v>2465</v>
      </c>
      <c r="CBL804" s="13" t="s">
        <v>2466</v>
      </c>
      <c r="CBM804" s="13" t="s">
        <v>12701</v>
      </c>
      <c r="CBN804" s="13" t="s">
        <v>16140</v>
      </c>
      <c r="CBO804" s="13" t="s">
        <v>16139</v>
      </c>
      <c r="CBZ804" s="13" t="s">
        <v>12576</v>
      </c>
      <c r="CCA804" s="13" t="s">
        <v>16138</v>
      </c>
    </row>
    <row r="805" spans="1:994 2074:2107" x14ac:dyDescent="0.15">
      <c r="A805" s="13" t="s">
        <v>16137</v>
      </c>
      <c r="B805" s="13" t="s">
        <v>16136</v>
      </c>
      <c r="C805" s="13" t="s">
        <v>13</v>
      </c>
      <c r="D805" s="13">
        <v>-2</v>
      </c>
      <c r="E805" s="13" t="s">
        <v>16135</v>
      </c>
      <c r="F805" s="13" t="s">
        <v>5261</v>
      </c>
      <c r="G805" s="13" t="s">
        <v>16134</v>
      </c>
      <c r="H805" s="13" t="s">
        <v>16133</v>
      </c>
      <c r="J805" s="13" t="s">
        <v>16132</v>
      </c>
      <c r="K805" s="13" t="s">
        <v>16131</v>
      </c>
      <c r="L805" s="13" t="s">
        <v>16130</v>
      </c>
      <c r="M805" s="13" t="s">
        <v>5054</v>
      </c>
      <c r="N805" s="13" t="s">
        <v>16129</v>
      </c>
      <c r="O805" s="13" t="s">
        <v>16128</v>
      </c>
      <c r="P805" s="13" t="s">
        <v>16127</v>
      </c>
      <c r="S805" s="13" t="s">
        <v>16126</v>
      </c>
      <c r="T805" s="13" t="s">
        <v>16110</v>
      </c>
      <c r="KZ805" s="13">
        <v>-1</v>
      </c>
      <c r="ALB805" s="13">
        <v>1</v>
      </c>
      <c r="CAT805" s="14">
        <v>-1000</v>
      </c>
      <c r="CAU805" s="14">
        <v>1000</v>
      </c>
      <c r="CAV805" s="13" t="s">
        <v>14</v>
      </c>
      <c r="CAW805" s="13" t="s">
        <v>4448</v>
      </c>
      <c r="CAX805" s="13" t="s">
        <v>16125</v>
      </c>
      <c r="CAY805" s="13" t="s">
        <v>16125</v>
      </c>
      <c r="CBG805" s="13" t="s">
        <v>4447</v>
      </c>
      <c r="CBK805" s="13" t="s">
        <v>2795</v>
      </c>
      <c r="CBL805" s="13" t="s">
        <v>2796</v>
      </c>
      <c r="CBM805" s="13" t="s">
        <v>13524</v>
      </c>
      <c r="CBN805" s="13" t="s">
        <v>16124</v>
      </c>
      <c r="CBO805" s="13" t="s">
        <v>16123</v>
      </c>
      <c r="CBZ805" s="13" t="s">
        <v>12576</v>
      </c>
      <c r="CCA805" s="13" t="s">
        <v>16090</v>
      </c>
    </row>
    <row r="806" spans="1:994 2074:2107" x14ac:dyDescent="0.15">
      <c r="A806" s="13" t="s">
        <v>16122</v>
      </c>
      <c r="B806" s="13" t="s">
        <v>16121</v>
      </c>
      <c r="C806" s="13" t="s">
        <v>13</v>
      </c>
      <c r="D806" s="13">
        <v>-2</v>
      </c>
      <c r="E806" s="13" t="s">
        <v>16120</v>
      </c>
      <c r="F806" s="13" t="s">
        <v>5506</v>
      </c>
      <c r="G806" s="13" t="s">
        <v>16119</v>
      </c>
      <c r="H806" s="13" t="s">
        <v>16118</v>
      </c>
      <c r="J806" s="13" t="s">
        <v>16117</v>
      </c>
      <c r="K806" s="13" t="s">
        <v>16116</v>
      </c>
      <c r="L806" s="13" t="s">
        <v>16115</v>
      </c>
      <c r="M806" s="13" t="s">
        <v>5054</v>
      </c>
      <c r="N806" s="13" t="s">
        <v>16114</v>
      </c>
      <c r="O806" s="13" t="s">
        <v>16113</v>
      </c>
      <c r="P806" s="13" t="s">
        <v>16112</v>
      </c>
      <c r="S806" s="13" t="s">
        <v>16111</v>
      </c>
      <c r="T806" s="13" t="s">
        <v>16110</v>
      </c>
      <c r="KZ806" s="13">
        <v>-1</v>
      </c>
      <c r="LB806" s="13">
        <v>1</v>
      </c>
      <c r="CAT806" s="14">
        <v>-1000</v>
      </c>
      <c r="CAU806" s="14">
        <v>1000</v>
      </c>
      <c r="CAV806" s="13" t="s">
        <v>14</v>
      </c>
      <c r="CAW806" s="13" t="s">
        <v>4448</v>
      </c>
      <c r="CAX806" s="13" t="s">
        <v>16109</v>
      </c>
      <c r="CAY806" s="13" t="s">
        <v>16109</v>
      </c>
      <c r="CBG806" s="13" t="s">
        <v>4447</v>
      </c>
      <c r="CBK806" s="13" t="s">
        <v>4265</v>
      </c>
      <c r="CBL806" s="13" t="s">
        <v>14</v>
      </c>
      <c r="CBM806" s="13" t="s">
        <v>13524</v>
      </c>
      <c r="CBN806" s="13" t="s">
        <v>16108</v>
      </c>
      <c r="CBO806" s="13" t="s">
        <v>16107</v>
      </c>
      <c r="CBV806" s="13" t="s">
        <v>12643</v>
      </c>
      <c r="CBZ806" s="13" t="s">
        <v>12576</v>
      </c>
      <c r="CCA806" s="13" t="s">
        <v>16090</v>
      </c>
    </row>
    <row r="807" spans="1:994 2074:2107" x14ac:dyDescent="0.15">
      <c r="A807" s="13" t="s">
        <v>16106</v>
      </c>
      <c r="B807" s="13" t="s">
        <v>16105</v>
      </c>
      <c r="C807" s="13" t="s">
        <v>52</v>
      </c>
      <c r="D807" s="13">
        <v>-3</v>
      </c>
      <c r="E807" s="13" t="s">
        <v>16104</v>
      </c>
      <c r="F807" s="13" t="s">
        <v>5261</v>
      </c>
      <c r="G807" s="13" t="s">
        <v>16103</v>
      </c>
      <c r="H807" s="13" t="s">
        <v>16102</v>
      </c>
      <c r="J807" s="13" t="s">
        <v>16101</v>
      </c>
      <c r="K807" s="13" t="s">
        <v>16100</v>
      </c>
      <c r="L807" s="13" t="s">
        <v>16099</v>
      </c>
      <c r="M807" s="13" t="s">
        <v>5054</v>
      </c>
      <c r="N807" s="13" t="s">
        <v>16098</v>
      </c>
      <c r="O807" s="13" t="s">
        <v>16097</v>
      </c>
      <c r="P807" s="13" t="s">
        <v>16096</v>
      </c>
      <c r="S807" s="13" t="s">
        <v>16095</v>
      </c>
      <c r="T807" s="13" t="s">
        <v>16094</v>
      </c>
      <c r="ALC807" s="13">
        <v>-1</v>
      </c>
      <c r="CAT807" s="15">
        <v>0</v>
      </c>
      <c r="CAU807" s="14">
        <v>1000</v>
      </c>
      <c r="CAV807" s="13" t="s">
        <v>14</v>
      </c>
      <c r="CAW807" s="13" t="s">
        <v>4636</v>
      </c>
      <c r="CAX807" s="13" t="s">
        <v>16093</v>
      </c>
      <c r="CAY807" s="13" t="s">
        <v>16093</v>
      </c>
      <c r="CBG807" s="13" t="s">
        <v>4635</v>
      </c>
      <c r="CBK807" s="13" t="s">
        <v>1836</v>
      </c>
      <c r="CBL807" s="13" t="s">
        <v>14</v>
      </c>
      <c r="CBM807" s="13" t="s">
        <v>13524</v>
      </c>
      <c r="CBN807" s="13" t="s">
        <v>16092</v>
      </c>
      <c r="CBO807" s="13" t="s">
        <v>16091</v>
      </c>
      <c r="CBV807" s="13" t="s">
        <v>12643</v>
      </c>
      <c r="CBZ807" s="13" t="s">
        <v>12576</v>
      </c>
      <c r="CCA807" s="13" t="s">
        <v>16090</v>
      </c>
    </row>
    <row r="808" spans="1:994 2074:2107" x14ac:dyDescent="0.15">
      <c r="A808" s="13" t="s">
        <v>16089</v>
      </c>
      <c r="B808" s="13" t="s">
        <v>16088</v>
      </c>
      <c r="C808" s="13" t="s">
        <v>52</v>
      </c>
      <c r="D808" s="13">
        <v>-2</v>
      </c>
      <c r="E808" s="13" t="s">
        <v>16087</v>
      </c>
      <c r="F808" s="13" t="s">
        <v>5261</v>
      </c>
      <c r="G808" s="13" t="s">
        <v>16086</v>
      </c>
      <c r="H808" s="13" t="s">
        <v>16085</v>
      </c>
      <c r="J808" s="13" t="s">
        <v>16084</v>
      </c>
      <c r="K808" s="13" t="s">
        <v>16083</v>
      </c>
      <c r="L808" s="13" t="s">
        <v>16082</v>
      </c>
      <c r="M808" s="13" t="s">
        <v>5054</v>
      </c>
      <c r="N808" s="13" t="s">
        <v>16081</v>
      </c>
      <c r="O808" s="13" t="s">
        <v>16080</v>
      </c>
      <c r="P808" s="13" t="s">
        <v>16079</v>
      </c>
      <c r="S808" s="13" t="s">
        <v>16078</v>
      </c>
      <c r="T808" s="13" t="s">
        <v>16062</v>
      </c>
      <c r="GJ808" s="13">
        <v>-1</v>
      </c>
      <c r="ALC808" s="13">
        <v>1</v>
      </c>
      <c r="CAT808" s="14">
        <v>-1000</v>
      </c>
      <c r="CAU808" s="14">
        <v>1000</v>
      </c>
      <c r="CAV808" s="13" t="s">
        <v>14</v>
      </c>
      <c r="CAW808" s="13" t="s">
        <v>4448</v>
      </c>
      <c r="CAX808" s="13" t="s">
        <v>16077</v>
      </c>
      <c r="CAY808" s="13" t="s">
        <v>16077</v>
      </c>
      <c r="CBG808" s="13" t="s">
        <v>4447</v>
      </c>
      <c r="CBK808" s="13" t="s">
        <v>486</v>
      </c>
      <c r="CBL808" s="13" t="s">
        <v>14</v>
      </c>
      <c r="CBM808" s="13" t="s">
        <v>4849</v>
      </c>
      <c r="CBN808" s="13" t="s">
        <v>16076</v>
      </c>
      <c r="CBO808" s="13" t="s">
        <v>16075</v>
      </c>
      <c r="CBZ808" s="13" t="s">
        <v>12576</v>
      </c>
    </row>
    <row r="809" spans="1:994 2074:2107" x14ac:dyDescent="0.15">
      <c r="A809" s="13" t="s">
        <v>16074</v>
      </c>
      <c r="B809" s="13" t="s">
        <v>16073</v>
      </c>
      <c r="C809" s="13" t="s">
        <v>13</v>
      </c>
      <c r="D809" s="13">
        <v>1</v>
      </c>
      <c r="E809" s="13" t="s">
        <v>16072</v>
      </c>
      <c r="F809" s="13" t="s">
        <v>5261</v>
      </c>
      <c r="G809" s="13" t="s">
        <v>16071</v>
      </c>
      <c r="H809" s="13" t="s">
        <v>16070</v>
      </c>
      <c r="J809" s="13" t="s">
        <v>16069</v>
      </c>
      <c r="K809" s="13" t="s">
        <v>16068</v>
      </c>
      <c r="L809" s="13" t="s">
        <v>16067</v>
      </c>
      <c r="M809" s="13" t="s">
        <v>5054</v>
      </c>
      <c r="N809" s="13" t="s">
        <v>16066</v>
      </c>
      <c r="O809" s="13" t="s">
        <v>16065</v>
      </c>
      <c r="P809" s="13" t="s">
        <v>16064</v>
      </c>
      <c r="S809" s="13" t="s">
        <v>16063</v>
      </c>
      <c r="T809" s="13" t="s">
        <v>16062</v>
      </c>
      <c r="GJ809" s="13">
        <v>-1</v>
      </c>
      <c r="LA809" s="13">
        <v>1</v>
      </c>
      <c r="CAT809" s="14">
        <v>-1000</v>
      </c>
      <c r="CAU809" s="14">
        <v>1000</v>
      </c>
      <c r="CAV809" s="13" t="s">
        <v>14</v>
      </c>
      <c r="CAW809" s="13" t="s">
        <v>4448</v>
      </c>
      <c r="CAX809" s="13" t="s">
        <v>16061</v>
      </c>
      <c r="CAY809" s="13" t="s">
        <v>16061</v>
      </c>
      <c r="CBG809" s="13" t="s">
        <v>4447</v>
      </c>
      <c r="CBK809" s="13" t="s">
        <v>2823</v>
      </c>
      <c r="CBL809" s="13" t="s">
        <v>14</v>
      </c>
      <c r="CBM809" s="13" t="s">
        <v>4849</v>
      </c>
      <c r="CBN809" s="13" t="s">
        <v>16060</v>
      </c>
      <c r="CBO809" s="13" t="s">
        <v>16059</v>
      </c>
      <c r="CBZ809" s="13" t="s">
        <v>12576</v>
      </c>
    </row>
    <row r="810" spans="1:994 2074:2107" x14ac:dyDescent="0.15">
      <c r="A810" s="13" t="s">
        <v>16058</v>
      </c>
      <c r="B810" s="13" t="s">
        <v>16057</v>
      </c>
      <c r="C810" s="13" t="s">
        <v>13</v>
      </c>
      <c r="D810" s="13">
        <v>-2</v>
      </c>
      <c r="E810" s="13" t="s">
        <v>16056</v>
      </c>
      <c r="F810" s="13" t="s">
        <v>5261</v>
      </c>
      <c r="G810" s="13" t="s">
        <v>16055</v>
      </c>
      <c r="H810" s="13" t="s">
        <v>16054</v>
      </c>
      <c r="J810" s="13" t="s">
        <v>16053</v>
      </c>
      <c r="K810" s="13" t="s">
        <v>16052</v>
      </c>
      <c r="L810" s="13" t="s">
        <v>16051</v>
      </c>
      <c r="M810" s="13" t="s">
        <v>5054</v>
      </c>
      <c r="N810" s="13" t="s">
        <v>16050</v>
      </c>
      <c r="O810" s="13" t="s">
        <v>16049</v>
      </c>
      <c r="P810" s="13" t="s">
        <v>16048</v>
      </c>
      <c r="S810" s="13" t="s">
        <v>16047</v>
      </c>
      <c r="T810" s="13" t="s">
        <v>16046</v>
      </c>
      <c r="ALB810" s="13">
        <v>-1</v>
      </c>
      <c r="CAT810" s="15">
        <v>0</v>
      </c>
      <c r="CAU810" s="14">
        <v>1000</v>
      </c>
      <c r="CAV810" s="13" t="s">
        <v>14</v>
      </c>
      <c r="CAW810" s="13" t="s">
        <v>4636</v>
      </c>
      <c r="CAX810" s="13" t="s">
        <v>16045</v>
      </c>
      <c r="CAY810" s="13" t="s">
        <v>16045</v>
      </c>
      <c r="CBG810" s="13" t="s">
        <v>4635</v>
      </c>
      <c r="CBK810" s="13" t="s">
        <v>1843</v>
      </c>
      <c r="CBL810" s="13" t="s">
        <v>14</v>
      </c>
      <c r="CBM810" s="13" t="s">
        <v>4849</v>
      </c>
      <c r="CBN810" s="13" t="s">
        <v>16044</v>
      </c>
      <c r="CBO810" s="13" t="s">
        <v>16043</v>
      </c>
      <c r="CBZ810" s="13" t="s">
        <v>12576</v>
      </c>
    </row>
    <row r="811" spans="1:994 2074:2107" x14ac:dyDescent="0.15">
      <c r="A811" s="13" t="s">
        <v>16042</v>
      </c>
      <c r="B811" s="13" t="s">
        <v>16041</v>
      </c>
      <c r="C811" s="13" t="s">
        <v>13</v>
      </c>
      <c r="D811" s="13">
        <v>0</v>
      </c>
      <c r="E811" s="13" t="s">
        <v>16040</v>
      </c>
      <c r="F811" s="13" t="s">
        <v>5506</v>
      </c>
      <c r="G811" s="13" t="s">
        <v>16039</v>
      </c>
      <c r="H811" s="13" t="s">
        <v>16038</v>
      </c>
      <c r="J811" s="13" t="s">
        <v>16037</v>
      </c>
      <c r="K811" s="13" t="s">
        <v>16036</v>
      </c>
      <c r="L811" s="13" t="s">
        <v>16035</v>
      </c>
      <c r="M811" s="13" t="s">
        <v>5054</v>
      </c>
      <c r="N811" s="13" t="s">
        <v>16034</v>
      </c>
      <c r="O811" s="13" t="s">
        <v>16033</v>
      </c>
      <c r="S811" s="13" t="s">
        <v>16032</v>
      </c>
      <c r="T811" s="13" t="s">
        <v>16031</v>
      </c>
      <c r="AHF811" s="13">
        <v>-1</v>
      </c>
      <c r="CAT811" s="15">
        <v>0</v>
      </c>
      <c r="CAU811" s="14">
        <v>1000</v>
      </c>
      <c r="CAV811" s="13" t="s">
        <v>14</v>
      </c>
      <c r="CAW811" s="13" t="s">
        <v>4636</v>
      </c>
      <c r="CAX811" s="13" t="s">
        <v>16030</v>
      </c>
      <c r="CAY811" s="13" t="s">
        <v>16030</v>
      </c>
      <c r="CBG811" s="13" t="s">
        <v>4635</v>
      </c>
      <c r="CBK811" s="13" t="s">
        <v>1862</v>
      </c>
      <c r="CBL811" s="13" t="s">
        <v>14</v>
      </c>
      <c r="CBM811" s="13" t="s">
        <v>13120</v>
      </c>
      <c r="CBN811" s="13" t="s">
        <v>16029</v>
      </c>
      <c r="CBO811" s="13" t="s">
        <v>16028</v>
      </c>
      <c r="CBZ811" s="13" t="s">
        <v>12576</v>
      </c>
    </row>
    <row r="812" spans="1:994 2074:2107" x14ac:dyDescent="0.15">
      <c r="A812" s="13" t="s">
        <v>16027</v>
      </c>
      <c r="B812" s="13" t="s">
        <v>6651</v>
      </c>
      <c r="C812" s="13" t="s">
        <v>13</v>
      </c>
      <c r="D812" s="13">
        <v>-1</v>
      </c>
      <c r="E812" s="13" t="s">
        <v>6650</v>
      </c>
      <c r="F812" s="13" t="s">
        <v>5261</v>
      </c>
      <c r="G812" s="13" t="s">
        <v>16026</v>
      </c>
      <c r="H812" s="13" t="s">
        <v>16025</v>
      </c>
      <c r="J812" s="13" t="s">
        <v>6649</v>
      </c>
      <c r="K812" s="13" t="s">
        <v>6648</v>
      </c>
      <c r="L812" s="13" t="s">
        <v>6647</v>
      </c>
      <c r="M812" s="13" t="s">
        <v>5054</v>
      </c>
      <c r="N812" s="13" t="s">
        <v>6646</v>
      </c>
      <c r="O812" s="13" t="s">
        <v>6645</v>
      </c>
      <c r="P812" s="13" t="s">
        <v>6644</v>
      </c>
      <c r="S812" s="13" t="s">
        <v>16024</v>
      </c>
      <c r="T812" s="13" t="s">
        <v>16015</v>
      </c>
      <c r="GE812" s="13">
        <v>-1</v>
      </c>
      <c r="ALD812" s="13">
        <v>1</v>
      </c>
      <c r="CAT812" s="14">
        <v>-1000</v>
      </c>
      <c r="CAU812" s="14">
        <v>1000</v>
      </c>
      <c r="CAV812" s="13" t="s">
        <v>14</v>
      </c>
      <c r="CAW812" s="13" t="s">
        <v>4448</v>
      </c>
      <c r="CAX812" s="13" t="s">
        <v>16023</v>
      </c>
      <c r="CAY812" s="13" t="s">
        <v>16023</v>
      </c>
      <c r="CBG812" s="13" t="s">
        <v>4447</v>
      </c>
      <c r="CBK812" s="13" t="s">
        <v>3333</v>
      </c>
      <c r="CBL812" s="13" t="s">
        <v>14</v>
      </c>
      <c r="CBM812" s="13" t="s">
        <v>13120</v>
      </c>
      <c r="CBN812" s="13" t="s">
        <v>16022</v>
      </c>
      <c r="CBO812" s="13" t="s">
        <v>16021</v>
      </c>
      <c r="CBV812" s="13" t="s">
        <v>12643</v>
      </c>
      <c r="CBZ812" s="13" t="s">
        <v>12576</v>
      </c>
      <c r="CCA812" s="13" t="s">
        <v>16020</v>
      </c>
    </row>
    <row r="813" spans="1:994 2074:2107" x14ac:dyDescent="0.15">
      <c r="A813" s="13" t="s">
        <v>16019</v>
      </c>
      <c r="B813" s="13" t="s">
        <v>6651</v>
      </c>
      <c r="C813" s="13" t="s">
        <v>168</v>
      </c>
      <c r="D813" s="13">
        <v>-1</v>
      </c>
      <c r="E813" s="13" t="s">
        <v>6650</v>
      </c>
      <c r="F813" s="13" t="s">
        <v>5261</v>
      </c>
      <c r="G813" s="13" t="s">
        <v>16018</v>
      </c>
      <c r="H813" s="13" t="s">
        <v>16017</v>
      </c>
      <c r="J813" s="13" t="s">
        <v>6649</v>
      </c>
      <c r="K813" s="13" t="s">
        <v>6648</v>
      </c>
      <c r="L813" s="13" t="s">
        <v>6647</v>
      </c>
      <c r="M813" s="13" t="s">
        <v>5054</v>
      </c>
      <c r="N813" s="13" t="s">
        <v>6646</v>
      </c>
      <c r="O813" s="13" t="s">
        <v>6645</v>
      </c>
      <c r="P813" s="13" t="s">
        <v>6644</v>
      </c>
      <c r="S813" s="13" t="s">
        <v>16016</v>
      </c>
      <c r="T813" s="13" t="s">
        <v>16015</v>
      </c>
      <c r="GE813" s="13">
        <v>-1</v>
      </c>
      <c r="LN813" s="13">
        <v>1</v>
      </c>
      <c r="CAT813" s="14">
        <v>-1000</v>
      </c>
      <c r="CAU813" s="14">
        <v>1000</v>
      </c>
      <c r="CAV813" s="13" t="s">
        <v>14</v>
      </c>
      <c r="CAW813" s="13" t="s">
        <v>4448</v>
      </c>
      <c r="CAX813" s="13" t="s">
        <v>16014</v>
      </c>
      <c r="CAY813" s="13" t="s">
        <v>16014</v>
      </c>
      <c r="CBG813" s="13" t="s">
        <v>4447</v>
      </c>
      <c r="CBK813" s="13" t="s">
        <v>3646</v>
      </c>
      <c r="CBL813" s="13" t="s">
        <v>14</v>
      </c>
      <c r="CBM813" s="13" t="s">
        <v>13120</v>
      </c>
      <c r="CBN813" s="13" t="s">
        <v>16013</v>
      </c>
      <c r="CBO813" s="13" t="s">
        <v>16012</v>
      </c>
      <c r="CBZ813" s="13" t="s">
        <v>12576</v>
      </c>
    </row>
    <row r="814" spans="1:994 2074:2107" x14ac:dyDescent="0.15">
      <c r="A814" s="13" t="s">
        <v>16011</v>
      </c>
      <c r="B814" s="13" t="s">
        <v>6651</v>
      </c>
      <c r="C814" s="13" t="s">
        <v>52</v>
      </c>
      <c r="D814" s="13">
        <v>-1</v>
      </c>
      <c r="E814" s="13" t="s">
        <v>6650</v>
      </c>
      <c r="F814" s="13" t="s">
        <v>5261</v>
      </c>
      <c r="G814" s="13" t="s">
        <v>16010</v>
      </c>
      <c r="H814" s="13" t="s">
        <v>16009</v>
      </c>
      <c r="J814" s="13" t="s">
        <v>6649</v>
      </c>
      <c r="K814" s="13" t="s">
        <v>6648</v>
      </c>
      <c r="L814" s="13" t="s">
        <v>6647</v>
      </c>
      <c r="M814" s="13" t="s">
        <v>5054</v>
      </c>
      <c r="N814" s="13" t="s">
        <v>6646</v>
      </c>
      <c r="O814" s="13" t="s">
        <v>6645</v>
      </c>
      <c r="P814" s="13" t="s">
        <v>6644</v>
      </c>
      <c r="S814" s="13" t="s">
        <v>16008</v>
      </c>
      <c r="T814" s="13" t="s">
        <v>16007</v>
      </c>
      <c r="DN814" s="13">
        <v>1</v>
      </c>
      <c r="QU814" s="13">
        <v>-1</v>
      </c>
      <c r="CAT814" s="14">
        <v>-1000</v>
      </c>
      <c r="CAU814" s="14">
        <v>1000</v>
      </c>
      <c r="CAV814" s="13" t="s">
        <v>14</v>
      </c>
      <c r="CAW814" s="13" t="s">
        <v>4448</v>
      </c>
      <c r="CAX814" s="13" t="s">
        <v>16006</v>
      </c>
      <c r="CAY814" s="13" t="s">
        <v>16006</v>
      </c>
      <c r="CBG814" s="13" t="s">
        <v>4447</v>
      </c>
      <c r="CBK814" s="13" t="s">
        <v>1865</v>
      </c>
      <c r="CBL814" s="13" t="s">
        <v>14</v>
      </c>
      <c r="CBM814" s="13" t="s">
        <v>13120</v>
      </c>
      <c r="CBN814" s="13" t="s">
        <v>16005</v>
      </c>
      <c r="CBO814" s="13" t="s">
        <v>16004</v>
      </c>
      <c r="CBZ814" s="13" t="s">
        <v>12576</v>
      </c>
    </row>
    <row r="815" spans="1:994 2074:2107" x14ac:dyDescent="0.15">
      <c r="A815" s="13" t="s">
        <v>16003</v>
      </c>
      <c r="B815" s="13" t="s">
        <v>6651</v>
      </c>
      <c r="C815" s="13" t="s">
        <v>594</v>
      </c>
      <c r="D815" s="13">
        <v>-1</v>
      </c>
      <c r="E815" s="13" t="s">
        <v>6650</v>
      </c>
      <c r="F815" s="13" t="s">
        <v>5261</v>
      </c>
      <c r="G815" s="13" t="s">
        <v>16002</v>
      </c>
      <c r="H815" s="13" t="s">
        <v>16001</v>
      </c>
      <c r="J815" s="13" t="s">
        <v>6649</v>
      </c>
      <c r="K815" s="13" t="s">
        <v>6648</v>
      </c>
      <c r="L815" s="13" t="s">
        <v>6647</v>
      </c>
      <c r="M815" s="13" t="s">
        <v>5054</v>
      </c>
      <c r="N815" s="13" t="s">
        <v>6646</v>
      </c>
      <c r="O815" s="13" t="s">
        <v>6645</v>
      </c>
      <c r="P815" s="13" t="s">
        <v>6644</v>
      </c>
      <c r="S815" s="13" t="s">
        <v>16000</v>
      </c>
      <c r="T815" s="13" t="s">
        <v>15999</v>
      </c>
      <c r="ALE815" s="13">
        <v>-1</v>
      </c>
      <c r="CAT815" s="15">
        <v>0</v>
      </c>
      <c r="CAU815" s="14">
        <v>1000</v>
      </c>
      <c r="CAV815" s="13" t="s">
        <v>14</v>
      </c>
      <c r="CAW815" s="13" t="s">
        <v>4636</v>
      </c>
      <c r="CAX815" s="13" t="s">
        <v>15998</v>
      </c>
      <c r="CAY815" s="13" t="s">
        <v>15998</v>
      </c>
      <c r="CBG815" s="13" t="s">
        <v>4635</v>
      </c>
      <c r="CBK815" s="13" t="s">
        <v>3938</v>
      </c>
      <c r="CBL815" s="13" t="s">
        <v>14</v>
      </c>
      <c r="CBM815" s="13" t="s">
        <v>13120</v>
      </c>
      <c r="CBN815" s="13" t="s">
        <v>15997</v>
      </c>
      <c r="CBO815" s="13" t="s">
        <v>15996</v>
      </c>
      <c r="CBZ815" s="13" t="s">
        <v>12576</v>
      </c>
    </row>
    <row r="816" spans="1:994 2074:2107" x14ac:dyDescent="0.15">
      <c r="A816" s="13" t="s">
        <v>15995</v>
      </c>
      <c r="B816" s="13" t="s">
        <v>6651</v>
      </c>
      <c r="C816" s="13" t="s">
        <v>30</v>
      </c>
      <c r="D816" s="13">
        <v>-1</v>
      </c>
      <c r="E816" s="13" t="s">
        <v>6650</v>
      </c>
      <c r="F816" s="13" t="s">
        <v>5261</v>
      </c>
      <c r="G816" s="13" t="s">
        <v>15994</v>
      </c>
      <c r="H816" s="13" t="s">
        <v>15993</v>
      </c>
      <c r="J816" s="13" t="s">
        <v>6649</v>
      </c>
      <c r="K816" s="13" t="s">
        <v>6648</v>
      </c>
      <c r="L816" s="13" t="s">
        <v>6647</v>
      </c>
      <c r="M816" s="13" t="s">
        <v>5054</v>
      </c>
      <c r="N816" s="13" t="s">
        <v>6646</v>
      </c>
      <c r="O816" s="13" t="s">
        <v>6645</v>
      </c>
      <c r="P816" s="13" t="s">
        <v>6644</v>
      </c>
      <c r="S816" s="13" t="s">
        <v>15992</v>
      </c>
      <c r="T816" s="13" t="s">
        <v>15983</v>
      </c>
      <c r="DV816" s="13">
        <v>-1</v>
      </c>
      <c r="ALF816" s="13">
        <v>1</v>
      </c>
      <c r="CAT816" s="14">
        <v>-1000</v>
      </c>
      <c r="CAU816" s="14">
        <v>1000</v>
      </c>
      <c r="CAV816" s="13" t="s">
        <v>14</v>
      </c>
      <c r="CAW816" s="13" t="s">
        <v>4448</v>
      </c>
      <c r="CAX816" s="13" t="s">
        <v>15991</v>
      </c>
      <c r="CAY816" s="13" t="s">
        <v>15991</v>
      </c>
      <c r="CBG816" s="13" t="s">
        <v>4447</v>
      </c>
      <c r="CBK816" s="13" t="s">
        <v>2662</v>
      </c>
      <c r="CBL816" s="13" t="s">
        <v>14</v>
      </c>
      <c r="CBM816" s="13" t="s">
        <v>12878</v>
      </c>
      <c r="CBN816" s="13" t="s">
        <v>15990</v>
      </c>
      <c r="CBO816" s="13" t="s">
        <v>15989</v>
      </c>
      <c r="CBV816" s="13" t="s">
        <v>12643</v>
      </c>
      <c r="CBZ816" s="13" t="s">
        <v>12576</v>
      </c>
      <c r="CCA816" s="13" t="s">
        <v>15988</v>
      </c>
    </row>
    <row r="817" spans="1:1000 2074:2107" x14ac:dyDescent="0.15">
      <c r="A817" s="13" t="s">
        <v>15987</v>
      </c>
      <c r="B817" s="13" t="s">
        <v>12257</v>
      </c>
      <c r="C817" s="13" t="s">
        <v>13</v>
      </c>
      <c r="D817" s="13">
        <v>-2</v>
      </c>
      <c r="E817" s="13" t="s">
        <v>12256</v>
      </c>
      <c r="F817" s="13" t="s">
        <v>5261</v>
      </c>
      <c r="G817" s="13" t="s">
        <v>15986</v>
      </c>
      <c r="H817" s="13" t="s">
        <v>15985</v>
      </c>
      <c r="J817" s="13" t="s">
        <v>12253</v>
      </c>
      <c r="K817" s="13" t="s">
        <v>12252</v>
      </c>
      <c r="L817" s="13" t="s">
        <v>12251</v>
      </c>
      <c r="M817" s="13" t="s">
        <v>5054</v>
      </c>
      <c r="N817" s="13" t="s">
        <v>12250</v>
      </c>
      <c r="O817" s="13" t="s">
        <v>12249</v>
      </c>
      <c r="P817" s="13" t="s">
        <v>12248</v>
      </c>
      <c r="S817" s="13" t="s">
        <v>15984</v>
      </c>
      <c r="T817" s="13" t="s">
        <v>15983</v>
      </c>
      <c r="DV817" s="13">
        <v>1</v>
      </c>
      <c r="ALE817" s="13">
        <v>-1</v>
      </c>
      <c r="CAT817" s="14">
        <v>-1000</v>
      </c>
      <c r="CAU817" s="14">
        <v>1000</v>
      </c>
      <c r="CAV817" s="13" t="s">
        <v>14</v>
      </c>
      <c r="CAW817" s="13" t="s">
        <v>4448</v>
      </c>
      <c r="CAX817" s="13" t="s">
        <v>15982</v>
      </c>
      <c r="CAY817" s="13" t="s">
        <v>15982</v>
      </c>
      <c r="CBG817" s="13" t="s">
        <v>4447</v>
      </c>
      <c r="CBK817" s="13" t="s">
        <v>4360</v>
      </c>
      <c r="CBL817" s="13" t="s">
        <v>14</v>
      </c>
      <c r="CBM817" s="13" t="s">
        <v>12878</v>
      </c>
      <c r="CBN817" s="13" t="s">
        <v>15981</v>
      </c>
      <c r="CBO817" s="13" t="s">
        <v>15980</v>
      </c>
      <c r="CBS817" s="13" t="s">
        <v>15979</v>
      </c>
      <c r="CBV817" s="13" t="s">
        <v>12643</v>
      </c>
      <c r="CBZ817" s="13" t="s">
        <v>12576</v>
      </c>
      <c r="CCA817" s="13" t="s">
        <v>15978</v>
      </c>
    </row>
    <row r="818" spans="1:1000 2074:2107" x14ac:dyDescent="0.15">
      <c r="A818" s="13" t="s">
        <v>15977</v>
      </c>
      <c r="B818" s="13" t="s">
        <v>12257</v>
      </c>
      <c r="C818" s="13" t="s">
        <v>168</v>
      </c>
      <c r="D818" s="13">
        <v>-2</v>
      </c>
      <c r="E818" s="13" t="s">
        <v>12256</v>
      </c>
      <c r="F818" s="13" t="s">
        <v>5261</v>
      </c>
      <c r="G818" s="13" t="s">
        <v>15976</v>
      </c>
      <c r="H818" s="13" t="s">
        <v>15975</v>
      </c>
      <c r="J818" s="13" t="s">
        <v>12253</v>
      </c>
      <c r="K818" s="13" t="s">
        <v>12252</v>
      </c>
      <c r="L818" s="13" t="s">
        <v>12251</v>
      </c>
      <c r="M818" s="13" t="s">
        <v>5054</v>
      </c>
      <c r="N818" s="13" t="s">
        <v>12250</v>
      </c>
      <c r="O818" s="13" t="s">
        <v>12249</v>
      </c>
      <c r="P818" s="13" t="s">
        <v>12248</v>
      </c>
      <c r="S818" s="13" t="s">
        <v>15974</v>
      </c>
      <c r="T818" s="13" t="s">
        <v>15973</v>
      </c>
      <c r="ALG818" s="13">
        <v>-1</v>
      </c>
      <c r="CAT818" s="15">
        <v>0</v>
      </c>
      <c r="CAU818" s="14">
        <v>1000</v>
      </c>
      <c r="CAV818" s="13" t="s">
        <v>14</v>
      </c>
      <c r="CAW818" s="13" t="s">
        <v>4636</v>
      </c>
      <c r="CAX818" s="13" t="s">
        <v>15972</v>
      </c>
      <c r="CAY818" s="13" t="s">
        <v>15972</v>
      </c>
      <c r="CBG818" s="13" t="s">
        <v>4635</v>
      </c>
      <c r="CBK818" s="13" t="s">
        <v>2081</v>
      </c>
      <c r="CBL818" s="13" t="s">
        <v>14</v>
      </c>
      <c r="CBM818" s="13" t="s">
        <v>4849</v>
      </c>
      <c r="CBN818" s="13" t="s">
        <v>15971</v>
      </c>
      <c r="CBO818" s="13" t="s">
        <v>15970</v>
      </c>
      <c r="CBZ818" s="13" t="s">
        <v>12576</v>
      </c>
    </row>
    <row r="819" spans="1:1000 2074:2107" x14ac:dyDescent="0.15">
      <c r="A819" s="13" t="s">
        <v>15969</v>
      </c>
      <c r="B819" s="13" t="s">
        <v>12257</v>
      </c>
      <c r="C819" s="13" t="s">
        <v>52</v>
      </c>
      <c r="D819" s="13">
        <v>-2</v>
      </c>
      <c r="E819" s="13" t="s">
        <v>12256</v>
      </c>
      <c r="F819" s="13" t="s">
        <v>5261</v>
      </c>
      <c r="G819" s="13" t="s">
        <v>15968</v>
      </c>
      <c r="H819" s="13" t="s">
        <v>15967</v>
      </c>
      <c r="J819" s="13" t="s">
        <v>12253</v>
      </c>
      <c r="K819" s="13" t="s">
        <v>12252</v>
      </c>
      <c r="L819" s="13" t="s">
        <v>12251</v>
      </c>
      <c r="M819" s="13" t="s">
        <v>5054</v>
      </c>
      <c r="N819" s="13" t="s">
        <v>12250</v>
      </c>
      <c r="O819" s="13" t="s">
        <v>12249</v>
      </c>
      <c r="P819" s="13" t="s">
        <v>12248</v>
      </c>
      <c r="S819" s="13" t="s">
        <v>15966</v>
      </c>
      <c r="T819" s="13" t="s">
        <v>15958</v>
      </c>
      <c r="LC819" s="13">
        <v>1</v>
      </c>
      <c r="ALG819" s="13">
        <v>-1</v>
      </c>
      <c r="CAT819" s="14">
        <v>-1000</v>
      </c>
      <c r="CAU819" s="14">
        <v>1000</v>
      </c>
      <c r="CAV819" s="13" t="s">
        <v>14</v>
      </c>
      <c r="CAW819" s="13" t="s">
        <v>4448</v>
      </c>
      <c r="CAX819" s="13" t="s">
        <v>15965</v>
      </c>
      <c r="CAY819" s="13" t="s">
        <v>15965</v>
      </c>
      <c r="CBG819" s="13" t="s">
        <v>4447</v>
      </c>
      <c r="CBK819" s="13" t="s">
        <v>2088</v>
      </c>
      <c r="CBL819" s="13" t="s">
        <v>14</v>
      </c>
      <c r="CBM819" s="13" t="s">
        <v>13524</v>
      </c>
      <c r="CBN819" s="13" t="s">
        <v>15964</v>
      </c>
      <c r="CBO819" s="13" t="s">
        <v>15963</v>
      </c>
      <c r="CBZ819" s="13" t="s">
        <v>12576</v>
      </c>
    </row>
    <row r="820" spans="1:1000 2074:2107" x14ac:dyDescent="0.15">
      <c r="A820" s="13" t="s">
        <v>15962</v>
      </c>
      <c r="B820" s="13" t="s">
        <v>12257</v>
      </c>
      <c r="C820" s="13" t="s">
        <v>30</v>
      </c>
      <c r="D820" s="13">
        <v>-2</v>
      </c>
      <c r="E820" s="13" t="s">
        <v>12256</v>
      </c>
      <c r="F820" s="13" t="s">
        <v>5261</v>
      </c>
      <c r="G820" s="13" t="s">
        <v>15961</v>
      </c>
      <c r="H820" s="13" t="s">
        <v>15960</v>
      </c>
      <c r="J820" s="13" t="s">
        <v>12253</v>
      </c>
      <c r="K820" s="13" t="s">
        <v>12252</v>
      </c>
      <c r="L820" s="13" t="s">
        <v>12251</v>
      </c>
      <c r="M820" s="13" t="s">
        <v>5054</v>
      </c>
      <c r="N820" s="13" t="s">
        <v>12250</v>
      </c>
      <c r="O820" s="13" t="s">
        <v>12249</v>
      </c>
      <c r="P820" s="13" t="s">
        <v>12248</v>
      </c>
      <c r="S820" s="13" t="s">
        <v>15959</v>
      </c>
      <c r="T820" s="13" t="s">
        <v>15958</v>
      </c>
      <c r="LC820" s="13">
        <v>1</v>
      </c>
      <c r="LE820" s="13">
        <v>-1</v>
      </c>
      <c r="CAT820" s="14">
        <v>-1000</v>
      </c>
      <c r="CAU820" s="14">
        <v>1000</v>
      </c>
      <c r="CAV820" s="13" t="s">
        <v>14</v>
      </c>
      <c r="CAW820" s="13" t="s">
        <v>4448</v>
      </c>
      <c r="CAX820" s="13" t="s">
        <v>15957</v>
      </c>
      <c r="CAY820" s="13" t="s">
        <v>15957</v>
      </c>
      <c r="CBG820" s="13" t="s">
        <v>4447</v>
      </c>
      <c r="CBK820" s="13" t="s">
        <v>2116</v>
      </c>
      <c r="CBL820" s="13" t="s">
        <v>14</v>
      </c>
      <c r="CBM820" s="13" t="s">
        <v>13120</v>
      </c>
      <c r="CBN820" s="13" t="s">
        <v>15956</v>
      </c>
      <c r="CBO820" s="13" t="s">
        <v>15955</v>
      </c>
      <c r="CBV820" s="13" t="s">
        <v>12643</v>
      </c>
      <c r="CBZ820" s="13" t="s">
        <v>12576</v>
      </c>
      <c r="CCA820" s="13" t="s">
        <v>15954</v>
      </c>
    </row>
    <row r="821" spans="1:1000 2074:2107" x14ac:dyDescent="0.15">
      <c r="A821" s="13" t="s">
        <v>15953</v>
      </c>
      <c r="B821" s="13" t="s">
        <v>6638</v>
      </c>
      <c r="C821" s="13" t="s">
        <v>13</v>
      </c>
      <c r="D821" s="13">
        <v>-3</v>
      </c>
      <c r="E821" s="13" t="s">
        <v>6637</v>
      </c>
      <c r="F821" s="13" t="s">
        <v>5261</v>
      </c>
      <c r="G821" s="13" t="s">
        <v>15952</v>
      </c>
      <c r="H821" s="13" t="s">
        <v>15951</v>
      </c>
      <c r="J821" s="13" t="s">
        <v>6636</v>
      </c>
      <c r="K821" s="13" t="s">
        <v>6635</v>
      </c>
      <c r="L821" s="13" t="s">
        <v>6634</v>
      </c>
      <c r="M821" s="13" t="s">
        <v>5054</v>
      </c>
      <c r="N821" s="13" t="s">
        <v>6633</v>
      </c>
      <c r="O821" s="13" t="s">
        <v>6632</v>
      </c>
      <c r="P821" s="13" t="s">
        <v>6631</v>
      </c>
      <c r="S821" s="13" t="s">
        <v>15950</v>
      </c>
      <c r="T821" s="13" t="s">
        <v>15949</v>
      </c>
      <c r="EN821" s="13">
        <v>-1</v>
      </c>
      <c r="EQ821" s="13">
        <v>1</v>
      </c>
      <c r="CAT821" s="14">
        <v>-1000</v>
      </c>
      <c r="CAU821" s="14">
        <v>1000</v>
      </c>
      <c r="CAV821" s="13" t="s">
        <v>14</v>
      </c>
      <c r="CAW821" s="13" t="s">
        <v>4448</v>
      </c>
      <c r="CAX821" s="13" t="s">
        <v>15948</v>
      </c>
      <c r="CAY821" s="13" t="s">
        <v>15948</v>
      </c>
      <c r="CBG821" s="13" t="s">
        <v>4447</v>
      </c>
      <c r="CBK821" s="13" t="s">
        <v>2163</v>
      </c>
      <c r="CBL821" s="13" t="s">
        <v>14</v>
      </c>
      <c r="CBM821" s="13" t="s">
        <v>4849</v>
      </c>
      <c r="CBN821" s="13" t="s">
        <v>15947</v>
      </c>
      <c r="CBO821" s="13" t="s">
        <v>15946</v>
      </c>
      <c r="CBZ821" s="13" t="s">
        <v>12576</v>
      </c>
    </row>
    <row r="822" spans="1:1000 2074:2107" x14ac:dyDescent="0.15">
      <c r="A822" s="13" t="s">
        <v>15945</v>
      </c>
      <c r="B822" s="13" t="s">
        <v>6638</v>
      </c>
      <c r="C822" s="13" t="s">
        <v>168</v>
      </c>
      <c r="D822" s="13">
        <v>-3</v>
      </c>
      <c r="E822" s="13" t="s">
        <v>6637</v>
      </c>
      <c r="F822" s="13" t="s">
        <v>5261</v>
      </c>
      <c r="G822" s="13" t="s">
        <v>15944</v>
      </c>
      <c r="H822" s="13" t="s">
        <v>15943</v>
      </c>
      <c r="J822" s="13" t="s">
        <v>6636</v>
      </c>
      <c r="K822" s="13" t="s">
        <v>6635</v>
      </c>
      <c r="L822" s="13" t="s">
        <v>6634</v>
      </c>
      <c r="M822" s="13" t="s">
        <v>5054</v>
      </c>
      <c r="N822" s="13" t="s">
        <v>6633</v>
      </c>
      <c r="O822" s="13" t="s">
        <v>6632</v>
      </c>
      <c r="P822" s="13" t="s">
        <v>6631</v>
      </c>
      <c r="S822" s="13" t="s">
        <v>15942</v>
      </c>
      <c r="T822" s="13" t="s">
        <v>15941</v>
      </c>
      <c r="GK822" s="13">
        <v>1</v>
      </c>
      <c r="AKS822" s="13">
        <v>-1</v>
      </c>
      <c r="CAT822" s="14">
        <v>-1000</v>
      </c>
      <c r="CAU822" s="14">
        <v>1000</v>
      </c>
      <c r="CAV822" s="13" t="s">
        <v>14</v>
      </c>
      <c r="CAW822" s="13" t="s">
        <v>4448</v>
      </c>
      <c r="CAX822" s="13" t="s">
        <v>15940</v>
      </c>
      <c r="CAY822" s="13" t="s">
        <v>15940</v>
      </c>
      <c r="CBG822" s="13" t="s">
        <v>4447</v>
      </c>
      <c r="CBK822" s="13" t="s">
        <v>2479</v>
      </c>
      <c r="CBL822" s="13" t="s">
        <v>2480</v>
      </c>
      <c r="CBM822" s="13" t="s">
        <v>12686</v>
      </c>
      <c r="CBN822" s="13" t="s">
        <v>15939</v>
      </c>
      <c r="CBO822" s="13" t="s">
        <v>15938</v>
      </c>
      <c r="CBZ822" s="13" t="s">
        <v>12576</v>
      </c>
      <c r="CCA822" s="13" t="s">
        <v>15890</v>
      </c>
    </row>
    <row r="823" spans="1:1000 2074:2107" x14ac:dyDescent="0.15">
      <c r="A823" s="13" t="s">
        <v>15937</v>
      </c>
      <c r="B823" s="13" t="s">
        <v>6638</v>
      </c>
      <c r="C823" s="13" t="s">
        <v>52</v>
      </c>
      <c r="D823" s="13">
        <v>-3</v>
      </c>
      <c r="E823" s="13" t="s">
        <v>6637</v>
      </c>
      <c r="F823" s="13" t="s">
        <v>5261</v>
      </c>
      <c r="G823" s="13" t="s">
        <v>15936</v>
      </c>
      <c r="H823" s="13" t="s">
        <v>15935</v>
      </c>
      <c r="J823" s="13" t="s">
        <v>6636</v>
      </c>
      <c r="K823" s="13" t="s">
        <v>6635</v>
      </c>
      <c r="L823" s="13" t="s">
        <v>6634</v>
      </c>
      <c r="M823" s="13" t="s">
        <v>5054</v>
      </c>
      <c r="N823" s="13" t="s">
        <v>6633</v>
      </c>
      <c r="O823" s="13" t="s">
        <v>6632</v>
      </c>
      <c r="P823" s="13" t="s">
        <v>6631</v>
      </c>
      <c r="S823" s="13" t="s">
        <v>15934</v>
      </c>
      <c r="T823" s="13" t="s">
        <v>15933</v>
      </c>
      <c r="ALH823" s="13">
        <v>-1</v>
      </c>
      <c r="CAT823" s="15">
        <v>0</v>
      </c>
      <c r="CAU823" s="14">
        <v>1000</v>
      </c>
      <c r="CAV823" s="13" t="s">
        <v>14</v>
      </c>
      <c r="CAW823" s="13" t="s">
        <v>4636</v>
      </c>
      <c r="CAX823" s="13" t="s">
        <v>15932</v>
      </c>
      <c r="CAY823" s="13" t="s">
        <v>15932</v>
      </c>
      <c r="CBG823" s="13" t="s">
        <v>4635</v>
      </c>
      <c r="CBK823" s="13" t="s">
        <v>2940</v>
      </c>
      <c r="CBL823" s="13" t="s">
        <v>14</v>
      </c>
      <c r="CBM823" s="13" t="s">
        <v>12686</v>
      </c>
      <c r="CBN823" s="13" t="s">
        <v>15931</v>
      </c>
      <c r="CBO823" s="13" t="s">
        <v>15930</v>
      </c>
      <c r="CBV823" s="13" t="s">
        <v>12643</v>
      </c>
      <c r="CBZ823" s="13" t="s">
        <v>12576</v>
      </c>
      <c r="CCA823" s="13" t="s">
        <v>15890</v>
      </c>
    </row>
    <row r="824" spans="1:1000 2074:2107" x14ac:dyDescent="0.15">
      <c r="A824" s="13" t="s">
        <v>15929</v>
      </c>
      <c r="B824" s="13" t="s">
        <v>6638</v>
      </c>
      <c r="C824" s="13" t="s">
        <v>30</v>
      </c>
      <c r="D824" s="13">
        <v>-3</v>
      </c>
      <c r="E824" s="13" t="s">
        <v>6637</v>
      </c>
      <c r="F824" s="13" t="s">
        <v>5261</v>
      </c>
      <c r="G824" s="13" t="s">
        <v>15928</v>
      </c>
      <c r="H824" s="13" t="s">
        <v>15927</v>
      </c>
      <c r="J824" s="13" t="s">
        <v>6636</v>
      </c>
      <c r="K824" s="13" t="s">
        <v>6635</v>
      </c>
      <c r="L824" s="13" t="s">
        <v>6634</v>
      </c>
      <c r="M824" s="13" t="s">
        <v>5054</v>
      </c>
      <c r="N824" s="13" t="s">
        <v>6633</v>
      </c>
      <c r="O824" s="13" t="s">
        <v>6632</v>
      </c>
      <c r="P824" s="13" t="s">
        <v>6631</v>
      </c>
      <c r="S824" s="13" t="s">
        <v>15926</v>
      </c>
      <c r="T824" s="13" t="s">
        <v>15918</v>
      </c>
      <c r="LI824" s="13">
        <v>-1</v>
      </c>
      <c r="ALH824" s="13">
        <v>1</v>
      </c>
      <c r="CAT824" s="14">
        <v>-1000</v>
      </c>
      <c r="CAU824" s="14">
        <v>1000</v>
      </c>
      <c r="CAV824" s="13" t="s">
        <v>14</v>
      </c>
      <c r="CAW824" s="13" t="s">
        <v>4448</v>
      </c>
      <c r="CAX824" s="13" t="s">
        <v>15925</v>
      </c>
      <c r="CAY824" s="13" t="s">
        <v>15925</v>
      </c>
      <c r="CBG824" s="13" t="s">
        <v>4447</v>
      </c>
      <c r="CBK824" s="13" t="s">
        <v>3301</v>
      </c>
      <c r="CBL824" s="13" t="s">
        <v>14</v>
      </c>
      <c r="CBM824" s="13" t="s">
        <v>12686</v>
      </c>
      <c r="CBN824" s="13" t="s">
        <v>15924</v>
      </c>
      <c r="CBO824" s="13" t="s">
        <v>15923</v>
      </c>
      <c r="CBV824" s="13" t="s">
        <v>12643</v>
      </c>
      <c r="CBZ824" s="13" t="s">
        <v>12576</v>
      </c>
      <c r="CCA824" s="13" t="s">
        <v>15890</v>
      </c>
    </row>
    <row r="825" spans="1:1000 2074:2107" x14ac:dyDescent="0.15">
      <c r="A825" s="13" t="s">
        <v>15922</v>
      </c>
      <c r="B825" s="13" t="s">
        <v>11450</v>
      </c>
      <c r="C825" s="13" t="s">
        <v>13</v>
      </c>
      <c r="D825" s="13">
        <v>-4</v>
      </c>
      <c r="E825" s="13" t="s">
        <v>11449</v>
      </c>
      <c r="F825" s="13" t="s">
        <v>5261</v>
      </c>
      <c r="G825" s="13" t="s">
        <v>15921</v>
      </c>
      <c r="H825" s="13" t="s">
        <v>15920</v>
      </c>
      <c r="J825" s="13" t="s">
        <v>11446</v>
      </c>
      <c r="K825" s="13" t="s">
        <v>11445</v>
      </c>
      <c r="L825" s="13" t="s">
        <v>11444</v>
      </c>
      <c r="M825" s="13" t="s">
        <v>5054</v>
      </c>
      <c r="N825" s="13" t="s">
        <v>11443</v>
      </c>
      <c r="O825" s="13" t="s">
        <v>11442</v>
      </c>
      <c r="P825" s="13" t="s">
        <v>11441</v>
      </c>
      <c r="S825" s="13" t="s">
        <v>15919</v>
      </c>
      <c r="T825" s="13" t="s">
        <v>15918</v>
      </c>
      <c r="LI825" s="13">
        <v>-1</v>
      </c>
      <c r="LK825" s="13">
        <v>1</v>
      </c>
      <c r="CAT825" s="14">
        <v>-1000</v>
      </c>
      <c r="CAU825" s="14">
        <v>1000</v>
      </c>
      <c r="CAV825" s="13" t="s">
        <v>14</v>
      </c>
      <c r="CAW825" s="13" t="s">
        <v>4448</v>
      </c>
      <c r="CAX825" s="13" t="s">
        <v>15917</v>
      </c>
      <c r="CAY825" s="13" t="s">
        <v>15917</v>
      </c>
      <c r="CBG825" s="13" t="s">
        <v>4447</v>
      </c>
      <c r="CBK825" s="13" t="s">
        <v>2203</v>
      </c>
      <c r="CBL825" s="13" t="s">
        <v>14</v>
      </c>
      <c r="CBM825" s="13" t="s">
        <v>12686</v>
      </c>
      <c r="CBN825" s="13" t="s">
        <v>15916</v>
      </c>
      <c r="CBO825" s="13" t="s">
        <v>15915</v>
      </c>
      <c r="CBZ825" s="13" t="s">
        <v>12576</v>
      </c>
    </row>
    <row r="826" spans="1:1000 2074:2107" x14ac:dyDescent="0.15">
      <c r="A826" s="13" t="s">
        <v>15914</v>
      </c>
      <c r="B826" s="13" t="s">
        <v>11450</v>
      </c>
      <c r="C826" s="13" t="s">
        <v>168</v>
      </c>
      <c r="D826" s="13">
        <v>-4</v>
      </c>
      <c r="E826" s="13" t="s">
        <v>11449</v>
      </c>
      <c r="F826" s="13" t="s">
        <v>5261</v>
      </c>
      <c r="G826" s="13" t="s">
        <v>15913</v>
      </c>
      <c r="H826" s="13" t="s">
        <v>15912</v>
      </c>
      <c r="J826" s="13" t="s">
        <v>11446</v>
      </c>
      <c r="K826" s="13" t="s">
        <v>11445</v>
      </c>
      <c r="L826" s="13" t="s">
        <v>11444</v>
      </c>
      <c r="M826" s="13" t="s">
        <v>5054</v>
      </c>
      <c r="N826" s="13" t="s">
        <v>11443</v>
      </c>
      <c r="O826" s="13" t="s">
        <v>11442</v>
      </c>
      <c r="P826" s="13" t="s">
        <v>11441</v>
      </c>
      <c r="S826" s="13" t="s">
        <v>15911</v>
      </c>
      <c r="T826" s="13" t="s">
        <v>15910</v>
      </c>
      <c r="ALI826" s="13">
        <v>-1</v>
      </c>
      <c r="ALJ826" s="13">
        <v>1</v>
      </c>
      <c r="CAT826" s="14">
        <v>-1000</v>
      </c>
      <c r="CAU826" s="14">
        <v>1000</v>
      </c>
      <c r="CAV826" s="13" t="s">
        <v>14</v>
      </c>
      <c r="CAW826" s="13" t="s">
        <v>4448</v>
      </c>
      <c r="CAX826" s="13" t="s">
        <v>15909</v>
      </c>
      <c r="CAY826" s="13" t="s">
        <v>15909</v>
      </c>
      <c r="CBG826" s="13" t="s">
        <v>4447</v>
      </c>
      <c r="CBK826" s="13" t="s">
        <v>2218</v>
      </c>
      <c r="CBL826" s="13" t="s">
        <v>14</v>
      </c>
      <c r="CBM826" s="13" t="s">
        <v>12686</v>
      </c>
      <c r="CBN826" s="13" t="s">
        <v>15908</v>
      </c>
      <c r="CBO826" s="13" t="s">
        <v>15907</v>
      </c>
      <c r="CBV826" s="13" t="s">
        <v>12643</v>
      </c>
      <c r="CBZ826" s="13" t="s">
        <v>12576</v>
      </c>
      <c r="CCA826" s="13" t="s">
        <v>15890</v>
      </c>
    </row>
    <row r="827" spans="1:1000 2074:2107" x14ac:dyDescent="0.15">
      <c r="A827" s="13" t="s">
        <v>15906</v>
      </c>
      <c r="B827" s="13" t="s">
        <v>11450</v>
      </c>
      <c r="C827" s="13" t="s">
        <v>52</v>
      </c>
      <c r="D827" s="13">
        <v>-4</v>
      </c>
      <c r="E827" s="13" t="s">
        <v>11449</v>
      </c>
      <c r="F827" s="13" t="s">
        <v>5261</v>
      </c>
      <c r="G827" s="13" t="s">
        <v>15905</v>
      </c>
      <c r="H827" s="13" t="s">
        <v>15904</v>
      </c>
      <c r="J827" s="13" t="s">
        <v>11446</v>
      </c>
      <c r="K827" s="13" t="s">
        <v>11445</v>
      </c>
      <c r="L827" s="13" t="s">
        <v>11444</v>
      </c>
      <c r="M827" s="13" t="s">
        <v>5054</v>
      </c>
      <c r="N827" s="13" t="s">
        <v>11443</v>
      </c>
      <c r="O827" s="13" t="s">
        <v>11442</v>
      </c>
      <c r="P827" s="13" t="s">
        <v>11441</v>
      </c>
      <c r="S827" s="13" t="s">
        <v>15903</v>
      </c>
      <c r="T827" s="13" t="s">
        <v>15902</v>
      </c>
      <c r="CR827" s="13">
        <v>1</v>
      </c>
      <c r="CS827" s="13">
        <v>-1</v>
      </c>
      <c r="EU827" s="13">
        <v>1</v>
      </c>
      <c r="XF827" s="13">
        <v>1</v>
      </c>
      <c r="ABW827" s="13">
        <v>-1</v>
      </c>
      <c r="ALK827" s="13">
        <v>1</v>
      </c>
      <c r="CAT827" s="15">
        <v>0</v>
      </c>
      <c r="CAU827" s="14">
        <v>1000</v>
      </c>
      <c r="CAV827" s="13" t="s">
        <v>1488</v>
      </c>
      <c r="CAW827" s="13" t="s">
        <v>4849</v>
      </c>
      <c r="CAX827" s="13" t="s">
        <v>15901</v>
      </c>
      <c r="CAY827" s="13" t="s">
        <v>15901</v>
      </c>
      <c r="CBG827" s="13" t="s">
        <v>4431</v>
      </c>
      <c r="CBK827" s="13" t="s">
        <v>3014</v>
      </c>
      <c r="CBL827" s="13" t="s">
        <v>14</v>
      </c>
      <c r="CBM827" s="13" t="s">
        <v>12686</v>
      </c>
      <c r="CBN827" s="13" t="s">
        <v>15900</v>
      </c>
      <c r="CBO827" s="13" t="s">
        <v>15899</v>
      </c>
      <c r="CBV827" s="13" t="s">
        <v>12643</v>
      </c>
      <c r="CBZ827" s="13" t="s">
        <v>12576</v>
      </c>
      <c r="CCA827" s="13" t="s">
        <v>15890</v>
      </c>
    </row>
    <row r="828" spans="1:1000 2074:2107" x14ac:dyDescent="0.15">
      <c r="A828" s="13" t="s">
        <v>15898</v>
      </c>
      <c r="B828" s="13" t="s">
        <v>11450</v>
      </c>
      <c r="C828" s="13" t="s">
        <v>30</v>
      </c>
      <c r="D828" s="13">
        <v>-4</v>
      </c>
      <c r="E828" s="13" t="s">
        <v>11449</v>
      </c>
      <c r="F828" s="13" t="s">
        <v>5261</v>
      </c>
      <c r="G828" s="13" t="s">
        <v>15897</v>
      </c>
      <c r="H828" s="13" t="s">
        <v>15896</v>
      </c>
      <c r="J828" s="13" t="s">
        <v>11446</v>
      </c>
      <c r="K828" s="13" t="s">
        <v>11445</v>
      </c>
      <c r="L828" s="13" t="s">
        <v>11444</v>
      </c>
      <c r="M828" s="13" t="s">
        <v>5054</v>
      </c>
      <c r="N828" s="13" t="s">
        <v>11443</v>
      </c>
      <c r="O828" s="13" t="s">
        <v>11442</v>
      </c>
      <c r="P828" s="13" t="s">
        <v>11441</v>
      </c>
      <c r="S828" s="13" t="s">
        <v>15895</v>
      </c>
      <c r="T828" s="13" t="s">
        <v>15894</v>
      </c>
      <c r="ALL828" s="13">
        <v>-1</v>
      </c>
      <c r="CAT828" s="15">
        <v>0</v>
      </c>
      <c r="CAU828" s="14">
        <v>1000</v>
      </c>
      <c r="CAV828" s="13" t="s">
        <v>14</v>
      </c>
      <c r="CAW828" s="13" t="s">
        <v>4636</v>
      </c>
      <c r="CAX828" s="13" t="s">
        <v>15893</v>
      </c>
      <c r="CAY828" s="13" t="s">
        <v>15893</v>
      </c>
      <c r="CBG828" s="13" t="s">
        <v>4635</v>
      </c>
      <c r="CBK828" s="13" t="s">
        <v>2286</v>
      </c>
      <c r="CBL828" s="13" t="s">
        <v>14</v>
      </c>
      <c r="CBM828" s="13" t="s">
        <v>12686</v>
      </c>
      <c r="CBN828" s="13" t="s">
        <v>15892</v>
      </c>
      <c r="CBO828" s="13" t="s">
        <v>15891</v>
      </c>
      <c r="CBV828" s="13" t="s">
        <v>12643</v>
      </c>
      <c r="CBZ828" s="13" t="s">
        <v>12576</v>
      </c>
      <c r="CCA828" s="13" t="s">
        <v>15890</v>
      </c>
    </row>
    <row r="829" spans="1:1000 2074:2107" x14ac:dyDescent="0.15">
      <c r="A829" s="13" t="s">
        <v>15889</v>
      </c>
      <c r="B829" s="13" t="s">
        <v>15882</v>
      </c>
      <c r="C829" s="13" t="s">
        <v>13</v>
      </c>
      <c r="D829" s="13">
        <v>0</v>
      </c>
      <c r="E829" s="13" t="s">
        <v>15881</v>
      </c>
      <c r="F829" s="13" t="s">
        <v>5261</v>
      </c>
      <c r="G829" s="13" t="s">
        <v>15888</v>
      </c>
      <c r="H829" s="13" t="s">
        <v>15887</v>
      </c>
      <c r="J829" s="13" t="s">
        <v>15878</v>
      </c>
      <c r="K829" s="13" t="s">
        <v>15877</v>
      </c>
      <c r="L829" s="13" t="s">
        <v>15876</v>
      </c>
      <c r="M829" s="13" t="s">
        <v>5054</v>
      </c>
      <c r="N829" s="13" t="s">
        <v>15875</v>
      </c>
      <c r="O829" s="13" t="s">
        <v>15874</v>
      </c>
      <c r="P829" s="13" t="s">
        <v>15873</v>
      </c>
      <c r="S829" s="13" t="s">
        <v>15886</v>
      </c>
      <c r="T829" s="13" t="s">
        <v>15871</v>
      </c>
      <c r="GQ829" s="13">
        <v>-1</v>
      </c>
      <c r="ALL829" s="13">
        <v>1</v>
      </c>
      <c r="CAT829" s="14">
        <v>-1000</v>
      </c>
      <c r="CAU829" s="14">
        <v>1000</v>
      </c>
      <c r="CAV829" s="13" t="s">
        <v>14</v>
      </c>
      <c r="CAW829" s="13" t="s">
        <v>4448</v>
      </c>
      <c r="CAX829" s="13" t="s">
        <v>15885</v>
      </c>
      <c r="CAY829" s="13" t="s">
        <v>15885</v>
      </c>
      <c r="CBG829" s="13" t="s">
        <v>4447</v>
      </c>
      <c r="CBK829" s="13" t="s">
        <v>2992</v>
      </c>
      <c r="CBL829" s="13" t="s">
        <v>14</v>
      </c>
      <c r="CBM829" s="13" t="s">
        <v>4849</v>
      </c>
      <c r="CBN829" s="13" t="s">
        <v>15884</v>
      </c>
      <c r="CBO829" s="13" t="s">
        <v>15757</v>
      </c>
      <c r="CBZ829" s="13" t="s">
        <v>12576</v>
      </c>
    </row>
    <row r="830" spans="1:1000 2074:2107" x14ac:dyDescent="0.15">
      <c r="A830" s="13" t="s">
        <v>15883</v>
      </c>
      <c r="B830" s="13" t="s">
        <v>15882</v>
      </c>
      <c r="C830" s="13" t="s">
        <v>594</v>
      </c>
      <c r="D830" s="13">
        <v>0</v>
      </c>
      <c r="E830" s="13" t="s">
        <v>15881</v>
      </c>
      <c r="F830" s="13" t="s">
        <v>5261</v>
      </c>
      <c r="G830" s="13" t="s">
        <v>15880</v>
      </c>
      <c r="H830" s="13" t="s">
        <v>15879</v>
      </c>
      <c r="J830" s="13" t="s">
        <v>15878</v>
      </c>
      <c r="K830" s="13" t="s">
        <v>15877</v>
      </c>
      <c r="L830" s="13" t="s">
        <v>15876</v>
      </c>
      <c r="M830" s="13" t="s">
        <v>5054</v>
      </c>
      <c r="N830" s="13" t="s">
        <v>15875</v>
      </c>
      <c r="O830" s="13" t="s">
        <v>15874</v>
      </c>
      <c r="P830" s="13" t="s">
        <v>15873</v>
      </c>
      <c r="S830" s="13" t="s">
        <v>15872</v>
      </c>
      <c r="T830" s="13" t="s">
        <v>15871</v>
      </c>
      <c r="GQ830" s="13">
        <v>-1</v>
      </c>
      <c r="SJ830" s="13">
        <v>1</v>
      </c>
      <c r="CAT830" s="14">
        <v>-1000</v>
      </c>
      <c r="CAU830" s="14">
        <v>1000</v>
      </c>
      <c r="CAV830" s="13" t="s">
        <v>14</v>
      </c>
      <c r="CAW830" s="13" t="s">
        <v>4448</v>
      </c>
      <c r="CAX830" s="13" t="s">
        <v>15870</v>
      </c>
      <c r="CAY830" s="13" t="s">
        <v>15870</v>
      </c>
      <c r="CBG830" s="13" t="s">
        <v>4447</v>
      </c>
      <c r="CBK830" s="13" t="s">
        <v>2254</v>
      </c>
      <c r="CBL830" s="13" t="s">
        <v>14</v>
      </c>
      <c r="CBM830" s="13" t="s">
        <v>4849</v>
      </c>
      <c r="CBN830" s="13" t="s">
        <v>15869</v>
      </c>
      <c r="CBO830" s="13" t="s">
        <v>15868</v>
      </c>
      <c r="CBZ830" s="13" t="s">
        <v>12576</v>
      </c>
    </row>
    <row r="831" spans="1:1000 2074:2107" x14ac:dyDescent="0.15">
      <c r="A831" s="13" t="s">
        <v>15867</v>
      </c>
      <c r="B831" s="13" t="s">
        <v>15866</v>
      </c>
      <c r="C831" s="13" t="s">
        <v>13</v>
      </c>
      <c r="D831" s="13">
        <v>1</v>
      </c>
      <c r="E831" s="13" t="s">
        <v>15865</v>
      </c>
      <c r="F831" s="13" t="s">
        <v>5261</v>
      </c>
      <c r="G831" s="13" t="s">
        <v>15864</v>
      </c>
      <c r="H831" s="13" t="s">
        <v>15863</v>
      </c>
      <c r="J831" s="13" t="s">
        <v>15862</v>
      </c>
      <c r="K831" s="13" t="s">
        <v>15861</v>
      </c>
      <c r="L831" s="13" t="s">
        <v>15860</v>
      </c>
      <c r="M831" s="13" t="s">
        <v>5054</v>
      </c>
      <c r="N831" s="13" t="s">
        <v>15859</v>
      </c>
      <c r="O831" s="13" t="s">
        <v>15858</v>
      </c>
      <c r="P831" s="13" t="s">
        <v>15857</v>
      </c>
      <c r="S831" s="13" t="s">
        <v>15856</v>
      </c>
      <c r="T831" s="13" t="s">
        <v>15855</v>
      </c>
      <c r="MO831" s="13">
        <v>1</v>
      </c>
      <c r="RV831" s="13">
        <v>-1</v>
      </c>
      <c r="CAT831" s="14">
        <v>-1000</v>
      </c>
      <c r="CAU831" s="14">
        <v>1000</v>
      </c>
      <c r="CAV831" s="13" t="s">
        <v>14</v>
      </c>
      <c r="CAW831" s="13" t="s">
        <v>4448</v>
      </c>
      <c r="CAX831" s="13" t="s">
        <v>15854</v>
      </c>
      <c r="CAY831" s="13" t="s">
        <v>15854</v>
      </c>
      <c r="CBG831" s="13" t="s">
        <v>4447</v>
      </c>
      <c r="CBK831" s="13" t="s">
        <v>3031</v>
      </c>
      <c r="CBL831" s="13" t="s">
        <v>14</v>
      </c>
      <c r="CBM831" s="13" t="s">
        <v>4849</v>
      </c>
      <c r="CBN831" s="13" t="s">
        <v>15853</v>
      </c>
      <c r="CBO831" s="13" t="s">
        <v>15852</v>
      </c>
      <c r="CBZ831" s="13" t="s">
        <v>12576</v>
      </c>
    </row>
    <row r="832" spans="1:1000 2074:2107" x14ac:dyDescent="0.15">
      <c r="A832" s="13" t="s">
        <v>15851</v>
      </c>
      <c r="B832" s="13" t="s">
        <v>15834</v>
      </c>
      <c r="C832" s="13" t="s">
        <v>13</v>
      </c>
      <c r="D832" s="13">
        <v>-1</v>
      </c>
      <c r="E832" s="13" t="s">
        <v>15833</v>
      </c>
      <c r="F832" s="13" t="s">
        <v>5261</v>
      </c>
      <c r="G832" s="13" t="s">
        <v>15850</v>
      </c>
      <c r="H832" s="13" t="s">
        <v>15849</v>
      </c>
      <c r="J832" s="13" t="s">
        <v>15830</v>
      </c>
      <c r="K832" s="13" t="s">
        <v>15829</v>
      </c>
      <c r="L832" s="13" t="s">
        <v>15828</v>
      </c>
      <c r="M832" s="13" t="s">
        <v>5054</v>
      </c>
      <c r="N832" s="13" t="s">
        <v>15827</v>
      </c>
      <c r="O832" s="13" t="s">
        <v>15826</v>
      </c>
      <c r="P832" s="13" t="s">
        <v>15825</v>
      </c>
      <c r="S832" s="13" t="s">
        <v>15848</v>
      </c>
      <c r="T832" s="13" t="s">
        <v>15847</v>
      </c>
      <c r="GR832" s="13">
        <v>-1</v>
      </c>
      <c r="MN832" s="13">
        <v>1</v>
      </c>
      <c r="CAT832" s="14">
        <v>-1000</v>
      </c>
      <c r="CAU832" s="14">
        <v>1000</v>
      </c>
      <c r="CAV832" s="13" t="s">
        <v>14</v>
      </c>
      <c r="CAW832" s="13" t="s">
        <v>4448</v>
      </c>
      <c r="CAX832" s="13" t="s">
        <v>15846</v>
      </c>
      <c r="CAY832" s="13" t="s">
        <v>15846</v>
      </c>
      <c r="CBG832" s="13" t="s">
        <v>4447</v>
      </c>
      <c r="CBK832" s="13" t="s">
        <v>2352</v>
      </c>
      <c r="CBL832" s="13" t="s">
        <v>14</v>
      </c>
      <c r="CBM832" s="13" t="s">
        <v>13524</v>
      </c>
      <c r="CBN832" s="13" t="s">
        <v>15845</v>
      </c>
      <c r="CBO832" s="13" t="s">
        <v>15844</v>
      </c>
      <c r="CBV832" s="13" t="s">
        <v>12643</v>
      </c>
      <c r="CBZ832" s="13" t="s">
        <v>12576</v>
      </c>
      <c r="CCA832" s="13" t="s">
        <v>1033</v>
      </c>
    </row>
    <row r="833" spans="1:1008 2074:2107" x14ac:dyDescent="0.15">
      <c r="A833" s="13" t="s">
        <v>15843</v>
      </c>
      <c r="B833" s="13" t="s">
        <v>15834</v>
      </c>
      <c r="C833" s="13" t="s">
        <v>104</v>
      </c>
      <c r="D833" s="13">
        <v>-1</v>
      </c>
      <c r="E833" s="13" t="s">
        <v>15833</v>
      </c>
      <c r="F833" s="13" t="s">
        <v>5261</v>
      </c>
      <c r="G833" s="13" t="s">
        <v>15842</v>
      </c>
      <c r="H833" s="13" t="s">
        <v>15841</v>
      </c>
      <c r="J833" s="13" t="s">
        <v>15830</v>
      </c>
      <c r="K833" s="13" t="s">
        <v>15829</v>
      </c>
      <c r="L833" s="13" t="s">
        <v>15828</v>
      </c>
      <c r="M833" s="13" t="s">
        <v>5054</v>
      </c>
      <c r="N833" s="13" t="s">
        <v>15827</v>
      </c>
      <c r="O833" s="13" t="s">
        <v>15826</v>
      </c>
      <c r="P833" s="13" t="s">
        <v>15825</v>
      </c>
      <c r="S833" s="13" t="s">
        <v>15840</v>
      </c>
      <c r="T833" s="13" t="s">
        <v>15823</v>
      </c>
      <c r="YI833" s="13">
        <v>-1</v>
      </c>
      <c r="ALM833" s="13">
        <v>1</v>
      </c>
      <c r="CAT833" s="14">
        <v>-1000</v>
      </c>
      <c r="CAU833" s="14">
        <v>1000</v>
      </c>
      <c r="CAV833" s="13" t="s">
        <v>14</v>
      </c>
      <c r="CAW833" s="13" t="s">
        <v>4448</v>
      </c>
      <c r="CAX833" s="13" t="s">
        <v>15839</v>
      </c>
      <c r="CAY833" s="13" t="s">
        <v>15839</v>
      </c>
      <c r="CBG833" s="13" t="s">
        <v>4447</v>
      </c>
      <c r="CBK833" s="13" t="s">
        <v>2355</v>
      </c>
      <c r="CBL833" s="13" t="s">
        <v>14</v>
      </c>
      <c r="CBM833" s="13" t="s">
        <v>13524</v>
      </c>
      <c r="CBN833" s="13" t="s">
        <v>15838</v>
      </c>
      <c r="CBO833" s="13" t="s">
        <v>15837</v>
      </c>
      <c r="CBV833" s="13" t="s">
        <v>12643</v>
      </c>
      <c r="CBZ833" s="13" t="s">
        <v>12576</v>
      </c>
      <c r="CCA833" s="13" t="s">
        <v>15836</v>
      </c>
    </row>
    <row r="834" spans="1:1008 2074:2107" x14ac:dyDescent="0.15">
      <c r="A834" s="13" t="s">
        <v>15835</v>
      </c>
      <c r="B834" s="13" t="s">
        <v>15834</v>
      </c>
      <c r="C834" s="13" t="s">
        <v>52</v>
      </c>
      <c r="D834" s="13">
        <v>-1</v>
      </c>
      <c r="E834" s="13" t="s">
        <v>15833</v>
      </c>
      <c r="F834" s="13" t="s">
        <v>5261</v>
      </c>
      <c r="G834" s="13" t="s">
        <v>15832</v>
      </c>
      <c r="H834" s="13" t="s">
        <v>15831</v>
      </c>
      <c r="J834" s="13" t="s">
        <v>15830</v>
      </c>
      <c r="K834" s="13" t="s">
        <v>15829</v>
      </c>
      <c r="L834" s="13" t="s">
        <v>15828</v>
      </c>
      <c r="M834" s="13" t="s">
        <v>5054</v>
      </c>
      <c r="N834" s="13" t="s">
        <v>15827</v>
      </c>
      <c r="O834" s="13" t="s">
        <v>15826</v>
      </c>
      <c r="P834" s="13" t="s">
        <v>15825</v>
      </c>
      <c r="S834" s="13" t="s">
        <v>15824</v>
      </c>
      <c r="T834" s="13" t="s">
        <v>15823</v>
      </c>
      <c r="YI834" s="13">
        <v>-1</v>
      </c>
      <c r="YK834" s="13">
        <v>1</v>
      </c>
      <c r="CAT834" s="14">
        <v>-1000</v>
      </c>
      <c r="CAU834" s="14">
        <v>1000</v>
      </c>
      <c r="CAV834" s="13" t="s">
        <v>14</v>
      </c>
      <c r="CAW834" s="13" t="s">
        <v>4448</v>
      </c>
      <c r="CAX834" s="13" t="s">
        <v>15822</v>
      </c>
      <c r="CAY834" s="13" t="s">
        <v>15822</v>
      </c>
      <c r="CBG834" s="13" t="s">
        <v>4447</v>
      </c>
      <c r="CBK834" s="13" t="s">
        <v>3038</v>
      </c>
      <c r="CBL834" s="13" t="s">
        <v>14</v>
      </c>
      <c r="CBM834" s="13" t="s">
        <v>13524</v>
      </c>
      <c r="CBN834" s="13" t="s">
        <v>15821</v>
      </c>
      <c r="CBO834" s="13" t="s">
        <v>15820</v>
      </c>
      <c r="CBV834" s="13" t="s">
        <v>12643</v>
      </c>
      <c r="CBZ834" s="13" t="s">
        <v>12576</v>
      </c>
      <c r="CCA834" s="13" t="s">
        <v>15819</v>
      </c>
    </row>
    <row r="835" spans="1:1008 2074:2107" x14ac:dyDescent="0.15">
      <c r="A835" s="13" t="s">
        <v>15818</v>
      </c>
      <c r="B835" s="13" t="s">
        <v>15809</v>
      </c>
      <c r="C835" s="13" t="s">
        <v>13</v>
      </c>
      <c r="D835" s="13">
        <v>-2</v>
      </c>
      <c r="E835" s="13" t="s">
        <v>15808</v>
      </c>
      <c r="F835" s="13" t="s">
        <v>5261</v>
      </c>
      <c r="G835" s="13" t="s">
        <v>15817</v>
      </c>
      <c r="H835" s="13" t="s">
        <v>15816</v>
      </c>
      <c r="J835" s="13" t="s">
        <v>15805</v>
      </c>
      <c r="K835" s="13" t="s">
        <v>15804</v>
      </c>
      <c r="L835" s="13" t="s">
        <v>15803</v>
      </c>
      <c r="M835" s="13" t="s">
        <v>5054</v>
      </c>
      <c r="N835" s="13" t="s">
        <v>15802</v>
      </c>
      <c r="O835" s="13" t="s">
        <v>15801</v>
      </c>
      <c r="P835" s="13" t="s">
        <v>15800</v>
      </c>
      <c r="S835" s="13" t="s">
        <v>15815</v>
      </c>
      <c r="T835" s="13" t="s">
        <v>15814</v>
      </c>
      <c r="ALN835" s="13">
        <v>-1</v>
      </c>
      <c r="ALO835" s="13">
        <v>1</v>
      </c>
      <c r="CAT835" s="14">
        <v>-1000</v>
      </c>
      <c r="CAU835" s="14">
        <v>1000</v>
      </c>
      <c r="CAV835" s="13" t="s">
        <v>14</v>
      </c>
      <c r="CAW835" s="13" t="s">
        <v>4448</v>
      </c>
      <c r="CAX835" s="13" t="s">
        <v>15813</v>
      </c>
      <c r="CAY835" s="13" t="s">
        <v>15813</v>
      </c>
      <c r="CBG835" s="13" t="s">
        <v>4447</v>
      </c>
      <c r="CBK835" s="13" t="s">
        <v>2361</v>
      </c>
      <c r="CBL835" s="13" t="s">
        <v>14</v>
      </c>
      <c r="CBM835" s="13" t="s">
        <v>13343</v>
      </c>
      <c r="CBN835" s="13" t="s">
        <v>15812</v>
      </c>
      <c r="CBO835" s="13" t="s">
        <v>15811</v>
      </c>
      <c r="CBZ835" s="13" t="s">
        <v>12576</v>
      </c>
    </row>
    <row r="836" spans="1:1008 2074:2107" x14ac:dyDescent="0.15">
      <c r="A836" s="13" t="s">
        <v>15810</v>
      </c>
      <c r="B836" s="13" t="s">
        <v>15809</v>
      </c>
      <c r="C836" s="13" t="s">
        <v>52</v>
      </c>
      <c r="D836" s="13">
        <v>-2</v>
      </c>
      <c r="E836" s="13" t="s">
        <v>15808</v>
      </c>
      <c r="F836" s="13" t="s">
        <v>5261</v>
      </c>
      <c r="G836" s="13" t="s">
        <v>15807</v>
      </c>
      <c r="H836" s="13" t="s">
        <v>15806</v>
      </c>
      <c r="J836" s="13" t="s">
        <v>15805</v>
      </c>
      <c r="K836" s="13" t="s">
        <v>15804</v>
      </c>
      <c r="L836" s="13" t="s">
        <v>15803</v>
      </c>
      <c r="M836" s="13" t="s">
        <v>5054</v>
      </c>
      <c r="N836" s="13" t="s">
        <v>15802</v>
      </c>
      <c r="O836" s="13" t="s">
        <v>15801</v>
      </c>
      <c r="P836" s="13" t="s">
        <v>15800</v>
      </c>
      <c r="S836" s="13" t="s">
        <v>15799</v>
      </c>
      <c r="T836" s="13" t="s">
        <v>15798</v>
      </c>
      <c r="DH836" s="13">
        <v>-1</v>
      </c>
      <c r="ES836" s="13">
        <v>-1</v>
      </c>
      <c r="EU836" s="13">
        <v>1</v>
      </c>
      <c r="JZ836" s="13">
        <v>1</v>
      </c>
      <c r="CAT836" s="15">
        <v>0</v>
      </c>
      <c r="CAU836" s="14">
        <v>1000</v>
      </c>
      <c r="CAV836" s="13" t="s">
        <v>14</v>
      </c>
      <c r="CAW836" s="13" t="s">
        <v>6938</v>
      </c>
      <c r="CAX836" s="13" t="s">
        <v>15797</v>
      </c>
      <c r="CAY836" s="13" t="s">
        <v>15797</v>
      </c>
      <c r="CBE836" s="13" t="s">
        <v>15726</v>
      </c>
      <c r="CBF836" s="13" t="s">
        <v>15796</v>
      </c>
      <c r="CBG836" s="13" t="s">
        <v>4431</v>
      </c>
      <c r="CBK836" s="13" t="s">
        <v>2358</v>
      </c>
      <c r="CBL836" s="13" t="s">
        <v>14</v>
      </c>
      <c r="CBM836" s="13" t="s">
        <v>13343</v>
      </c>
      <c r="CBN836" s="13" t="s">
        <v>15795</v>
      </c>
      <c r="CBO836" s="13" t="s">
        <v>15794</v>
      </c>
      <c r="CBZ836" s="13" t="s">
        <v>12576</v>
      </c>
    </row>
    <row r="837" spans="1:1008 2074:2107" x14ac:dyDescent="0.15">
      <c r="A837" s="13" t="s">
        <v>15793</v>
      </c>
      <c r="B837" s="13" t="s">
        <v>15763</v>
      </c>
      <c r="C837" s="13" t="s">
        <v>13</v>
      </c>
      <c r="D837" s="13">
        <v>-1</v>
      </c>
      <c r="E837" s="13" t="s">
        <v>15762</v>
      </c>
      <c r="F837" s="13" t="s">
        <v>5261</v>
      </c>
      <c r="G837" s="13" t="s">
        <v>15792</v>
      </c>
      <c r="H837" s="13" t="s">
        <v>15791</v>
      </c>
      <c r="J837" s="13" t="s">
        <v>15759</v>
      </c>
      <c r="K837" s="13" t="s">
        <v>15758</v>
      </c>
      <c r="L837" s="13" t="s">
        <v>15757</v>
      </c>
      <c r="M837" s="13" t="s">
        <v>5054</v>
      </c>
      <c r="N837" s="13" t="s">
        <v>15756</v>
      </c>
      <c r="O837" s="13" t="s">
        <v>15755</v>
      </c>
      <c r="P837" s="13" t="s">
        <v>15754</v>
      </c>
      <c r="S837" s="13" t="s">
        <v>15790</v>
      </c>
      <c r="T837" s="13" t="s">
        <v>15789</v>
      </c>
      <c r="DH837" s="13">
        <v>-1</v>
      </c>
      <c r="EU837" s="13">
        <v>1</v>
      </c>
      <c r="EX837" s="13">
        <v>-1</v>
      </c>
      <c r="RO837" s="13">
        <v>1</v>
      </c>
      <c r="CAT837" s="15">
        <v>0</v>
      </c>
      <c r="CAU837" s="14">
        <v>1000</v>
      </c>
      <c r="CAV837" s="13" t="s">
        <v>14</v>
      </c>
      <c r="CAW837" s="13" t="s">
        <v>6938</v>
      </c>
      <c r="CAX837" s="13" t="s">
        <v>15788</v>
      </c>
      <c r="CAY837" s="13" t="s">
        <v>15788</v>
      </c>
      <c r="CBE837" s="13" t="s">
        <v>15726</v>
      </c>
      <c r="CBF837" s="13" t="s">
        <v>15787</v>
      </c>
      <c r="CBG837" s="13" t="s">
        <v>4431</v>
      </c>
      <c r="CBK837" s="13" t="s">
        <v>2406</v>
      </c>
      <c r="CBL837" s="13" t="s">
        <v>14</v>
      </c>
      <c r="CBM837" s="13" t="s">
        <v>13343</v>
      </c>
      <c r="CBN837" s="13" t="s">
        <v>15786</v>
      </c>
      <c r="CBO837" s="13" t="s">
        <v>15785</v>
      </c>
      <c r="CBZ837" s="13" t="s">
        <v>12576</v>
      </c>
    </row>
    <row r="838" spans="1:1008 2074:2107" x14ac:dyDescent="0.15">
      <c r="A838" s="13" t="s">
        <v>15784</v>
      </c>
      <c r="B838" s="13" t="s">
        <v>15763</v>
      </c>
      <c r="C838" s="13" t="s">
        <v>104</v>
      </c>
      <c r="D838" s="13">
        <v>-1</v>
      </c>
      <c r="E838" s="13" t="s">
        <v>15762</v>
      </c>
      <c r="F838" s="13" t="s">
        <v>5261</v>
      </c>
      <c r="G838" s="13" t="s">
        <v>15783</v>
      </c>
      <c r="H838" s="13" t="s">
        <v>15782</v>
      </c>
      <c r="J838" s="13" t="s">
        <v>15759</v>
      </c>
      <c r="K838" s="13" t="s">
        <v>15758</v>
      </c>
      <c r="L838" s="13" t="s">
        <v>15757</v>
      </c>
      <c r="M838" s="13" t="s">
        <v>5054</v>
      </c>
      <c r="N838" s="13" t="s">
        <v>15756</v>
      </c>
      <c r="O838" s="13" t="s">
        <v>15755</v>
      </c>
      <c r="P838" s="13" t="s">
        <v>15754</v>
      </c>
      <c r="S838" s="13" t="s">
        <v>15781</v>
      </c>
      <c r="T838" s="13" t="s">
        <v>15780</v>
      </c>
      <c r="DH838" s="13">
        <v>-1</v>
      </c>
      <c r="EU838" s="13">
        <v>1</v>
      </c>
      <c r="RK838" s="13">
        <v>-1</v>
      </c>
      <c r="RQ838" s="13">
        <v>1</v>
      </c>
      <c r="CAT838" s="15">
        <v>0</v>
      </c>
      <c r="CAU838" s="14">
        <v>1000</v>
      </c>
      <c r="CAV838" s="13" t="s">
        <v>14</v>
      </c>
      <c r="CAW838" s="13" t="s">
        <v>6938</v>
      </c>
      <c r="CAX838" s="13" t="s">
        <v>15779</v>
      </c>
      <c r="CAY838" s="13" t="s">
        <v>15779</v>
      </c>
      <c r="CBE838" s="13" t="s">
        <v>15726</v>
      </c>
      <c r="CBF838" s="13" t="s">
        <v>15778</v>
      </c>
      <c r="CBG838" s="13" t="s">
        <v>4431</v>
      </c>
      <c r="CBK838" s="13" t="s">
        <v>3373</v>
      </c>
      <c r="CBL838" s="13" t="s">
        <v>14</v>
      </c>
      <c r="CBM838" s="13" t="s">
        <v>13343</v>
      </c>
      <c r="CBN838" s="13" t="s">
        <v>15777</v>
      </c>
      <c r="CBO838" s="13" t="s">
        <v>15776</v>
      </c>
      <c r="CBZ838" s="13" t="s">
        <v>12576</v>
      </c>
    </row>
    <row r="839" spans="1:1008 2074:2107" x14ac:dyDescent="0.15">
      <c r="A839" s="13" t="s">
        <v>15775</v>
      </c>
      <c r="B839" s="13" t="s">
        <v>15763</v>
      </c>
      <c r="C839" s="13" t="s">
        <v>594</v>
      </c>
      <c r="D839" s="13">
        <v>-1</v>
      </c>
      <c r="E839" s="13" t="s">
        <v>15762</v>
      </c>
      <c r="F839" s="13" t="s">
        <v>5261</v>
      </c>
      <c r="G839" s="13" t="s">
        <v>15774</v>
      </c>
      <c r="H839" s="13" t="s">
        <v>15773</v>
      </c>
      <c r="J839" s="13" t="s">
        <v>15759</v>
      </c>
      <c r="K839" s="13" t="s">
        <v>15758</v>
      </c>
      <c r="L839" s="13" t="s">
        <v>15757</v>
      </c>
      <c r="M839" s="13" t="s">
        <v>5054</v>
      </c>
      <c r="N839" s="13" t="s">
        <v>15756</v>
      </c>
      <c r="O839" s="13" t="s">
        <v>15755</v>
      </c>
      <c r="P839" s="13" t="s">
        <v>15754</v>
      </c>
      <c r="S839" s="13" t="s">
        <v>15772</v>
      </c>
      <c r="T839" s="13" t="s">
        <v>15771</v>
      </c>
      <c r="DH839" s="13">
        <v>-1</v>
      </c>
      <c r="EU839" s="13">
        <v>1</v>
      </c>
      <c r="RT839" s="13">
        <v>-1</v>
      </c>
      <c r="ALP839" s="13">
        <v>1</v>
      </c>
      <c r="CAT839" s="15">
        <v>0</v>
      </c>
      <c r="CAU839" s="14">
        <v>1000</v>
      </c>
      <c r="CAV839" s="13" t="s">
        <v>14</v>
      </c>
      <c r="CAW839" s="13" t="s">
        <v>6938</v>
      </c>
      <c r="CAX839" s="13" t="s">
        <v>15770</v>
      </c>
      <c r="CAY839" s="13" t="s">
        <v>15770</v>
      </c>
      <c r="CBE839" s="13" t="s">
        <v>15726</v>
      </c>
      <c r="CBF839" s="13" t="s">
        <v>15769</v>
      </c>
      <c r="CBG839" s="13" t="s">
        <v>4431</v>
      </c>
      <c r="CBK839" s="13" t="s">
        <v>2372</v>
      </c>
      <c r="CBL839" s="13" t="s">
        <v>14</v>
      </c>
      <c r="CBM839" s="13" t="s">
        <v>15768</v>
      </c>
      <c r="CBN839" s="13" t="s">
        <v>15767</v>
      </c>
      <c r="CBO839" s="13" t="s">
        <v>15766</v>
      </c>
      <c r="CBV839" s="13" t="s">
        <v>12643</v>
      </c>
      <c r="CBZ839" s="13" t="s">
        <v>12576</v>
      </c>
      <c r="CCA839" s="13" t="s">
        <v>15765</v>
      </c>
    </row>
    <row r="840" spans="1:1008 2074:2107" x14ac:dyDescent="0.15">
      <c r="A840" s="13" t="s">
        <v>15764</v>
      </c>
      <c r="B840" s="13" t="s">
        <v>15763</v>
      </c>
      <c r="C840" s="13" t="s">
        <v>30</v>
      </c>
      <c r="D840" s="13">
        <v>-1</v>
      </c>
      <c r="E840" s="13" t="s">
        <v>15762</v>
      </c>
      <c r="F840" s="13" t="s">
        <v>5261</v>
      </c>
      <c r="G840" s="13" t="s">
        <v>15761</v>
      </c>
      <c r="H840" s="13" t="s">
        <v>15760</v>
      </c>
      <c r="J840" s="13" t="s">
        <v>15759</v>
      </c>
      <c r="K840" s="13" t="s">
        <v>15758</v>
      </c>
      <c r="L840" s="13" t="s">
        <v>15757</v>
      </c>
      <c r="M840" s="13" t="s">
        <v>5054</v>
      </c>
      <c r="N840" s="13" t="s">
        <v>15756</v>
      </c>
      <c r="O840" s="13" t="s">
        <v>15755</v>
      </c>
      <c r="P840" s="13" t="s">
        <v>15754</v>
      </c>
      <c r="S840" s="13" t="s">
        <v>15753</v>
      </c>
      <c r="T840" s="13" t="s">
        <v>15752</v>
      </c>
      <c r="DH840" s="13">
        <v>-1</v>
      </c>
      <c r="EU840" s="13">
        <v>1</v>
      </c>
      <c r="TD840" s="13">
        <v>-1</v>
      </c>
      <c r="ALQ840" s="13">
        <v>1</v>
      </c>
      <c r="CAT840" s="15">
        <v>0</v>
      </c>
      <c r="CAU840" s="14">
        <v>1000</v>
      </c>
      <c r="CAV840" s="13" t="s">
        <v>14</v>
      </c>
      <c r="CAW840" s="13" t="s">
        <v>6938</v>
      </c>
      <c r="CAX840" s="13" t="s">
        <v>15751</v>
      </c>
      <c r="CAY840" s="13" t="s">
        <v>15751</v>
      </c>
      <c r="CBE840" s="13" t="s">
        <v>15726</v>
      </c>
      <c r="CBF840" s="13" t="s">
        <v>15750</v>
      </c>
      <c r="CBG840" s="13" t="s">
        <v>4431</v>
      </c>
      <c r="CBK840" s="13" t="s">
        <v>2383</v>
      </c>
      <c r="CBL840" s="13" t="s">
        <v>14</v>
      </c>
      <c r="CBM840" s="13" t="s">
        <v>12686</v>
      </c>
      <c r="CBN840" s="13" t="s">
        <v>15749</v>
      </c>
      <c r="CBO840" s="13" t="s">
        <v>15748</v>
      </c>
      <c r="CBZ840" s="13" t="s">
        <v>12576</v>
      </c>
    </row>
    <row r="841" spans="1:1008 2074:2107" x14ac:dyDescent="0.15">
      <c r="A841" s="13" t="s">
        <v>15747</v>
      </c>
      <c r="B841" s="13" t="s">
        <v>15746</v>
      </c>
      <c r="C841" s="13" t="s">
        <v>762</v>
      </c>
      <c r="D841" s="13">
        <v>-3</v>
      </c>
      <c r="E841" s="13" t="s">
        <v>15745</v>
      </c>
      <c r="F841" s="13" t="s">
        <v>5072</v>
      </c>
      <c r="G841" s="13" t="s">
        <v>15744</v>
      </c>
      <c r="H841" s="13" t="s">
        <v>15743</v>
      </c>
      <c r="J841" s="13" t="s">
        <v>15742</v>
      </c>
      <c r="L841" s="13" t="s">
        <v>15741</v>
      </c>
      <c r="M841" s="13" t="s">
        <v>5054</v>
      </c>
      <c r="O841" s="13" t="s">
        <v>15740</v>
      </c>
      <c r="S841" s="13" t="s">
        <v>15739</v>
      </c>
      <c r="T841" s="13" t="s">
        <v>15738</v>
      </c>
      <c r="DH841" s="13">
        <v>-1</v>
      </c>
      <c r="EU841" s="13">
        <v>1</v>
      </c>
      <c r="RL841" s="13">
        <v>-1</v>
      </c>
      <c r="RR841" s="13">
        <v>1</v>
      </c>
      <c r="CAT841" s="15">
        <v>0</v>
      </c>
      <c r="CAU841" s="14">
        <v>1000</v>
      </c>
      <c r="CAV841" s="13" t="s">
        <v>14</v>
      </c>
      <c r="CAW841" s="13" t="s">
        <v>6938</v>
      </c>
      <c r="CAX841" s="13" t="s">
        <v>15737</v>
      </c>
      <c r="CAY841" s="13" t="s">
        <v>15737</v>
      </c>
      <c r="CBE841" s="13" t="s">
        <v>15726</v>
      </c>
      <c r="CBF841" s="13" t="s">
        <v>15736</v>
      </c>
      <c r="CBG841" s="13" t="s">
        <v>4431</v>
      </c>
      <c r="CBK841" s="13" t="s">
        <v>2490</v>
      </c>
      <c r="CBL841" s="13" t="s">
        <v>14</v>
      </c>
      <c r="CBM841" s="13" t="s">
        <v>14054</v>
      </c>
      <c r="CBN841" s="13" t="s">
        <v>15735</v>
      </c>
      <c r="CBO841" s="13" t="s">
        <v>15734</v>
      </c>
      <c r="CBV841" s="13" t="s">
        <v>12643</v>
      </c>
      <c r="CBZ841" s="13" t="s">
        <v>12576</v>
      </c>
      <c r="CCA841" s="13" t="s">
        <v>15733</v>
      </c>
    </row>
    <row r="842" spans="1:1008 2074:2107" x14ac:dyDescent="0.15">
      <c r="A842" s="13" t="s">
        <v>15732</v>
      </c>
      <c r="B842" s="13" t="s">
        <v>5836</v>
      </c>
      <c r="C842" s="13" t="s">
        <v>13</v>
      </c>
      <c r="D842" s="13">
        <v>-3</v>
      </c>
      <c r="E842" s="13" t="s">
        <v>5835</v>
      </c>
      <c r="F842" s="13" t="s">
        <v>5261</v>
      </c>
      <c r="G842" s="13" t="s">
        <v>15731</v>
      </c>
      <c r="H842" s="13" t="s">
        <v>15730</v>
      </c>
      <c r="J842" s="13" t="s">
        <v>5834</v>
      </c>
      <c r="K842" s="13" t="s">
        <v>5833</v>
      </c>
      <c r="L842" s="13" t="s">
        <v>5832</v>
      </c>
      <c r="M842" s="13" t="s">
        <v>5054</v>
      </c>
      <c r="N842" s="13" t="s">
        <v>5831</v>
      </c>
      <c r="O842" s="13" t="s">
        <v>5830</v>
      </c>
      <c r="P842" s="13" t="s">
        <v>5829</v>
      </c>
      <c r="S842" s="13" t="s">
        <v>15729</v>
      </c>
      <c r="T842" s="13" t="s">
        <v>15728</v>
      </c>
      <c r="DH842" s="13">
        <v>-1</v>
      </c>
      <c r="EU842" s="13">
        <v>1</v>
      </c>
      <c r="VX842" s="13">
        <v>-1</v>
      </c>
      <c r="ALR842" s="13">
        <v>1</v>
      </c>
      <c r="CAT842" s="15">
        <v>0</v>
      </c>
      <c r="CAU842" s="14">
        <v>1000</v>
      </c>
      <c r="CAV842" s="13" t="s">
        <v>14</v>
      </c>
      <c r="CAW842" s="13" t="s">
        <v>6938</v>
      </c>
      <c r="CAX842" s="13" t="s">
        <v>15727</v>
      </c>
      <c r="CAY842" s="13" t="s">
        <v>15727</v>
      </c>
      <c r="CBE842" s="13" t="s">
        <v>15726</v>
      </c>
      <c r="CBF842" s="13" t="s">
        <v>15725</v>
      </c>
      <c r="CBG842" s="13" t="s">
        <v>4431</v>
      </c>
      <c r="CBK842" s="13" t="s">
        <v>2493</v>
      </c>
      <c r="CBL842" s="13" t="s">
        <v>2494</v>
      </c>
      <c r="CBM842" s="13" t="s">
        <v>13189</v>
      </c>
      <c r="CBN842" s="13" t="s">
        <v>15724</v>
      </c>
      <c r="CBO842" s="13" t="s">
        <v>15723</v>
      </c>
      <c r="CBZ842" s="13" t="s">
        <v>12576</v>
      </c>
      <c r="CCA842" s="13" t="s">
        <v>15714</v>
      </c>
    </row>
    <row r="843" spans="1:1008 2074:2107" x14ac:dyDescent="0.15">
      <c r="A843" s="13" t="s">
        <v>15722</v>
      </c>
      <c r="B843" s="13" t="s">
        <v>5836</v>
      </c>
      <c r="C843" s="13" t="s">
        <v>762</v>
      </c>
      <c r="D843" s="13">
        <v>-3</v>
      </c>
      <c r="E843" s="13" t="s">
        <v>5835</v>
      </c>
      <c r="F843" s="13" t="s">
        <v>5261</v>
      </c>
      <c r="G843" s="13" t="s">
        <v>15721</v>
      </c>
      <c r="H843" s="13" t="s">
        <v>15720</v>
      </c>
      <c r="J843" s="13" t="s">
        <v>5834</v>
      </c>
      <c r="K843" s="13" t="s">
        <v>5833</v>
      </c>
      <c r="L843" s="13" t="s">
        <v>5832</v>
      </c>
      <c r="M843" s="13" t="s">
        <v>5054</v>
      </c>
      <c r="N843" s="13" t="s">
        <v>5831</v>
      </c>
      <c r="O843" s="13" t="s">
        <v>5830</v>
      </c>
      <c r="P843" s="13" t="s">
        <v>5829</v>
      </c>
      <c r="S843" s="13" t="s">
        <v>15719</v>
      </c>
      <c r="T843" s="13" t="s">
        <v>15718</v>
      </c>
      <c r="AHH843" s="13">
        <v>-1</v>
      </c>
      <c r="CAT843" s="15">
        <v>0</v>
      </c>
      <c r="CAU843" s="14">
        <v>1000</v>
      </c>
      <c r="CAV843" s="13" t="s">
        <v>14</v>
      </c>
      <c r="CAW843" s="13" t="s">
        <v>4636</v>
      </c>
      <c r="CAX843" s="13" t="s">
        <v>15717</v>
      </c>
      <c r="CAY843" s="13" t="s">
        <v>15717</v>
      </c>
      <c r="CBG843" s="13" t="s">
        <v>4635</v>
      </c>
      <c r="CBK843" s="13" t="s">
        <v>2497</v>
      </c>
      <c r="CBL843" s="13" t="s">
        <v>14</v>
      </c>
      <c r="CBM843" s="13" t="s">
        <v>13189</v>
      </c>
      <c r="CBN843" s="13" t="s">
        <v>15716</v>
      </c>
      <c r="CBO843" s="13" t="s">
        <v>15715</v>
      </c>
      <c r="CBV843" s="13" t="s">
        <v>12643</v>
      </c>
      <c r="CBZ843" s="13" t="s">
        <v>12576</v>
      </c>
      <c r="CCA843" s="13" t="s">
        <v>15714</v>
      </c>
    </row>
    <row r="844" spans="1:1008 2074:2107" x14ac:dyDescent="0.15">
      <c r="A844" s="13" t="s">
        <v>15713</v>
      </c>
      <c r="B844" s="13" t="s">
        <v>15712</v>
      </c>
      <c r="C844" s="13" t="s">
        <v>13</v>
      </c>
      <c r="D844" s="13">
        <v>0</v>
      </c>
      <c r="E844" s="13" t="s">
        <v>15711</v>
      </c>
      <c r="F844" s="13" t="s">
        <v>5261</v>
      </c>
      <c r="G844" s="13" t="s">
        <v>15710</v>
      </c>
      <c r="H844" s="13" t="s">
        <v>15709</v>
      </c>
      <c r="J844" s="13" t="s">
        <v>15708</v>
      </c>
      <c r="K844" s="13" t="s">
        <v>15707</v>
      </c>
      <c r="L844" s="13" t="s">
        <v>15706</v>
      </c>
      <c r="M844" s="13" t="s">
        <v>5054</v>
      </c>
      <c r="N844" s="13" t="s">
        <v>15705</v>
      </c>
      <c r="O844" s="13" t="s">
        <v>15704</v>
      </c>
      <c r="P844" s="13" t="s">
        <v>15703</v>
      </c>
      <c r="S844" s="13" t="s">
        <v>15702</v>
      </c>
      <c r="T844" s="13" t="s">
        <v>15701</v>
      </c>
      <c r="HK844" s="13">
        <v>1</v>
      </c>
      <c r="ACU844" s="13">
        <v>-1</v>
      </c>
      <c r="CAT844" s="14">
        <v>-1000</v>
      </c>
      <c r="CAU844" s="14">
        <v>1000</v>
      </c>
      <c r="CAV844" s="13" t="s">
        <v>14</v>
      </c>
      <c r="CAW844" s="13" t="s">
        <v>4448</v>
      </c>
      <c r="CAX844" s="13" t="s">
        <v>15700</v>
      </c>
      <c r="CAY844" s="13" t="s">
        <v>15700</v>
      </c>
      <c r="CBG844" s="13" t="s">
        <v>4447</v>
      </c>
      <c r="CBK844" s="13" t="s">
        <v>2901</v>
      </c>
      <c r="CBL844" s="13" t="s">
        <v>14</v>
      </c>
      <c r="CBM844" s="13" t="s">
        <v>13189</v>
      </c>
      <c r="CBN844" s="13" t="s">
        <v>15699</v>
      </c>
      <c r="CBO844" s="13" t="s">
        <v>15698</v>
      </c>
      <c r="CBV844" s="13" t="s">
        <v>12643</v>
      </c>
      <c r="CBZ844" s="13" t="s">
        <v>12576</v>
      </c>
      <c r="CCA844" s="13" t="s">
        <v>15697</v>
      </c>
    </row>
    <row r="845" spans="1:1008 2074:2107" x14ac:dyDescent="0.15">
      <c r="A845" s="13" t="s">
        <v>15696</v>
      </c>
      <c r="B845" s="13" t="s">
        <v>15695</v>
      </c>
      <c r="C845" s="13" t="s">
        <v>13</v>
      </c>
      <c r="D845" s="13">
        <v>0</v>
      </c>
      <c r="E845" s="13" t="s">
        <v>15694</v>
      </c>
      <c r="F845" s="13" t="s">
        <v>5261</v>
      </c>
      <c r="G845" s="13" t="s">
        <v>15693</v>
      </c>
      <c r="H845" s="13" t="s">
        <v>15692</v>
      </c>
      <c r="J845" s="13" t="s">
        <v>15691</v>
      </c>
      <c r="K845" s="13" t="s">
        <v>15690</v>
      </c>
      <c r="L845" s="13" t="s">
        <v>15689</v>
      </c>
      <c r="M845" s="13" t="s">
        <v>5054</v>
      </c>
      <c r="N845" s="13" t="s">
        <v>15688</v>
      </c>
      <c r="O845" s="13" t="s">
        <v>15687</v>
      </c>
      <c r="P845" s="13" t="s">
        <v>15686</v>
      </c>
      <c r="S845" s="13" t="s">
        <v>15685</v>
      </c>
      <c r="T845" s="13" t="s">
        <v>15684</v>
      </c>
      <c r="AHI845" s="13">
        <v>-1</v>
      </c>
      <c r="CAT845" s="15">
        <v>0</v>
      </c>
      <c r="CAU845" s="14">
        <v>1000</v>
      </c>
      <c r="CAV845" s="13" t="s">
        <v>14</v>
      </c>
      <c r="CAW845" s="13" t="s">
        <v>4636</v>
      </c>
      <c r="CAX845" s="13" t="s">
        <v>15683</v>
      </c>
      <c r="CAY845" s="13" t="s">
        <v>15683</v>
      </c>
      <c r="CBG845" s="13" t="s">
        <v>4635</v>
      </c>
      <c r="CBK845" s="13" t="s">
        <v>3980</v>
      </c>
      <c r="CBL845" s="13" t="s">
        <v>14</v>
      </c>
      <c r="CBM845" s="13" t="s">
        <v>12878</v>
      </c>
      <c r="CBN845" s="13" t="s">
        <v>15682</v>
      </c>
      <c r="CBO845" s="13" t="s">
        <v>15681</v>
      </c>
      <c r="CBV845" s="13" t="s">
        <v>12643</v>
      </c>
      <c r="CBZ845" s="13" t="s">
        <v>12576</v>
      </c>
      <c r="CCA845" s="13" t="s">
        <v>14592</v>
      </c>
    </row>
    <row r="846" spans="1:1008 2074:2107" x14ac:dyDescent="0.15">
      <c r="A846" s="13" t="s">
        <v>15680</v>
      </c>
      <c r="B846" s="13" t="s">
        <v>15661</v>
      </c>
      <c r="C846" s="13" t="s">
        <v>13</v>
      </c>
      <c r="D846" s="13">
        <v>0</v>
      </c>
      <c r="E846" s="13" t="s">
        <v>15660</v>
      </c>
      <c r="F846" s="13" t="s">
        <v>5261</v>
      </c>
      <c r="G846" s="13" t="s">
        <v>15679</v>
      </c>
      <c r="H846" s="13" t="s">
        <v>15678</v>
      </c>
      <c r="J846" s="13" t="s">
        <v>15657</v>
      </c>
      <c r="K846" s="13" t="s">
        <v>15656</v>
      </c>
      <c r="L846" s="13" t="s">
        <v>15655</v>
      </c>
      <c r="M846" s="13" t="s">
        <v>5054</v>
      </c>
      <c r="N846" s="13" t="s">
        <v>15654</v>
      </c>
      <c r="O846" s="13" t="s">
        <v>15653</v>
      </c>
      <c r="P846" s="13" t="s">
        <v>15652</v>
      </c>
      <c r="S846" s="13" t="s">
        <v>15677</v>
      </c>
      <c r="T846" s="13" t="s">
        <v>15676</v>
      </c>
      <c r="ALS846" s="13">
        <v>-1</v>
      </c>
      <c r="CAT846" s="15">
        <v>0</v>
      </c>
      <c r="CAU846" s="14">
        <v>1000</v>
      </c>
      <c r="CAV846" s="13" t="s">
        <v>14</v>
      </c>
      <c r="CAW846" s="13" t="s">
        <v>4636</v>
      </c>
      <c r="CAX846" s="13" t="s">
        <v>15675</v>
      </c>
      <c r="CAY846" s="13" t="s">
        <v>15675</v>
      </c>
      <c r="CBG846" s="13" t="s">
        <v>4635</v>
      </c>
      <c r="CBK846" s="13" t="s">
        <v>129</v>
      </c>
      <c r="CBL846" s="13" t="s">
        <v>130</v>
      </c>
      <c r="CBM846" s="13" t="s">
        <v>12607</v>
      </c>
      <c r="CBN846" s="13" t="s">
        <v>15674</v>
      </c>
      <c r="CBO846" s="13" t="s">
        <v>15673</v>
      </c>
      <c r="CBZ846" s="13" t="s">
        <v>12576</v>
      </c>
      <c r="CCA846" s="13" t="s">
        <v>15672</v>
      </c>
    </row>
    <row r="847" spans="1:1008 2074:2107" x14ac:dyDescent="0.15">
      <c r="A847" s="13" t="s">
        <v>15671</v>
      </c>
      <c r="B847" s="13" t="s">
        <v>15661</v>
      </c>
      <c r="C847" s="13" t="s">
        <v>52</v>
      </c>
      <c r="D847" s="13">
        <v>0</v>
      </c>
      <c r="E847" s="13" t="s">
        <v>15660</v>
      </c>
      <c r="F847" s="13" t="s">
        <v>5261</v>
      </c>
      <c r="G847" s="13" t="s">
        <v>15670</v>
      </c>
      <c r="H847" s="13" t="s">
        <v>15669</v>
      </c>
      <c r="J847" s="13" t="s">
        <v>15657</v>
      </c>
      <c r="K847" s="13" t="s">
        <v>15656</v>
      </c>
      <c r="L847" s="13" t="s">
        <v>15655</v>
      </c>
      <c r="M847" s="13" t="s">
        <v>5054</v>
      </c>
      <c r="N847" s="13" t="s">
        <v>15654</v>
      </c>
      <c r="O847" s="13" t="s">
        <v>15653</v>
      </c>
      <c r="P847" s="13" t="s">
        <v>15652</v>
      </c>
      <c r="S847" s="13" t="s">
        <v>15668</v>
      </c>
      <c r="T847" s="13" t="s">
        <v>15667</v>
      </c>
      <c r="KE847" s="13">
        <v>1</v>
      </c>
      <c r="ALS847" s="13">
        <v>-1</v>
      </c>
      <c r="CAT847" s="14">
        <v>-1000</v>
      </c>
      <c r="CAU847" s="14">
        <v>1000</v>
      </c>
      <c r="CAV847" s="13" t="s">
        <v>14</v>
      </c>
      <c r="CAW847" s="13" t="s">
        <v>4448</v>
      </c>
      <c r="CAX847" s="13" t="s">
        <v>15666</v>
      </c>
      <c r="CAY847" s="13" t="s">
        <v>15666</v>
      </c>
      <c r="CBG847" s="13" t="s">
        <v>4447</v>
      </c>
      <c r="CBK847" s="13" t="s">
        <v>2650</v>
      </c>
      <c r="CBL847" s="13" t="s">
        <v>2651</v>
      </c>
      <c r="CBM847" s="13" t="s">
        <v>12607</v>
      </c>
      <c r="CBN847" s="13" t="s">
        <v>15665</v>
      </c>
      <c r="CBO847" s="13" t="s">
        <v>15664</v>
      </c>
      <c r="CBV847" s="13" t="s">
        <v>12654</v>
      </c>
      <c r="CBZ847" s="13" t="s">
        <v>12576</v>
      </c>
      <c r="CCA847" s="13" t="s">
        <v>15663</v>
      </c>
    </row>
    <row r="848" spans="1:1008 2074:2107" x14ac:dyDescent="0.15">
      <c r="A848" s="13" t="s">
        <v>15662</v>
      </c>
      <c r="B848" s="13" t="s">
        <v>15661</v>
      </c>
      <c r="C848" s="13" t="s">
        <v>30</v>
      </c>
      <c r="D848" s="13">
        <v>0</v>
      </c>
      <c r="E848" s="13" t="s">
        <v>15660</v>
      </c>
      <c r="F848" s="13" t="s">
        <v>5261</v>
      </c>
      <c r="G848" s="13" t="s">
        <v>15659</v>
      </c>
      <c r="H848" s="13" t="s">
        <v>15658</v>
      </c>
      <c r="J848" s="13" t="s">
        <v>15657</v>
      </c>
      <c r="K848" s="13" t="s">
        <v>15656</v>
      </c>
      <c r="L848" s="13" t="s">
        <v>15655</v>
      </c>
      <c r="M848" s="13" t="s">
        <v>5054</v>
      </c>
      <c r="N848" s="13" t="s">
        <v>15654</v>
      </c>
      <c r="O848" s="13" t="s">
        <v>15653</v>
      </c>
      <c r="P848" s="13" t="s">
        <v>15652</v>
      </c>
      <c r="S848" s="13" t="s">
        <v>15651</v>
      </c>
      <c r="T848" s="13" t="s">
        <v>15650</v>
      </c>
      <c r="ALT848" s="13">
        <v>-1</v>
      </c>
      <c r="CAT848" s="15">
        <v>0</v>
      </c>
      <c r="CAU848" s="14">
        <v>1000</v>
      </c>
      <c r="CAV848" s="13" t="s">
        <v>14</v>
      </c>
      <c r="CAW848" s="13" t="s">
        <v>4636</v>
      </c>
      <c r="CAX848" s="13" t="s">
        <v>15649</v>
      </c>
      <c r="CAY848" s="13" t="s">
        <v>15649</v>
      </c>
      <c r="CBG848" s="13" t="s">
        <v>4635</v>
      </c>
      <c r="CBK848" s="13" t="s">
        <v>2637</v>
      </c>
      <c r="CBL848" s="13" t="s">
        <v>14</v>
      </c>
      <c r="CBM848" s="13" t="s">
        <v>12607</v>
      </c>
      <c r="CBN848" s="13" t="s">
        <v>15648</v>
      </c>
      <c r="CBO848" s="13" t="s">
        <v>15647</v>
      </c>
      <c r="CBZ848" s="13" t="s">
        <v>12576</v>
      </c>
    </row>
    <row r="849" spans="1:1014 2074:2107" x14ac:dyDescent="0.15">
      <c r="A849" s="13" t="s">
        <v>15646</v>
      </c>
      <c r="B849" s="13" t="s">
        <v>15645</v>
      </c>
      <c r="C849" s="13" t="s">
        <v>13</v>
      </c>
      <c r="D849" s="13">
        <v>-2</v>
      </c>
      <c r="E849" s="13" t="s">
        <v>15644</v>
      </c>
      <c r="F849" s="13" t="s">
        <v>5261</v>
      </c>
      <c r="G849" s="13" t="s">
        <v>15643</v>
      </c>
      <c r="H849" s="13" t="s">
        <v>15642</v>
      </c>
      <c r="J849" s="13" t="s">
        <v>15641</v>
      </c>
      <c r="K849" s="13" t="s">
        <v>15640</v>
      </c>
      <c r="L849" s="13" t="s">
        <v>15639</v>
      </c>
      <c r="M849" s="13" t="s">
        <v>5054</v>
      </c>
      <c r="N849" s="13" t="s">
        <v>15638</v>
      </c>
      <c r="O849" s="13" t="s">
        <v>15637</v>
      </c>
      <c r="P849" s="13" t="s">
        <v>15636</v>
      </c>
      <c r="S849" s="13" t="s">
        <v>15635</v>
      </c>
      <c r="T849" s="13" t="s">
        <v>15634</v>
      </c>
      <c r="ALU849" s="13">
        <v>-1</v>
      </c>
      <c r="CAT849" s="15">
        <v>0</v>
      </c>
      <c r="CAU849" s="14">
        <v>1000</v>
      </c>
      <c r="CAV849" s="13" t="s">
        <v>14</v>
      </c>
      <c r="CAW849" s="13" t="s">
        <v>4636</v>
      </c>
      <c r="CAX849" s="13" t="s">
        <v>15633</v>
      </c>
      <c r="CAY849" s="13" t="s">
        <v>15633</v>
      </c>
      <c r="CBG849" s="13" t="s">
        <v>4635</v>
      </c>
      <c r="CBK849" s="13" t="s">
        <v>706</v>
      </c>
      <c r="CBL849" s="13" t="s">
        <v>14</v>
      </c>
      <c r="CBM849" s="13" t="s">
        <v>4849</v>
      </c>
      <c r="CBN849" s="13" t="s">
        <v>15632</v>
      </c>
      <c r="CBO849" s="13" t="s">
        <v>15631</v>
      </c>
      <c r="CBZ849" s="13" t="s">
        <v>12576</v>
      </c>
    </row>
    <row r="850" spans="1:1014 2074:2107" x14ac:dyDescent="0.15">
      <c r="A850" s="13" t="s">
        <v>15630</v>
      </c>
      <c r="B850" s="13" t="s">
        <v>15621</v>
      </c>
      <c r="C850" s="13" t="s">
        <v>13</v>
      </c>
      <c r="D850" s="13">
        <v>-1</v>
      </c>
      <c r="E850" s="13" t="s">
        <v>15620</v>
      </c>
      <c r="F850" s="13" t="s">
        <v>5261</v>
      </c>
      <c r="G850" s="13" t="s">
        <v>15629</v>
      </c>
      <c r="H850" s="13" t="s">
        <v>15628</v>
      </c>
      <c r="J850" s="13" t="s">
        <v>15617</v>
      </c>
      <c r="K850" s="13" t="s">
        <v>15616</v>
      </c>
      <c r="L850" s="13" t="s">
        <v>15615</v>
      </c>
      <c r="M850" s="13" t="s">
        <v>5054</v>
      </c>
      <c r="N850" s="13" t="s">
        <v>15614</v>
      </c>
      <c r="O850" s="13" t="s">
        <v>15613</v>
      </c>
      <c r="P850" s="13" t="s">
        <v>15612</v>
      </c>
      <c r="S850" s="13" t="s">
        <v>15627</v>
      </c>
      <c r="T850" s="13" t="s">
        <v>15626</v>
      </c>
      <c r="ALV850" s="13">
        <v>-1</v>
      </c>
      <c r="CAT850" s="15">
        <v>0</v>
      </c>
      <c r="CAU850" s="14">
        <v>1000</v>
      </c>
      <c r="CAV850" s="13" t="s">
        <v>14</v>
      </c>
      <c r="CAW850" s="13" t="s">
        <v>4636</v>
      </c>
      <c r="CAX850" s="13" t="s">
        <v>15625</v>
      </c>
      <c r="CAY850" s="13" t="s">
        <v>15625</v>
      </c>
      <c r="CBG850" s="13" t="s">
        <v>4635</v>
      </c>
      <c r="CBK850" s="13" t="s">
        <v>4308</v>
      </c>
      <c r="CBL850" s="13" t="s">
        <v>14</v>
      </c>
      <c r="CBM850" s="13" t="s">
        <v>4849</v>
      </c>
      <c r="CBN850" s="13" t="s">
        <v>15624</v>
      </c>
      <c r="CBO850" s="13" t="s">
        <v>15623</v>
      </c>
      <c r="CBZ850" s="13" t="s">
        <v>12576</v>
      </c>
    </row>
    <row r="851" spans="1:1014 2074:2107" x14ac:dyDescent="0.15">
      <c r="A851" s="13" t="s">
        <v>15622</v>
      </c>
      <c r="B851" s="13" t="s">
        <v>15621</v>
      </c>
      <c r="C851" s="13" t="s">
        <v>168</v>
      </c>
      <c r="D851" s="13">
        <v>-1</v>
      </c>
      <c r="E851" s="13" t="s">
        <v>15620</v>
      </c>
      <c r="F851" s="13" t="s">
        <v>5261</v>
      </c>
      <c r="G851" s="13" t="s">
        <v>15619</v>
      </c>
      <c r="H851" s="13" t="s">
        <v>15618</v>
      </c>
      <c r="J851" s="13" t="s">
        <v>15617</v>
      </c>
      <c r="K851" s="13" t="s">
        <v>15616</v>
      </c>
      <c r="L851" s="13" t="s">
        <v>15615</v>
      </c>
      <c r="M851" s="13" t="s">
        <v>5054</v>
      </c>
      <c r="N851" s="13" t="s">
        <v>15614</v>
      </c>
      <c r="O851" s="13" t="s">
        <v>15613</v>
      </c>
      <c r="P851" s="13" t="s">
        <v>15612</v>
      </c>
      <c r="S851" s="13" t="s">
        <v>15611</v>
      </c>
      <c r="T851" s="13" t="s">
        <v>15594</v>
      </c>
      <c r="HX851" s="13">
        <v>1</v>
      </c>
      <c r="KX851" s="13">
        <v>-1</v>
      </c>
      <c r="CAT851" s="15">
        <v>0</v>
      </c>
      <c r="CAU851" s="15">
        <v>0</v>
      </c>
      <c r="CAV851" s="13" t="s">
        <v>14</v>
      </c>
      <c r="CAW851" s="13" t="s">
        <v>4448</v>
      </c>
      <c r="CAX851" s="13" t="s">
        <v>15610</v>
      </c>
      <c r="CAY851" s="13" t="s">
        <v>15610</v>
      </c>
      <c r="CAZ851" s="13" t="s">
        <v>15609</v>
      </c>
      <c r="CBG851" s="13" t="s">
        <v>4447</v>
      </c>
      <c r="CBK851" s="13" t="s">
        <v>102</v>
      </c>
      <c r="CBL851" s="13" t="s">
        <v>14</v>
      </c>
      <c r="CBM851" s="13" t="s">
        <v>4849</v>
      </c>
      <c r="CBN851" s="13" t="s">
        <v>15608</v>
      </c>
      <c r="CBO851" s="13" t="s">
        <v>15607</v>
      </c>
      <c r="CBZ851" s="13" t="s">
        <v>12576</v>
      </c>
    </row>
    <row r="852" spans="1:1014 2074:2107" x14ac:dyDescent="0.15">
      <c r="A852" s="13" t="s">
        <v>15606</v>
      </c>
      <c r="B852" s="13" t="s">
        <v>15605</v>
      </c>
      <c r="C852" s="13" t="s">
        <v>13</v>
      </c>
      <c r="D852" s="13">
        <v>-1</v>
      </c>
      <c r="E852" s="13" t="s">
        <v>15604</v>
      </c>
      <c r="F852" s="13" t="s">
        <v>5261</v>
      </c>
      <c r="G852" s="13" t="s">
        <v>15603</v>
      </c>
      <c r="H852" s="13" t="s">
        <v>15602</v>
      </c>
      <c r="J852" s="13" t="s">
        <v>15601</v>
      </c>
      <c r="K852" s="13" t="s">
        <v>15600</v>
      </c>
      <c r="L852" s="13" t="s">
        <v>15599</v>
      </c>
      <c r="M852" s="13" t="s">
        <v>5054</v>
      </c>
      <c r="N852" s="13" t="s">
        <v>15598</v>
      </c>
      <c r="O852" s="13" t="s">
        <v>15597</v>
      </c>
      <c r="P852" s="13" t="s">
        <v>15596</v>
      </c>
      <c r="S852" s="13" t="s">
        <v>15595</v>
      </c>
      <c r="T852" s="13" t="s">
        <v>15594</v>
      </c>
      <c r="HX852" s="13">
        <v>1</v>
      </c>
      <c r="ALV852" s="13">
        <v>-1</v>
      </c>
      <c r="CAT852" s="14">
        <v>-1000</v>
      </c>
      <c r="CAU852" s="14">
        <v>1000</v>
      </c>
      <c r="CAV852" s="13" t="s">
        <v>14</v>
      </c>
      <c r="CAW852" s="13" t="s">
        <v>4448</v>
      </c>
      <c r="CAX852" s="13" t="s">
        <v>15593</v>
      </c>
      <c r="CAY852" s="13" t="s">
        <v>15593</v>
      </c>
      <c r="CBG852" s="13" t="s">
        <v>4447</v>
      </c>
      <c r="CBK852" s="13" t="s">
        <v>2687</v>
      </c>
      <c r="CBL852" s="13" t="s">
        <v>14</v>
      </c>
      <c r="CBM852" s="13" t="s">
        <v>4849</v>
      </c>
      <c r="CBN852" s="13" t="s">
        <v>15592</v>
      </c>
      <c r="CBO852" s="13" t="s">
        <v>15591</v>
      </c>
      <c r="CBZ852" s="13" t="s">
        <v>12576</v>
      </c>
    </row>
    <row r="853" spans="1:1014 2074:2107" x14ac:dyDescent="0.15">
      <c r="A853" s="13" t="s">
        <v>15590</v>
      </c>
      <c r="B853" s="13" t="s">
        <v>15589</v>
      </c>
      <c r="C853" s="13" t="s">
        <v>762</v>
      </c>
      <c r="D853" s="13">
        <v>-3</v>
      </c>
      <c r="E853" s="13" t="s">
        <v>15588</v>
      </c>
      <c r="F853" s="13" t="s">
        <v>5072</v>
      </c>
      <c r="G853" s="13" t="s">
        <v>15587</v>
      </c>
      <c r="H853" s="13" t="s">
        <v>15586</v>
      </c>
      <c r="J853" s="13" t="s">
        <v>15585</v>
      </c>
      <c r="L853" s="13" t="s">
        <v>15584</v>
      </c>
      <c r="M853" s="13" t="s">
        <v>5054</v>
      </c>
      <c r="O853" s="13" t="s">
        <v>15583</v>
      </c>
      <c r="S853" s="13" t="s">
        <v>15582</v>
      </c>
      <c r="T853" s="13" t="s">
        <v>15581</v>
      </c>
      <c r="ALW853" s="13">
        <v>-1</v>
      </c>
      <c r="CAT853" s="15">
        <v>0</v>
      </c>
      <c r="CAU853" s="14">
        <v>1000</v>
      </c>
      <c r="CAV853" s="13" t="s">
        <v>14</v>
      </c>
      <c r="CAW853" s="13" t="s">
        <v>4636</v>
      </c>
      <c r="CAX853" s="13" t="s">
        <v>15580</v>
      </c>
      <c r="CAY853" s="13" t="s">
        <v>15580</v>
      </c>
      <c r="CBG853" s="13" t="s">
        <v>4635</v>
      </c>
      <c r="CBK853" s="13" t="s">
        <v>2673</v>
      </c>
      <c r="CBL853" s="13" t="s">
        <v>14</v>
      </c>
      <c r="CBM853" s="13" t="s">
        <v>13189</v>
      </c>
      <c r="CBN853" s="13" t="s">
        <v>15579</v>
      </c>
      <c r="CBO853" s="13" t="s">
        <v>15578</v>
      </c>
      <c r="CBZ853" s="13" t="s">
        <v>12576</v>
      </c>
    </row>
    <row r="854" spans="1:1014 2074:2107" x14ac:dyDescent="0.15">
      <c r="A854" s="13" t="s">
        <v>15577</v>
      </c>
      <c r="B854" s="13" t="s">
        <v>15561</v>
      </c>
      <c r="C854" s="13" t="s">
        <v>13</v>
      </c>
      <c r="D854" s="13">
        <v>-1</v>
      </c>
      <c r="E854" s="13" t="s">
        <v>15560</v>
      </c>
      <c r="F854" s="13" t="s">
        <v>5261</v>
      </c>
      <c r="G854" s="13" t="s">
        <v>15576</v>
      </c>
      <c r="H854" s="13" t="s">
        <v>15575</v>
      </c>
      <c r="J854" s="13" t="s">
        <v>15557</v>
      </c>
      <c r="K854" s="13" t="s">
        <v>15556</v>
      </c>
      <c r="L854" s="13" t="s">
        <v>15555</v>
      </c>
      <c r="M854" s="13" t="s">
        <v>5054</v>
      </c>
      <c r="N854" s="13" t="s">
        <v>15554</v>
      </c>
      <c r="O854" s="13" t="s">
        <v>15553</v>
      </c>
      <c r="P854" s="13" t="s">
        <v>15552</v>
      </c>
      <c r="S854" s="13" t="s">
        <v>15574</v>
      </c>
      <c r="T854" s="13" t="s">
        <v>6022</v>
      </c>
      <c r="IV854" s="13">
        <v>1</v>
      </c>
      <c r="PI854" s="13">
        <v>-1</v>
      </c>
      <c r="CAT854" s="14">
        <v>-1000</v>
      </c>
      <c r="CAU854" s="14">
        <v>1000</v>
      </c>
      <c r="CAV854" s="13" t="s">
        <v>14</v>
      </c>
      <c r="CAW854" s="13" t="s">
        <v>4448</v>
      </c>
      <c r="CAX854" s="13" t="s">
        <v>15573</v>
      </c>
      <c r="CAY854" s="13" t="s">
        <v>15573</v>
      </c>
      <c r="CBG854" s="13" t="s">
        <v>4447</v>
      </c>
      <c r="CBK854" s="13" t="s">
        <v>2676</v>
      </c>
      <c r="CBL854" s="13" t="s">
        <v>14</v>
      </c>
      <c r="CBM854" s="13" t="s">
        <v>13189</v>
      </c>
      <c r="CBN854" s="13" t="s">
        <v>15572</v>
      </c>
      <c r="CBO854" s="13" t="s">
        <v>15571</v>
      </c>
      <c r="CBZ854" s="13" t="s">
        <v>12576</v>
      </c>
    </row>
    <row r="855" spans="1:1014 2074:2107" x14ac:dyDescent="0.15">
      <c r="A855" s="13" t="s">
        <v>15570</v>
      </c>
      <c r="B855" s="13" t="s">
        <v>15561</v>
      </c>
      <c r="C855" s="13" t="s">
        <v>104</v>
      </c>
      <c r="D855" s="13">
        <v>-1</v>
      </c>
      <c r="E855" s="13" t="s">
        <v>15560</v>
      </c>
      <c r="F855" s="13" t="s">
        <v>5261</v>
      </c>
      <c r="G855" s="13" t="s">
        <v>15569</v>
      </c>
      <c r="H855" s="13" t="s">
        <v>15568</v>
      </c>
      <c r="J855" s="13" t="s">
        <v>15557</v>
      </c>
      <c r="K855" s="13" t="s">
        <v>15556</v>
      </c>
      <c r="L855" s="13" t="s">
        <v>15555</v>
      </c>
      <c r="M855" s="13" t="s">
        <v>5054</v>
      </c>
      <c r="N855" s="13" t="s">
        <v>15554</v>
      </c>
      <c r="O855" s="13" t="s">
        <v>15553</v>
      </c>
      <c r="P855" s="13" t="s">
        <v>15552</v>
      </c>
      <c r="S855" s="13" t="s">
        <v>15567</v>
      </c>
      <c r="T855" s="13" t="s">
        <v>15566</v>
      </c>
      <c r="IO855" s="13">
        <v>-1</v>
      </c>
      <c r="IW855" s="13">
        <v>1</v>
      </c>
      <c r="CAT855" s="14">
        <v>-1000</v>
      </c>
      <c r="CAU855" s="14">
        <v>1000</v>
      </c>
      <c r="CAV855" s="13" t="s">
        <v>14</v>
      </c>
      <c r="CAW855" s="13" t="s">
        <v>4448</v>
      </c>
      <c r="CAX855" s="13" t="s">
        <v>15565</v>
      </c>
      <c r="CAY855" s="13" t="s">
        <v>15565</v>
      </c>
      <c r="CBG855" s="13" t="s">
        <v>4447</v>
      </c>
      <c r="CBK855" s="13" t="s">
        <v>3547</v>
      </c>
      <c r="CBL855" s="13" t="s">
        <v>14</v>
      </c>
      <c r="CBM855" s="13" t="s">
        <v>12607</v>
      </c>
      <c r="CBN855" s="13" t="s">
        <v>15564</v>
      </c>
      <c r="CBO855" s="13" t="s">
        <v>15563</v>
      </c>
      <c r="CBZ855" s="13" t="s">
        <v>12576</v>
      </c>
    </row>
    <row r="856" spans="1:1014 2074:2107" x14ac:dyDescent="0.15">
      <c r="A856" s="13" t="s">
        <v>15562</v>
      </c>
      <c r="B856" s="13" t="s">
        <v>15561</v>
      </c>
      <c r="C856" s="13" t="s">
        <v>30</v>
      </c>
      <c r="D856" s="13">
        <v>-1</v>
      </c>
      <c r="E856" s="13" t="s">
        <v>15560</v>
      </c>
      <c r="F856" s="13" t="s">
        <v>5261</v>
      </c>
      <c r="G856" s="13" t="s">
        <v>15559</v>
      </c>
      <c r="H856" s="13" t="s">
        <v>15558</v>
      </c>
      <c r="J856" s="13" t="s">
        <v>15557</v>
      </c>
      <c r="K856" s="13" t="s">
        <v>15556</v>
      </c>
      <c r="L856" s="13" t="s">
        <v>15555</v>
      </c>
      <c r="M856" s="13" t="s">
        <v>5054</v>
      </c>
      <c r="N856" s="13" t="s">
        <v>15554</v>
      </c>
      <c r="O856" s="13" t="s">
        <v>15553</v>
      </c>
      <c r="P856" s="13" t="s">
        <v>15552</v>
      </c>
      <c r="S856" s="13" t="s">
        <v>15551</v>
      </c>
      <c r="T856" s="13" t="s">
        <v>15550</v>
      </c>
      <c r="OR856" s="13">
        <v>1</v>
      </c>
      <c r="OT856" s="13">
        <v>-1</v>
      </c>
      <c r="CAT856" s="15">
        <v>0</v>
      </c>
      <c r="CAU856" s="14">
        <v>1000</v>
      </c>
      <c r="CAV856" s="13" t="s">
        <v>14</v>
      </c>
      <c r="CAW856" s="13" t="s">
        <v>4448</v>
      </c>
      <c r="CAX856" s="13" t="s">
        <v>15549</v>
      </c>
      <c r="CAY856" s="13" t="s">
        <v>15549</v>
      </c>
      <c r="CBG856" s="13" t="s">
        <v>4447</v>
      </c>
      <c r="CBK856" s="13" t="s">
        <v>3554</v>
      </c>
      <c r="CBL856" s="13" t="s">
        <v>14</v>
      </c>
      <c r="CBM856" s="13" t="s">
        <v>12607</v>
      </c>
      <c r="CBN856" s="13" t="s">
        <v>15548</v>
      </c>
      <c r="CBO856" s="13" t="s">
        <v>15547</v>
      </c>
      <c r="CBZ856" s="13" t="s">
        <v>12576</v>
      </c>
    </row>
    <row r="857" spans="1:1014 2074:2107" x14ac:dyDescent="0.15">
      <c r="A857" s="13" t="s">
        <v>15546</v>
      </c>
      <c r="B857" s="13" t="s">
        <v>7694</v>
      </c>
      <c r="C857" s="13" t="s">
        <v>30</v>
      </c>
      <c r="D857" s="13">
        <v>-4</v>
      </c>
      <c r="E857" s="13" t="s">
        <v>7693</v>
      </c>
      <c r="F857" s="13" t="s">
        <v>5261</v>
      </c>
      <c r="G857" s="13" t="s">
        <v>15545</v>
      </c>
      <c r="H857" s="13" t="s">
        <v>15544</v>
      </c>
      <c r="J857" s="13" t="s">
        <v>7692</v>
      </c>
      <c r="K857" s="13" t="s">
        <v>7691</v>
      </c>
      <c r="L857" s="13" t="s">
        <v>7690</v>
      </c>
      <c r="M857" s="13" t="s">
        <v>5054</v>
      </c>
      <c r="N857" s="13" t="s">
        <v>7689</v>
      </c>
      <c r="O857" s="13" t="s">
        <v>7688</v>
      </c>
      <c r="P857" s="13" t="s">
        <v>7687</v>
      </c>
      <c r="S857" s="13" t="s">
        <v>15543</v>
      </c>
      <c r="T857" s="13" t="s">
        <v>15542</v>
      </c>
      <c r="AHK857" s="13">
        <v>-1</v>
      </c>
      <c r="CAT857" s="15">
        <v>0</v>
      </c>
      <c r="CAU857" s="14">
        <v>1000</v>
      </c>
      <c r="CAV857" s="13" t="s">
        <v>14</v>
      </c>
      <c r="CAW857" s="13" t="s">
        <v>4636</v>
      </c>
      <c r="CAX857" s="13" t="s">
        <v>15541</v>
      </c>
      <c r="CAY857" s="13" t="s">
        <v>15541</v>
      </c>
      <c r="CBG857" s="13" t="s">
        <v>4635</v>
      </c>
      <c r="CBK857" s="13" t="s">
        <v>2690</v>
      </c>
      <c r="CBL857" s="13" t="s">
        <v>14</v>
      </c>
      <c r="CBM857" s="13" t="s">
        <v>12607</v>
      </c>
      <c r="CBN857" s="13" t="s">
        <v>15540</v>
      </c>
      <c r="CBO857" s="13" t="s">
        <v>15539</v>
      </c>
      <c r="CBZ857" s="13" t="s">
        <v>12576</v>
      </c>
    </row>
    <row r="858" spans="1:1014 2074:2107" x14ac:dyDescent="0.15">
      <c r="A858" s="13" t="s">
        <v>15538</v>
      </c>
      <c r="B858" s="13" t="s">
        <v>15537</v>
      </c>
      <c r="C858" s="13" t="s">
        <v>762</v>
      </c>
      <c r="D858" s="13">
        <v>-3</v>
      </c>
      <c r="E858" s="13" t="s">
        <v>15536</v>
      </c>
      <c r="F858" s="13" t="s">
        <v>5261</v>
      </c>
      <c r="G858" s="13" t="s">
        <v>15535</v>
      </c>
      <c r="H858" s="13" t="s">
        <v>15534</v>
      </c>
      <c r="J858" s="13" t="s">
        <v>15533</v>
      </c>
      <c r="K858" s="13" t="s">
        <v>15532</v>
      </c>
      <c r="L858" s="13" t="s">
        <v>15531</v>
      </c>
      <c r="M858" s="13" t="s">
        <v>5054</v>
      </c>
      <c r="N858" s="13" t="s">
        <v>15530</v>
      </c>
      <c r="O858" s="13" t="s">
        <v>15529</v>
      </c>
      <c r="P858" s="13" t="s">
        <v>15528</v>
      </c>
      <c r="S858" s="13" t="s">
        <v>15527</v>
      </c>
      <c r="T858" s="13" t="s">
        <v>15526</v>
      </c>
      <c r="HC858" s="13">
        <v>-1</v>
      </c>
      <c r="ALX858" s="13">
        <v>1</v>
      </c>
      <c r="CAT858" s="14">
        <v>-1000</v>
      </c>
      <c r="CAU858" s="14">
        <v>1000</v>
      </c>
      <c r="CAV858" s="13" t="s">
        <v>14</v>
      </c>
      <c r="CAW858" s="13" t="s">
        <v>4448</v>
      </c>
      <c r="CAX858" s="13" t="s">
        <v>15525</v>
      </c>
      <c r="CAY858" s="13" t="s">
        <v>15525</v>
      </c>
      <c r="CBG858" s="13" t="s">
        <v>4447</v>
      </c>
      <c r="CBK858" s="13" t="s">
        <v>2708</v>
      </c>
      <c r="CBL858" s="13" t="s">
        <v>14</v>
      </c>
      <c r="CBM858" s="13" t="s">
        <v>13524</v>
      </c>
      <c r="CBN858" s="13" t="s">
        <v>15524</v>
      </c>
      <c r="CBO858" s="13" t="s">
        <v>15523</v>
      </c>
      <c r="CBZ858" s="13" t="s">
        <v>12576</v>
      </c>
    </row>
    <row r="859" spans="1:1014 2074:2107" x14ac:dyDescent="0.15">
      <c r="A859" s="13" t="s">
        <v>15522</v>
      </c>
      <c r="B859" s="13" t="s">
        <v>15504</v>
      </c>
      <c r="C859" s="13" t="s">
        <v>13</v>
      </c>
      <c r="D859" s="13">
        <v>1</v>
      </c>
      <c r="E859" s="13" t="s">
        <v>9061</v>
      </c>
      <c r="F859" s="13" t="s">
        <v>5506</v>
      </c>
      <c r="G859" s="13" t="s">
        <v>15521</v>
      </c>
      <c r="H859" s="13" t="s">
        <v>15520</v>
      </c>
      <c r="J859" s="13" t="s">
        <v>15501</v>
      </c>
      <c r="K859" s="13" t="s">
        <v>15500</v>
      </c>
      <c r="L859" s="13" t="s">
        <v>15499</v>
      </c>
      <c r="M859" s="13" t="s">
        <v>5054</v>
      </c>
      <c r="N859" s="13" t="s">
        <v>15498</v>
      </c>
      <c r="O859" s="13" t="s">
        <v>15497</v>
      </c>
      <c r="P859" s="13" t="s">
        <v>15496</v>
      </c>
      <c r="S859" s="13" t="s">
        <v>15519</v>
      </c>
      <c r="T859" s="13" t="s">
        <v>15518</v>
      </c>
      <c r="ALY859" s="13">
        <v>-1</v>
      </c>
      <c r="CAT859" s="15">
        <v>0</v>
      </c>
      <c r="CAU859" s="14">
        <v>1000</v>
      </c>
      <c r="CAV859" s="13" t="s">
        <v>14</v>
      </c>
      <c r="CAW859" s="13" t="s">
        <v>4636</v>
      </c>
      <c r="CAX859" s="13" t="s">
        <v>15517</v>
      </c>
      <c r="CAY859" s="13" t="s">
        <v>15517</v>
      </c>
      <c r="CBG859" s="13" t="s">
        <v>4635</v>
      </c>
      <c r="CBK859" s="13" t="s">
        <v>2778</v>
      </c>
      <c r="CBL859" s="13" t="s">
        <v>14</v>
      </c>
      <c r="CBM859" s="13" t="s">
        <v>13120</v>
      </c>
      <c r="CBN859" s="13" t="s">
        <v>15516</v>
      </c>
      <c r="CBO859" s="13" t="s">
        <v>15515</v>
      </c>
      <c r="CBZ859" s="13" t="s">
        <v>12576</v>
      </c>
    </row>
    <row r="860" spans="1:1014 2074:2107" x14ac:dyDescent="0.15">
      <c r="A860" s="13" t="s">
        <v>15514</v>
      </c>
      <c r="B860" s="13" t="s">
        <v>15504</v>
      </c>
      <c r="C860" s="13" t="s">
        <v>104</v>
      </c>
      <c r="D860" s="13">
        <v>1</v>
      </c>
      <c r="E860" s="13" t="s">
        <v>9061</v>
      </c>
      <c r="F860" s="13" t="s">
        <v>5506</v>
      </c>
      <c r="G860" s="13" t="s">
        <v>15513</v>
      </c>
      <c r="H860" s="13" t="s">
        <v>15512</v>
      </c>
      <c r="J860" s="13" t="s">
        <v>15501</v>
      </c>
      <c r="K860" s="13" t="s">
        <v>15500</v>
      </c>
      <c r="L860" s="13" t="s">
        <v>15499</v>
      </c>
      <c r="M860" s="13" t="s">
        <v>5054</v>
      </c>
      <c r="N860" s="13" t="s">
        <v>15498</v>
      </c>
      <c r="O860" s="13" t="s">
        <v>15497</v>
      </c>
      <c r="P860" s="13" t="s">
        <v>15496</v>
      </c>
      <c r="S860" s="13" t="s">
        <v>15511</v>
      </c>
      <c r="T860" s="13" t="s">
        <v>15510</v>
      </c>
      <c r="ET860" s="13">
        <v>-1</v>
      </c>
      <c r="ALZ860" s="13">
        <v>1</v>
      </c>
      <c r="CAT860" s="14">
        <v>-1000</v>
      </c>
      <c r="CAU860" s="14">
        <v>1000</v>
      </c>
      <c r="CAV860" s="13" t="s">
        <v>14</v>
      </c>
      <c r="CAW860" s="13" t="s">
        <v>4448</v>
      </c>
      <c r="CAX860" s="13" t="s">
        <v>15509</v>
      </c>
      <c r="CAY860" s="13" t="s">
        <v>15509</v>
      </c>
      <c r="CBG860" s="13" t="s">
        <v>4447</v>
      </c>
      <c r="CBK860" s="13" t="s">
        <v>2871</v>
      </c>
      <c r="CBL860" s="13" t="s">
        <v>14</v>
      </c>
      <c r="CBM860" s="13" t="s">
        <v>12878</v>
      </c>
      <c r="CBN860" s="13" t="s">
        <v>15508</v>
      </c>
      <c r="CBO860" s="13" t="s">
        <v>15507</v>
      </c>
      <c r="CBV860" s="13" t="s">
        <v>12643</v>
      </c>
      <c r="CBZ860" s="13" t="s">
        <v>12576</v>
      </c>
      <c r="CCA860" s="13" t="s">
        <v>15506</v>
      </c>
    </row>
    <row r="861" spans="1:1014 2074:2107" x14ac:dyDescent="0.15">
      <c r="A861" s="13" t="s">
        <v>15505</v>
      </c>
      <c r="B861" s="13" t="s">
        <v>15504</v>
      </c>
      <c r="C861" s="13" t="s">
        <v>52</v>
      </c>
      <c r="D861" s="13">
        <v>1</v>
      </c>
      <c r="E861" s="13" t="s">
        <v>9061</v>
      </c>
      <c r="F861" s="13" t="s">
        <v>5506</v>
      </c>
      <c r="G861" s="13" t="s">
        <v>15503</v>
      </c>
      <c r="H861" s="13" t="s">
        <v>15502</v>
      </c>
      <c r="J861" s="13" t="s">
        <v>15501</v>
      </c>
      <c r="K861" s="13" t="s">
        <v>15500</v>
      </c>
      <c r="L861" s="13" t="s">
        <v>15499</v>
      </c>
      <c r="M861" s="13" t="s">
        <v>5054</v>
      </c>
      <c r="N861" s="13" t="s">
        <v>15498</v>
      </c>
      <c r="O861" s="13" t="s">
        <v>15497</v>
      </c>
      <c r="P861" s="13" t="s">
        <v>15496</v>
      </c>
      <c r="S861" s="13" t="s">
        <v>15495</v>
      </c>
      <c r="T861" s="13" t="s">
        <v>15494</v>
      </c>
      <c r="AHL861" s="13">
        <v>-1</v>
      </c>
      <c r="CAT861" s="15">
        <v>0</v>
      </c>
      <c r="CAU861" s="14">
        <v>1000</v>
      </c>
      <c r="CAV861" s="13" t="s">
        <v>14</v>
      </c>
      <c r="CAW861" s="13" t="s">
        <v>4636</v>
      </c>
      <c r="CAX861" s="13" t="s">
        <v>15493</v>
      </c>
      <c r="CAY861" s="13" t="s">
        <v>15493</v>
      </c>
      <c r="CBG861" s="13" t="s">
        <v>4635</v>
      </c>
      <c r="CBK861" s="13" t="s">
        <v>2874</v>
      </c>
      <c r="CBL861" s="13" t="s">
        <v>14</v>
      </c>
      <c r="CBM861" s="13" t="s">
        <v>13120</v>
      </c>
      <c r="CBN861" s="13" t="s">
        <v>15492</v>
      </c>
      <c r="CBO861" s="13" t="s">
        <v>15491</v>
      </c>
      <c r="CBV861" s="13" t="s">
        <v>12643</v>
      </c>
      <c r="CBZ861" s="13" t="s">
        <v>12576</v>
      </c>
      <c r="CCA861" s="13" t="s">
        <v>15490</v>
      </c>
    </row>
    <row r="862" spans="1:1014 2074:2107" x14ac:dyDescent="0.15">
      <c r="A862" s="13" t="s">
        <v>15489</v>
      </c>
      <c r="B862" s="13" t="s">
        <v>15488</v>
      </c>
      <c r="C862" s="13" t="s">
        <v>13</v>
      </c>
      <c r="D862" s="13">
        <v>-1</v>
      </c>
      <c r="E862" s="13" t="s">
        <v>15487</v>
      </c>
      <c r="F862" s="13" t="s">
        <v>5261</v>
      </c>
      <c r="G862" s="13" t="s">
        <v>15486</v>
      </c>
      <c r="H862" s="13" t="s">
        <v>15485</v>
      </c>
      <c r="J862" s="13" t="s">
        <v>15484</v>
      </c>
      <c r="K862" s="13" t="s">
        <v>15483</v>
      </c>
      <c r="L862" s="13" t="s">
        <v>15482</v>
      </c>
      <c r="M862" s="13" t="s">
        <v>5054</v>
      </c>
      <c r="N862" s="13" t="s">
        <v>15481</v>
      </c>
      <c r="O862" s="13" t="s">
        <v>15480</v>
      </c>
      <c r="P862" s="13" t="s">
        <v>15479</v>
      </c>
      <c r="S862" s="13" t="s">
        <v>15478</v>
      </c>
      <c r="T862" s="13" t="s">
        <v>9931</v>
      </c>
      <c r="GY862" s="13">
        <v>-1</v>
      </c>
      <c r="XL862" s="13">
        <v>1</v>
      </c>
      <c r="CAT862" s="14">
        <v>-1000</v>
      </c>
      <c r="CAU862" s="14">
        <v>1000</v>
      </c>
      <c r="CAV862" s="13" t="s">
        <v>14</v>
      </c>
      <c r="CAW862" s="13" t="s">
        <v>4448</v>
      </c>
      <c r="CAX862" s="13" t="s">
        <v>15477</v>
      </c>
      <c r="CAY862" s="13" t="s">
        <v>15477</v>
      </c>
      <c r="CBG862" s="13" t="s">
        <v>4447</v>
      </c>
      <c r="CBK862" s="13" t="s">
        <v>2999</v>
      </c>
      <c r="CBL862" s="13" t="s">
        <v>3000</v>
      </c>
      <c r="CBM862" s="13" t="s">
        <v>13524</v>
      </c>
      <c r="CBN862" s="13" t="s">
        <v>15476</v>
      </c>
      <c r="CBO862" s="13" t="s">
        <v>15475</v>
      </c>
      <c r="CBP862" s="13" t="s">
        <v>15474</v>
      </c>
      <c r="CBZ862" s="13" t="s">
        <v>12576</v>
      </c>
    </row>
    <row r="863" spans="1:1014 2074:2107" x14ac:dyDescent="0.15">
      <c r="A863" s="13" t="s">
        <v>15473</v>
      </c>
      <c r="B863" s="13" t="s">
        <v>15472</v>
      </c>
      <c r="C863" s="13" t="s">
        <v>13</v>
      </c>
      <c r="D863" s="13">
        <v>-3</v>
      </c>
      <c r="E863" s="13" t="s">
        <v>15471</v>
      </c>
      <c r="F863" s="13" t="s">
        <v>5261</v>
      </c>
      <c r="G863" s="13" t="s">
        <v>15470</v>
      </c>
      <c r="H863" s="13" t="s">
        <v>15469</v>
      </c>
      <c r="J863" s="13" t="s">
        <v>15468</v>
      </c>
      <c r="K863" s="13" t="s">
        <v>15467</v>
      </c>
      <c r="L863" s="13" t="s">
        <v>15466</v>
      </c>
      <c r="M863" s="13" t="s">
        <v>5054</v>
      </c>
      <c r="N863" s="13" t="s">
        <v>15465</v>
      </c>
      <c r="O863" s="13" t="s">
        <v>15464</v>
      </c>
      <c r="P863" s="13" t="s">
        <v>15463</v>
      </c>
      <c r="S863" s="13" t="s">
        <v>15462</v>
      </c>
      <c r="T863" s="13" t="s">
        <v>9931</v>
      </c>
      <c r="GY863" s="13">
        <v>-1</v>
      </c>
      <c r="AEV863" s="13">
        <v>1</v>
      </c>
      <c r="CAT863" s="14">
        <v>-1000</v>
      </c>
      <c r="CAU863" s="14">
        <v>1000</v>
      </c>
      <c r="CAV863" s="13" t="s">
        <v>14</v>
      </c>
      <c r="CAW863" s="13" t="s">
        <v>4448</v>
      </c>
      <c r="CAX863" s="13" t="s">
        <v>15461</v>
      </c>
      <c r="CAY863" s="13" t="s">
        <v>15461</v>
      </c>
      <c r="CBG863" s="13" t="s">
        <v>4447</v>
      </c>
      <c r="CBK863" s="13" t="s">
        <v>3148</v>
      </c>
      <c r="CBL863" s="13" t="s">
        <v>14</v>
      </c>
      <c r="CBM863" s="13" t="s">
        <v>12686</v>
      </c>
      <c r="CBN863" s="13" t="s">
        <v>15460</v>
      </c>
      <c r="CBO863" s="13" t="s">
        <v>15459</v>
      </c>
      <c r="CBZ863" s="13" t="s">
        <v>12576</v>
      </c>
    </row>
    <row r="864" spans="1:1014 2074:2107" x14ac:dyDescent="0.15">
      <c r="A864" s="13" t="s">
        <v>15458</v>
      </c>
      <c r="B864" s="13" t="s">
        <v>15431</v>
      </c>
      <c r="C864" s="13" t="s">
        <v>13</v>
      </c>
      <c r="D864" s="13">
        <v>-2</v>
      </c>
      <c r="E864" s="13" t="s">
        <v>15430</v>
      </c>
      <c r="F864" s="13" t="s">
        <v>5261</v>
      </c>
      <c r="G864" s="13" t="s">
        <v>15457</v>
      </c>
      <c r="H864" s="13" t="s">
        <v>15456</v>
      </c>
      <c r="J864" s="13" t="s">
        <v>15427</v>
      </c>
      <c r="K864" s="13" t="s">
        <v>15426</v>
      </c>
      <c r="L864" s="13" t="s">
        <v>15425</v>
      </c>
      <c r="M864" s="13" t="s">
        <v>5054</v>
      </c>
      <c r="N864" s="13" t="s">
        <v>15424</v>
      </c>
      <c r="O864" s="13" t="s">
        <v>15423</v>
      </c>
      <c r="P864" s="13" t="s">
        <v>15422</v>
      </c>
      <c r="S864" s="13" t="s">
        <v>15455</v>
      </c>
      <c r="T864" s="13" t="s">
        <v>15454</v>
      </c>
      <c r="DV864" s="13">
        <v>-1</v>
      </c>
      <c r="NJ864" s="13">
        <v>1</v>
      </c>
      <c r="CAT864" s="14">
        <v>-1000</v>
      </c>
      <c r="CAU864" s="14">
        <v>1000</v>
      </c>
      <c r="CAV864" s="13" t="s">
        <v>14</v>
      </c>
      <c r="CAW864" s="13" t="s">
        <v>4448</v>
      </c>
      <c r="CAX864" s="13" t="s">
        <v>15453</v>
      </c>
      <c r="CAY864" s="13" t="s">
        <v>15453</v>
      </c>
      <c r="CBG864" s="13" t="s">
        <v>4447</v>
      </c>
      <c r="CBK864" s="13" t="s">
        <v>3003</v>
      </c>
      <c r="CBL864" s="13" t="s">
        <v>14</v>
      </c>
      <c r="CBM864" s="13" t="s">
        <v>12686</v>
      </c>
      <c r="CBN864" s="13" t="s">
        <v>15452</v>
      </c>
      <c r="CBO864" s="13" t="s">
        <v>15451</v>
      </c>
      <c r="CBZ864" s="13" t="s">
        <v>12576</v>
      </c>
    </row>
    <row r="865" spans="1:1022 2074:2107" x14ac:dyDescent="0.15">
      <c r="A865" s="13" t="s">
        <v>15450</v>
      </c>
      <c r="B865" s="13" t="s">
        <v>15431</v>
      </c>
      <c r="C865" s="13" t="s">
        <v>104</v>
      </c>
      <c r="D865" s="13">
        <v>-2</v>
      </c>
      <c r="E865" s="13" t="s">
        <v>15430</v>
      </c>
      <c r="F865" s="13" t="s">
        <v>5261</v>
      </c>
      <c r="G865" s="13" t="s">
        <v>15449</v>
      </c>
      <c r="H865" s="13" t="s">
        <v>15448</v>
      </c>
      <c r="J865" s="13" t="s">
        <v>15427</v>
      </c>
      <c r="K865" s="13" t="s">
        <v>15426</v>
      </c>
      <c r="L865" s="13" t="s">
        <v>15425</v>
      </c>
      <c r="M865" s="13" t="s">
        <v>5054</v>
      </c>
      <c r="N865" s="13" t="s">
        <v>15424</v>
      </c>
      <c r="O865" s="13" t="s">
        <v>15423</v>
      </c>
      <c r="P865" s="13" t="s">
        <v>15422</v>
      </c>
      <c r="S865" s="13" t="s">
        <v>15447</v>
      </c>
      <c r="T865" s="13" t="s">
        <v>15446</v>
      </c>
      <c r="AHO865" s="13">
        <v>-1</v>
      </c>
      <c r="CAT865" s="15">
        <v>0</v>
      </c>
      <c r="CAU865" s="14">
        <v>1000</v>
      </c>
      <c r="CAV865" s="13" t="s">
        <v>14</v>
      </c>
      <c r="CAW865" s="13" t="s">
        <v>4636</v>
      </c>
      <c r="CAX865" s="13" t="s">
        <v>15445</v>
      </c>
      <c r="CAY865" s="13" t="s">
        <v>15445</v>
      </c>
      <c r="CBG865" s="13" t="s">
        <v>4635</v>
      </c>
      <c r="CBK865" s="13" t="s">
        <v>3079</v>
      </c>
      <c r="CBL865" s="13" t="s">
        <v>14</v>
      </c>
      <c r="CBM865" s="13" t="s">
        <v>12607</v>
      </c>
      <c r="CBN865" s="13" t="s">
        <v>15444</v>
      </c>
      <c r="CBO865" s="13" t="s">
        <v>15443</v>
      </c>
      <c r="CBV865" s="13" t="s">
        <v>12643</v>
      </c>
      <c r="CBZ865" s="13" t="s">
        <v>12576</v>
      </c>
      <c r="CCA865" s="13" t="s">
        <v>15442</v>
      </c>
    </row>
    <row r="866" spans="1:1022 2074:2107" x14ac:dyDescent="0.15">
      <c r="A866" s="13" t="s">
        <v>15441</v>
      </c>
      <c r="B866" s="13" t="s">
        <v>15431</v>
      </c>
      <c r="C866" s="13" t="s">
        <v>52</v>
      </c>
      <c r="D866" s="13">
        <v>-2</v>
      </c>
      <c r="E866" s="13" t="s">
        <v>15430</v>
      </c>
      <c r="F866" s="13" t="s">
        <v>5261</v>
      </c>
      <c r="G866" s="13" t="s">
        <v>15440</v>
      </c>
      <c r="H866" s="13" t="s">
        <v>15439</v>
      </c>
      <c r="J866" s="13" t="s">
        <v>15427</v>
      </c>
      <c r="K866" s="13" t="s">
        <v>15426</v>
      </c>
      <c r="L866" s="13" t="s">
        <v>15425</v>
      </c>
      <c r="M866" s="13" t="s">
        <v>5054</v>
      </c>
      <c r="N866" s="13" t="s">
        <v>15424</v>
      </c>
      <c r="O866" s="13" t="s">
        <v>15423</v>
      </c>
      <c r="P866" s="13" t="s">
        <v>15422</v>
      </c>
      <c r="S866" s="13" t="s">
        <v>15438</v>
      </c>
      <c r="T866" s="13" t="s">
        <v>15437</v>
      </c>
      <c r="AHP866" s="13">
        <v>-1</v>
      </c>
      <c r="CAT866" s="15">
        <v>0</v>
      </c>
      <c r="CAU866" s="14">
        <v>1000</v>
      </c>
      <c r="CAV866" s="13" t="s">
        <v>14</v>
      </c>
      <c r="CAW866" s="13" t="s">
        <v>4636</v>
      </c>
      <c r="CAX866" s="13" t="s">
        <v>15436</v>
      </c>
      <c r="CAY866" s="13" t="s">
        <v>15436</v>
      </c>
      <c r="CBG866" s="13" t="s">
        <v>4635</v>
      </c>
      <c r="CBK866" s="13" t="s">
        <v>483</v>
      </c>
      <c r="CBL866" s="13" t="s">
        <v>14</v>
      </c>
      <c r="CBM866" s="13" t="s">
        <v>12607</v>
      </c>
      <c r="CBN866" s="13" t="s">
        <v>15435</v>
      </c>
      <c r="CBO866" s="13" t="s">
        <v>15434</v>
      </c>
      <c r="CBZ866" s="13" t="s">
        <v>12576</v>
      </c>
      <c r="CCA866" s="13" t="s">
        <v>15433</v>
      </c>
    </row>
    <row r="867" spans="1:1022 2074:2107" x14ac:dyDescent="0.15">
      <c r="A867" s="13" t="s">
        <v>15432</v>
      </c>
      <c r="B867" s="13" t="s">
        <v>15431</v>
      </c>
      <c r="C867" s="13" t="s">
        <v>30</v>
      </c>
      <c r="D867" s="13">
        <v>-2</v>
      </c>
      <c r="E867" s="13" t="s">
        <v>15430</v>
      </c>
      <c r="F867" s="13" t="s">
        <v>5261</v>
      </c>
      <c r="G867" s="13" t="s">
        <v>15429</v>
      </c>
      <c r="H867" s="13" t="s">
        <v>15428</v>
      </c>
      <c r="J867" s="13" t="s">
        <v>15427</v>
      </c>
      <c r="K867" s="13" t="s">
        <v>15426</v>
      </c>
      <c r="L867" s="13" t="s">
        <v>15425</v>
      </c>
      <c r="M867" s="13" t="s">
        <v>5054</v>
      </c>
      <c r="N867" s="13" t="s">
        <v>15424</v>
      </c>
      <c r="O867" s="13" t="s">
        <v>15423</v>
      </c>
      <c r="P867" s="13" t="s">
        <v>15422</v>
      </c>
      <c r="S867" s="13" t="s">
        <v>15421</v>
      </c>
      <c r="T867" s="13" t="s">
        <v>15420</v>
      </c>
      <c r="AMA867" s="13">
        <v>-1</v>
      </c>
      <c r="CAT867" s="15">
        <v>0</v>
      </c>
      <c r="CAU867" s="14">
        <v>1000</v>
      </c>
      <c r="CAV867" s="13" t="s">
        <v>14</v>
      </c>
      <c r="CAW867" s="13" t="s">
        <v>4636</v>
      </c>
      <c r="CAX867" s="13" t="s">
        <v>15419</v>
      </c>
      <c r="CAY867" s="13" t="s">
        <v>15419</v>
      </c>
      <c r="CBG867" s="13" t="s">
        <v>4635</v>
      </c>
      <c r="CBK867" s="13" t="s">
        <v>3155</v>
      </c>
      <c r="CBL867" s="13" t="s">
        <v>14</v>
      </c>
      <c r="CBM867" s="13" t="s">
        <v>12686</v>
      </c>
      <c r="CBN867" s="13" t="s">
        <v>15418</v>
      </c>
      <c r="CBO867" s="13" t="s">
        <v>15417</v>
      </c>
      <c r="CBZ867" s="13" t="s">
        <v>12576</v>
      </c>
      <c r="CCA867" s="13" t="s">
        <v>15416</v>
      </c>
    </row>
    <row r="868" spans="1:1022 2074:2107" x14ac:dyDescent="0.15">
      <c r="A868" s="13" t="s">
        <v>15415</v>
      </c>
      <c r="B868" s="13" t="s">
        <v>12271</v>
      </c>
      <c r="C868" s="13" t="s">
        <v>13</v>
      </c>
      <c r="D868" s="13">
        <v>0</v>
      </c>
      <c r="E868" s="13" t="s">
        <v>12270</v>
      </c>
      <c r="F868" s="13" t="s">
        <v>5261</v>
      </c>
      <c r="G868" s="13" t="s">
        <v>15414</v>
      </c>
      <c r="H868" s="13" t="s">
        <v>15413</v>
      </c>
      <c r="J868" s="13" t="s">
        <v>12267</v>
      </c>
      <c r="K868" s="13" t="s">
        <v>12266</v>
      </c>
      <c r="L868" s="13" t="s">
        <v>12265</v>
      </c>
      <c r="M868" s="13" t="s">
        <v>5054</v>
      </c>
      <c r="N868" s="13" t="s">
        <v>12264</v>
      </c>
      <c r="O868" s="13" t="s">
        <v>12263</v>
      </c>
      <c r="P868" s="13" t="s">
        <v>12262</v>
      </c>
      <c r="S868" s="13" t="s">
        <v>15412</v>
      </c>
      <c r="T868" s="13" t="s">
        <v>15411</v>
      </c>
      <c r="AMB868" s="13">
        <v>-1</v>
      </c>
      <c r="CAT868" s="15">
        <v>0</v>
      </c>
      <c r="CAU868" s="14">
        <v>1000</v>
      </c>
      <c r="CAV868" s="13" t="s">
        <v>14</v>
      </c>
      <c r="CAW868" s="13" t="s">
        <v>4636</v>
      </c>
      <c r="CAX868" s="13" t="s">
        <v>15410</v>
      </c>
      <c r="CAY868" s="13" t="s">
        <v>15410</v>
      </c>
      <c r="CBG868" s="13" t="s">
        <v>4635</v>
      </c>
      <c r="CBK868" s="13" t="s">
        <v>886</v>
      </c>
      <c r="CBL868" s="13" t="s">
        <v>14</v>
      </c>
      <c r="CBM868" s="13" t="s">
        <v>12878</v>
      </c>
      <c r="CBN868" s="13" t="s">
        <v>15409</v>
      </c>
      <c r="CBO868" s="13" t="s">
        <v>15408</v>
      </c>
      <c r="CBV868" s="13" t="s">
        <v>12643</v>
      </c>
      <c r="CBZ868" s="13" t="s">
        <v>12576</v>
      </c>
      <c r="CCA868" s="13" t="s">
        <v>15407</v>
      </c>
    </row>
    <row r="869" spans="1:1022 2074:2107" x14ac:dyDescent="0.15">
      <c r="A869" s="13" t="s">
        <v>15406</v>
      </c>
      <c r="B869" s="13" t="s">
        <v>12271</v>
      </c>
      <c r="C869" s="13" t="s">
        <v>168</v>
      </c>
      <c r="D869" s="13">
        <v>0</v>
      </c>
      <c r="E869" s="13" t="s">
        <v>12270</v>
      </c>
      <c r="F869" s="13" t="s">
        <v>5261</v>
      </c>
      <c r="G869" s="13" t="s">
        <v>15405</v>
      </c>
      <c r="H869" s="13" t="s">
        <v>15404</v>
      </c>
      <c r="J869" s="13" t="s">
        <v>12267</v>
      </c>
      <c r="K869" s="13" t="s">
        <v>12266</v>
      </c>
      <c r="L869" s="13" t="s">
        <v>12265</v>
      </c>
      <c r="M869" s="13" t="s">
        <v>5054</v>
      </c>
      <c r="N869" s="13" t="s">
        <v>12264</v>
      </c>
      <c r="O869" s="13" t="s">
        <v>12263</v>
      </c>
      <c r="P869" s="13" t="s">
        <v>12262</v>
      </c>
      <c r="S869" s="13" t="s">
        <v>15403</v>
      </c>
      <c r="T869" s="13" t="s">
        <v>15402</v>
      </c>
      <c r="AHQ869" s="13">
        <v>-1</v>
      </c>
      <c r="CAT869" s="14">
        <v>-1000</v>
      </c>
      <c r="CAU869" s="14">
        <v>1000</v>
      </c>
      <c r="CAV869" s="13" t="s">
        <v>14</v>
      </c>
      <c r="CAW869" s="13" t="s">
        <v>4636</v>
      </c>
      <c r="CAX869" s="13" t="s">
        <v>15401</v>
      </c>
      <c r="CAY869" s="13" t="s">
        <v>15401</v>
      </c>
      <c r="CBG869" s="13" t="s">
        <v>4635</v>
      </c>
      <c r="CBK869" s="13" t="s">
        <v>4184</v>
      </c>
      <c r="CBL869" s="13" t="s">
        <v>14</v>
      </c>
      <c r="CBM869" s="13" t="s">
        <v>14054</v>
      </c>
      <c r="CBN869" s="13" t="s">
        <v>15400</v>
      </c>
      <c r="CBO869" s="13" t="s">
        <v>15399</v>
      </c>
      <c r="CBZ869" s="13" t="s">
        <v>12576</v>
      </c>
    </row>
    <row r="870" spans="1:1022 2074:2107" x14ac:dyDescent="0.15">
      <c r="A870" s="13" t="s">
        <v>15398</v>
      </c>
      <c r="B870" s="13" t="s">
        <v>12271</v>
      </c>
      <c r="C870" s="13" t="s">
        <v>104</v>
      </c>
      <c r="D870" s="13">
        <v>0</v>
      </c>
      <c r="E870" s="13" t="s">
        <v>12270</v>
      </c>
      <c r="F870" s="13" t="s">
        <v>5261</v>
      </c>
      <c r="G870" s="13" t="s">
        <v>15397</v>
      </c>
      <c r="H870" s="13" t="s">
        <v>15396</v>
      </c>
      <c r="J870" s="13" t="s">
        <v>12267</v>
      </c>
      <c r="K870" s="13" t="s">
        <v>12266</v>
      </c>
      <c r="L870" s="13" t="s">
        <v>12265</v>
      </c>
      <c r="M870" s="13" t="s">
        <v>5054</v>
      </c>
      <c r="N870" s="13" t="s">
        <v>12264</v>
      </c>
      <c r="O870" s="13" t="s">
        <v>12263</v>
      </c>
      <c r="P870" s="13" t="s">
        <v>12262</v>
      </c>
      <c r="S870" s="13" t="s">
        <v>15395</v>
      </c>
      <c r="T870" s="13" t="s">
        <v>10410</v>
      </c>
      <c r="ES870" s="13">
        <v>1</v>
      </c>
      <c r="IX870" s="13">
        <v>-1</v>
      </c>
      <c r="CAT870" s="14">
        <v>-1000</v>
      </c>
      <c r="CAU870" s="14">
        <v>1000</v>
      </c>
      <c r="CAV870" s="13" t="s">
        <v>14</v>
      </c>
      <c r="CAW870" s="13" t="s">
        <v>4448</v>
      </c>
      <c r="CAX870" s="13" t="s">
        <v>15394</v>
      </c>
      <c r="CAY870" s="13" t="s">
        <v>15394</v>
      </c>
      <c r="CBG870" s="13" t="s">
        <v>4447</v>
      </c>
      <c r="CBK870" s="13" t="s">
        <v>3389</v>
      </c>
      <c r="CBL870" s="13" t="s">
        <v>3390</v>
      </c>
      <c r="CBM870" s="13" t="s">
        <v>13120</v>
      </c>
      <c r="CBN870" s="13" t="s">
        <v>15393</v>
      </c>
      <c r="CBO870" s="13" t="s">
        <v>15392</v>
      </c>
      <c r="CBZ870" s="13" t="s">
        <v>12576</v>
      </c>
      <c r="CCA870" s="13" t="s">
        <v>15391</v>
      </c>
    </row>
    <row r="871" spans="1:1022 2074:2107" x14ac:dyDescent="0.15">
      <c r="A871" s="13" t="s">
        <v>15390</v>
      </c>
      <c r="B871" s="13" t="s">
        <v>12271</v>
      </c>
      <c r="C871" s="13" t="s">
        <v>52</v>
      </c>
      <c r="D871" s="13">
        <v>0</v>
      </c>
      <c r="E871" s="13" t="s">
        <v>12270</v>
      </c>
      <c r="F871" s="13" t="s">
        <v>5261</v>
      </c>
      <c r="G871" s="13" t="s">
        <v>15389</v>
      </c>
      <c r="H871" s="13" t="s">
        <v>15388</v>
      </c>
      <c r="J871" s="13" t="s">
        <v>12267</v>
      </c>
      <c r="K871" s="13" t="s">
        <v>12266</v>
      </c>
      <c r="L871" s="13" t="s">
        <v>12265</v>
      </c>
      <c r="M871" s="13" t="s">
        <v>5054</v>
      </c>
      <c r="N871" s="13" t="s">
        <v>12264</v>
      </c>
      <c r="O871" s="13" t="s">
        <v>12263</v>
      </c>
      <c r="P871" s="13" t="s">
        <v>12262</v>
      </c>
      <c r="S871" s="13" t="s">
        <v>15387</v>
      </c>
      <c r="T871" s="13" t="s">
        <v>15386</v>
      </c>
      <c r="AS871" s="13">
        <v>1</v>
      </c>
      <c r="AX871" s="13">
        <v>-1</v>
      </c>
      <c r="MS871" s="13">
        <v>-1</v>
      </c>
      <c r="AMC871" s="13">
        <v>1</v>
      </c>
      <c r="CAT871" s="15">
        <v>0</v>
      </c>
      <c r="CAU871" s="14">
        <v>1000</v>
      </c>
      <c r="CAV871" s="13" t="s">
        <v>14</v>
      </c>
      <c r="CAW871" s="13" t="s">
        <v>4448</v>
      </c>
      <c r="CAX871" s="13" t="s">
        <v>15385</v>
      </c>
      <c r="CAY871" s="13" t="s">
        <v>15385</v>
      </c>
      <c r="CBG871" s="13" t="s">
        <v>4447</v>
      </c>
      <c r="CBK871" s="13" t="s">
        <v>3393</v>
      </c>
      <c r="CBL871" s="13" t="s">
        <v>14</v>
      </c>
      <c r="CBM871" s="13" t="s">
        <v>13120</v>
      </c>
      <c r="CBN871" s="13" t="s">
        <v>15384</v>
      </c>
      <c r="CBO871" s="13" t="s">
        <v>15383</v>
      </c>
      <c r="CBZ871" s="13" t="s">
        <v>12576</v>
      </c>
      <c r="CCA871" s="13" t="s">
        <v>15382</v>
      </c>
    </row>
    <row r="872" spans="1:1022 2074:2107" x14ac:dyDescent="0.15">
      <c r="A872" s="13" t="s">
        <v>15381</v>
      </c>
      <c r="B872" s="13" t="s">
        <v>12271</v>
      </c>
      <c r="C872" s="13" t="s">
        <v>30</v>
      </c>
      <c r="D872" s="13">
        <v>0</v>
      </c>
      <c r="E872" s="13" t="s">
        <v>12270</v>
      </c>
      <c r="F872" s="13" t="s">
        <v>5261</v>
      </c>
      <c r="G872" s="13" t="s">
        <v>15380</v>
      </c>
      <c r="H872" s="13" t="s">
        <v>15379</v>
      </c>
      <c r="J872" s="13" t="s">
        <v>12267</v>
      </c>
      <c r="K872" s="13" t="s">
        <v>12266</v>
      </c>
      <c r="L872" s="13" t="s">
        <v>12265</v>
      </c>
      <c r="M872" s="13" t="s">
        <v>5054</v>
      </c>
      <c r="N872" s="13" t="s">
        <v>12264</v>
      </c>
      <c r="O872" s="13" t="s">
        <v>12263</v>
      </c>
      <c r="P872" s="13" t="s">
        <v>12262</v>
      </c>
      <c r="S872" s="13" t="s">
        <v>15378</v>
      </c>
      <c r="T872" s="13" t="s">
        <v>15377</v>
      </c>
      <c r="MY872" s="13">
        <v>-1</v>
      </c>
      <c r="NB872" s="13">
        <v>1</v>
      </c>
      <c r="CAT872" s="15">
        <v>0</v>
      </c>
      <c r="CAU872" s="14">
        <v>1000</v>
      </c>
      <c r="CAV872" s="13" t="s">
        <v>14</v>
      </c>
      <c r="CAW872" s="13" t="s">
        <v>4448</v>
      </c>
      <c r="CAX872" s="13" t="s">
        <v>15376</v>
      </c>
      <c r="CAY872" s="13" t="s">
        <v>15376</v>
      </c>
      <c r="CBG872" s="13" t="s">
        <v>4447</v>
      </c>
      <c r="CBK872" s="13" t="s">
        <v>3439</v>
      </c>
      <c r="CBL872" s="13" t="s">
        <v>3440</v>
      </c>
      <c r="CBM872" s="13" t="s">
        <v>13524</v>
      </c>
      <c r="CBN872" s="13" t="s">
        <v>15375</v>
      </c>
      <c r="CBO872" s="13" t="s">
        <v>15374</v>
      </c>
      <c r="CBZ872" s="13" t="s">
        <v>12576</v>
      </c>
      <c r="CCA872" s="13" t="s">
        <v>15242</v>
      </c>
    </row>
    <row r="873" spans="1:1022 2074:2107" x14ac:dyDescent="0.15">
      <c r="A873" s="13" t="s">
        <v>15373</v>
      </c>
      <c r="B873" s="13" t="s">
        <v>15372</v>
      </c>
      <c r="C873" s="13" t="s">
        <v>13</v>
      </c>
      <c r="D873" s="13">
        <v>-4</v>
      </c>
      <c r="E873" s="13" t="s">
        <v>15371</v>
      </c>
      <c r="F873" s="13" t="s">
        <v>5261</v>
      </c>
      <c r="G873" s="13" t="s">
        <v>15370</v>
      </c>
      <c r="H873" s="13" t="s">
        <v>15369</v>
      </c>
      <c r="J873" s="13" t="s">
        <v>15368</v>
      </c>
      <c r="K873" s="13" t="s">
        <v>15367</v>
      </c>
      <c r="L873" s="13" t="s">
        <v>15366</v>
      </c>
      <c r="M873" s="13" t="s">
        <v>5054</v>
      </c>
      <c r="N873" s="13" t="s">
        <v>15365</v>
      </c>
      <c r="O873" s="13" t="s">
        <v>15364</v>
      </c>
      <c r="P873" s="13" t="s">
        <v>15363</v>
      </c>
      <c r="S873" s="13" t="s">
        <v>15362</v>
      </c>
      <c r="T873" s="13" t="s">
        <v>15361</v>
      </c>
      <c r="DW873" s="13">
        <v>1</v>
      </c>
      <c r="KL873" s="13">
        <v>-1</v>
      </c>
      <c r="NK873" s="13">
        <v>1</v>
      </c>
      <c r="NL873" s="13">
        <v>-1</v>
      </c>
      <c r="CAT873" s="14">
        <v>-1000</v>
      </c>
      <c r="CAU873" s="14">
        <v>1000</v>
      </c>
      <c r="CAV873" s="13" t="s">
        <v>14</v>
      </c>
      <c r="CAW873" s="13" t="s">
        <v>4448</v>
      </c>
      <c r="CAX873" s="13" t="s">
        <v>15360</v>
      </c>
      <c r="CAY873" s="13" t="s">
        <v>15360</v>
      </c>
      <c r="CBG873" s="13" t="s">
        <v>4447</v>
      </c>
      <c r="CBK873" s="13" t="s">
        <v>3499</v>
      </c>
      <c r="CBL873" s="13" t="s">
        <v>14</v>
      </c>
      <c r="CBM873" s="13" t="s">
        <v>13524</v>
      </c>
      <c r="CBN873" s="13" t="s">
        <v>15359</v>
      </c>
      <c r="CBO873" s="13" t="s">
        <v>15358</v>
      </c>
      <c r="CBZ873" s="13" t="s">
        <v>12576</v>
      </c>
    </row>
    <row r="874" spans="1:1022 2074:2107" x14ac:dyDescent="0.15">
      <c r="A874" s="13" t="s">
        <v>15357</v>
      </c>
      <c r="B874" s="13" t="s">
        <v>7561</v>
      </c>
      <c r="C874" s="13" t="s">
        <v>13</v>
      </c>
      <c r="D874" s="13">
        <v>-1</v>
      </c>
      <c r="E874" s="13" t="s">
        <v>7560</v>
      </c>
      <c r="F874" s="13" t="s">
        <v>5261</v>
      </c>
      <c r="G874" s="13" t="s">
        <v>15356</v>
      </c>
      <c r="H874" s="13" t="s">
        <v>15355</v>
      </c>
      <c r="J874" s="13" t="s">
        <v>7559</v>
      </c>
      <c r="K874" s="13" t="s">
        <v>7558</v>
      </c>
      <c r="L874" s="13" t="s">
        <v>7557</v>
      </c>
      <c r="M874" s="13" t="s">
        <v>5054</v>
      </c>
      <c r="N874" s="13" t="s">
        <v>7556</v>
      </c>
      <c r="O874" s="13" t="s">
        <v>7555</v>
      </c>
      <c r="P874" s="13" t="s">
        <v>7554</v>
      </c>
      <c r="S874" s="13" t="s">
        <v>15354</v>
      </c>
      <c r="T874" s="13" t="s">
        <v>15353</v>
      </c>
      <c r="GZ874" s="13">
        <v>-1</v>
      </c>
      <c r="IY874" s="13">
        <v>1</v>
      </c>
      <c r="CAT874" s="14">
        <v>-1000</v>
      </c>
      <c r="CAU874" s="14">
        <v>1000</v>
      </c>
      <c r="CAV874" s="13" t="s">
        <v>14</v>
      </c>
      <c r="CAW874" s="13" t="s">
        <v>4448</v>
      </c>
      <c r="CAX874" s="13" t="s">
        <v>15352</v>
      </c>
      <c r="CAY874" s="13" t="s">
        <v>15352</v>
      </c>
      <c r="CBG874" s="13" t="s">
        <v>4447</v>
      </c>
      <c r="CBK874" s="13" t="s">
        <v>3615</v>
      </c>
      <c r="CBL874" s="13" t="s">
        <v>14</v>
      </c>
      <c r="CBM874" s="13" t="s">
        <v>15351</v>
      </c>
      <c r="CBN874" s="13" t="s">
        <v>15350</v>
      </c>
      <c r="CBO874" s="13" t="s">
        <v>15349</v>
      </c>
      <c r="CBV874" s="13" t="s">
        <v>12643</v>
      </c>
      <c r="CBZ874" s="13" t="s">
        <v>12576</v>
      </c>
      <c r="CCA874" s="13" t="s">
        <v>15348</v>
      </c>
    </row>
    <row r="875" spans="1:1022 2074:2107" x14ac:dyDescent="0.15">
      <c r="A875" s="13" t="s">
        <v>15347</v>
      </c>
      <c r="B875" s="13" t="s">
        <v>7561</v>
      </c>
      <c r="C875" s="13" t="s">
        <v>104</v>
      </c>
      <c r="D875" s="13">
        <v>-1</v>
      </c>
      <c r="E875" s="13" t="s">
        <v>7560</v>
      </c>
      <c r="F875" s="13" t="s">
        <v>5261</v>
      </c>
      <c r="G875" s="13" t="s">
        <v>15346</v>
      </c>
      <c r="H875" s="13" t="s">
        <v>15345</v>
      </c>
      <c r="J875" s="13" t="s">
        <v>7559</v>
      </c>
      <c r="K875" s="13" t="s">
        <v>7558</v>
      </c>
      <c r="L875" s="13" t="s">
        <v>7557</v>
      </c>
      <c r="M875" s="13" t="s">
        <v>5054</v>
      </c>
      <c r="N875" s="13" t="s">
        <v>7556</v>
      </c>
      <c r="O875" s="13" t="s">
        <v>7555</v>
      </c>
      <c r="P875" s="13" t="s">
        <v>7554</v>
      </c>
      <c r="S875" s="13" t="s">
        <v>15344</v>
      </c>
      <c r="T875" s="13" t="s">
        <v>9940</v>
      </c>
      <c r="GZ875" s="13">
        <v>-1</v>
      </c>
      <c r="AEW875" s="13">
        <v>1</v>
      </c>
      <c r="CAT875" s="14">
        <v>-1000</v>
      </c>
      <c r="CAU875" s="14">
        <v>1000</v>
      </c>
      <c r="CAV875" s="13" t="s">
        <v>14</v>
      </c>
      <c r="CAW875" s="13" t="s">
        <v>4448</v>
      </c>
      <c r="CAX875" s="13" t="s">
        <v>15343</v>
      </c>
      <c r="CAY875" s="13" t="s">
        <v>15343</v>
      </c>
      <c r="CBG875" s="13" t="s">
        <v>4447</v>
      </c>
      <c r="CBK875" s="13" t="s">
        <v>3827</v>
      </c>
      <c r="CBL875" s="13" t="s">
        <v>14</v>
      </c>
      <c r="CBM875" s="13" t="s">
        <v>4849</v>
      </c>
      <c r="CBN875" s="13" t="s">
        <v>15342</v>
      </c>
      <c r="CBO875" s="13" t="s">
        <v>15341</v>
      </c>
      <c r="CBZ875" s="13" t="s">
        <v>12576</v>
      </c>
    </row>
    <row r="876" spans="1:1022 2074:2107" x14ac:dyDescent="0.15">
      <c r="A876" s="13" t="s">
        <v>15340</v>
      </c>
      <c r="B876" s="13" t="s">
        <v>7561</v>
      </c>
      <c r="C876" s="13" t="s">
        <v>30</v>
      </c>
      <c r="D876" s="13">
        <v>-1</v>
      </c>
      <c r="E876" s="13" t="s">
        <v>7560</v>
      </c>
      <c r="F876" s="13" t="s">
        <v>5261</v>
      </c>
      <c r="G876" s="13" t="s">
        <v>15339</v>
      </c>
      <c r="H876" s="13" t="s">
        <v>15338</v>
      </c>
      <c r="J876" s="13" t="s">
        <v>7559</v>
      </c>
      <c r="K876" s="13" t="s">
        <v>7558</v>
      </c>
      <c r="L876" s="13" t="s">
        <v>7557</v>
      </c>
      <c r="M876" s="13" t="s">
        <v>5054</v>
      </c>
      <c r="N876" s="13" t="s">
        <v>7556</v>
      </c>
      <c r="O876" s="13" t="s">
        <v>7555</v>
      </c>
      <c r="P876" s="13" t="s">
        <v>7554</v>
      </c>
      <c r="S876" s="13" t="s">
        <v>15337</v>
      </c>
      <c r="T876" s="13" t="s">
        <v>15336</v>
      </c>
      <c r="AMD876" s="13">
        <v>-1</v>
      </c>
      <c r="CAT876" s="15">
        <v>0</v>
      </c>
      <c r="CAU876" s="14">
        <v>1000</v>
      </c>
      <c r="CAV876" s="13" t="s">
        <v>14</v>
      </c>
      <c r="CAW876" s="13" t="s">
        <v>4636</v>
      </c>
      <c r="CAX876" s="13" t="s">
        <v>15335</v>
      </c>
      <c r="CAY876" s="13" t="s">
        <v>15335</v>
      </c>
      <c r="CBG876" s="13" t="s">
        <v>4635</v>
      </c>
      <c r="CBK876" s="13" t="s">
        <v>3983</v>
      </c>
      <c r="CBL876" s="13" t="s">
        <v>14</v>
      </c>
      <c r="CBM876" s="13" t="s">
        <v>13524</v>
      </c>
      <c r="CBN876" s="13" t="s">
        <v>15334</v>
      </c>
      <c r="CBO876" s="13" t="s">
        <v>15333</v>
      </c>
      <c r="CBV876" s="13" t="s">
        <v>12643</v>
      </c>
      <c r="CBZ876" s="13" t="s">
        <v>12576</v>
      </c>
      <c r="CCA876" s="13" t="s">
        <v>14741</v>
      </c>
    </row>
    <row r="877" spans="1:1022 2074:2107" x14ac:dyDescent="0.15">
      <c r="A877" s="13" t="s">
        <v>15332</v>
      </c>
      <c r="B877" s="13" t="s">
        <v>11038</v>
      </c>
      <c r="C877" s="13" t="s">
        <v>13</v>
      </c>
      <c r="D877" s="13">
        <v>-1</v>
      </c>
      <c r="E877" s="13" t="s">
        <v>11037</v>
      </c>
      <c r="F877" s="13" t="s">
        <v>5261</v>
      </c>
      <c r="G877" s="13" t="s">
        <v>15331</v>
      </c>
      <c r="H877" s="13" t="s">
        <v>15330</v>
      </c>
      <c r="J877" s="13" t="s">
        <v>11034</v>
      </c>
      <c r="K877" s="13" t="s">
        <v>11033</v>
      </c>
      <c r="L877" s="13" t="s">
        <v>11032</v>
      </c>
      <c r="M877" s="13" t="s">
        <v>5054</v>
      </c>
      <c r="N877" s="13" t="s">
        <v>11031</v>
      </c>
      <c r="O877" s="13" t="s">
        <v>11030</v>
      </c>
      <c r="P877" s="13" t="s">
        <v>11029</v>
      </c>
      <c r="S877" s="13" t="s">
        <v>15329</v>
      </c>
      <c r="T877" s="13" t="s">
        <v>15304</v>
      </c>
      <c r="AS877" s="13">
        <v>1</v>
      </c>
      <c r="DC877" s="13">
        <v>-1</v>
      </c>
      <c r="DO877" s="13">
        <v>-1</v>
      </c>
      <c r="AME877" s="13">
        <v>1</v>
      </c>
      <c r="CAT877" s="14">
        <v>-1000</v>
      </c>
      <c r="CAU877" s="14">
        <v>1000</v>
      </c>
      <c r="CAV877" s="13" t="s">
        <v>14</v>
      </c>
      <c r="CAW877" s="13" t="s">
        <v>7399</v>
      </c>
      <c r="CAX877" s="13" t="s">
        <v>15328</v>
      </c>
      <c r="CAY877" s="13" t="s">
        <v>15328</v>
      </c>
      <c r="CBE877" s="13" t="s">
        <v>15302</v>
      </c>
      <c r="CBF877" s="13" t="s">
        <v>15301</v>
      </c>
      <c r="CBG877" s="13" t="s">
        <v>4431</v>
      </c>
      <c r="CBK877" s="13" t="s">
        <v>4187</v>
      </c>
      <c r="CBL877" s="13" t="s">
        <v>4188</v>
      </c>
      <c r="CBM877" s="13" t="s">
        <v>15327</v>
      </c>
      <c r="CBN877" s="13" t="s">
        <v>15326</v>
      </c>
      <c r="CBO877" s="13" t="s">
        <v>15325</v>
      </c>
      <c r="CBZ877" s="13" t="s">
        <v>12576</v>
      </c>
      <c r="CCA877" s="13" t="s">
        <v>15324</v>
      </c>
    </row>
    <row r="878" spans="1:1022 2074:2107" x14ac:dyDescent="0.15">
      <c r="A878" s="13" t="s">
        <v>15323</v>
      </c>
      <c r="B878" s="13" t="s">
        <v>11038</v>
      </c>
      <c r="C878" s="13" t="s">
        <v>104</v>
      </c>
      <c r="D878" s="13">
        <v>-1</v>
      </c>
      <c r="E878" s="13" t="s">
        <v>11037</v>
      </c>
      <c r="F878" s="13" t="s">
        <v>5261</v>
      </c>
      <c r="G878" s="13" t="s">
        <v>15322</v>
      </c>
      <c r="H878" s="13" t="s">
        <v>15321</v>
      </c>
      <c r="J878" s="13" t="s">
        <v>11034</v>
      </c>
      <c r="K878" s="13" t="s">
        <v>11033</v>
      </c>
      <c r="L878" s="13" t="s">
        <v>11032</v>
      </c>
      <c r="M878" s="13" t="s">
        <v>5054</v>
      </c>
      <c r="N878" s="13" t="s">
        <v>11031</v>
      </c>
      <c r="O878" s="13" t="s">
        <v>11030</v>
      </c>
      <c r="P878" s="13" t="s">
        <v>11029</v>
      </c>
      <c r="S878" s="13" t="s">
        <v>15320</v>
      </c>
      <c r="T878" s="13" t="s">
        <v>15304</v>
      </c>
      <c r="AQ878" s="13">
        <v>1</v>
      </c>
      <c r="ZD878" s="13">
        <v>-1</v>
      </c>
      <c r="AMF878" s="13">
        <v>-1</v>
      </c>
      <c r="AMG878" s="13">
        <v>1</v>
      </c>
      <c r="CAT878" s="14">
        <v>-1000</v>
      </c>
      <c r="CAU878" s="14">
        <v>1000</v>
      </c>
      <c r="CAV878" s="13" t="s">
        <v>14</v>
      </c>
      <c r="CAW878" s="13" t="s">
        <v>7399</v>
      </c>
      <c r="CAX878" s="13" t="s">
        <v>15319</v>
      </c>
      <c r="CAY878" s="13" t="s">
        <v>15319</v>
      </c>
      <c r="CBE878" s="13" t="s">
        <v>15302</v>
      </c>
      <c r="CBF878" s="13" t="s">
        <v>15301</v>
      </c>
      <c r="CBG878" s="13" t="s">
        <v>4431</v>
      </c>
      <c r="CBK878" s="13" t="s">
        <v>4257</v>
      </c>
      <c r="CBL878" s="13" t="s">
        <v>14</v>
      </c>
      <c r="CBM878" s="13" t="s">
        <v>12686</v>
      </c>
      <c r="CBN878" s="13" t="s">
        <v>15318</v>
      </c>
      <c r="CBO878" s="13" t="s">
        <v>15317</v>
      </c>
      <c r="CBZ878" s="13" t="s">
        <v>12576</v>
      </c>
      <c r="CCA878" s="13" t="s">
        <v>15316</v>
      </c>
    </row>
    <row r="879" spans="1:1022 2074:2107" x14ac:dyDescent="0.15">
      <c r="A879" s="13" t="s">
        <v>15315</v>
      </c>
      <c r="B879" s="13" t="s">
        <v>11038</v>
      </c>
      <c r="C879" s="13" t="s">
        <v>30</v>
      </c>
      <c r="D879" s="13">
        <v>-1</v>
      </c>
      <c r="E879" s="13" t="s">
        <v>11037</v>
      </c>
      <c r="F879" s="13" t="s">
        <v>5261</v>
      </c>
      <c r="G879" s="13" t="s">
        <v>15314</v>
      </c>
      <c r="H879" s="13" t="s">
        <v>15313</v>
      </c>
      <c r="J879" s="13" t="s">
        <v>11034</v>
      </c>
      <c r="K879" s="13" t="s">
        <v>11033</v>
      </c>
      <c r="L879" s="13" t="s">
        <v>11032</v>
      </c>
      <c r="M879" s="13" t="s">
        <v>5054</v>
      </c>
      <c r="N879" s="13" t="s">
        <v>11031</v>
      </c>
      <c r="O879" s="13" t="s">
        <v>11030</v>
      </c>
      <c r="P879" s="13" t="s">
        <v>11029</v>
      </c>
      <c r="S879" s="13" t="s">
        <v>15312</v>
      </c>
      <c r="T879" s="13" t="s">
        <v>15304</v>
      </c>
      <c r="AX879" s="13">
        <v>1</v>
      </c>
      <c r="DH879" s="13">
        <v>-1</v>
      </c>
      <c r="EP879" s="13">
        <v>-1</v>
      </c>
      <c r="OQ879" s="13">
        <v>1</v>
      </c>
      <c r="CAT879" s="14">
        <v>-1000</v>
      </c>
      <c r="CAU879" s="14">
        <v>1000</v>
      </c>
      <c r="CAV879" s="13" t="s">
        <v>2238</v>
      </c>
      <c r="CAW879" s="13" t="s">
        <v>7399</v>
      </c>
      <c r="CAX879" s="13" t="s">
        <v>15311</v>
      </c>
      <c r="CAY879" s="13" t="s">
        <v>15311</v>
      </c>
      <c r="CBE879" s="13" t="s">
        <v>15302</v>
      </c>
      <c r="CBF879" s="13" t="s">
        <v>15301</v>
      </c>
      <c r="CBG879" s="13" t="s">
        <v>4431</v>
      </c>
      <c r="CBK879" s="13" t="s">
        <v>4332</v>
      </c>
      <c r="CBL879" s="13" t="s">
        <v>14</v>
      </c>
      <c r="CBM879" s="13" t="s">
        <v>12878</v>
      </c>
      <c r="CBN879" s="13" t="s">
        <v>15310</v>
      </c>
      <c r="CBO879" s="13" t="s">
        <v>15309</v>
      </c>
      <c r="CBZ879" s="13" t="s">
        <v>12576</v>
      </c>
    </row>
    <row r="880" spans="1:1022 2074:2107" x14ac:dyDescent="0.15">
      <c r="A880" s="13" t="s">
        <v>15308</v>
      </c>
      <c r="B880" s="13" t="s">
        <v>10613</v>
      </c>
      <c r="C880" s="13" t="s">
        <v>13</v>
      </c>
      <c r="D880" s="13">
        <v>-4</v>
      </c>
      <c r="E880" s="13" t="s">
        <v>10612</v>
      </c>
      <c r="F880" s="13" t="s">
        <v>5261</v>
      </c>
      <c r="G880" s="13" t="s">
        <v>15307</v>
      </c>
      <c r="H880" s="13" t="s">
        <v>15306</v>
      </c>
      <c r="J880" s="13" t="s">
        <v>10611</v>
      </c>
      <c r="K880" s="13" t="s">
        <v>10610</v>
      </c>
      <c r="L880" s="13" t="s">
        <v>10609</v>
      </c>
      <c r="M880" s="13" t="s">
        <v>5054</v>
      </c>
      <c r="N880" s="13" t="s">
        <v>10608</v>
      </c>
      <c r="O880" s="13" t="s">
        <v>10607</v>
      </c>
      <c r="P880" s="13" t="s">
        <v>10606</v>
      </c>
      <c r="S880" s="13" t="s">
        <v>15305</v>
      </c>
      <c r="T880" s="13" t="s">
        <v>15304</v>
      </c>
      <c r="BA880" s="13">
        <v>1</v>
      </c>
      <c r="JF880" s="13">
        <v>-1</v>
      </c>
      <c r="AMD880" s="13">
        <v>1</v>
      </c>
      <c r="AMH880" s="13">
        <v>-1</v>
      </c>
      <c r="CAT880" s="15">
        <v>0</v>
      </c>
      <c r="CAU880" s="15">
        <v>0</v>
      </c>
      <c r="CAV880" s="13" t="s">
        <v>14</v>
      </c>
      <c r="CAW880" s="13" t="s">
        <v>7399</v>
      </c>
      <c r="CAX880" s="13" t="s">
        <v>15303</v>
      </c>
      <c r="CAY880" s="13" t="s">
        <v>15303</v>
      </c>
      <c r="CBE880" s="13" t="s">
        <v>15302</v>
      </c>
      <c r="CBF880" s="13" t="s">
        <v>15301</v>
      </c>
      <c r="CBG880" s="13" t="s">
        <v>4431</v>
      </c>
      <c r="CBK880" s="13" t="s">
        <v>43</v>
      </c>
      <c r="CBL880" s="13" t="s">
        <v>14</v>
      </c>
      <c r="CBM880" s="13" t="s">
        <v>4849</v>
      </c>
      <c r="CBN880" s="13" t="s">
        <v>15300</v>
      </c>
      <c r="CBO880" s="13" t="s">
        <v>15299</v>
      </c>
      <c r="CBZ880" s="13" t="s">
        <v>12576</v>
      </c>
    </row>
    <row r="881" spans="1:1027 2074:2107" x14ac:dyDescent="0.15">
      <c r="A881" s="13" t="s">
        <v>15298</v>
      </c>
      <c r="B881" s="13" t="s">
        <v>10613</v>
      </c>
      <c r="C881" s="13" t="s">
        <v>168</v>
      </c>
      <c r="D881" s="13">
        <v>-4</v>
      </c>
      <c r="E881" s="13" t="s">
        <v>10612</v>
      </c>
      <c r="F881" s="13" t="s">
        <v>5261</v>
      </c>
      <c r="G881" s="13" t="s">
        <v>15297</v>
      </c>
      <c r="H881" s="13" t="s">
        <v>15296</v>
      </c>
      <c r="J881" s="13" t="s">
        <v>10611</v>
      </c>
      <c r="K881" s="13" t="s">
        <v>10610</v>
      </c>
      <c r="L881" s="13" t="s">
        <v>10609</v>
      </c>
      <c r="M881" s="13" t="s">
        <v>5054</v>
      </c>
      <c r="N881" s="13" t="s">
        <v>10608</v>
      </c>
      <c r="O881" s="13" t="s">
        <v>10607</v>
      </c>
      <c r="P881" s="13" t="s">
        <v>10606</v>
      </c>
      <c r="S881" s="13" t="s">
        <v>15295</v>
      </c>
      <c r="T881" s="13" t="s">
        <v>15294</v>
      </c>
      <c r="OQ881" s="13">
        <v>-1</v>
      </c>
      <c r="AMG881" s="13">
        <v>1</v>
      </c>
      <c r="CAT881" s="15">
        <v>0</v>
      </c>
      <c r="CAU881" s="15">
        <v>0</v>
      </c>
      <c r="CAV881" s="13" t="s">
        <v>14</v>
      </c>
      <c r="CAW881" s="13" t="s">
        <v>4448</v>
      </c>
      <c r="CAX881" s="13" t="s">
        <v>15293</v>
      </c>
      <c r="CAY881" s="13" t="s">
        <v>15293</v>
      </c>
      <c r="CAZ881" s="13" t="s">
        <v>15292</v>
      </c>
      <c r="CBG881" s="13" t="s">
        <v>4447</v>
      </c>
      <c r="CBK881" s="13" t="s">
        <v>92</v>
      </c>
      <c r="CBL881" s="13" t="s">
        <v>14</v>
      </c>
      <c r="CBM881" s="13" t="s">
        <v>12686</v>
      </c>
      <c r="CBN881" s="13" t="s">
        <v>15291</v>
      </c>
      <c r="CBO881" s="13" t="s">
        <v>15290</v>
      </c>
      <c r="CBZ881" s="13" t="s">
        <v>12576</v>
      </c>
    </row>
    <row r="882" spans="1:1027 2074:2107" x14ac:dyDescent="0.15">
      <c r="A882" s="13" t="s">
        <v>15289</v>
      </c>
      <c r="B882" s="13" t="s">
        <v>10613</v>
      </c>
      <c r="C882" s="13" t="s">
        <v>30</v>
      </c>
      <c r="D882" s="13">
        <v>-4</v>
      </c>
      <c r="E882" s="13" t="s">
        <v>10612</v>
      </c>
      <c r="F882" s="13" t="s">
        <v>5261</v>
      </c>
      <c r="G882" s="13" t="s">
        <v>15288</v>
      </c>
      <c r="H882" s="13" t="s">
        <v>15287</v>
      </c>
      <c r="J882" s="13" t="s">
        <v>10611</v>
      </c>
      <c r="K882" s="13" t="s">
        <v>10610</v>
      </c>
      <c r="L882" s="13" t="s">
        <v>10609</v>
      </c>
      <c r="M882" s="13" t="s">
        <v>5054</v>
      </c>
      <c r="N882" s="13" t="s">
        <v>10608</v>
      </c>
      <c r="O882" s="13" t="s">
        <v>10607</v>
      </c>
      <c r="P882" s="13" t="s">
        <v>10606</v>
      </c>
      <c r="S882" s="13" t="s">
        <v>15286</v>
      </c>
      <c r="T882" s="13" t="s">
        <v>15285</v>
      </c>
      <c r="AMH882" s="13">
        <v>-1</v>
      </c>
      <c r="CAT882" s="15">
        <v>0</v>
      </c>
      <c r="CAU882" s="14">
        <v>1000</v>
      </c>
      <c r="CAV882" s="13" t="s">
        <v>14</v>
      </c>
      <c r="CAW882" s="13" t="s">
        <v>4636</v>
      </c>
      <c r="CAX882" s="13" t="s">
        <v>15284</v>
      </c>
      <c r="CAY882" s="13" t="s">
        <v>15284</v>
      </c>
      <c r="CBG882" s="13" t="s">
        <v>4635</v>
      </c>
      <c r="CBK882" s="13" t="s">
        <v>114</v>
      </c>
      <c r="CBL882" s="13" t="s">
        <v>14</v>
      </c>
      <c r="CBM882" s="13" t="s">
        <v>4849</v>
      </c>
      <c r="CBN882" s="13" t="s">
        <v>15283</v>
      </c>
      <c r="CBO882" s="13" t="s">
        <v>15282</v>
      </c>
      <c r="CBZ882" s="13" t="s">
        <v>12576</v>
      </c>
    </row>
    <row r="883" spans="1:1027 2074:2107" x14ac:dyDescent="0.15">
      <c r="A883" s="13" t="s">
        <v>15281</v>
      </c>
      <c r="B883" s="13" t="s">
        <v>15272</v>
      </c>
      <c r="C883" s="13" t="s">
        <v>13</v>
      </c>
      <c r="D883" s="13">
        <v>-2</v>
      </c>
      <c r="E883" s="13" t="s">
        <v>15271</v>
      </c>
      <c r="F883" s="13" t="s">
        <v>5261</v>
      </c>
      <c r="G883" s="13" t="s">
        <v>15280</v>
      </c>
      <c r="H883" s="13" t="s">
        <v>15279</v>
      </c>
      <c r="J883" s="13" t="s">
        <v>15268</v>
      </c>
      <c r="K883" s="13" t="s">
        <v>15267</v>
      </c>
      <c r="L883" s="13" t="s">
        <v>15266</v>
      </c>
      <c r="M883" s="13" t="s">
        <v>5054</v>
      </c>
      <c r="N883" s="13" t="s">
        <v>15265</v>
      </c>
      <c r="O883" s="13" t="s">
        <v>15264</v>
      </c>
      <c r="P883" s="13" t="s">
        <v>15263</v>
      </c>
      <c r="S883" s="13" t="s">
        <v>15278</v>
      </c>
      <c r="T883" s="13" t="s">
        <v>15277</v>
      </c>
      <c r="OS883" s="13">
        <v>-1</v>
      </c>
      <c r="OU883" s="13">
        <v>1</v>
      </c>
      <c r="CAT883" s="15">
        <v>0</v>
      </c>
      <c r="CAU883" s="14">
        <v>1000</v>
      </c>
      <c r="CAV883" s="13" t="s">
        <v>14</v>
      </c>
      <c r="CAW883" s="13" t="s">
        <v>4448</v>
      </c>
      <c r="CAX883" s="13" t="s">
        <v>15276</v>
      </c>
      <c r="CAY883" s="13" t="s">
        <v>15276</v>
      </c>
      <c r="CBG883" s="13" t="s">
        <v>4447</v>
      </c>
      <c r="CBK883" s="13" t="s">
        <v>176</v>
      </c>
      <c r="CBL883" s="13" t="s">
        <v>14</v>
      </c>
      <c r="CBM883" s="13" t="s">
        <v>14054</v>
      </c>
      <c r="CBN883" s="13" t="s">
        <v>15275</v>
      </c>
      <c r="CBO883" s="13" t="s">
        <v>15274</v>
      </c>
      <c r="CBV883" s="13" t="s">
        <v>12643</v>
      </c>
      <c r="CBZ883" s="13" t="s">
        <v>12576</v>
      </c>
      <c r="CCA883" s="13" t="s">
        <v>15105</v>
      </c>
    </row>
    <row r="884" spans="1:1027 2074:2107" x14ac:dyDescent="0.15">
      <c r="A884" s="13" t="s">
        <v>15273</v>
      </c>
      <c r="B884" s="13" t="s">
        <v>15272</v>
      </c>
      <c r="C884" s="13" t="s">
        <v>52</v>
      </c>
      <c r="D884" s="13">
        <v>-2</v>
      </c>
      <c r="E884" s="13" t="s">
        <v>15271</v>
      </c>
      <c r="F884" s="13" t="s">
        <v>5261</v>
      </c>
      <c r="G884" s="13" t="s">
        <v>15270</v>
      </c>
      <c r="H884" s="13" t="s">
        <v>15269</v>
      </c>
      <c r="J884" s="13" t="s">
        <v>15268</v>
      </c>
      <c r="K884" s="13" t="s">
        <v>15267</v>
      </c>
      <c r="L884" s="13" t="s">
        <v>15266</v>
      </c>
      <c r="M884" s="13" t="s">
        <v>5054</v>
      </c>
      <c r="N884" s="13" t="s">
        <v>15265</v>
      </c>
      <c r="O884" s="13" t="s">
        <v>15264</v>
      </c>
      <c r="P884" s="13" t="s">
        <v>15263</v>
      </c>
      <c r="S884" s="13" t="s">
        <v>15262</v>
      </c>
      <c r="T884" s="13" t="s">
        <v>15261</v>
      </c>
      <c r="OR884" s="13">
        <v>1</v>
      </c>
      <c r="OS884" s="13">
        <v>-1</v>
      </c>
      <c r="OT884" s="13">
        <v>-1</v>
      </c>
      <c r="OU884" s="13">
        <v>1</v>
      </c>
      <c r="CAT884" s="15">
        <v>0</v>
      </c>
      <c r="CAU884" s="14">
        <v>1000</v>
      </c>
      <c r="CAV884" s="13" t="s">
        <v>14</v>
      </c>
      <c r="CAW884" s="13" t="s">
        <v>4448</v>
      </c>
      <c r="CAX884" s="13" t="s">
        <v>15260</v>
      </c>
      <c r="CAY884" s="13" t="s">
        <v>15260</v>
      </c>
      <c r="CBG884" s="13" t="s">
        <v>4447</v>
      </c>
      <c r="CBK884" s="13" t="s">
        <v>186</v>
      </c>
      <c r="CBL884" s="13" t="s">
        <v>14</v>
      </c>
      <c r="CBM884" s="13" t="s">
        <v>4849</v>
      </c>
      <c r="CBN884" s="13" t="s">
        <v>15259</v>
      </c>
      <c r="CBO884" s="13" t="s">
        <v>15258</v>
      </c>
      <c r="CBZ884" s="13" t="s">
        <v>12576</v>
      </c>
    </row>
    <row r="885" spans="1:1027 2074:2107" x14ac:dyDescent="0.15">
      <c r="A885" s="13" t="s">
        <v>15257</v>
      </c>
      <c r="B885" s="13" t="s">
        <v>15256</v>
      </c>
      <c r="C885" s="13" t="s">
        <v>104</v>
      </c>
      <c r="D885" s="13">
        <v>-1</v>
      </c>
      <c r="E885" s="13" t="s">
        <v>15255</v>
      </c>
      <c r="F885" s="13" t="s">
        <v>5072</v>
      </c>
      <c r="G885" s="13" t="s">
        <v>15254</v>
      </c>
      <c r="H885" s="13" t="s">
        <v>15253</v>
      </c>
      <c r="J885" s="13" t="s">
        <v>15252</v>
      </c>
      <c r="K885" s="13" t="s">
        <v>15251</v>
      </c>
      <c r="L885" s="13" t="s">
        <v>15250</v>
      </c>
      <c r="M885" s="13" t="s">
        <v>5054</v>
      </c>
      <c r="N885" s="13" t="s">
        <v>15249</v>
      </c>
      <c r="O885" s="13" t="s">
        <v>15248</v>
      </c>
      <c r="P885" s="13" t="s">
        <v>15247</v>
      </c>
      <c r="S885" s="13" t="s">
        <v>15246</v>
      </c>
      <c r="T885" s="13" t="s">
        <v>10447</v>
      </c>
      <c r="SW885" s="13">
        <v>-1</v>
      </c>
      <c r="AEA885" s="13">
        <v>1</v>
      </c>
      <c r="CAT885" s="14">
        <v>-1000</v>
      </c>
      <c r="CAU885" s="14">
        <v>1000</v>
      </c>
      <c r="CAV885" s="13" t="s">
        <v>14</v>
      </c>
      <c r="CAW885" s="13" t="s">
        <v>4448</v>
      </c>
      <c r="CAX885" s="13" t="s">
        <v>15245</v>
      </c>
      <c r="CAY885" s="13" t="s">
        <v>15245</v>
      </c>
      <c r="CBG885" s="13" t="s">
        <v>4447</v>
      </c>
      <c r="CBK885" s="13" t="s">
        <v>524</v>
      </c>
      <c r="CBL885" s="13" t="s">
        <v>14</v>
      </c>
      <c r="CBM885" s="13" t="s">
        <v>13524</v>
      </c>
      <c r="CBN885" s="13" t="s">
        <v>15244</v>
      </c>
      <c r="CBO885" s="13" t="s">
        <v>15243</v>
      </c>
      <c r="CBV885" s="13" t="s">
        <v>12643</v>
      </c>
      <c r="CBZ885" s="13" t="s">
        <v>12576</v>
      </c>
      <c r="CCA885" s="13" t="s">
        <v>15242</v>
      </c>
    </row>
    <row r="886" spans="1:1027 2074:2107" x14ac:dyDescent="0.15">
      <c r="A886" s="13" t="s">
        <v>15241</v>
      </c>
      <c r="B886" s="13" t="s">
        <v>15240</v>
      </c>
      <c r="C886" s="13" t="s">
        <v>762</v>
      </c>
      <c r="D886" s="13">
        <v>-3</v>
      </c>
      <c r="E886" s="13" t="s">
        <v>15239</v>
      </c>
      <c r="F886" s="13" t="s">
        <v>5072</v>
      </c>
      <c r="G886" s="13" t="s">
        <v>15238</v>
      </c>
      <c r="H886" s="13" t="s">
        <v>15237</v>
      </c>
      <c r="J886" s="13" t="s">
        <v>15236</v>
      </c>
      <c r="L886" s="13" t="s">
        <v>15235</v>
      </c>
      <c r="M886" s="13" t="s">
        <v>5054</v>
      </c>
      <c r="O886" s="13" t="s">
        <v>15234</v>
      </c>
      <c r="S886" s="13" t="s">
        <v>15233</v>
      </c>
      <c r="T886" s="13" t="s">
        <v>15232</v>
      </c>
      <c r="AHU886" s="13">
        <v>-1</v>
      </c>
      <c r="CAT886" s="15">
        <v>0</v>
      </c>
      <c r="CAU886" s="14">
        <v>1000</v>
      </c>
      <c r="CAV886" s="13" t="s">
        <v>14</v>
      </c>
      <c r="CAW886" s="13" t="s">
        <v>4636</v>
      </c>
      <c r="CAX886" s="13" t="s">
        <v>15231</v>
      </c>
      <c r="CAY886" s="13" t="s">
        <v>15231</v>
      </c>
      <c r="CBG886" s="13" t="s">
        <v>4635</v>
      </c>
      <c r="CBK886" s="13" t="s">
        <v>1087</v>
      </c>
      <c r="CBL886" s="13" t="s">
        <v>1088</v>
      </c>
      <c r="CBM886" s="13" t="s">
        <v>13189</v>
      </c>
      <c r="CBN886" s="13" t="s">
        <v>15230</v>
      </c>
      <c r="CBO886" s="13" t="s">
        <v>15229</v>
      </c>
      <c r="CBV886" s="13" t="s">
        <v>12654</v>
      </c>
      <c r="CBZ886" s="13" t="s">
        <v>12576</v>
      </c>
      <c r="CCA886" s="13" t="s">
        <v>15228</v>
      </c>
    </row>
    <row r="887" spans="1:1027 2074:2107" x14ac:dyDescent="0.15">
      <c r="A887" s="13" t="s">
        <v>15227</v>
      </c>
      <c r="B887" s="13" t="s">
        <v>15207</v>
      </c>
      <c r="C887" s="13" t="s">
        <v>13</v>
      </c>
      <c r="D887" s="13">
        <v>-3</v>
      </c>
      <c r="E887" s="13" t="s">
        <v>15206</v>
      </c>
      <c r="F887" s="13" t="s">
        <v>5072</v>
      </c>
      <c r="G887" s="13" t="s">
        <v>15226</v>
      </c>
      <c r="H887" s="13" t="s">
        <v>15225</v>
      </c>
      <c r="J887" s="13" t="s">
        <v>15203</v>
      </c>
      <c r="K887" s="13" t="s">
        <v>15202</v>
      </c>
      <c r="L887" s="13" t="s">
        <v>15201</v>
      </c>
      <c r="M887" s="13" t="s">
        <v>5054</v>
      </c>
      <c r="N887" s="13" t="s">
        <v>15200</v>
      </c>
      <c r="O887" s="13" t="s">
        <v>15199</v>
      </c>
      <c r="S887" s="13" t="s">
        <v>15224</v>
      </c>
      <c r="T887" s="13" t="s">
        <v>15223</v>
      </c>
      <c r="PM887" s="13">
        <v>1</v>
      </c>
      <c r="AMI887" s="13">
        <v>-1</v>
      </c>
      <c r="CAT887" s="14">
        <v>-1000</v>
      </c>
      <c r="CAU887" s="14">
        <v>1000</v>
      </c>
      <c r="CAV887" s="13" t="s">
        <v>14</v>
      </c>
      <c r="CAW887" s="13" t="s">
        <v>4448</v>
      </c>
      <c r="CAX887" s="13" t="s">
        <v>15222</v>
      </c>
      <c r="CAY887" s="13" t="s">
        <v>15222</v>
      </c>
      <c r="CBG887" s="13" t="s">
        <v>4447</v>
      </c>
      <c r="CBK887" s="13" t="s">
        <v>1185</v>
      </c>
      <c r="CBL887" s="13" t="s">
        <v>14</v>
      </c>
      <c r="CBM887" s="13" t="s">
        <v>13567</v>
      </c>
      <c r="CBN887" s="13" t="s">
        <v>15221</v>
      </c>
      <c r="CBO887" s="13" t="s">
        <v>15220</v>
      </c>
      <c r="CBV887" s="13" t="s">
        <v>12643</v>
      </c>
      <c r="CBZ887" s="13" t="s">
        <v>12576</v>
      </c>
      <c r="CCA887" s="13" t="s">
        <v>15219</v>
      </c>
    </row>
    <row r="888" spans="1:1027 2074:2107" x14ac:dyDescent="0.15">
      <c r="A888" s="13" t="s">
        <v>15218</v>
      </c>
      <c r="B888" s="13" t="s">
        <v>15207</v>
      </c>
      <c r="C888" s="13" t="s">
        <v>762</v>
      </c>
      <c r="D888" s="13">
        <v>-3</v>
      </c>
      <c r="E888" s="13" t="s">
        <v>15206</v>
      </c>
      <c r="F888" s="13" t="s">
        <v>5072</v>
      </c>
      <c r="G888" s="13" t="s">
        <v>15217</v>
      </c>
      <c r="H888" s="13" t="s">
        <v>15216</v>
      </c>
      <c r="J888" s="13" t="s">
        <v>15203</v>
      </c>
      <c r="K888" s="13" t="s">
        <v>15202</v>
      </c>
      <c r="L888" s="13" t="s">
        <v>15201</v>
      </c>
      <c r="M888" s="13" t="s">
        <v>5054</v>
      </c>
      <c r="N888" s="13" t="s">
        <v>15200</v>
      </c>
      <c r="O888" s="13" t="s">
        <v>15199</v>
      </c>
      <c r="S888" s="13" t="s">
        <v>15215</v>
      </c>
      <c r="T888" s="13" t="s">
        <v>15214</v>
      </c>
      <c r="CM888" s="13">
        <v>1</v>
      </c>
      <c r="GO888" s="13">
        <v>-1</v>
      </c>
      <c r="ALN888" s="13">
        <v>1</v>
      </c>
      <c r="CAT888" s="15">
        <v>0</v>
      </c>
      <c r="CAU888" s="14">
        <v>1000</v>
      </c>
      <c r="CAV888" s="13" t="s">
        <v>14</v>
      </c>
      <c r="CAW888" s="13" t="s">
        <v>4910</v>
      </c>
      <c r="CAX888" s="13" t="s">
        <v>15213</v>
      </c>
      <c r="CAY888" s="13" t="s">
        <v>15213</v>
      </c>
      <c r="CBE888" s="13" t="s">
        <v>15212</v>
      </c>
      <c r="CBF888" s="13" t="s">
        <v>15211</v>
      </c>
      <c r="CBG888" s="13" t="s">
        <v>4431</v>
      </c>
      <c r="CBK888" s="13" t="s">
        <v>679</v>
      </c>
      <c r="CBL888" s="13" t="s">
        <v>14</v>
      </c>
      <c r="CBM888" s="13" t="s">
        <v>14054</v>
      </c>
      <c r="CBN888" s="13" t="s">
        <v>15210</v>
      </c>
      <c r="CBO888" s="13" t="s">
        <v>15209</v>
      </c>
      <c r="CBZ888" s="13" t="s">
        <v>12576</v>
      </c>
    </row>
    <row r="889" spans="1:1027 2074:2107" x14ac:dyDescent="0.15">
      <c r="A889" s="13" t="s">
        <v>15208</v>
      </c>
      <c r="B889" s="13" t="s">
        <v>15207</v>
      </c>
      <c r="C889" s="13" t="s">
        <v>52</v>
      </c>
      <c r="D889" s="13">
        <v>-3</v>
      </c>
      <c r="E889" s="13" t="s">
        <v>15206</v>
      </c>
      <c r="F889" s="13" t="s">
        <v>5072</v>
      </c>
      <c r="G889" s="13" t="s">
        <v>15205</v>
      </c>
      <c r="H889" s="13" t="s">
        <v>15204</v>
      </c>
      <c r="J889" s="13" t="s">
        <v>15203</v>
      </c>
      <c r="K889" s="13" t="s">
        <v>15202</v>
      </c>
      <c r="L889" s="13" t="s">
        <v>15201</v>
      </c>
      <c r="M889" s="13" t="s">
        <v>5054</v>
      </c>
      <c r="N889" s="13" t="s">
        <v>15200</v>
      </c>
      <c r="O889" s="13" t="s">
        <v>15199</v>
      </c>
      <c r="S889" s="13" t="s">
        <v>15198</v>
      </c>
      <c r="T889" s="13" t="s">
        <v>15197</v>
      </c>
      <c r="AHN889" s="13">
        <v>1</v>
      </c>
      <c r="AMJ889" s="13">
        <v>-1</v>
      </c>
      <c r="CAT889" s="14">
        <v>-1000</v>
      </c>
      <c r="CAU889" s="14">
        <v>1000</v>
      </c>
      <c r="CAV889" s="13" t="s">
        <v>14</v>
      </c>
      <c r="CAW889" s="13" t="s">
        <v>4448</v>
      </c>
      <c r="CAX889" s="13" t="s">
        <v>15196</v>
      </c>
      <c r="CAY889" s="13" t="s">
        <v>15196</v>
      </c>
      <c r="CBG889" s="13" t="s">
        <v>4447</v>
      </c>
      <c r="CBK889" s="13" t="s">
        <v>420</v>
      </c>
      <c r="CBL889" s="13" t="s">
        <v>421</v>
      </c>
      <c r="CBM889" s="13" t="s">
        <v>15195</v>
      </c>
      <c r="CBN889" s="13" t="s">
        <v>15194</v>
      </c>
      <c r="CBO889" s="13" t="s">
        <v>15193</v>
      </c>
      <c r="CBZ889" s="13" t="s">
        <v>12576</v>
      </c>
      <c r="CCA889" s="13" t="s">
        <v>15192</v>
      </c>
    </row>
    <row r="890" spans="1:1027 2074:2107" x14ac:dyDescent="0.15">
      <c r="A890" s="13" t="s">
        <v>15191</v>
      </c>
      <c r="B890" s="13" t="s">
        <v>15182</v>
      </c>
      <c r="C890" s="13" t="s">
        <v>13</v>
      </c>
      <c r="D890" s="13">
        <v>1</v>
      </c>
      <c r="E890" s="13" t="s">
        <v>15181</v>
      </c>
      <c r="F890" s="13" t="s">
        <v>5072</v>
      </c>
      <c r="G890" s="13" t="s">
        <v>15190</v>
      </c>
      <c r="H890" s="13" t="s">
        <v>15189</v>
      </c>
      <c r="J890" s="13" t="s">
        <v>15178</v>
      </c>
      <c r="K890" s="13" t="s">
        <v>15177</v>
      </c>
      <c r="M890" s="13" t="s">
        <v>5054</v>
      </c>
      <c r="N890" s="13" t="s">
        <v>15176</v>
      </c>
      <c r="S890" s="13" t="s">
        <v>15188</v>
      </c>
      <c r="T890" s="13" t="s">
        <v>15187</v>
      </c>
      <c r="AMJ890" s="13">
        <v>-1</v>
      </c>
      <c r="CAT890" s="15">
        <v>0</v>
      </c>
      <c r="CAU890" s="14">
        <v>1000</v>
      </c>
      <c r="CAV890" s="13" t="s">
        <v>14</v>
      </c>
      <c r="CAW890" s="13" t="s">
        <v>4636</v>
      </c>
      <c r="CAX890" s="13" t="s">
        <v>15186</v>
      </c>
      <c r="CAY890" s="13" t="s">
        <v>15186</v>
      </c>
      <c r="CBG890" s="13" t="s">
        <v>4635</v>
      </c>
      <c r="CBK890" s="13" t="s">
        <v>1352</v>
      </c>
      <c r="CBL890" s="13" t="s">
        <v>14</v>
      </c>
      <c r="CBM890" s="13" t="s">
        <v>13524</v>
      </c>
      <c r="CBN890" s="13" t="s">
        <v>15185</v>
      </c>
      <c r="CBO890" s="13" t="s">
        <v>15184</v>
      </c>
      <c r="CBV890" s="13" t="s">
        <v>12643</v>
      </c>
      <c r="CBZ890" s="13" t="s">
        <v>12576</v>
      </c>
      <c r="CCA890" s="13" t="s">
        <v>14180</v>
      </c>
    </row>
    <row r="891" spans="1:1027 2074:2107" x14ac:dyDescent="0.15">
      <c r="A891" s="13" t="s">
        <v>15183</v>
      </c>
      <c r="B891" s="13" t="s">
        <v>15182</v>
      </c>
      <c r="C891" s="13" t="s">
        <v>52</v>
      </c>
      <c r="D891" s="13">
        <v>1</v>
      </c>
      <c r="E891" s="13" t="s">
        <v>15181</v>
      </c>
      <c r="F891" s="13" t="s">
        <v>5072</v>
      </c>
      <c r="G891" s="13" t="s">
        <v>15180</v>
      </c>
      <c r="H891" s="13" t="s">
        <v>15179</v>
      </c>
      <c r="J891" s="13" t="s">
        <v>15178</v>
      </c>
      <c r="K891" s="13" t="s">
        <v>15177</v>
      </c>
      <c r="M891" s="13" t="s">
        <v>5054</v>
      </c>
      <c r="N891" s="13" t="s">
        <v>15176</v>
      </c>
      <c r="S891" s="13" t="s">
        <v>15175</v>
      </c>
      <c r="T891" s="13" t="s">
        <v>15174</v>
      </c>
      <c r="QO891" s="13">
        <v>1</v>
      </c>
      <c r="XT891" s="13">
        <v>1</v>
      </c>
      <c r="AHN891" s="13">
        <v>-1</v>
      </c>
      <c r="AMK891" s="13">
        <v>-1</v>
      </c>
      <c r="CAT891" s="14">
        <v>-1000</v>
      </c>
      <c r="CAU891" s="14">
        <v>1000</v>
      </c>
      <c r="CAV891" s="13" t="s">
        <v>14</v>
      </c>
      <c r="CAW891" s="13" t="s">
        <v>4448</v>
      </c>
      <c r="CAX891" s="13" t="s">
        <v>15173</v>
      </c>
      <c r="CAY891" s="13" t="s">
        <v>15173</v>
      </c>
      <c r="CBG891" s="13" t="s">
        <v>4447</v>
      </c>
      <c r="CBK891" s="13" t="s">
        <v>78</v>
      </c>
      <c r="CBL891" s="13" t="s">
        <v>14</v>
      </c>
      <c r="CBM891" s="13" t="s">
        <v>13524</v>
      </c>
      <c r="CBN891" s="13" t="s">
        <v>15172</v>
      </c>
      <c r="CBO891" s="13" t="s">
        <v>15171</v>
      </c>
      <c r="CBP891" s="13" t="s">
        <v>15170</v>
      </c>
      <c r="CBZ891" s="13" t="s">
        <v>12576</v>
      </c>
      <c r="CCA891" s="13" t="s">
        <v>15169</v>
      </c>
    </row>
    <row r="892" spans="1:1027 2074:2107" x14ac:dyDescent="0.15">
      <c r="A892" s="13" t="s">
        <v>15168</v>
      </c>
      <c r="B892" s="13" t="s">
        <v>15158</v>
      </c>
      <c r="C892" s="13" t="s">
        <v>13</v>
      </c>
      <c r="D892" s="13">
        <v>0</v>
      </c>
      <c r="E892" s="13" t="s">
        <v>15157</v>
      </c>
      <c r="F892" s="13" t="s">
        <v>5261</v>
      </c>
      <c r="G892" s="13" t="s">
        <v>15167</v>
      </c>
      <c r="H892" s="13" t="s">
        <v>15166</v>
      </c>
      <c r="J892" s="13" t="s">
        <v>15154</v>
      </c>
      <c r="K892" s="13" t="s">
        <v>15153</v>
      </c>
      <c r="L892" s="13" t="s">
        <v>15152</v>
      </c>
      <c r="M892" s="13" t="s">
        <v>5054</v>
      </c>
      <c r="N892" s="13" t="s">
        <v>15151</v>
      </c>
      <c r="O892" s="13" t="s">
        <v>15150</v>
      </c>
      <c r="P892" s="13" t="s">
        <v>15149</v>
      </c>
      <c r="S892" s="13" t="s">
        <v>15165</v>
      </c>
      <c r="T892" s="13" t="s">
        <v>15164</v>
      </c>
      <c r="QO892" s="13">
        <v>-1</v>
      </c>
      <c r="UK892" s="13">
        <v>-1</v>
      </c>
      <c r="AHN892" s="13">
        <v>1</v>
      </c>
      <c r="AML892" s="13">
        <v>1</v>
      </c>
      <c r="CAT892" s="15">
        <v>0</v>
      </c>
      <c r="CAU892" s="15">
        <v>0</v>
      </c>
      <c r="CAV892" s="13" t="s">
        <v>14</v>
      </c>
      <c r="CAW892" s="13" t="s">
        <v>4448</v>
      </c>
      <c r="CAX892" s="13" t="s">
        <v>15163</v>
      </c>
      <c r="CAY892" s="13" t="s">
        <v>15163</v>
      </c>
      <c r="CBG892" s="13" t="s">
        <v>4447</v>
      </c>
      <c r="CBK892" s="13" t="s">
        <v>2469</v>
      </c>
      <c r="CBL892" s="13" t="s">
        <v>14</v>
      </c>
      <c r="CBM892" s="13" t="s">
        <v>13524</v>
      </c>
      <c r="CBN892" s="13" t="s">
        <v>15162</v>
      </c>
      <c r="CBO892" s="13" t="s">
        <v>15161</v>
      </c>
      <c r="CBP892" s="13" t="s">
        <v>15160</v>
      </c>
      <c r="CBZ892" s="13" t="s">
        <v>12576</v>
      </c>
    </row>
    <row r="893" spans="1:1027 2074:2107" x14ac:dyDescent="0.15">
      <c r="A893" s="13" t="s">
        <v>15159</v>
      </c>
      <c r="B893" s="13" t="s">
        <v>15158</v>
      </c>
      <c r="C893" s="13" t="s">
        <v>104</v>
      </c>
      <c r="D893" s="13">
        <v>0</v>
      </c>
      <c r="E893" s="13" t="s">
        <v>15157</v>
      </c>
      <c r="F893" s="13" t="s">
        <v>5261</v>
      </c>
      <c r="G893" s="13" t="s">
        <v>15156</v>
      </c>
      <c r="H893" s="13" t="s">
        <v>15155</v>
      </c>
      <c r="J893" s="13" t="s">
        <v>15154</v>
      </c>
      <c r="K893" s="13" t="s">
        <v>15153</v>
      </c>
      <c r="L893" s="13" t="s">
        <v>15152</v>
      </c>
      <c r="M893" s="13" t="s">
        <v>5054</v>
      </c>
      <c r="N893" s="13" t="s">
        <v>15151</v>
      </c>
      <c r="O893" s="13" t="s">
        <v>15150</v>
      </c>
      <c r="P893" s="13" t="s">
        <v>15149</v>
      </c>
      <c r="S893" s="13" t="s">
        <v>15148</v>
      </c>
      <c r="T893" s="13" t="s">
        <v>15147</v>
      </c>
      <c r="DH893" s="13">
        <v>-1</v>
      </c>
      <c r="FD893" s="13">
        <v>-1</v>
      </c>
      <c r="RB893" s="13">
        <v>1</v>
      </c>
      <c r="ACI893" s="13">
        <v>1</v>
      </c>
      <c r="CAT893" s="15">
        <v>0</v>
      </c>
      <c r="CAU893" s="14">
        <v>1000</v>
      </c>
      <c r="CAV893" s="13" t="s">
        <v>14</v>
      </c>
      <c r="CAW893" s="13" t="s">
        <v>4687</v>
      </c>
      <c r="CAX893" s="13" t="s">
        <v>15146</v>
      </c>
      <c r="CAY893" s="13" t="s">
        <v>15146</v>
      </c>
      <c r="CBE893" s="13" t="s">
        <v>15145</v>
      </c>
      <c r="CBF893" s="13" t="s">
        <v>15144</v>
      </c>
      <c r="CBG893" s="13" t="s">
        <v>4431</v>
      </c>
      <c r="CBK893" s="13" t="s">
        <v>3986</v>
      </c>
      <c r="CBL893" s="13" t="s">
        <v>3987</v>
      </c>
      <c r="CBM893" s="13" t="s">
        <v>13524</v>
      </c>
      <c r="CBN893" s="13" t="s">
        <v>15143</v>
      </c>
      <c r="CBO893" s="13" t="s">
        <v>15142</v>
      </c>
      <c r="CBP893" s="13" t="s">
        <v>15141</v>
      </c>
      <c r="CBZ893" s="13" t="s">
        <v>12576</v>
      </c>
    </row>
    <row r="894" spans="1:1027 2074:2107" x14ac:dyDescent="0.15">
      <c r="A894" s="13" t="s">
        <v>15140</v>
      </c>
      <c r="B894" s="13" t="s">
        <v>15125</v>
      </c>
      <c r="C894" s="13" t="s">
        <v>13</v>
      </c>
      <c r="D894" s="13">
        <v>0</v>
      </c>
      <c r="E894" s="13" t="s">
        <v>8884</v>
      </c>
      <c r="F894" s="13" t="s">
        <v>5261</v>
      </c>
      <c r="G894" s="13" t="s">
        <v>15139</v>
      </c>
      <c r="H894" s="13" t="s">
        <v>15138</v>
      </c>
      <c r="J894" s="13" t="s">
        <v>15122</v>
      </c>
      <c r="K894" s="13" t="s">
        <v>15121</v>
      </c>
      <c r="L894" s="13" t="s">
        <v>8199</v>
      </c>
      <c r="M894" s="13" t="s">
        <v>5054</v>
      </c>
      <c r="N894" s="13" t="s">
        <v>15120</v>
      </c>
      <c r="O894" s="13" t="s">
        <v>15119</v>
      </c>
      <c r="P894" s="13" t="s">
        <v>15118</v>
      </c>
      <c r="S894" s="13" t="s">
        <v>15137</v>
      </c>
      <c r="T894" s="13" t="s">
        <v>10528</v>
      </c>
      <c r="EP894" s="13">
        <v>-1</v>
      </c>
      <c r="AEJ894" s="13">
        <v>1</v>
      </c>
      <c r="CAT894" s="14">
        <v>-1000</v>
      </c>
      <c r="CAU894" s="14">
        <v>1000</v>
      </c>
      <c r="CAV894" s="13" t="s">
        <v>14</v>
      </c>
      <c r="CAW894" s="13" t="s">
        <v>4448</v>
      </c>
      <c r="CAX894" s="13" t="s">
        <v>15136</v>
      </c>
      <c r="CAY894" s="13" t="s">
        <v>15136</v>
      </c>
      <c r="CBG894" s="13" t="s">
        <v>4447</v>
      </c>
      <c r="CBK894" s="13" t="s">
        <v>3628</v>
      </c>
      <c r="CBL894" s="13" t="s">
        <v>3629</v>
      </c>
      <c r="CBM894" s="13" t="s">
        <v>12607</v>
      </c>
      <c r="CBN894" s="13" t="s">
        <v>15135</v>
      </c>
      <c r="CBO894" s="13" t="s">
        <v>15134</v>
      </c>
      <c r="CBZ894" s="13" t="s">
        <v>12576</v>
      </c>
      <c r="CCA894" s="13" t="s">
        <v>15113</v>
      </c>
    </row>
    <row r="895" spans="1:1027 2074:2107" x14ac:dyDescent="0.15">
      <c r="A895" s="13" t="s">
        <v>15133</v>
      </c>
      <c r="B895" s="13" t="s">
        <v>15125</v>
      </c>
      <c r="C895" s="13" t="s">
        <v>104</v>
      </c>
      <c r="D895" s="13">
        <v>0</v>
      </c>
      <c r="E895" s="13" t="s">
        <v>8884</v>
      </c>
      <c r="F895" s="13" t="s">
        <v>5261</v>
      </c>
      <c r="G895" s="13" t="s">
        <v>15132</v>
      </c>
      <c r="H895" s="13" t="s">
        <v>15131</v>
      </c>
      <c r="J895" s="13" t="s">
        <v>15122</v>
      </c>
      <c r="K895" s="13" t="s">
        <v>15121</v>
      </c>
      <c r="L895" s="13" t="s">
        <v>8199</v>
      </c>
      <c r="M895" s="13" t="s">
        <v>5054</v>
      </c>
      <c r="N895" s="13" t="s">
        <v>15120</v>
      </c>
      <c r="O895" s="13" t="s">
        <v>15119</v>
      </c>
      <c r="P895" s="13" t="s">
        <v>15118</v>
      </c>
      <c r="S895" s="13" t="s">
        <v>15130</v>
      </c>
      <c r="T895" s="13" t="s">
        <v>10528</v>
      </c>
      <c r="EP895" s="13">
        <v>1</v>
      </c>
      <c r="AMF895" s="13">
        <v>-1</v>
      </c>
      <c r="CAT895" s="14">
        <v>-1000</v>
      </c>
      <c r="CAU895" s="14">
        <v>1000</v>
      </c>
      <c r="CAV895" s="13" t="s">
        <v>14</v>
      </c>
      <c r="CAW895" s="13" t="s">
        <v>4448</v>
      </c>
      <c r="CAX895" s="13" t="s">
        <v>15129</v>
      </c>
      <c r="CAY895" s="13" t="s">
        <v>15129</v>
      </c>
      <c r="CBG895" s="13" t="s">
        <v>4447</v>
      </c>
      <c r="CBK895" s="13" t="s">
        <v>2071</v>
      </c>
      <c r="CBL895" s="13" t="s">
        <v>14</v>
      </c>
      <c r="CBM895" s="13" t="s">
        <v>12607</v>
      </c>
      <c r="CBN895" s="13" t="s">
        <v>15128</v>
      </c>
      <c r="CBO895" s="13" t="s">
        <v>15127</v>
      </c>
      <c r="CBV895" s="13" t="s">
        <v>12643</v>
      </c>
      <c r="CBZ895" s="13" t="s">
        <v>12576</v>
      </c>
      <c r="CCA895" s="13" t="s">
        <v>15113</v>
      </c>
    </row>
    <row r="896" spans="1:1027 2074:2107" x14ac:dyDescent="0.15">
      <c r="A896" s="13" t="s">
        <v>15126</v>
      </c>
      <c r="B896" s="13" t="s">
        <v>15125</v>
      </c>
      <c r="C896" s="13" t="s">
        <v>52</v>
      </c>
      <c r="D896" s="13">
        <v>0</v>
      </c>
      <c r="E896" s="13" t="s">
        <v>8884</v>
      </c>
      <c r="F896" s="13" t="s">
        <v>5261</v>
      </c>
      <c r="G896" s="13" t="s">
        <v>15124</v>
      </c>
      <c r="H896" s="13" t="s">
        <v>15123</v>
      </c>
      <c r="J896" s="13" t="s">
        <v>15122</v>
      </c>
      <c r="K896" s="13" t="s">
        <v>15121</v>
      </c>
      <c r="L896" s="13" t="s">
        <v>8199</v>
      </c>
      <c r="M896" s="13" t="s">
        <v>5054</v>
      </c>
      <c r="N896" s="13" t="s">
        <v>15120</v>
      </c>
      <c r="O896" s="13" t="s">
        <v>15119</v>
      </c>
      <c r="P896" s="13" t="s">
        <v>15118</v>
      </c>
      <c r="S896" s="13" t="s">
        <v>15117</v>
      </c>
      <c r="T896" s="13" t="s">
        <v>10528</v>
      </c>
      <c r="EP896" s="13">
        <v>-1</v>
      </c>
      <c r="AMM896" s="13">
        <v>1</v>
      </c>
      <c r="CAT896" s="14">
        <v>-1000</v>
      </c>
      <c r="CAU896" s="14">
        <v>1000</v>
      </c>
      <c r="CAV896" s="13" t="s">
        <v>14</v>
      </c>
      <c r="CAW896" s="13" t="s">
        <v>4448</v>
      </c>
      <c r="CAX896" s="13" t="s">
        <v>15116</v>
      </c>
      <c r="CAY896" s="13" t="s">
        <v>15116</v>
      </c>
      <c r="CBG896" s="13" t="s">
        <v>4447</v>
      </c>
      <c r="CBK896" s="13" t="s">
        <v>3935</v>
      </c>
      <c r="CBL896" s="13" t="s">
        <v>14</v>
      </c>
      <c r="CBM896" s="13" t="s">
        <v>12607</v>
      </c>
      <c r="CBN896" s="13" t="s">
        <v>15115</v>
      </c>
      <c r="CBO896" s="13" t="s">
        <v>15114</v>
      </c>
      <c r="CBV896" s="13" t="s">
        <v>12643</v>
      </c>
      <c r="CBZ896" s="13" t="s">
        <v>12576</v>
      </c>
      <c r="CCA896" s="13" t="s">
        <v>15113</v>
      </c>
    </row>
    <row r="897" spans="1:1022 1028:1029 2074:2107" x14ac:dyDescent="0.15">
      <c r="A897" s="13" t="s">
        <v>15112</v>
      </c>
      <c r="B897" s="13" t="s">
        <v>10971</v>
      </c>
      <c r="C897" s="13" t="s">
        <v>13</v>
      </c>
      <c r="D897" s="13">
        <v>-2</v>
      </c>
      <c r="E897" s="13" t="s">
        <v>10970</v>
      </c>
      <c r="F897" s="13" t="s">
        <v>5261</v>
      </c>
      <c r="G897" s="13" t="s">
        <v>15111</v>
      </c>
      <c r="H897" s="13" t="s">
        <v>15110</v>
      </c>
      <c r="J897" s="13" t="s">
        <v>10967</v>
      </c>
      <c r="K897" s="13" t="s">
        <v>10966</v>
      </c>
      <c r="L897" s="13" t="s">
        <v>10965</v>
      </c>
      <c r="M897" s="13" t="s">
        <v>5054</v>
      </c>
      <c r="N897" s="13" t="s">
        <v>10964</v>
      </c>
      <c r="O897" s="13" t="s">
        <v>10963</v>
      </c>
      <c r="P897" s="13" t="s">
        <v>10962</v>
      </c>
      <c r="S897" s="13" t="s">
        <v>15109</v>
      </c>
      <c r="T897" s="13" t="s">
        <v>10528</v>
      </c>
      <c r="DO897" s="13">
        <v>1</v>
      </c>
      <c r="EP897" s="13">
        <v>-1</v>
      </c>
      <c r="CAT897" s="14">
        <v>-1000</v>
      </c>
      <c r="CAU897" s="14">
        <v>1000</v>
      </c>
      <c r="CAV897" s="13" t="s">
        <v>14</v>
      </c>
      <c r="CAW897" s="13" t="s">
        <v>4448</v>
      </c>
      <c r="CAX897" s="13" t="s">
        <v>15108</v>
      </c>
      <c r="CAY897" s="13" t="s">
        <v>15108</v>
      </c>
      <c r="CBG897" s="13" t="s">
        <v>4447</v>
      </c>
      <c r="CBK897" s="13" t="s">
        <v>2928</v>
      </c>
      <c r="CBL897" s="13" t="s">
        <v>14</v>
      </c>
      <c r="CBM897" s="13" t="s">
        <v>13120</v>
      </c>
      <c r="CBN897" s="13" t="s">
        <v>15107</v>
      </c>
      <c r="CBO897" s="13" t="s">
        <v>15106</v>
      </c>
      <c r="CBV897" s="13" t="s">
        <v>12643</v>
      </c>
      <c r="CBZ897" s="13" t="s">
        <v>12576</v>
      </c>
      <c r="CCA897" s="13" t="s">
        <v>15105</v>
      </c>
    </row>
    <row r="898" spans="1:1022 1028:1029 2074:2107" x14ac:dyDescent="0.15">
      <c r="A898" s="13" t="s">
        <v>15104</v>
      </c>
      <c r="B898" s="13" t="s">
        <v>10971</v>
      </c>
      <c r="C898" s="13" t="s">
        <v>168</v>
      </c>
      <c r="D898" s="13">
        <v>-2</v>
      </c>
      <c r="E898" s="13" t="s">
        <v>10970</v>
      </c>
      <c r="F898" s="13" t="s">
        <v>5261</v>
      </c>
      <c r="G898" s="13" t="s">
        <v>15103</v>
      </c>
      <c r="H898" s="13" t="s">
        <v>15102</v>
      </c>
      <c r="J898" s="13" t="s">
        <v>10967</v>
      </c>
      <c r="K898" s="13" t="s">
        <v>10966</v>
      </c>
      <c r="L898" s="13" t="s">
        <v>10965</v>
      </c>
      <c r="M898" s="13" t="s">
        <v>5054</v>
      </c>
      <c r="N898" s="13" t="s">
        <v>10964</v>
      </c>
      <c r="O898" s="13" t="s">
        <v>10963</v>
      </c>
      <c r="P898" s="13" t="s">
        <v>10962</v>
      </c>
      <c r="S898" s="13" t="s">
        <v>15101</v>
      </c>
      <c r="T898" s="13" t="s">
        <v>10528</v>
      </c>
      <c r="EP898" s="13">
        <v>-1</v>
      </c>
      <c r="AMH898" s="13">
        <v>1</v>
      </c>
      <c r="CAT898" s="14">
        <v>-1000</v>
      </c>
      <c r="CAU898" s="14">
        <v>1000</v>
      </c>
      <c r="CAV898" s="13" t="s">
        <v>14</v>
      </c>
      <c r="CAW898" s="13" t="s">
        <v>4448</v>
      </c>
      <c r="CAX898" s="13" t="s">
        <v>15100</v>
      </c>
      <c r="CAY898" s="13" t="s">
        <v>15100</v>
      </c>
      <c r="CBG898" s="13" t="s">
        <v>4447</v>
      </c>
      <c r="CBK898" s="13" t="s">
        <v>3608</v>
      </c>
      <c r="CBL898" s="13" t="s">
        <v>14</v>
      </c>
      <c r="CBM898" s="13" t="s">
        <v>12607</v>
      </c>
      <c r="CBN898" s="13" t="s">
        <v>15099</v>
      </c>
      <c r="CBO898" s="13" t="s">
        <v>15098</v>
      </c>
      <c r="CBZ898" s="13" t="s">
        <v>12576</v>
      </c>
      <c r="CCA898" s="13" t="s">
        <v>15097</v>
      </c>
    </row>
    <row r="899" spans="1:1022 1028:1029 2074:2107" x14ac:dyDescent="0.15">
      <c r="A899" s="13" t="s">
        <v>15096</v>
      </c>
      <c r="B899" s="13" t="s">
        <v>10971</v>
      </c>
      <c r="C899" s="13" t="s">
        <v>104</v>
      </c>
      <c r="D899" s="13">
        <v>-2</v>
      </c>
      <c r="E899" s="13" t="s">
        <v>10970</v>
      </c>
      <c r="F899" s="13" t="s">
        <v>5261</v>
      </c>
      <c r="G899" s="13" t="s">
        <v>15095</v>
      </c>
      <c r="H899" s="13" t="s">
        <v>15094</v>
      </c>
      <c r="J899" s="13" t="s">
        <v>10967</v>
      </c>
      <c r="K899" s="13" t="s">
        <v>10966</v>
      </c>
      <c r="L899" s="13" t="s">
        <v>10965</v>
      </c>
      <c r="M899" s="13" t="s">
        <v>5054</v>
      </c>
      <c r="N899" s="13" t="s">
        <v>10964</v>
      </c>
      <c r="O899" s="13" t="s">
        <v>10963</v>
      </c>
      <c r="P899" s="13" t="s">
        <v>10962</v>
      </c>
      <c r="S899" s="13" t="s">
        <v>15093</v>
      </c>
      <c r="T899" s="13" t="s">
        <v>9876</v>
      </c>
      <c r="IP899" s="13">
        <v>-1</v>
      </c>
      <c r="AEK899" s="13">
        <v>1</v>
      </c>
      <c r="CAT899" s="14">
        <v>-1000</v>
      </c>
      <c r="CAU899" s="14">
        <v>1000</v>
      </c>
      <c r="CAV899" s="13" t="s">
        <v>14</v>
      </c>
      <c r="CAW899" s="13" t="s">
        <v>4448</v>
      </c>
      <c r="CAX899" s="13" t="s">
        <v>15092</v>
      </c>
      <c r="CAY899" s="13" t="s">
        <v>15092</v>
      </c>
      <c r="CBG899" s="13" t="s">
        <v>4447</v>
      </c>
      <c r="CBK899" s="13" t="s">
        <v>3255</v>
      </c>
      <c r="CBL899" s="13" t="s">
        <v>14</v>
      </c>
      <c r="CBM899" s="13" t="s">
        <v>13524</v>
      </c>
      <c r="CBN899" s="13" t="s">
        <v>15091</v>
      </c>
      <c r="CBO899" s="13" t="s">
        <v>15090</v>
      </c>
      <c r="CBV899" s="13" t="s">
        <v>12643</v>
      </c>
      <c r="CBZ899" s="13" t="s">
        <v>12576</v>
      </c>
      <c r="CCA899" s="13" t="s">
        <v>15089</v>
      </c>
    </row>
    <row r="900" spans="1:1022 1028:1029 2074:2107" x14ac:dyDescent="0.15">
      <c r="A900" s="13" t="s">
        <v>15088</v>
      </c>
      <c r="B900" s="13" t="s">
        <v>10971</v>
      </c>
      <c r="C900" s="13" t="s">
        <v>380</v>
      </c>
      <c r="D900" s="13">
        <v>-2</v>
      </c>
      <c r="E900" s="13" t="s">
        <v>10970</v>
      </c>
      <c r="F900" s="13" t="s">
        <v>5261</v>
      </c>
      <c r="G900" s="13" t="s">
        <v>15087</v>
      </c>
      <c r="H900" s="13" t="s">
        <v>15086</v>
      </c>
      <c r="J900" s="13" t="s">
        <v>10967</v>
      </c>
      <c r="K900" s="13" t="s">
        <v>10966</v>
      </c>
      <c r="L900" s="13" t="s">
        <v>10965</v>
      </c>
      <c r="M900" s="13" t="s">
        <v>5054</v>
      </c>
      <c r="N900" s="13" t="s">
        <v>10964</v>
      </c>
      <c r="O900" s="13" t="s">
        <v>10963</v>
      </c>
      <c r="P900" s="13" t="s">
        <v>10962</v>
      </c>
      <c r="S900" s="13" t="s">
        <v>15085</v>
      </c>
      <c r="T900" s="13" t="s">
        <v>9876</v>
      </c>
      <c r="IP900" s="13">
        <v>-1</v>
      </c>
      <c r="IZ900" s="13">
        <v>1</v>
      </c>
      <c r="CAT900" s="14">
        <v>-1000</v>
      </c>
      <c r="CAU900" s="14">
        <v>1000</v>
      </c>
      <c r="CAV900" s="13" t="s">
        <v>14</v>
      </c>
      <c r="CAW900" s="13" t="s">
        <v>4448</v>
      </c>
      <c r="CAX900" s="13" t="s">
        <v>15084</v>
      </c>
      <c r="CAY900" s="13" t="s">
        <v>15084</v>
      </c>
      <c r="CBG900" s="13" t="s">
        <v>4447</v>
      </c>
      <c r="CBK900" s="13" t="s">
        <v>395</v>
      </c>
      <c r="CBL900" s="13" t="s">
        <v>396</v>
      </c>
      <c r="CBM900" s="13" t="s">
        <v>13524</v>
      </c>
      <c r="CBN900" s="13" t="s">
        <v>15083</v>
      </c>
      <c r="CBO900" s="13" t="s">
        <v>15082</v>
      </c>
      <c r="CBP900" s="13" t="s">
        <v>15081</v>
      </c>
      <c r="CBZ900" s="13" t="s">
        <v>12576</v>
      </c>
    </row>
    <row r="901" spans="1:1022 1028:1029 2074:2107" x14ac:dyDescent="0.15">
      <c r="A901" s="13" t="s">
        <v>15080</v>
      </c>
      <c r="B901" s="13" t="s">
        <v>10971</v>
      </c>
      <c r="C901" s="13" t="s">
        <v>52</v>
      </c>
      <c r="D901" s="13">
        <v>-2</v>
      </c>
      <c r="E901" s="13" t="s">
        <v>10970</v>
      </c>
      <c r="F901" s="13" t="s">
        <v>5261</v>
      </c>
      <c r="G901" s="13" t="s">
        <v>15079</v>
      </c>
      <c r="H901" s="13" t="s">
        <v>15078</v>
      </c>
      <c r="J901" s="13" t="s">
        <v>10967</v>
      </c>
      <c r="K901" s="13" t="s">
        <v>10966</v>
      </c>
      <c r="L901" s="13" t="s">
        <v>10965</v>
      </c>
      <c r="M901" s="13" t="s">
        <v>5054</v>
      </c>
      <c r="N901" s="13" t="s">
        <v>10964</v>
      </c>
      <c r="O901" s="13" t="s">
        <v>10963</v>
      </c>
      <c r="P901" s="13" t="s">
        <v>10962</v>
      </c>
      <c r="S901" s="13" t="s">
        <v>15077</v>
      </c>
      <c r="T901" s="13" t="s">
        <v>9876</v>
      </c>
      <c r="IH901" s="13">
        <v>-1</v>
      </c>
      <c r="IP901" s="13">
        <v>1</v>
      </c>
      <c r="CAT901" s="14">
        <v>-1000</v>
      </c>
      <c r="CAU901" s="14">
        <v>1000</v>
      </c>
      <c r="CAV901" s="13" t="s">
        <v>14</v>
      </c>
      <c r="CAW901" s="13" t="s">
        <v>4448</v>
      </c>
      <c r="CAX901" s="13" t="s">
        <v>15076</v>
      </c>
      <c r="CAY901" s="13" t="s">
        <v>15076</v>
      </c>
      <c r="CBG901" s="13" t="s">
        <v>4447</v>
      </c>
      <c r="CBK901" s="13" t="s">
        <v>636</v>
      </c>
      <c r="CBL901" s="13" t="s">
        <v>14</v>
      </c>
      <c r="CBM901" s="13" t="s">
        <v>13120</v>
      </c>
      <c r="CBN901" s="13" t="s">
        <v>15075</v>
      </c>
      <c r="CBO901" s="13" t="s">
        <v>15074</v>
      </c>
      <c r="CBV901" s="13" t="s">
        <v>12643</v>
      </c>
      <c r="CBZ901" s="13" t="s">
        <v>12576</v>
      </c>
      <c r="CCA901" s="13" t="s">
        <v>15073</v>
      </c>
    </row>
    <row r="902" spans="1:1022 1028:1029 2074:2107" x14ac:dyDescent="0.15">
      <c r="A902" s="13" t="s">
        <v>15072</v>
      </c>
      <c r="B902" s="13" t="s">
        <v>10971</v>
      </c>
      <c r="C902" s="13" t="s">
        <v>20</v>
      </c>
      <c r="D902" s="13">
        <v>-2</v>
      </c>
      <c r="E902" s="13" t="s">
        <v>10970</v>
      </c>
      <c r="F902" s="13" t="s">
        <v>5261</v>
      </c>
      <c r="G902" s="13" t="s">
        <v>15071</v>
      </c>
      <c r="H902" s="13" t="s">
        <v>15070</v>
      </c>
      <c r="J902" s="13" t="s">
        <v>10967</v>
      </c>
      <c r="K902" s="13" t="s">
        <v>10966</v>
      </c>
      <c r="L902" s="13" t="s">
        <v>10965</v>
      </c>
      <c r="M902" s="13" t="s">
        <v>5054</v>
      </c>
      <c r="N902" s="13" t="s">
        <v>10964</v>
      </c>
      <c r="O902" s="13" t="s">
        <v>10963</v>
      </c>
      <c r="P902" s="13" t="s">
        <v>10962</v>
      </c>
      <c r="S902" s="13" t="s">
        <v>15069</v>
      </c>
      <c r="T902" s="13" t="s">
        <v>15068</v>
      </c>
      <c r="AHX902" s="13">
        <v>-1</v>
      </c>
      <c r="CAT902" s="15">
        <v>0</v>
      </c>
      <c r="CAU902" s="14">
        <v>1000</v>
      </c>
      <c r="CAV902" s="13" t="s">
        <v>14</v>
      </c>
      <c r="CAW902" s="13" t="s">
        <v>4636</v>
      </c>
      <c r="CAX902" s="13" t="s">
        <v>15067</v>
      </c>
      <c r="CAY902" s="13" t="s">
        <v>15067</v>
      </c>
      <c r="CBG902" s="13" t="s">
        <v>4635</v>
      </c>
      <c r="CBK902" s="13" t="s">
        <v>4209</v>
      </c>
      <c r="CBL902" s="13" t="s">
        <v>14</v>
      </c>
      <c r="CBM902" s="13" t="s">
        <v>13524</v>
      </c>
      <c r="CBN902" s="13" t="s">
        <v>15066</v>
      </c>
      <c r="CBO902" s="13" t="s">
        <v>15065</v>
      </c>
      <c r="CBP902" s="13" t="s">
        <v>15064</v>
      </c>
      <c r="CBV902" s="13" t="s">
        <v>12643</v>
      </c>
      <c r="CBZ902" s="13" t="s">
        <v>12576</v>
      </c>
      <c r="CCA902" s="13" t="s">
        <v>15063</v>
      </c>
    </row>
    <row r="903" spans="1:1022 1028:1029 2074:2107" x14ac:dyDescent="0.15">
      <c r="A903" s="13" t="s">
        <v>15062</v>
      </c>
      <c r="B903" s="13" t="s">
        <v>10601</v>
      </c>
      <c r="C903" s="13" t="s">
        <v>13</v>
      </c>
      <c r="D903" s="13">
        <v>0</v>
      </c>
      <c r="E903" s="13" t="s">
        <v>10600</v>
      </c>
      <c r="F903" s="13" t="s">
        <v>5072</v>
      </c>
      <c r="G903" s="13" t="s">
        <v>15061</v>
      </c>
      <c r="H903" s="13" t="s">
        <v>15060</v>
      </c>
      <c r="J903" s="13" t="s">
        <v>10599</v>
      </c>
      <c r="K903" s="13" t="s">
        <v>5868</v>
      </c>
      <c r="M903" s="13" t="s">
        <v>5054</v>
      </c>
      <c r="N903" s="13" t="s">
        <v>5867</v>
      </c>
      <c r="S903" s="13" t="s">
        <v>15059</v>
      </c>
      <c r="T903" s="13" t="s">
        <v>15058</v>
      </c>
      <c r="FD903" s="13">
        <v>-1</v>
      </c>
      <c r="GY903" s="13">
        <v>1</v>
      </c>
      <c r="GZ903" s="13">
        <v>-1</v>
      </c>
      <c r="SW903" s="13">
        <v>1</v>
      </c>
      <c r="CAT903" s="15">
        <v>0</v>
      </c>
      <c r="CAU903" s="14">
        <v>1000</v>
      </c>
      <c r="CAV903" s="13" t="s">
        <v>14</v>
      </c>
      <c r="CAW903" s="13" t="s">
        <v>4687</v>
      </c>
      <c r="CAX903" s="13" t="s">
        <v>15057</v>
      </c>
      <c r="CAY903" s="13" t="s">
        <v>15057</v>
      </c>
      <c r="CBE903" s="13" t="s">
        <v>15046</v>
      </c>
      <c r="CBF903" s="13" t="s">
        <v>15056</v>
      </c>
      <c r="CBG903" s="13" t="s">
        <v>4431</v>
      </c>
      <c r="CBK903" s="13" t="s">
        <v>3238</v>
      </c>
      <c r="CBL903" s="13" t="s">
        <v>3239</v>
      </c>
      <c r="CBM903" s="13" t="s">
        <v>15044</v>
      </c>
      <c r="CBN903" s="13" t="s">
        <v>15055</v>
      </c>
      <c r="CBO903" s="13" t="s">
        <v>15054</v>
      </c>
      <c r="CBZ903" s="13" t="s">
        <v>12576</v>
      </c>
      <c r="CCA903" s="13" t="s">
        <v>15053</v>
      </c>
    </row>
    <row r="904" spans="1:1022 1028:1029 2074:2107" x14ac:dyDescent="0.15">
      <c r="A904" s="13" t="s">
        <v>15052</v>
      </c>
      <c r="B904" s="13" t="s">
        <v>10601</v>
      </c>
      <c r="C904" s="13" t="s">
        <v>168</v>
      </c>
      <c r="D904" s="13">
        <v>0</v>
      </c>
      <c r="E904" s="13" t="s">
        <v>10600</v>
      </c>
      <c r="F904" s="13" t="s">
        <v>5072</v>
      </c>
      <c r="G904" s="13" t="s">
        <v>15051</v>
      </c>
      <c r="H904" s="13" t="s">
        <v>15050</v>
      </c>
      <c r="J904" s="13" t="s">
        <v>10599</v>
      </c>
      <c r="K904" s="13" t="s">
        <v>5868</v>
      </c>
      <c r="M904" s="13" t="s">
        <v>5054</v>
      </c>
      <c r="N904" s="13" t="s">
        <v>5867</v>
      </c>
      <c r="S904" s="13" t="s">
        <v>15049</v>
      </c>
      <c r="T904" s="13" t="s">
        <v>15048</v>
      </c>
      <c r="GY904" s="13">
        <v>1</v>
      </c>
      <c r="GZ904" s="13">
        <v>-1</v>
      </c>
      <c r="RK904" s="13">
        <v>-1</v>
      </c>
      <c r="AAW904" s="13">
        <v>1</v>
      </c>
      <c r="CAT904" s="14">
        <v>-1000</v>
      </c>
      <c r="CAU904" s="14">
        <v>1000</v>
      </c>
      <c r="CAV904" s="13" t="s">
        <v>14</v>
      </c>
      <c r="CAW904" s="13" t="s">
        <v>4687</v>
      </c>
      <c r="CAX904" s="13" t="s">
        <v>15047</v>
      </c>
      <c r="CAY904" s="13" t="s">
        <v>15047</v>
      </c>
      <c r="CBE904" s="13" t="s">
        <v>15046</v>
      </c>
      <c r="CBF904" s="13" t="s">
        <v>15045</v>
      </c>
      <c r="CBG904" s="13" t="s">
        <v>4431</v>
      </c>
      <c r="CBK904" s="13" t="s">
        <v>1699</v>
      </c>
      <c r="CBL904" s="13" t="s">
        <v>1700</v>
      </c>
      <c r="CBM904" s="13" t="s">
        <v>15044</v>
      </c>
      <c r="CBN904" s="13" t="s">
        <v>15043</v>
      </c>
      <c r="CBO904" s="13" t="s">
        <v>15042</v>
      </c>
      <c r="CBV904" s="13" t="s">
        <v>12654</v>
      </c>
      <c r="CBZ904" s="13" t="s">
        <v>12576</v>
      </c>
      <c r="CCA904" s="13" t="s">
        <v>15041</v>
      </c>
    </row>
    <row r="905" spans="1:1022 1028:1029 2074:2107" x14ac:dyDescent="0.15">
      <c r="A905" s="13" t="s">
        <v>15040</v>
      </c>
      <c r="B905" s="13" t="s">
        <v>15030</v>
      </c>
      <c r="C905" s="13" t="s">
        <v>13</v>
      </c>
      <c r="D905" s="13">
        <v>-3</v>
      </c>
      <c r="E905" s="13" t="s">
        <v>15029</v>
      </c>
      <c r="F905" s="13" t="s">
        <v>5261</v>
      </c>
      <c r="G905" s="13" t="s">
        <v>15039</v>
      </c>
      <c r="H905" s="13" t="s">
        <v>15038</v>
      </c>
      <c r="J905" s="13" t="s">
        <v>15026</v>
      </c>
      <c r="K905" s="13" t="s">
        <v>15025</v>
      </c>
      <c r="L905" s="13" t="s">
        <v>15024</v>
      </c>
      <c r="M905" s="13" t="s">
        <v>5054</v>
      </c>
      <c r="N905" s="13" t="s">
        <v>15023</v>
      </c>
      <c r="O905" s="13" t="s">
        <v>15022</v>
      </c>
      <c r="P905" s="13" t="s">
        <v>15021</v>
      </c>
      <c r="S905" s="13" t="s">
        <v>15037</v>
      </c>
      <c r="T905" s="13" t="s">
        <v>15036</v>
      </c>
      <c r="AHY905" s="13">
        <v>-1</v>
      </c>
      <c r="CAT905" s="15">
        <v>0</v>
      </c>
      <c r="CAU905" s="14">
        <v>1000</v>
      </c>
      <c r="CAV905" s="13" t="s">
        <v>14</v>
      </c>
      <c r="CAW905" s="13" t="s">
        <v>4636</v>
      </c>
      <c r="CAX905" s="13" t="s">
        <v>15035</v>
      </c>
      <c r="CAY905" s="13" t="s">
        <v>15035</v>
      </c>
      <c r="CBG905" s="13" t="s">
        <v>4635</v>
      </c>
      <c r="CBK905" s="13" t="s">
        <v>3491</v>
      </c>
      <c r="CBL905" s="13" t="s">
        <v>3492</v>
      </c>
      <c r="CBM905" s="13" t="s">
        <v>12646</v>
      </c>
      <c r="CBN905" s="13" t="s">
        <v>15034</v>
      </c>
      <c r="CBO905" s="13" t="s">
        <v>15033</v>
      </c>
      <c r="CBP905" s="13" t="s">
        <v>15032</v>
      </c>
      <c r="CBZ905" s="13" t="s">
        <v>12576</v>
      </c>
    </row>
    <row r="906" spans="1:1022 1028:1029 2074:2107" x14ac:dyDescent="0.15">
      <c r="A906" s="13" t="s">
        <v>15031</v>
      </c>
      <c r="B906" s="13" t="s">
        <v>15030</v>
      </c>
      <c r="C906" s="13" t="s">
        <v>52</v>
      </c>
      <c r="D906" s="13">
        <v>-3</v>
      </c>
      <c r="E906" s="13" t="s">
        <v>15029</v>
      </c>
      <c r="F906" s="13" t="s">
        <v>5261</v>
      </c>
      <c r="G906" s="13" t="s">
        <v>15028</v>
      </c>
      <c r="H906" s="13" t="s">
        <v>15027</v>
      </c>
      <c r="J906" s="13" t="s">
        <v>15026</v>
      </c>
      <c r="K906" s="13" t="s">
        <v>15025</v>
      </c>
      <c r="L906" s="13" t="s">
        <v>15024</v>
      </c>
      <c r="M906" s="13" t="s">
        <v>5054</v>
      </c>
      <c r="N906" s="13" t="s">
        <v>15023</v>
      </c>
      <c r="O906" s="13" t="s">
        <v>15022</v>
      </c>
      <c r="P906" s="13" t="s">
        <v>15021</v>
      </c>
      <c r="S906" s="13" t="s">
        <v>15020</v>
      </c>
      <c r="T906" s="13" t="s">
        <v>15019</v>
      </c>
      <c r="AMN906" s="13">
        <v>-1</v>
      </c>
      <c r="CAT906" s="15">
        <v>0</v>
      </c>
      <c r="CAU906" s="14">
        <v>1000</v>
      </c>
      <c r="CAV906" s="13" t="s">
        <v>14</v>
      </c>
      <c r="CAW906" s="13" t="s">
        <v>4636</v>
      </c>
      <c r="CAX906" s="13" t="s">
        <v>15018</v>
      </c>
      <c r="CAY906" s="13" t="s">
        <v>15018</v>
      </c>
      <c r="CBG906" s="13" t="s">
        <v>4635</v>
      </c>
      <c r="CBK906" s="13" t="s">
        <v>698</v>
      </c>
      <c r="CBL906" s="13" t="s">
        <v>699</v>
      </c>
      <c r="CBM906" s="13" t="s">
        <v>13120</v>
      </c>
      <c r="CBN906" s="13" t="s">
        <v>15017</v>
      </c>
      <c r="CBO906" s="13" t="s">
        <v>15016</v>
      </c>
      <c r="CBV906" s="13" t="s">
        <v>12654</v>
      </c>
      <c r="CBZ906" s="13" t="s">
        <v>12576</v>
      </c>
      <c r="CCA906" s="13" t="s">
        <v>15015</v>
      </c>
    </row>
    <row r="907" spans="1:1022 1028:1029 2074:2107" x14ac:dyDescent="0.15">
      <c r="A907" s="13" t="s">
        <v>15014</v>
      </c>
      <c r="B907" s="13" t="s">
        <v>15013</v>
      </c>
      <c r="C907" s="13" t="s">
        <v>13</v>
      </c>
      <c r="D907" s="13">
        <v>-3</v>
      </c>
      <c r="E907" s="13" t="s">
        <v>15012</v>
      </c>
      <c r="F907" s="13" t="s">
        <v>5261</v>
      </c>
      <c r="G907" s="13" t="s">
        <v>15011</v>
      </c>
      <c r="H907" s="13" t="s">
        <v>15010</v>
      </c>
      <c r="J907" s="13" t="s">
        <v>15009</v>
      </c>
      <c r="K907" s="13" t="s">
        <v>15008</v>
      </c>
      <c r="L907" s="13" t="s">
        <v>15007</v>
      </c>
      <c r="M907" s="13" t="s">
        <v>5054</v>
      </c>
      <c r="N907" s="13" t="s">
        <v>15006</v>
      </c>
      <c r="O907" s="13" t="s">
        <v>15005</v>
      </c>
      <c r="P907" s="13" t="s">
        <v>15004</v>
      </c>
      <c r="S907" s="13" t="s">
        <v>15003</v>
      </c>
      <c r="T907" s="13" t="s">
        <v>15002</v>
      </c>
      <c r="RF907" s="13">
        <v>1</v>
      </c>
      <c r="AMN907" s="13">
        <v>-1</v>
      </c>
      <c r="CAT907" s="14">
        <v>-1000</v>
      </c>
      <c r="CAU907" s="14">
        <v>1000</v>
      </c>
      <c r="CAV907" s="13" t="s">
        <v>14</v>
      </c>
      <c r="CAW907" s="13" t="s">
        <v>4448</v>
      </c>
      <c r="CAX907" s="13" t="s">
        <v>15001</v>
      </c>
      <c r="CAY907" s="13" t="s">
        <v>15001</v>
      </c>
      <c r="CBG907" s="13" t="s">
        <v>4447</v>
      </c>
      <c r="CBK907" s="13" t="s">
        <v>938</v>
      </c>
      <c r="CBL907" s="13" t="s">
        <v>14</v>
      </c>
      <c r="CBM907" s="13" t="s">
        <v>15000</v>
      </c>
      <c r="CBN907" s="13" t="s">
        <v>14999</v>
      </c>
      <c r="CBO907" s="13" t="s">
        <v>14998</v>
      </c>
      <c r="CBV907" s="13" t="s">
        <v>12643</v>
      </c>
      <c r="CBZ907" s="13" t="s">
        <v>12576</v>
      </c>
      <c r="CCA907" s="13" t="s">
        <v>14997</v>
      </c>
    </row>
    <row r="908" spans="1:1022 1028:1029 2074:2107" x14ac:dyDescent="0.15">
      <c r="A908" s="13" t="s">
        <v>14996</v>
      </c>
      <c r="B908" s="13" t="s">
        <v>14995</v>
      </c>
      <c r="C908" s="13" t="s">
        <v>168</v>
      </c>
      <c r="D908" s="13">
        <v>1</v>
      </c>
      <c r="E908" s="13" t="s">
        <v>14994</v>
      </c>
      <c r="F908" s="13" t="s">
        <v>5261</v>
      </c>
      <c r="G908" s="13" t="s">
        <v>14993</v>
      </c>
      <c r="H908" s="13" t="s">
        <v>14992</v>
      </c>
      <c r="J908" s="13" t="s">
        <v>14991</v>
      </c>
      <c r="K908" s="13" t="s">
        <v>14990</v>
      </c>
      <c r="L908" s="13" t="s">
        <v>14989</v>
      </c>
      <c r="M908" s="13" t="s">
        <v>5054</v>
      </c>
      <c r="N908" s="13" t="s">
        <v>14988</v>
      </c>
      <c r="O908" s="13" t="s">
        <v>14987</v>
      </c>
      <c r="P908" s="13" t="s">
        <v>14986</v>
      </c>
      <c r="S908" s="13" t="s">
        <v>14985</v>
      </c>
      <c r="T908" s="13" t="s">
        <v>14984</v>
      </c>
      <c r="EA908" s="13">
        <v>1</v>
      </c>
      <c r="FO908" s="13">
        <v>-1</v>
      </c>
      <c r="CAT908" s="14">
        <v>-1000</v>
      </c>
      <c r="CAU908" s="14">
        <v>1000</v>
      </c>
      <c r="CAV908" s="13" t="s">
        <v>14</v>
      </c>
      <c r="CAW908" s="13" t="s">
        <v>4448</v>
      </c>
      <c r="CAX908" s="13" t="s">
        <v>14983</v>
      </c>
      <c r="CAY908" s="13" t="s">
        <v>14983</v>
      </c>
      <c r="CBG908" s="13" t="s">
        <v>4447</v>
      </c>
      <c r="CBK908" s="13" t="s">
        <v>1188</v>
      </c>
      <c r="CBL908" s="13" t="s">
        <v>14</v>
      </c>
      <c r="CBM908" s="13" t="s">
        <v>13524</v>
      </c>
      <c r="CBN908" s="13" t="s">
        <v>14982</v>
      </c>
      <c r="CBO908" s="13" t="s">
        <v>14981</v>
      </c>
      <c r="CBV908" s="13" t="s">
        <v>12643</v>
      </c>
      <c r="CBZ908" s="13" t="s">
        <v>12576</v>
      </c>
      <c r="CCA908" s="13" t="s">
        <v>14180</v>
      </c>
    </row>
    <row r="909" spans="1:1022 1028:1029 2074:2107" x14ac:dyDescent="0.15">
      <c r="A909" s="13" t="s">
        <v>14980</v>
      </c>
      <c r="B909" s="13" t="s">
        <v>14979</v>
      </c>
      <c r="C909" s="13" t="s">
        <v>168</v>
      </c>
      <c r="D909" s="13">
        <v>-1</v>
      </c>
      <c r="E909" s="13" t="s">
        <v>14978</v>
      </c>
      <c r="F909" s="13" t="s">
        <v>5261</v>
      </c>
      <c r="G909" s="13" t="s">
        <v>14977</v>
      </c>
      <c r="H909" s="13" t="s">
        <v>14976</v>
      </c>
      <c r="J909" s="13" t="s">
        <v>14975</v>
      </c>
      <c r="L909" s="13" t="s">
        <v>14974</v>
      </c>
      <c r="M909" s="13" t="s">
        <v>5054</v>
      </c>
      <c r="O909" s="13" t="s">
        <v>14973</v>
      </c>
      <c r="P909" s="13" t="s">
        <v>14972</v>
      </c>
      <c r="S909" s="13" t="s">
        <v>14971</v>
      </c>
      <c r="T909" s="13" t="s">
        <v>14970</v>
      </c>
      <c r="AFG909" s="13">
        <v>-1</v>
      </c>
      <c r="CAT909" s="15">
        <v>0</v>
      </c>
      <c r="CAU909" s="14">
        <v>1000</v>
      </c>
      <c r="CAV909" s="13" t="s">
        <v>14</v>
      </c>
      <c r="CAW909" s="13" t="s">
        <v>4636</v>
      </c>
      <c r="CAX909" s="13" t="s">
        <v>14969</v>
      </c>
      <c r="CAY909" s="13" t="s">
        <v>14969</v>
      </c>
      <c r="CBG909" s="13" t="s">
        <v>4635</v>
      </c>
      <c r="CBK909" s="13" t="s">
        <v>1213</v>
      </c>
      <c r="CBL909" s="13" t="s">
        <v>1214</v>
      </c>
      <c r="CBM909" s="13" t="s">
        <v>13524</v>
      </c>
      <c r="CBN909" s="13" t="s">
        <v>14968</v>
      </c>
      <c r="CBO909" s="13" t="s">
        <v>14967</v>
      </c>
      <c r="CBP909" s="13" t="s">
        <v>14966</v>
      </c>
      <c r="CBZ909" s="13" t="s">
        <v>12576</v>
      </c>
    </row>
    <row r="910" spans="1:1022 1028:1029 2074:2107" x14ac:dyDescent="0.15">
      <c r="A910" s="13" t="s">
        <v>14965</v>
      </c>
      <c r="B910" s="13" t="s">
        <v>14964</v>
      </c>
      <c r="C910" s="13" t="s">
        <v>13</v>
      </c>
      <c r="D910" s="13">
        <v>-1</v>
      </c>
      <c r="E910" s="13" t="s">
        <v>14963</v>
      </c>
      <c r="F910" s="13" t="s">
        <v>5261</v>
      </c>
      <c r="G910" s="13" t="s">
        <v>14962</v>
      </c>
      <c r="H910" s="13" t="s">
        <v>14961</v>
      </c>
      <c r="J910" s="13" t="s">
        <v>14960</v>
      </c>
      <c r="K910" s="13" t="s">
        <v>14959</v>
      </c>
      <c r="L910" s="13" t="s">
        <v>8182</v>
      </c>
      <c r="M910" s="13" t="s">
        <v>5054</v>
      </c>
      <c r="N910" s="13" t="s">
        <v>14958</v>
      </c>
      <c r="O910" s="13" t="s">
        <v>14957</v>
      </c>
      <c r="P910" s="13" t="s">
        <v>14956</v>
      </c>
      <c r="S910" s="13" t="s">
        <v>14955</v>
      </c>
      <c r="T910" s="13" t="s">
        <v>14954</v>
      </c>
      <c r="AHZ910" s="13">
        <v>-1</v>
      </c>
      <c r="CAT910" s="15">
        <v>0</v>
      </c>
      <c r="CAU910" s="14">
        <v>1000</v>
      </c>
      <c r="CAV910" s="13" t="s">
        <v>14</v>
      </c>
      <c r="CAW910" s="13" t="s">
        <v>4636</v>
      </c>
      <c r="CAX910" s="13" t="s">
        <v>14953</v>
      </c>
      <c r="CAY910" s="13" t="s">
        <v>14953</v>
      </c>
      <c r="CBG910" s="13" t="s">
        <v>4635</v>
      </c>
      <c r="CBK910" s="13" t="s">
        <v>768</v>
      </c>
      <c r="CBL910" s="13" t="s">
        <v>769</v>
      </c>
      <c r="CBM910" s="13" t="s">
        <v>12607</v>
      </c>
      <c r="CBN910" s="13" t="s">
        <v>14952</v>
      </c>
      <c r="CBO910" s="13" t="s">
        <v>14951</v>
      </c>
      <c r="CBP910" s="13" t="s">
        <v>14942</v>
      </c>
      <c r="CBZ910" s="13" t="s">
        <v>12576</v>
      </c>
    </row>
    <row r="911" spans="1:1022 1028:1029 2074:2107" x14ac:dyDescent="0.15">
      <c r="A911" s="13" t="s">
        <v>14950</v>
      </c>
      <c r="B911" s="13" t="s">
        <v>10360</v>
      </c>
      <c r="C911" s="13" t="s">
        <v>104</v>
      </c>
      <c r="D911" s="13">
        <v>1</v>
      </c>
      <c r="E911" s="13" t="s">
        <v>10359</v>
      </c>
      <c r="F911" s="13" t="s">
        <v>5261</v>
      </c>
      <c r="G911" s="13" t="s">
        <v>14949</v>
      </c>
      <c r="H911" s="13" t="s">
        <v>14948</v>
      </c>
      <c r="J911" s="13" t="s">
        <v>10358</v>
      </c>
      <c r="K911" s="13" t="s">
        <v>10357</v>
      </c>
      <c r="L911" s="13" t="s">
        <v>10356</v>
      </c>
      <c r="M911" s="13" t="s">
        <v>5054</v>
      </c>
      <c r="N911" s="13" t="s">
        <v>10355</v>
      </c>
      <c r="O911" s="13" t="s">
        <v>10354</v>
      </c>
      <c r="P911" s="13" t="s">
        <v>10353</v>
      </c>
      <c r="S911" s="13" t="s">
        <v>14947</v>
      </c>
      <c r="T911" s="13" t="s">
        <v>14946</v>
      </c>
      <c r="TE911" s="13">
        <v>-1</v>
      </c>
      <c r="CAT911" s="15">
        <v>0</v>
      </c>
      <c r="CAU911" s="14">
        <v>1000</v>
      </c>
      <c r="CAV911" s="13" t="s">
        <v>14</v>
      </c>
      <c r="CAW911" s="13" t="s">
        <v>4636</v>
      </c>
      <c r="CAX911" s="13" t="s">
        <v>14945</v>
      </c>
      <c r="CAY911" s="13" t="s">
        <v>14945</v>
      </c>
      <c r="CBG911" s="13" t="s">
        <v>4635</v>
      </c>
      <c r="CBK911" s="13" t="s">
        <v>1217</v>
      </c>
      <c r="CBL911" s="13" t="s">
        <v>1218</v>
      </c>
      <c r="CBM911" s="13" t="s">
        <v>13524</v>
      </c>
      <c r="CBN911" s="13" t="s">
        <v>14944</v>
      </c>
      <c r="CBO911" s="13" t="s">
        <v>14943</v>
      </c>
      <c r="CBP911" s="13" t="s">
        <v>14942</v>
      </c>
      <c r="CBZ911" s="13" t="s">
        <v>12576</v>
      </c>
    </row>
    <row r="912" spans="1:1022 1028:1029 2074:2107" x14ac:dyDescent="0.15">
      <c r="A912" s="13" t="s">
        <v>14941</v>
      </c>
      <c r="B912" s="13" t="s">
        <v>14940</v>
      </c>
      <c r="C912" s="13" t="s">
        <v>13</v>
      </c>
      <c r="D912" s="13">
        <v>-7</v>
      </c>
      <c r="E912" s="13" t="s">
        <v>14939</v>
      </c>
      <c r="F912" s="13" t="s">
        <v>5261</v>
      </c>
      <c r="G912" s="13" t="s">
        <v>14938</v>
      </c>
      <c r="H912" s="13" t="s">
        <v>14937</v>
      </c>
      <c r="J912" s="13" t="s">
        <v>14936</v>
      </c>
      <c r="K912" s="13" t="s">
        <v>14935</v>
      </c>
      <c r="L912" s="13" t="s">
        <v>14934</v>
      </c>
      <c r="M912" s="13" t="s">
        <v>5054</v>
      </c>
      <c r="N912" s="13" t="s">
        <v>14933</v>
      </c>
      <c r="O912" s="13" t="s">
        <v>14932</v>
      </c>
      <c r="P912" s="13" t="s">
        <v>14931</v>
      </c>
      <c r="S912" s="13" t="s">
        <v>14930</v>
      </c>
      <c r="T912" s="13" t="s">
        <v>14929</v>
      </c>
      <c r="AMO912" s="13">
        <v>-1</v>
      </c>
      <c r="CAT912" s="15">
        <v>0</v>
      </c>
      <c r="CAU912" s="14">
        <v>1000</v>
      </c>
      <c r="CAV912" s="13" t="s">
        <v>14</v>
      </c>
      <c r="CAW912" s="13" t="s">
        <v>4636</v>
      </c>
      <c r="CAX912" s="13" t="s">
        <v>14928</v>
      </c>
      <c r="CAY912" s="13" t="s">
        <v>14928</v>
      </c>
      <c r="CBG912" s="13" t="s">
        <v>4635</v>
      </c>
      <c r="CBK912" s="13" t="s">
        <v>3793</v>
      </c>
      <c r="CBL912" s="13" t="s">
        <v>14</v>
      </c>
      <c r="CBM912" s="13" t="s">
        <v>4849</v>
      </c>
      <c r="CBN912" s="13" t="s">
        <v>14927</v>
      </c>
      <c r="CBO912" s="13" t="s">
        <v>14926</v>
      </c>
      <c r="CBZ912" s="13" t="s">
        <v>12576</v>
      </c>
    </row>
    <row r="913" spans="1:1016 1029:1034 2074:2107" x14ac:dyDescent="0.15">
      <c r="A913" s="13" t="s">
        <v>14925</v>
      </c>
      <c r="B913" s="13" t="s">
        <v>14924</v>
      </c>
      <c r="C913" s="13" t="s">
        <v>13</v>
      </c>
      <c r="D913" s="13">
        <v>-3</v>
      </c>
      <c r="E913" s="13" t="s">
        <v>14923</v>
      </c>
      <c r="F913" s="13" t="s">
        <v>5261</v>
      </c>
      <c r="G913" s="13" t="s">
        <v>14922</v>
      </c>
      <c r="H913" s="13" t="s">
        <v>14921</v>
      </c>
      <c r="J913" s="13" t="s">
        <v>14920</v>
      </c>
      <c r="K913" s="13" t="s">
        <v>14919</v>
      </c>
      <c r="L913" s="13" t="s">
        <v>14918</v>
      </c>
      <c r="M913" s="13" t="s">
        <v>5054</v>
      </c>
      <c r="N913" s="13" t="s">
        <v>14917</v>
      </c>
      <c r="O913" s="13" t="s">
        <v>14916</v>
      </c>
      <c r="P913" s="13" t="s">
        <v>14915</v>
      </c>
      <c r="S913" s="13" t="s">
        <v>14914</v>
      </c>
      <c r="T913" s="13" t="s">
        <v>14913</v>
      </c>
      <c r="UY913" s="13">
        <v>1</v>
      </c>
      <c r="AMB913" s="13">
        <v>-1</v>
      </c>
      <c r="CAT913" s="14">
        <v>-1000</v>
      </c>
      <c r="CAU913" s="14">
        <v>1000</v>
      </c>
      <c r="CAV913" s="13" t="s">
        <v>14</v>
      </c>
      <c r="CAW913" s="13" t="s">
        <v>4448</v>
      </c>
      <c r="CAX913" s="13" t="s">
        <v>14912</v>
      </c>
      <c r="CAY913" s="13" t="s">
        <v>14912</v>
      </c>
      <c r="CBG913" s="13" t="s">
        <v>4447</v>
      </c>
      <c r="CBK913" s="13" t="s">
        <v>1308</v>
      </c>
      <c r="CBL913" s="13" t="s">
        <v>14</v>
      </c>
      <c r="CBM913" s="13" t="s">
        <v>4849</v>
      </c>
      <c r="CBN913" s="13" t="s">
        <v>14911</v>
      </c>
      <c r="CBO913" s="13" t="s">
        <v>14910</v>
      </c>
      <c r="CBZ913" s="13" t="s">
        <v>12576</v>
      </c>
    </row>
    <row r="914" spans="1:1016 1029:1034 2074:2107" x14ac:dyDescent="0.15">
      <c r="A914" s="13" t="s">
        <v>14909</v>
      </c>
      <c r="B914" s="13" t="s">
        <v>14908</v>
      </c>
      <c r="C914" s="13" t="s">
        <v>13</v>
      </c>
      <c r="D914" s="13">
        <v>-2</v>
      </c>
      <c r="E914" s="13" t="s">
        <v>14907</v>
      </c>
      <c r="F914" s="13" t="s">
        <v>5261</v>
      </c>
      <c r="G914" s="13" t="s">
        <v>14906</v>
      </c>
      <c r="H914" s="13" t="s">
        <v>14905</v>
      </c>
      <c r="J914" s="13" t="s">
        <v>14904</v>
      </c>
      <c r="K914" s="13" t="s">
        <v>14903</v>
      </c>
      <c r="L914" s="13" t="s">
        <v>14902</v>
      </c>
      <c r="M914" s="13" t="s">
        <v>5054</v>
      </c>
      <c r="N914" s="13" t="s">
        <v>14901</v>
      </c>
      <c r="O914" s="13" t="s">
        <v>14900</v>
      </c>
      <c r="P914" s="13" t="s">
        <v>14899</v>
      </c>
      <c r="S914" s="13" t="s">
        <v>14898</v>
      </c>
      <c r="T914" s="13" t="s">
        <v>14897</v>
      </c>
      <c r="TL914" s="13">
        <v>-1</v>
      </c>
      <c r="CAT914" s="14">
        <v>-5</v>
      </c>
      <c r="CAU914" s="14">
        <v>1000</v>
      </c>
      <c r="CAV914" s="13" t="s">
        <v>14</v>
      </c>
      <c r="CAW914" s="13" t="s">
        <v>4636</v>
      </c>
      <c r="CAX914" s="13" t="s">
        <v>14896</v>
      </c>
      <c r="CAY914" s="13" t="s">
        <v>14896</v>
      </c>
      <c r="CBG914" s="13" t="s">
        <v>4635</v>
      </c>
      <c r="CBK914" s="13" t="s">
        <v>1311</v>
      </c>
      <c r="CBL914" s="13" t="s">
        <v>14</v>
      </c>
      <c r="CBM914" s="13" t="s">
        <v>4849</v>
      </c>
      <c r="CBN914" s="13" t="s">
        <v>14895</v>
      </c>
      <c r="CBO914" s="13" t="s">
        <v>14894</v>
      </c>
      <c r="CBZ914" s="13" t="s">
        <v>12576</v>
      </c>
    </row>
    <row r="915" spans="1:1016 1029:1034 2074:2107" x14ac:dyDescent="0.15">
      <c r="A915" s="13" t="s">
        <v>14893</v>
      </c>
      <c r="B915" s="13" t="s">
        <v>14892</v>
      </c>
      <c r="C915" s="13" t="s">
        <v>13</v>
      </c>
      <c r="D915" s="13">
        <v>-8</v>
      </c>
      <c r="E915" s="13" t="s">
        <v>14891</v>
      </c>
      <c r="F915" s="13" t="s">
        <v>5261</v>
      </c>
      <c r="G915" s="13" t="s">
        <v>14890</v>
      </c>
      <c r="H915" s="13" t="s">
        <v>14889</v>
      </c>
      <c r="J915" s="13" t="s">
        <v>14888</v>
      </c>
      <c r="K915" s="13" t="s">
        <v>14887</v>
      </c>
      <c r="L915" s="13" t="s">
        <v>14886</v>
      </c>
      <c r="M915" s="13" t="s">
        <v>5054</v>
      </c>
      <c r="N915" s="13" t="s">
        <v>14885</v>
      </c>
      <c r="O915" s="13" t="s">
        <v>14884</v>
      </c>
      <c r="P915" s="13" t="s">
        <v>14883</v>
      </c>
      <c r="S915" s="13" t="s">
        <v>14882</v>
      </c>
      <c r="T915" s="13" t="s">
        <v>14881</v>
      </c>
      <c r="AMP915" s="13">
        <v>-1</v>
      </c>
      <c r="CAT915" s="15">
        <v>0</v>
      </c>
      <c r="CAU915" s="14">
        <v>1000</v>
      </c>
      <c r="CAV915" s="13" t="s">
        <v>14</v>
      </c>
      <c r="CAW915" s="13" t="s">
        <v>4636</v>
      </c>
      <c r="CAX915" s="13" t="s">
        <v>14880</v>
      </c>
      <c r="CAY915" s="13" t="s">
        <v>14880</v>
      </c>
      <c r="CBG915" s="13" t="s">
        <v>4635</v>
      </c>
      <c r="CBK915" s="13" t="s">
        <v>3588</v>
      </c>
      <c r="CBL915" s="13" t="s">
        <v>14</v>
      </c>
      <c r="CBM915" s="13" t="s">
        <v>4849</v>
      </c>
      <c r="CBN915" s="13" t="s">
        <v>14879</v>
      </c>
      <c r="CBO915" s="13" t="s">
        <v>14878</v>
      </c>
      <c r="CBZ915" s="13" t="s">
        <v>12576</v>
      </c>
    </row>
    <row r="916" spans="1:1016 1029:1034 2074:2107" x14ac:dyDescent="0.15">
      <c r="A916" s="13" t="s">
        <v>14877</v>
      </c>
      <c r="B916" s="13" t="s">
        <v>14876</v>
      </c>
      <c r="C916" s="13" t="s">
        <v>13</v>
      </c>
      <c r="D916" s="13">
        <v>0</v>
      </c>
      <c r="E916" s="13" t="s">
        <v>14875</v>
      </c>
      <c r="F916" s="13" t="s">
        <v>5072</v>
      </c>
      <c r="G916" s="13" t="s">
        <v>14874</v>
      </c>
      <c r="H916" s="13" t="s">
        <v>14873</v>
      </c>
      <c r="J916" s="13" t="s">
        <v>14872</v>
      </c>
      <c r="K916" s="13" t="s">
        <v>14871</v>
      </c>
      <c r="M916" s="13" t="s">
        <v>5054</v>
      </c>
      <c r="N916" s="13" t="s">
        <v>14870</v>
      </c>
      <c r="S916" s="13" t="s">
        <v>14869</v>
      </c>
      <c r="T916" s="13" t="s">
        <v>14868</v>
      </c>
      <c r="AMQ916" s="13">
        <v>-1</v>
      </c>
      <c r="CAT916" s="15">
        <v>0</v>
      </c>
      <c r="CAU916" s="14">
        <v>1000</v>
      </c>
      <c r="CAV916" s="13" t="s">
        <v>14</v>
      </c>
      <c r="CAW916" s="13" t="s">
        <v>4636</v>
      </c>
      <c r="CAX916" s="13" t="s">
        <v>14867</v>
      </c>
      <c r="CAY916" s="13" t="s">
        <v>14867</v>
      </c>
      <c r="CBG916" s="13" t="s">
        <v>4635</v>
      </c>
      <c r="CBK916" s="13" t="s">
        <v>1329</v>
      </c>
      <c r="CBL916" s="13" t="s">
        <v>14</v>
      </c>
      <c r="CBM916" s="13" t="s">
        <v>12863</v>
      </c>
      <c r="CBN916" s="13" t="s">
        <v>14866</v>
      </c>
      <c r="CBO916" s="13" t="s">
        <v>14865</v>
      </c>
      <c r="CBV916" s="13" t="s">
        <v>12643</v>
      </c>
      <c r="CBZ916" s="13" t="s">
        <v>12576</v>
      </c>
      <c r="CCA916" s="13" t="s">
        <v>14864</v>
      </c>
    </row>
    <row r="917" spans="1:1016 1029:1034 2074:2107" x14ac:dyDescent="0.15">
      <c r="A917" s="13" t="s">
        <v>14863</v>
      </c>
      <c r="B917" s="13" t="s">
        <v>14862</v>
      </c>
      <c r="C917" s="13" t="s">
        <v>52</v>
      </c>
      <c r="D917" s="13">
        <v>-4</v>
      </c>
      <c r="E917" s="13" t="s">
        <v>14861</v>
      </c>
      <c r="F917" s="13" t="s">
        <v>5261</v>
      </c>
      <c r="G917" s="13" t="s">
        <v>14860</v>
      </c>
      <c r="H917" s="13" t="s">
        <v>14859</v>
      </c>
      <c r="J917" s="13" t="s">
        <v>14858</v>
      </c>
      <c r="K917" s="13" t="s">
        <v>14857</v>
      </c>
      <c r="L917" s="13" t="s">
        <v>14856</v>
      </c>
      <c r="M917" s="13" t="s">
        <v>5054</v>
      </c>
      <c r="N917" s="13" t="s">
        <v>14855</v>
      </c>
      <c r="O917" s="13" t="s">
        <v>14854</v>
      </c>
      <c r="P917" s="13" t="s">
        <v>14853</v>
      </c>
      <c r="S917" s="13" t="s">
        <v>14852</v>
      </c>
      <c r="T917" s="13" t="s">
        <v>14851</v>
      </c>
      <c r="RJ917" s="13">
        <v>1</v>
      </c>
      <c r="AMO917" s="13">
        <v>-1</v>
      </c>
      <c r="CAT917" s="14">
        <v>-1000</v>
      </c>
      <c r="CAU917" s="14">
        <v>1000</v>
      </c>
      <c r="CAV917" s="13" t="s">
        <v>14</v>
      </c>
      <c r="CAW917" s="13" t="s">
        <v>4448</v>
      </c>
      <c r="CAX917" s="13" t="s">
        <v>14850</v>
      </c>
      <c r="CAY917" s="13" t="s">
        <v>14850</v>
      </c>
      <c r="CBG917" s="13" t="s">
        <v>4447</v>
      </c>
      <c r="CBK917" s="13" t="s">
        <v>1375</v>
      </c>
      <c r="CBL917" s="13" t="s">
        <v>14</v>
      </c>
      <c r="CBM917" s="13" t="s">
        <v>13120</v>
      </c>
      <c r="CBN917" s="13" t="s">
        <v>14849</v>
      </c>
      <c r="CBO917" s="13" t="s">
        <v>14848</v>
      </c>
      <c r="CBV917" s="13" t="s">
        <v>12643</v>
      </c>
      <c r="CBZ917" s="13" t="s">
        <v>12576</v>
      </c>
      <c r="CCA917" s="13" t="s">
        <v>14847</v>
      </c>
    </row>
    <row r="918" spans="1:1016 1029:1034 2074:2107" x14ac:dyDescent="0.15">
      <c r="A918" s="13" t="s">
        <v>14846</v>
      </c>
      <c r="B918" s="13" t="s">
        <v>14845</v>
      </c>
      <c r="C918" s="13" t="s">
        <v>52</v>
      </c>
      <c r="D918" s="13">
        <v>-2</v>
      </c>
      <c r="E918" s="13" t="s">
        <v>14844</v>
      </c>
      <c r="F918" s="13" t="s">
        <v>5261</v>
      </c>
      <c r="G918" s="13" t="s">
        <v>14843</v>
      </c>
      <c r="H918" s="13" t="s">
        <v>14842</v>
      </c>
      <c r="J918" s="13" t="s">
        <v>14841</v>
      </c>
      <c r="K918" s="13" t="s">
        <v>14840</v>
      </c>
      <c r="L918" s="13" t="s">
        <v>14839</v>
      </c>
      <c r="M918" s="13" t="s">
        <v>5054</v>
      </c>
      <c r="N918" s="13" t="s">
        <v>14838</v>
      </c>
      <c r="O918" s="13" t="s">
        <v>14837</v>
      </c>
      <c r="P918" s="13" t="s">
        <v>14836</v>
      </c>
      <c r="S918" s="13" t="s">
        <v>14835</v>
      </c>
      <c r="T918" s="13" t="s">
        <v>14834</v>
      </c>
      <c r="AMR918" s="13">
        <v>-1</v>
      </c>
      <c r="CAT918" s="15">
        <v>0</v>
      </c>
      <c r="CAU918" s="14">
        <v>1000</v>
      </c>
      <c r="CAV918" s="13" t="s">
        <v>14</v>
      </c>
      <c r="CAW918" s="13" t="s">
        <v>4636</v>
      </c>
      <c r="CAX918" s="13" t="s">
        <v>14833</v>
      </c>
      <c r="CAY918" s="13" t="s">
        <v>14833</v>
      </c>
      <c r="CBG918" s="13" t="s">
        <v>4635</v>
      </c>
      <c r="CBK918" s="13" t="s">
        <v>2238</v>
      </c>
      <c r="CBL918" s="13" t="s">
        <v>2239</v>
      </c>
      <c r="CBM918" s="13" t="s">
        <v>12701</v>
      </c>
      <c r="CBN918" s="13" t="s">
        <v>14832</v>
      </c>
      <c r="CBO918" s="13" t="s">
        <v>14831</v>
      </c>
      <c r="CBZ918" s="13" t="s">
        <v>12576</v>
      </c>
      <c r="CCA918" s="13" t="s">
        <v>14830</v>
      </c>
    </row>
    <row r="919" spans="1:1016 1029:1034 2074:2107" x14ac:dyDescent="0.15">
      <c r="A919" s="13" t="s">
        <v>14829</v>
      </c>
      <c r="B919" s="13" t="s">
        <v>14822</v>
      </c>
      <c r="C919" s="13" t="s">
        <v>13</v>
      </c>
      <c r="D919" s="13">
        <v>-2</v>
      </c>
      <c r="E919" s="13" t="s">
        <v>14821</v>
      </c>
      <c r="F919" s="13" t="s">
        <v>5261</v>
      </c>
      <c r="G919" s="13" t="s">
        <v>14828</v>
      </c>
      <c r="H919" s="13" t="s">
        <v>14827</v>
      </c>
      <c r="J919" s="13" t="s">
        <v>14818</v>
      </c>
      <c r="K919" s="13" t="s">
        <v>14817</v>
      </c>
      <c r="L919" s="13" t="s">
        <v>14816</v>
      </c>
      <c r="M919" s="13" t="s">
        <v>5054</v>
      </c>
      <c r="N919" s="13" t="s">
        <v>14815</v>
      </c>
      <c r="O919" s="13" t="s">
        <v>14814</v>
      </c>
      <c r="P919" s="13" t="s">
        <v>14813</v>
      </c>
      <c r="S919" s="13" t="s">
        <v>14826</v>
      </c>
      <c r="T919" s="13" t="s">
        <v>14825</v>
      </c>
      <c r="AMR919" s="13">
        <v>-1</v>
      </c>
      <c r="AMS919" s="13">
        <v>1</v>
      </c>
      <c r="CAT919" s="14">
        <v>-1000</v>
      </c>
      <c r="CAU919" s="14">
        <v>1000</v>
      </c>
      <c r="CAV919" s="13" t="s">
        <v>14</v>
      </c>
      <c r="CAW919" s="13" t="s">
        <v>4448</v>
      </c>
      <c r="CAX919" s="13" t="s">
        <v>14824</v>
      </c>
      <c r="CAY919" s="13" t="s">
        <v>14824</v>
      </c>
      <c r="CBG919" s="13" t="s">
        <v>4447</v>
      </c>
      <c r="CBK919" s="13" t="s">
        <v>4444</v>
      </c>
      <c r="CBL919" s="13" t="s">
        <v>14</v>
      </c>
      <c r="CBM919" s="13" t="s">
        <v>4849</v>
      </c>
      <c r="CBZ919" s="13" t="s">
        <v>12576</v>
      </c>
    </row>
    <row r="920" spans="1:1016 1029:1034 2074:2107" x14ac:dyDescent="0.15">
      <c r="A920" s="13" t="s">
        <v>14823</v>
      </c>
      <c r="B920" s="13" t="s">
        <v>14822</v>
      </c>
      <c r="C920" s="13" t="s">
        <v>52</v>
      </c>
      <c r="D920" s="13">
        <v>-2</v>
      </c>
      <c r="E920" s="13" t="s">
        <v>14821</v>
      </c>
      <c r="F920" s="13" t="s">
        <v>5261</v>
      </c>
      <c r="G920" s="13" t="s">
        <v>14820</v>
      </c>
      <c r="H920" s="13" t="s">
        <v>14819</v>
      </c>
      <c r="J920" s="13" t="s">
        <v>14818</v>
      </c>
      <c r="K920" s="13" t="s">
        <v>14817</v>
      </c>
      <c r="L920" s="13" t="s">
        <v>14816</v>
      </c>
      <c r="M920" s="13" t="s">
        <v>5054</v>
      </c>
      <c r="N920" s="13" t="s">
        <v>14815</v>
      </c>
      <c r="O920" s="13" t="s">
        <v>14814</v>
      </c>
      <c r="P920" s="13" t="s">
        <v>14813</v>
      </c>
      <c r="S920" s="13" t="s">
        <v>14812</v>
      </c>
      <c r="T920" s="13" t="s">
        <v>14811</v>
      </c>
      <c r="WA920" s="13">
        <v>-1</v>
      </c>
      <c r="ADX920" s="13">
        <v>1</v>
      </c>
      <c r="CAT920" s="14">
        <v>-1000</v>
      </c>
      <c r="CAU920" s="14">
        <v>1000</v>
      </c>
      <c r="CAV920" s="13" t="s">
        <v>14</v>
      </c>
      <c r="CAW920" s="13" t="s">
        <v>4448</v>
      </c>
      <c r="CAX920" s="13" t="s">
        <v>14810</v>
      </c>
      <c r="CAY920" s="13" t="s">
        <v>14810</v>
      </c>
      <c r="CBG920" s="13" t="s">
        <v>4447</v>
      </c>
      <c r="CBK920" s="13" t="s">
        <v>1498</v>
      </c>
      <c r="CBL920" s="13" t="s">
        <v>14</v>
      </c>
      <c r="CBM920" s="13" t="s">
        <v>12863</v>
      </c>
      <c r="CBN920" s="13" t="s">
        <v>14809</v>
      </c>
      <c r="CBO920" s="13" t="s">
        <v>14808</v>
      </c>
      <c r="CBV920" s="13" t="s">
        <v>12643</v>
      </c>
      <c r="CBZ920" s="13" t="s">
        <v>12576</v>
      </c>
      <c r="CCA920" s="13" t="s">
        <v>14807</v>
      </c>
    </row>
    <row r="921" spans="1:1016 1029:1034 2074:2107" x14ac:dyDescent="0.15">
      <c r="A921" s="13" t="s">
        <v>14806</v>
      </c>
      <c r="B921" s="13" t="s">
        <v>14797</v>
      </c>
      <c r="C921" s="13" t="s">
        <v>13</v>
      </c>
      <c r="D921" s="13">
        <v>-5</v>
      </c>
      <c r="E921" s="13" t="s">
        <v>14796</v>
      </c>
      <c r="F921" s="13" t="s">
        <v>5261</v>
      </c>
      <c r="G921" s="13" t="s">
        <v>14805</v>
      </c>
      <c r="H921" s="13" t="s">
        <v>14804</v>
      </c>
      <c r="J921" s="13" t="s">
        <v>14793</v>
      </c>
      <c r="K921" s="13" t="s">
        <v>14792</v>
      </c>
      <c r="L921" s="13" t="s">
        <v>14791</v>
      </c>
      <c r="M921" s="13" t="s">
        <v>5054</v>
      </c>
      <c r="N921" s="13" t="s">
        <v>14790</v>
      </c>
      <c r="O921" s="13" t="s">
        <v>14789</v>
      </c>
      <c r="P921" s="13" t="s">
        <v>14788</v>
      </c>
      <c r="S921" s="13" t="s">
        <v>14803</v>
      </c>
      <c r="T921" s="13" t="s">
        <v>14802</v>
      </c>
      <c r="AAW921" s="13">
        <v>-1</v>
      </c>
      <c r="AEB921" s="13">
        <v>1</v>
      </c>
      <c r="CAT921" s="14">
        <v>-1000</v>
      </c>
      <c r="CAU921" s="14">
        <v>1000</v>
      </c>
      <c r="CAV921" s="13" t="s">
        <v>14</v>
      </c>
      <c r="CAW921" s="13" t="s">
        <v>4448</v>
      </c>
      <c r="CAX921" s="13" t="s">
        <v>14801</v>
      </c>
      <c r="CAY921" s="13" t="s">
        <v>14801</v>
      </c>
      <c r="CBG921" s="13" t="s">
        <v>4447</v>
      </c>
      <c r="CBK921" s="13" t="s">
        <v>1665</v>
      </c>
      <c r="CBL921" s="13" t="s">
        <v>1616</v>
      </c>
      <c r="CBM921" s="13" t="s">
        <v>12701</v>
      </c>
      <c r="CBN921" s="13" t="s">
        <v>14800</v>
      </c>
      <c r="CBO921" s="13" t="s">
        <v>14799</v>
      </c>
      <c r="CBV921" s="13" t="s">
        <v>12654</v>
      </c>
      <c r="CBZ921" s="13" t="s">
        <v>12576</v>
      </c>
      <c r="CCA921" s="13" t="s">
        <v>14780</v>
      </c>
    </row>
    <row r="922" spans="1:1016 1029:1034 2074:2107" x14ac:dyDescent="0.15">
      <c r="A922" s="13" t="s">
        <v>14798</v>
      </c>
      <c r="B922" s="13" t="s">
        <v>14797</v>
      </c>
      <c r="C922" s="13" t="s">
        <v>52</v>
      </c>
      <c r="D922" s="13">
        <v>-5</v>
      </c>
      <c r="E922" s="13" t="s">
        <v>14796</v>
      </c>
      <c r="F922" s="13" t="s">
        <v>5261</v>
      </c>
      <c r="G922" s="13" t="s">
        <v>14795</v>
      </c>
      <c r="H922" s="13" t="s">
        <v>14794</v>
      </c>
      <c r="J922" s="13" t="s">
        <v>14793</v>
      </c>
      <c r="K922" s="13" t="s">
        <v>14792</v>
      </c>
      <c r="L922" s="13" t="s">
        <v>14791</v>
      </c>
      <c r="M922" s="13" t="s">
        <v>5054</v>
      </c>
      <c r="N922" s="13" t="s">
        <v>14790</v>
      </c>
      <c r="O922" s="13" t="s">
        <v>14789</v>
      </c>
      <c r="P922" s="13" t="s">
        <v>14788</v>
      </c>
      <c r="S922" s="13" t="s">
        <v>14787</v>
      </c>
      <c r="T922" s="13" t="s">
        <v>14786</v>
      </c>
      <c r="AX922" s="13">
        <v>-1</v>
      </c>
      <c r="DH922" s="13">
        <v>-1</v>
      </c>
      <c r="DI922" s="13">
        <v>1</v>
      </c>
      <c r="GZ922" s="13">
        <v>-1</v>
      </c>
      <c r="AAZ922" s="13">
        <v>1</v>
      </c>
      <c r="CAT922" s="15">
        <v>0</v>
      </c>
      <c r="CAU922" s="14">
        <v>1000</v>
      </c>
      <c r="CAV922" s="13" t="s">
        <v>14</v>
      </c>
      <c r="CAW922" s="13" t="s">
        <v>6938</v>
      </c>
      <c r="CAX922" s="13" t="s">
        <v>14785</v>
      </c>
      <c r="CAY922" s="13" t="s">
        <v>14785</v>
      </c>
      <c r="CBE922" s="13" t="s">
        <v>14784</v>
      </c>
      <c r="CBF922" s="13" t="s">
        <v>14783</v>
      </c>
      <c r="CBG922" s="13" t="s">
        <v>4431</v>
      </c>
      <c r="CBK922" s="13" t="s">
        <v>1615</v>
      </c>
      <c r="CBL922" s="13" t="s">
        <v>1616</v>
      </c>
      <c r="CBM922" s="13" t="s">
        <v>12701</v>
      </c>
      <c r="CBN922" s="13" t="s">
        <v>14782</v>
      </c>
      <c r="CBO922" s="13" t="s">
        <v>14781</v>
      </c>
      <c r="CBV922" s="13" t="s">
        <v>12654</v>
      </c>
      <c r="CBZ922" s="13" t="s">
        <v>12576</v>
      </c>
      <c r="CCA922" s="13" t="s">
        <v>14780</v>
      </c>
    </row>
    <row r="923" spans="1:1016 1029:1034 2074:2107" x14ac:dyDescent="0.15">
      <c r="A923" s="13" t="s">
        <v>14779</v>
      </c>
      <c r="B923" s="13" t="s">
        <v>14778</v>
      </c>
      <c r="C923" s="13" t="s">
        <v>13</v>
      </c>
      <c r="D923" s="13">
        <v>-2</v>
      </c>
      <c r="E923" s="13" t="s">
        <v>13310</v>
      </c>
      <c r="F923" s="13" t="s">
        <v>5261</v>
      </c>
      <c r="G923" s="13" t="s">
        <v>14777</v>
      </c>
      <c r="H923" s="13" t="s">
        <v>14776</v>
      </c>
      <c r="J923" s="13" t="s">
        <v>14775</v>
      </c>
      <c r="K923" s="13" t="s">
        <v>14774</v>
      </c>
      <c r="L923" s="13" t="s">
        <v>14773</v>
      </c>
      <c r="M923" s="13" t="s">
        <v>5054</v>
      </c>
      <c r="N923" s="13" t="s">
        <v>14772</v>
      </c>
      <c r="O923" s="13" t="s">
        <v>14771</v>
      </c>
      <c r="P923" s="13" t="s">
        <v>14770</v>
      </c>
      <c r="S923" s="13" t="s">
        <v>14769</v>
      </c>
      <c r="T923" s="13" t="s">
        <v>14768</v>
      </c>
      <c r="AX923" s="13">
        <v>-1</v>
      </c>
      <c r="DH923" s="13">
        <v>-1</v>
      </c>
      <c r="DI923" s="13">
        <v>1</v>
      </c>
      <c r="WB923" s="13">
        <v>-1</v>
      </c>
      <c r="ABB923" s="13">
        <v>1</v>
      </c>
      <c r="CAT923" s="15">
        <v>0</v>
      </c>
      <c r="CAU923" s="14">
        <v>1000</v>
      </c>
      <c r="CAV923" s="13" t="s">
        <v>14</v>
      </c>
      <c r="CAW923" s="13" t="s">
        <v>14746</v>
      </c>
      <c r="CAX923" s="13" t="s">
        <v>14767</v>
      </c>
      <c r="CAY923" s="13" t="s">
        <v>14767</v>
      </c>
      <c r="CBE923" s="13" t="s">
        <v>14744</v>
      </c>
      <c r="CBG923" s="13" t="s">
        <v>4431</v>
      </c>
      <c r="CBK923" s="13" t="s">
        <v>1693</v>
      </c>
      <c r="CBL923" s="13" t="s">
        <v>14</v>
      </c>
      <c r="CBM923" s="13" t="s">
        <v>13189</v>
      </c>
      <c r="CBN923" s="13" t="s">
        <v>14766</v>
      </c>
      <c r="CBO923" s="13" t="s">
        <v>14765</v>
      </c>
      <c r="CBV923" s="13" t="s">
        <v>12643</v>
      </c>
      <c r="CBZ923" s="13" t="s">
        <v>12576</v>
      </c>
      <c r="CCA923" s="13" t="s">
        <v>14764</v>
      </c>
    </row>
    <row r="924" spans="1:1016 1029:1034 2074:2107" x14ac:dyDescent="0.15">
      <c r="A924" s="13" t="s">
        <v>14763</v>
      </c>
      <c r="B924" s="13" t="s">
        <v>14739</v>
      </c>
      <c r="C924" s="13" t="s">
        <v>13</v>
      </c>
      <c r="D924" s="13">
        <v>2</v>
      </c>
      <c r="E924" s="13" t="s">
        <v>14738</v>
      </c>
      <c r="F924" s="13" t="s">
        <v>5261</v>
      </c>
      <c r="G924" s="13" t="s">
        <v>14762</v>
      </c>
      <c r="H924" s="13" t="s">
        <v>14761</v>
      </c>
      <c r="J924" s="13" t="s">
        <v>14735</v>
      </c>
      <c r="K924" s="13" t="s">
        <v>14734</v>
      </c>
      <c r="L924" s="13" t="s">
        <v>8172</v>
      </c>
      <c r="M924" s="13" t="s">
        <v>5054</v>
      </c>
      <c r="N924" s="13" t="s">
        <v>14733</v>
      </c>
      <c r="O924" s="13" t="s">
        <v>14732</v>
      </c>
      <c r="P924" s="13" t="s">
        <v>14731</v>
      </c>
      <c r="S924" s="13" t="s">
        <v>14760</v>
      </c>
      <c r="T924" s="13" t="s">
        <v>14759</v>
      </c>
      <c r="AX924" s="13">
        <v>-1</v>
      </c>
      <c r="DH924" s="13">
        <v>-1</v>
      </c>
      <c r="DI924" s="13">
        <v>1</v>
      </c>
      <c r="GY924" s="13">
        <v>-1</v>
      </c>
      <c r="AAV924" s="13">
        <v>1</v>
      </c>
      <c r="CAT924" s="15">
        <v>0</v>
      </c>
      <c r="CAU924" s="14">
        <v>1000</v>
      </c>
      <c r="CAV924" s="13" t="s">
        <v>14</v>
      </c>
      <c r="CAW924" s="13" t="s">
        <v>6938</v>
      </c>
      <c r="CAX924" s="13" t="s">
        <v>14758</v>
      </c>
      <c r="CAY924" s="13" t="s">
        <v>14758</v>
      </c>
      <c r="CBE924" s="13" t="s">
        <v>14757</v>
      </c>
      <c r="CBF924" s="13" t="s">
        <v>14756</v>
      </c>
      <c r="CBG924" s="13" t="s">
        <v>4431</v>
      </c>
      <c r="CBK924" s="13" t="s">
        <v>1738</v>
      </c>
      <c r="CBL924" s="13" t="s">
        <v>1739</v>
      </c>
      <c r="CBM924" s="13" t="s">
        <v>12686</v>
      </c>
      <c r="CBN924" s="13" t="s">
        <v>14755</v>
      </c>
      <c r="CBO924" s="13" t="s">
        <v>14754</v>
      </c>
      <c r="CBP924" s="13" t="s">
        <v>14753</v>
      </c>
      <c r="CBW924" s="13" t="s">
        <v>14752</v>
      </c>
      <c r="CBZ924" s="13" t="s">
        <v>12576</v>
      </c>
    </row>
    <row r="925" spans="1:1016 1029:1034 2074:2107" x14ac:dyDescent="0.15">
      <c r="A925" s="13" t="s">
        <v>14751</v>
      </c>
      <c r="B925" s="13" t="s">
        <v>14739</v>
      </c>
      <c r="C925" s="13" t="s">
        <v>104</v>
      </c>
      <c r="D925" s="13">
        <v>2</v>
      </c>
      <c r="E925" s="13" t="s">
        <v>14738</v>
      </c>
      <c r="F925" s="13" t="s">
        <v>5261</v>
      </c>
      <c r="G925" s="13" t="s">
        <v>14750</v>
      </c>
      <c r="H925" s="13" t="s">
        <v>14749</v>
      </c>
      <c r="J925" s="13" t="s">
        <v>14735</v>
      </c>
      <c r="K925" s="13" t="s">
        <v>14734</v>
      </c>
      <c r="L925" s="13" t="s">
        <v>8172</v>
      </c>
      <c r="M925" s="13" t="s">
        <v>5054</v>
      </c>
      <c r="N925" s="13" t="s">
        <v>14733</v>
      </c>
      <c r="O925" s="13" t="s">
        <v>14732</v>
      </c>
      <c r="P925" s="13" t="s">
        <v>14731</v>
      </c>
      <c r="S925" s="13" t="s">
        <v>14748</v>
      </c>
      <c r="T925" s="13" t="s">
        <v>14747</v>
      </c>
      <c r="AX925" s="13">
        <v>-1</v>
      </c>
      <c r="DH925" s="13">
        <v>-1</v>
      </c>
      <c r="DI925" s="13">
        <v>1</v>
      </c>
      <c r="WA925" s="13">
        <v>-1</v>
      </c>
      <c r="ABA925" s="13">
        <v>1</v>
      </c>
      <c r="CAT925" s="15">
        <v>0</v>
      </c>
      <c r="CAU925" s="14">
        <v>1000</v>
      </c>
      <c r="CAV925" s="13" t="s">
        <v>14</v>
      </c>
      <c r="CAW925" s="13" t="s">
        <v>14746</v>
      </c>
      <c r="CAX925" s="13" t="s">
        <v>14745</v>
      </c>
      <c r="CAY925" s="13" t="s">
        <v>14745</v>
      </c>
      <c r="CBE925" s="13" t="s">
        <v>14744</v>
      </c>
      <c r="CBG925" s="13" t="s">
        <v>4431</v>
      </c>
      <c r="CBK925" s="13" t="s">
        <v>1893</v>
      </c>
      <c r="CBL925" s="13" t="s">
        <v>14</v>
      </c>
      <c r="CBM925" s="13" t="s">
        <v>13524</v>
      </c>
      <c r="CBN925" s="13" t="s">
        <v>14743</v>
      </c>
      <c r="CBO925" s="13" t="s">
        <v>14742</v>
      </c>
      <c r="CBV925" s="13" t="s">
        <v>12643</v>
      </c>
      <c r="CBZ925" s="13" t="s">
        <v>12576</v>
      </c>
      <c r="CCA925" s="13" t="s">
        <v>14741</v>
      </c>
    </row>
    <row r="926" spans="1:1016 1029:1034 2074:2107" x14ac:dyDescent="0.15">
      <c r="A926" s="13" t="s">
        <v>14740</v>
      </c>
      <c r="B926" s="13" t="s">
        <v>14739</v>
      </c>
      <c r="C926" s="13" t="s">
        <v>20</v>
      </c>
      <c r="D926" s="13">
        <v>2</v>
      </c>
      <c r="E926" s="13" t="s">
        <v>14738</v>
      </c>
      <c r="F926" s="13" t="s">
        <v>5261</v>
      </c>
      <c r="G926" s="13" t="s">
        <v>14737</v>
      </c>
      <c r="H926" s="13" t="s">
        <v>14736</v>
      </c>
      <c r="J926" s="13" t="s">
        <v>14735</v>
      </c>
      <c r="K926" s="13" t="s">
        <v>14734</v>
      </c>
      <c r="L926" s="13" t="s">
        <v>8172</v>
      </c>
      <c r="M926" s="13" t="s">
        <v>5054</v>
      </c>
      <c r="N926" s="13" t="s">
        <v>14733</v>
      </c>
      <c r="O926" s="13" t="s">
        <v>14732</v>
      </c>
      <c r="P926" s="13" t="s">
        <v>14731</v>
      </c>
      <c r="S926" s="13" t="s">
        <v>14730</v>
      </c>
      <c r="T926" s="13" t="s">
        <v>14729</v>
      </c>
      <c r="AAE926" s="13">
        <v>-1</v>
      </c>
      <c r="AAF926" s="13">
        <v>1</v>
      </c>
      <c r="CAT926" s="14">
        <v>-1000</v>
      </c>
      <c r="CAU926" s="14">
        <v>1000</v>
      </c>
      <c r="CAV926" s="13" t="s">
        <v>14</v>
      </c>
      <c r="CAW926" s="13" t="s">
        <v>4448</v>
      </c>
      <c r="CAX926" s="13" t="s">
        <v>14728</v>
      </c>
      <c r="CAY926" s="13" t="s">
        <v>14728</v>
      </c>
      <c r="CBG926" s="13" t="s">
        <v>4447</v>
      </c>
      <c r="CBK926" s="13" t="s">
        <v>1957</v>
      </c>
      <c r="CBL926" s="13" t="s">
        <v>14</v>
      </c>
      <c r="CBM926" s="13" t="s">
        <v>12686</v>
      </c>
      <c r="CBN926" s="13" t="s">
        <v>14727</v>
      </c>
      <c r="CBO926" s="13" t="s">
        <v>14726</v>
      </c>
      <c r="CBZ926" s="13" t="s">
        <v>12576</v>
      </c>
    </row>
    <row r="927" spans="1:1016 1029:1034 2074:2107" x14ac:dyDescent="0.15">
      <c r="A927" s="13" t="s">
        <v>14725</v>
      </c>
      <c r="B927" s="13" t="s">
        <v>14724</v>
      </c>
      <c r="C927" s="13" t="s">
        <v>13</v>
      </c>
      <c r="D927" s="13">
        <v>0</v>
      </c>
      <c r="E927" s="13" t="s">
        <v>14723</v>
      </c>
      <c r="F927" s="13" t="s">
        <v>5261</v>
      </c>
      <c r="G927" s="13" t="s">
        <v>14722</v>
      </c>
      <c r="H927" s="13" t="s">
        <v>14721</v>
      </c>
      <c r="J927" s="13" t="s">
        <v>14720</v>
      </c>
      <c r="K927" s="13" t="s">
        <v>14719</v>
      </c>
      <c r="L927" s="13" t="s">
        <v>14718</v>
      </c>
      <c r="M927" s="13" t="s">
        <v>5054</v>
      </c>
      <c r="N927" s="13" t="s">
        <v>14717</v>
      </c>
      <c r="O927" s="13" t="s">
        <v>14716</v>
      </c>
      <c r="P927" s="13" t="s">
        <v>14715</v>
      </c>
      <c r="S927" s="13" t="s">
        <v>14714</v>
      </c>
      <c r="T927" s="13" t="s">
        <v>14713</v>
      </c>
      <c r="AMT927" s="13">
        <v>-1</v>
      </c>
      <c r="CAT927" s="15">
        <v>0</v>
      </c>
      <c r="CAU927" s="14">
        <v>1000</v>
      </c>
      <c r="CAV927" s="13" t="s">
        <v>14</v>
      </c>
      <c r="CAW927" s="13" t="s">
        <v>4636</v>
      </c>
      <c r="CAX927" s="13" t="s">
        <v>14712</v>
      </c>
      <c r="CAY927" s="13" t="s">
        <v>14712</v>
      </c>
      <c r="CBG927" s="13" t="s">
        <v>4635</v>
      </c>
      <c r="CBK927" s="13" t="s">
        <v>1966</v>
      </c>
      <c r="CBL927" s="13" t="s">
        <v>14</v>
      </c>
      <c r="CBM927" s="13" t="s">
        <v>13156</v>
      </c>
      <c r="CBN927" s="13" t="s">
        <v>14711</v>
      </c>
      <c r="CBO927" s="13" t="s">
        <v>14710</v>
      </c>
      <c r="CBV927" s="13" t="s">
        <v>12643</v>
      </c>
      <c r="CBZ927" s="13" t="s">
        <v>12576</v>
      </c>
      <c r="CCA927" s="13" t="s">
        <v>14709</v>
      </c>
    </row>
    <row r="928" spans="1:1016 1029:1034 2074:2107" x14ac:dyDescent="0.15">
      <c r="A928" s="13" t="s">
        <v>14708</v>
      </c>
      <c r="B928" s="13" t="s">
        <v>6625</v>
      </c>
      <c r="C928" s="13" t="s">
        <v>13</v>
      </c>
      <c r="D928" s="13">
        <v>-2</v>
      </c>
      <c r="E928" s="13" t="s">
        <v>6624</v>
      </c>
      <c r="F928" s="13" t="s">
        <v>5261</v>
      </c>
      <c r="G928" s="13" t="s">
        <v>14707</v>
      </c>
      <c r="H928" s="13" t="s">
        <v>14706</v>
      </c>
      <c r="J928" s="13" t="s">
        <v>6623</v>
      </c>
      <c r="K928" s="13" t="s">
        <v>6622</v>
      </c>
      <c r="L928" s="13" t="s">
        <v>6621</v>
      </c>
      <c r="M928" s="13" t="s">
        <v>5054</v>
      </c>
      <c r="N928" s="13" t="s">
        <v>6620</v>
      </c>
      <c r="O928" s="13" t="s">
        <v>6619</v>
      </c>
      <c r="P928" s="13" t="s">
        <v>6618</v>
      </c>
      <c r="S928" s="13" t="s">
        <v>14705</v>
      </c>
      <c r="T928" s="13" t="s">
        <v>14704</v>
      </c>
      <c r="RO928" s="13">
        <v>1</v>
      </c>
      <c r="AKV928" s="13">
        <v>-1</v>
      </c>
      <c r="CAT928" s="15">
        <v>0</v>
      </c>
      <c r="CAU928" s="14">
        <v>1000</v>
      </c>
      <c r="CAV928" s="13" t="s">
        <v>14</v>
      </c>
      <c r="CAW928" s="13" t="s">
        <v>4448</v>
      </c>
      <c r="CAX928" s="13" t="s">
        <v>14703</v>
      </c>
      <c r="CAY928" s="13" t="s">
        <v>14703</v>
      </c>
      <c r="CBG928" s="13" t="s">
        <v>4447</v>
      </c>
      <c r="CBK928" s="13" t="s">
        <v>2001</v>
      </c>
      <c r="CBL928" s="13" t="s">
        <v>14</v>
      </c>
      <c r="CBM928" s="13" t="s">
        <v>14422</v>
      </c>
      <c r="CBN928" s="13" t="s">
        <v>14702</v>
      </c>
      <c r="CBO928" s="13" t="s">
        <v>14701</v>
      </c>
      <c r="CBV928" s="13" t="s">
        <v>12643</v>
      </c>
      <c r="CBZ928" s="13" t="s">
        <v>12576</v>
      </c>
      <c r="CCA928" s="13" t="s">
        <v>14700</v>
      </c>
    </row>
    <row r="929" spans="1:1004 1035:1035 2074:2107" x14ac:dyDescent="0.15">
      <c r="A929" s="13" t="s">
        <v>14699</v>
      </c>
      <c r="B929" s="13" t="s">
        <v>14698</v>
      </c>
      <c r="C929" s="13" t="s">
        <v>13</v>
      </c>
      <c r="D929" s="13">
        <v>1</v>
      </c>
      <c r="E929" s="13" t="s">
        <v>14697</v>
      </c>
      <c r="F929" s="13" t="s">
        <v>5261</v>
      </c>
      <c r="G929" s="13" t="s">
        <v>14696</v>
      </c>
      <c r="H929" s="13" t="s">
        <v>14695</v>
      </c>
      <c r="J929" s="13" t="s">
        <v>14694</v>
      </c>
      <c r="K929" s="13" t="s">
        <v>14693</v>
      </c>
      <c r="L929" s="13" t="s">
        <v>14692</v>
      </c>
      <c r="M929" s="13" t="s">
        <v>5054</v>
      </c>
      <c r="N929" s="13" t="s">
        <v>14691</v>
      </c>
      <c r="O929" s="13" t="s">
        <v>14690</v>
      </c>
      <c r="P929" s="13" t="s">
        <v>14689</v>
      </c>
      <c r="S929" s="13" t="s">
        <v>14688</v>
      </c>
      <c r="T929" s="13" t="s">
        <v>14687</v>
      </c>
      <c r="EX929" s="13">
        <v>-1</v>
      </c>
      <c r="GY929" s="13">
        <v>1</v>
      </c>
      <c r="GZ929" s="13">
        <v>-1</v>
      </c>
      <c r="WA929" s="13">
        <v>1</v>
      </c>
      <c r="CAT929" s="14">
        <v>-1000</v>
      </c>
      <c r="CAU929" s="14">
        <v>1000</v>
      </c>
      <c r="CAV929" s="13" t="s">
        <v>2095</v>
      </c>
      <c r="CAW929" s="13" t="s">
        <v>6938</v>
      </c>
      <c r="CAX929" s="13" t="s">
        <v>14686</v>
      </c>
      <c r="CAY929" s="13" t="s">
        <v>14686</v>
      </c>
      <c r="CBE929" s="13" t="s">
        <v>14685</v>
      </c>
      <c r="CBF929" s="13" t="s">
        <v>14684</v>
      </c>
      <c r="CBG929" s="13" t="s">
        <v>4431</v>
      </c>
      <c r="CBK929" s="13" t="s">
        <v>2103</v>
      </c>
      <c r="CBL929" s="13" t="s">
        <v>14</v>
      </c>
      <c r="CBM929" s="13" t="s">
        <v>13120</v>
      </c>
      <c r="CBN929" s="13" t="s">
        <v>14683</v>
      </c>
      <c r="CBO929" s="13" t="s">
        <v>14682</v>
      </c>
      <c r="CBV929" s="13" t="s">
        <v>12643</v>
      </c>
      <c r="CBZ929" s="13" t="s">
        <v>12576</v>
      </c>
      <c r="CCA929" s="13" t="s">
        <v>14681</v>
      </c>
    </row>
    <row r="930" spans="1:1004 1035:1035 2074:2107" x14ac:dyDescent="0.15">
      <c r="A930" s="13" t="s">
        <v>14680</v>
      </c>
      <c r="B930" s="13" t="s">
        <v>14679</v>
      </c>
      <c r="C930" s="13" t="s">
        <v>13</v>
      </c>
      <c r="D930" s="13">
        <v>-1</v>
      </c>
      <c r="E930" s="13" t="s">
        <v>14678</v>
      </c>
      <c r="F930" s="13" t="s">
        <v>5261</v>
      </c>
      <c r="G930" s="13" t="s">
        <v>14677</v>
      </c>
      <c r="H930" s="13" t="s">
        <v>14676</v>
      </c>
      <c r="J930" s="13" t="s">
        <v>14675</v>
      </c>
      <c r="K930" s="13" t="s">
        <v>14674</v>
      </c>
      <c r="L930" s="13" t="s">
        <v>14673</v>
      </c>
      <c r="M930" s="13" t="s">
        <v>5054</v>
      </c>
      <c r="N930" s="13" t="s">
        <v>14672</v>
      </c>
      <c r="O930" s="13" t="s">
        <v>14671</v>
      </c>
      <c r="P930" s="13" t="s">
        <v>14670</v>
      </c>
      <c r="S930" s="13" t="s">
        <v>14669</v>
      </c>
      <c r="T930" s="13" t="s">
        <v>14668</v>
      </c>
      <c r="AMU930" s="13">
        <v>-1</v>
      </c>
      <c r="CAT930" s="15">
        <v>0</v>
      </c>
      <c r="CAU930" s="14">
        <v>1000</v>
      </c>
      <c r="CAV930" s="13" t="s">
        <v>14</v>
      </c>
      <c r="CAW930" s="13" t="s">
        <v>4636</v>
      </c>
      <c r="CAX930" s="13" t="s">
        <v>14667</v>
      </c>
      <c r="CAY930" s="13" t="s">
        <v>14667</v>
      </c>
      <c r="CBG930" s="13" t="s">
        <v>4635</v>
      </c>
      <c r="CBK930" s="13" t="s">
        <v>2136</v>
      </c>
      <c r="CBL930" s="13" t="s">
        <v>14</v>
      </c>
      <c r="CBM930" s="13" t="s">
        <v>13120</v>
      </c>
      <c r="CBN930" s="13" t="s">
        <v>14666</v>
      </c>
      <c r="CBO930" s="13" t="s">
        <v>14665</v>
      </c>
      <c r="CBV930" s="13" t="s">
        <v>12643</v>
      </c>
      <c r="CBZ930" s="13" t="s">
        <v>12576</v>
      </c>
      <c r="CCA930" s="13" t="s">
        <v>14664</v>
      </c>
    </row>
    <row r="931" spans="1:1004 1035:1035 2074:2107" x14ac:dyDescent="0.15">
      <c r="A931" s="13" t="s">
        <v>14663</v>
      </c>
      <c r="B931" s="13" t="s">
        <v>14653</v>
      </c>
      <c r="C931" s="13" t="s">
        <v>13</v>
      </c>
      <c r="D931" s="13">
        <v>0</v>
      </c>
      <c r="E931" s="13" t="s">
        <v>14652</v>
      </c>
      <c r="F931" s="13" t="s">
        <v>5261</v>
      </c>
      <c r="G931" s="13" t="s">
        <v>14662</v>
      </c>
      <c r="H931" s="13" t="s">
        <v>14661</v>
      </c>
      <c r="J931" s="13" t="s">
        <v>14649</v>
      </c>
      <c r="K931" s="13" t="s">
        <v>14648</v>
      </c>
      <c r="L931" s="13" t="s">
        <v>14647</v>
      </c>
      <c r="M931" s="13" t="s">
        <v>5054</v>
      </c>
      <c r="N931" s="13" t="s">
        <v>14646</v>
      </c>
      <c r="O931" s="13" t="s">
        <v>14645</v>
      </c>
      <c r="P931" s="13" t="s">
        <v>14644</v>
      </c>
      <c r="S931" s="13" t="s">
        <v>14660</v>
      </c>
      <c r="T931" s="13" t="s">
        <v>14659</v>
      </c>
      <c r="RQ931" s="13">
        <v>1</v>
      </c>
      <c r="AMU931" s="13">
        <v>-1</v>
      </c>
      <c r="CAT931" s="15">
        <v>0</v>
      </c>
      <c r="CAU931" s="14">
        <v>1000</v>
      </c>
      <c r="CAV931" s="13" t="s">
        <v>14</v>
      </c>
      <c r="CAW931" s="13" t="s">
        <v>4448</v>
      </c>
      <c r="CAX931" s="13" t="s">
        <v>14658</v>
      </c>
      <c r="CAY931" s="13" t="s">
        <v>14658</v>
      </c>
      <c r="CBG931" s="13" t="s">
        <v>4447</v>
      </c>
      <c r="CBK931" s="13" t="s">
        <v>2109</v>
      </c>
      <c r="CBL931" s="13" t="s">
        <v>14</v>
      </c>
      <c r="CBM931" s="13" t="s">
        <v>12878</v>
      </c>
      <c r="CBN931" s="13" t="s">
        <v>14657</v>
      </c>
      <c r="CBO931" s="13" t="s">
        <v>14656</v>
      </c>
      <c r="CBV931" s="13" t="s">
        <v>12643</v>
      </c>
      <c r="CBZ931" s="13" t="s">
        <v>12576</v>
      </c>
      <c r="CCA931" s="13" t="s">
        <v>14655</v>
      </c>
    </row>
    <row r="932" spans="1:1004 1035:1035 2074:2107" x14ac:dyDescent="0.15">
      <c r="A932" s="13" t="s">
        <v>14654</v>
      </c>
      <c r="B932" s="13" t="s">
        <v>14653</v>
      </c>
      <c r="C932" s="13" t="s">
        <v>104</v>
      </c>
      <c r="D932" s="13">
        <v>0</v>
      </c>
      <c r="E932" s="13" t="s">
        <v>14652</v>
      </c>
      <c r="F932" s="13" t="s">
        <v>5261</v>
      </c>
      <c r="G932" s="13" t="s">
        <v>14651</v>
      </c>
      <c r="H932" s="13" t="s">
        <v>14650</v>
      </c>
      <c r="J932" s="13" t="s">
        <v>14649</v>
      </c>
      <c r="K932" s="13" t="s">
        <v>14648</v>
      </c>
      <c r="L932" s="13" t="s">
        <v>14647</v>
      </c>
      <c r="M932" s="13" t="s">
        <v>5054</v>
      </c>
      <c r="N932" s="13" t="s">
        <v>14646</v>
      </c>
      <c r="O932" s="13" t="s">
        <v>14645</v>
      </c>
      <c r="P932" s="13" t="s">
        <v>14644</v>
      </c>
      <c r="S932" s="13" t="s">
        <v>14643</v>
      </c>
      <c r="T932" s="13" t="s">
        <v>14642</v>
      </c>
      <c r="AKW932" s="13">
        <v>-1</v>
      </c>
      <c r="ALP932" s="13">
        <v>1</v>
      </c>
      <c r="CAT932" s="15">
        <v>0</v>
      </c>
      <c r="CAU932" s="14">
        <v>1000</v>
      </c>
      <c r="CAV932" s="13" t="s">
        <v>14</v>
      </c>
      <c r="CAW932" s="13" t="s">
        <v>4448</v>
      </c>
      <c r="CAX932" s="13" t="s">
        <v>14641</v>
      </c>
      <c r="CAY932" s="13" t="s">
        <v>14641</v>
      </c>
      <c r="CBG932" s="13" t="s">
        <v>4447</v>
      </c>
      <c r="CBK932" s="13" t="s">
        <v>46</v>
      </c>
      <c r="CBL932" s="13" t="s">
        <v>14</v>
      </c>
      <c r="CBM932" s="13" t="s">
        <v>12779</v>
      </c>
      <c r="CBN932" s="13" t="s">
        <v>14640</v>
      </c>
      <c r="CBO932" s="13" t="s">
        <v>14639</v>
      </c>
      <c r="CBZ932" s="13" t="s">
        <v>12576</v>
      </c>
    </row>
    <row r="933" spans="1:1004 1035:1035 2074:2107" x14ac:dyDescent="0.15">
      <c r="A933" s="13" t="s">
        <v>14638</v>
      </c>
      <c r="B933" s="13" t="s">
        <v>14637</v>
      </c>
      <c r="C933" s="13" t="s">
        <v>13</v>
      </c>
      <c r="D933" s="13">
        <v>-2</v>
      </c>
      <c r="E933" s="13" t="s">
        <v>14636</v>
      </c>
      <c r="F933" s="13" t="s">
        <v>5261</v>
      </c>
      <c r="G933" s="13" t="s">
        <v>14635</v>
      </c>
      <c r="H933" s="13" t="s">
        <v>14634</v>
      </c>
      <c r="J933" s="13" t="s">
        <v>14633</v>
      </c>
      <c r="K933" s="13" t="s">
        <v>14632</v>
      </c>
      <c r="L933" s="13" t="s">
        <v>14631</v>
      </c>
      <c r="M933" s="13" t="s">
        <v>5054</v>
      </c>
      <c r="N933" s="13" t="s">
        <v>14630</v>
      </c>
      <c r="O933" s="13" t="s">
        <v>14629</v>
      </c>
      <c r="P933" s="13" t="s">
        <v>14628</v>
      </c>
      <c r="S933" s="13" t="s">
        <v>14627</v>
      </c>
      <c r="T933" s="13" t="s">
        <v>14626</v>
      </c>
      <c r="RP933" s="13">
        <v>1</v>
      </c>
      <c r="AKX933" s="13">
        <v>-1</v>
      </c>
      <c r="CAT933" s="15">
        <v>0</v>
      </c>
      <c r="CAU933" s="14">
        <v>1000</v>
      </c>
      <c r="CAV933" s="13" t="s">
        <v>14</v>
      </c>
      <c r="CAW933" s="13" t="s">
        <v>4448</v>
      </c>
      <c r="CAX933" s="13" t="s">
        <v>14625</v>
      </c>
      <c r="CAY933" s="13" t="s">
        <v>14625</v>
      </c>
      <c r="CBG933" s="13" t="s">
        <v>4447</v>
      </c>
      <c r="CBK933" s="13" t="s">
        <v>2705</v>
      </c>
      <c r="CBL933" s="13" t="s">
        <v>14</v>
      </c>
      <c r="CBM933" s="13" t="s">
        <v>13189</v>
      </c>
      <c r="CBN933" s="13" t="s">
        <v>14624</v>
      </c>
      <c r="CBO933" s="13" t="s">
        <v>14623</v>
      </c>
      <c r="CBV933" s="13" t="s">
        <v>12643</v>
      </c>
      <c r="CBZ933" s="13" t="s">
        <v>12576</v>
      </c>
      <c r="CCA933" s="13" t="s">
        <v>14604</v>
      </c>
    </row>
    <row r="934" spans="1:1004 1035:1035 2074:2107" x14ac:dyDescent="0.15">
      <c r="A934" s="13" t="s">
        <v>14622</v>
      </c>
      <c r="B934" s="13" t="s">
        <v>7880</v>
      </c>
      <c r="C934" s="13" t="s">
        <v>13</v>
      </c>
      <c r="D934" s="13">
        <v>-1</v>
      </c>
      <c r="E934" s="13" t="s">
        <v>7879</v>
      </c>
      <c r="F934" s="13" t="s">
        <v>5261</v>
      </c>
      <c r="G934" s="13" t="s">
        <v>14621</v>
      </c>
      <c r="H934" s="13" t="s">
        <v>14620</v>
      </c>
      <c r="J934" s="13" t="s">
        <v>7878</v>
      </c>
      <c r="K934" s="13" t="s">
        <v>7877</v>
      </c>
      <c r="L934" s="13" t="s">
        <v>7876</v>
      </c>
      <c r="M934" s="13" t="s">
        <v>5054</v>
      </c>
      <c r="N934" s="13" t="s">
        <v>7875</v>
      </c>
      <c r="O934" s="13" t="s">
        <v>7874</v>
      </c>
      <c r="P934" s="13" t="s">
        <v>7873</v>
      </c>
      <c r="S934" s="13" t="s">
        <v>14619</v>
      </c>
      <c r="T934" s="13" t="s">
        <v>14618</v>
      </c>
      <c r="AX934" s="13">
        <v>1</v>
      </c>
      <c r="GY934" s="13">
        <v>1</v>
      </c>
      <c r="GZ934" s="13">
        <v>-1</v>
      </c>
      <c r="RL934" s="13">
        <v>1</v>
      </c>
      <c r="RR934" s="13">
        <v>-1</v>
      </c>
      <c r="CAT934" s="15">
        <v>0</v>
      </c>
      <c r="CAU934" s="14">
        <v>1000</v>
      </c>
      <c r="CAV934" s="13" t="s">
        <v>14</v>
      </c>
      <c r="CAW934" s="13" t="s">
        <v>4687</v>
      </c>
      <c r="CAX934" s="13" t="s">
        <v>14617</v>
      </c>
      <c r="CAY934" s="13" t="s">
        <v>14617</v>
      </c>
      <c r="CBE934" s="13" t="s">
        <v>12060</v>
      </c>
      <c r="CBF934" s="13" t="s">
        <v>14616</v>
      </c>
      <c r="CBG934" s="13" t="s">
        <v>4431</v>
      </c>
      <c r="CBK934" s="13" t="s">
        <v>2345</v>
      </c>
      <c r="CBL934" s="13" t="s">
        <v>14</v>
      </c>
      <c r="CBM934" s="13" t="s">
        <v>12607</v>
      </c>
      <c r="CBN934" s="13" t="s">
        <v>14615</v>
      </c>
      <c r="CBO934" s="13" t="s">
        <v>14614</v>
      </c>
      <c r="CBV934" s="13" t="s">
        <v>12643</v>
      </c>
      <c r="CBZ934" s="13" t="s">
        <v>12576</v>
      </c>
      <c r="CCA934" s="13" t="s">
        <v>14613</v>
      </c>
    </row>
    <row r="935" spans="1:1004 1035:1035 2074:2107" x14ac:dyDescent="0.15">
      <c r="A935" s="13" t="s">
        <v>14612</v>
      </c>
      <c r="B935" s="13" t="s">
        <v>7880</v>
      </c>
      <c r="C935" s="13" t="s">
        <v>104</v>
      </c>
      <c r="D935" s="13">
        <v>-1</v>
      </c>
      <c r="E935" s="13" t="s">
        <v>7879</v>
      </c>
      <c r="F935" s="13" t="s">
        <v>5261</v>
      </c>
      <c r="G935" s="13" t="s">
        <v>14611</v>
      </c>
      <c r="H935" s="13" t="s">
        <v>14610</v>
      </c>
      <c r="J935" s="13" t="s">
        <v>7878</v>
      </c>
      <c r="K935" s="13" t="s">
        <v>7877</v>
      </c>
      <c r="L935" s="13" t="s">
        <v>7876</v>
      </c>
      <c r="M935" s="13" t="s">
        <v>5054</v>
      </c>
      <c r="N935" s="13" t="s">
        <v>7875</v>
      </c>
      <c r="O935" s="13" t="s">
        <v>7874</v>
      </c>
      <c r="P935" s="13" t="s">
        <v>7873</v>
      </c>
      <c r="S935" s="13" t="s">
        <v>14609</v>
      </c>
      <c r="T935" s="13" t="s">
        <v>14608</v>
      </c>
      <c r="RR935" s="13">
        <v>1</v>
      </c>
      <c r="AKY935" s="13">
        <v>-1</v>
      </c>
      <c r="CAT935" s="15">
        <v>0</v>
      </c>
      <c r="CAU935" s="14">
        <v>1000</v>
      </c>
      <c r="CAV935" s="13" t="s">
        <v>14</v>
      </c>
      <c r="CAW935" s="13" t="s">
        <v>4448</v>
      </c>
      <c r="CAX935" s="13" t="s">
        <v>14607</v>
      </c>
      <c r="CAY935" s="13" t="s">
        <v>14607</v>
      </c>
      <c r="CBG935" s="13" t="s">
        <v>4447</v>
      </c>
      <c r="CBK935" s="13" t="s">
        <v>941</v>
      </c>
      <c r="CBL935" s="13" t="s">
        <v>14</v>
      </c>
      <c r="CBM935" s="13" t="s">
        <v>13189</v>
      </c>
      <c r="CBN935" s="13" t="s">
        <v>14606</v>
      </c>
      <c r="CBO935" s="13" t="s">
        <v>14605</v>
      </c>
      <c r="CBV935" s="13" t="s">
        <v>12643</v>
      </c>
      <c r="CBZ935" s="13" t="s">
        <v>12576</v>
      </c>
      <c r="CCA935" s="13" t="s">
        <v>14604</v>
      </c>
    </row>
    <row r="936" spans="1:1004 1035:1035 2074:2107" x14ac:dyDescent="0.15">
      <c r="A936" s="13" t="s">
        <v>14603</v>
      </c>
      <c r="B936" s="13" t="s">
        <v>7880</v>
      </c>
      <c r="C936" s="13" t="s">
        <v>52</v>
      </c>
      <c r="D936" s="13">
        <v>-1</v>
      </c>
      <c r="E936" s="13" t="s">
        <v>7879</v>
      </c>
      <c r="F936" s="13" t="s">
        <v>5261</v>
      </c>
      <c r="G936" s="13" t="s">
        <v>14602</v>
      </c>
      <c r="H936" s="13" t="s">
        <v>14601</v>
      </c>
      <c r="J936" s="13" t="s">
        <v>7878</v>
      </c>
      <c r="K936" s="13" t="s">
        <v>7877</v>
      </c>
      <c r="L936" s="13" t="s">
        <v>7876</v>
      </c>
      <c r="M936" s="13" t="s">
        <v>5054</v>
      </c>
      <c r="N936" s="13" t="s">
        <v>7875</v>
      </c>
      <c r="O936" s="13" t="s">
        <v>7874</v>
      </c>
      <c r="P936" s="13" t="s">
        <v>7873</v>
      </c>
      <c r="S936" s="13" t="s">
        <v>14600</v>
      </c>
      <c r="T936" s="13" t="s">
        <v>14599</v>
      </c>
      <c r="AX936" s="13">
        <v>1</v>
      </c>
      <c r="GY936" s="13">
        <v>1</v>
      </c>
      <c r="GZ936" s="13">
        <v>-1</v>
      </c>
      <c r="IP936" s="13">
        <v>1</v>
      </c>
      <c r="ABJ936" s="13">
        <v>-1</v>
      </c>
      <c r="CAT936" s="15">
        <v>0</v>
      </c>
      <c r="CAU936" s="14">
        <v>1000</v>
      </c>
      <c r="CAV936" s="13" t="s">
        <v>1458</v>
      </c>
      <c r="CAW936" s="13" t="s">
        <v>14598</v>
      </c>
      <c r="CAX936" s="13" t="s">
        <v>14597</v>
      </c>
      <c r="CAY936" s="13" t="s">
        <v>14597</v>
      </c>
      <c r="CBE936" s="13" t="s">
        <v>14596</v>
      </c>
      <c r="CBF936" s="13" t="s">
        <v>14595</v>
      </c>
      <c r="CBG936" s="13" t="s">
        <v>4431</v>
      </c>
      <c r="CBK936" s="13" t="s">
        <v>2539</v>
      </c>
      <c r="CBL936" s="13" t="s">
        <v>14</v>
      </c>
      <c r="CBM936" s="13" t="s">
        <v>12878</v>
      </c>
      <c r="CBN936" s="13" t="s">
        <v>14594</v>
      </c>
      <c r="CBO936" s="13" t="s">
        <v>14593</v>
      </c>
      <c r="CBV936" s="13" t="s">
        <v>12643</v>
      </c>
      <c r="CBZ936" s="13" t="s">
        <v>12576</v>
      </c>
      <c r="CCA936" s="13" t="s">
        <v>14592</v>
      </c>
    </row>
    <row r="937" spans="1:1004 1035:1035 2074:2107" x14ac:dyDescent="0.15">
      <c r="A937" s="13" t="s">
        <v>14591</v>
      </c>
      <c r="B937" s="13" t="s">
        <v>14582</v>
      </c>
      <c r="C937" s="13" t="s">
        <v>13</v>
      </c>
      <c r="D937" s="13">
        <v>-2</v>
      </c>
      <c r="E937" s="13" t="s">
        <v>14581</v>
      </c>
      <c r="F937" s="13" t="s">
        <v>5261</v>
      </c>
      <c r="G937" s="13" t="s">
        <v>14590</v>
      </c>
      <c r="H937" s="13" t="s">
        <v>14589</v>
      </c>
      <c r="J937" s="13" t="s">
        <v>14578</v>
      </c>
      <c r="K937" s="13" t="s">
        <v>14577</v>
      </c>
      <c r="L937" s="13" t="s">
        <v>8148</v>
      </c>
      <c r="M937" s="13" t="s">
        <v>5054</v>
      </c>
      <c r="N937" s="13" t="s">
        <v>14576</v>
      </c>
      <c r="O937" s="13" t="s">
        <v>14575</v>
      </c>
      <c r="P937" s="13" t="s">
        <v>14574</v>
      </c>
      <c r="S937" s="13" t="s">
        <v>14588</v>
      </c>
      <c r="T937" s="13" t="s">
        <v>14587</v>
      </c>
      <c r="RS937" s="13">
        <v>-1</v>
      </c>
      <c r="AEC937" s="13">
        <v>1</v>
      </c>
      <c r="CAT937" s="14">
        <v>-1000</v>
      </c>
      <c r="CAU937" s="14">
        <v>1000</v>
      </c>
      <c r="CAV937" s="13" t="s">
        <v>14</v>
      </c>
      <c r="CAW937" s="13" t="s">
        <v>4448</v>
      </c>
      <c r="CAX937" s="13" t="s">
        <v>14586</v>
      </c>
      <c r="CAY937" s="13" t="s">
        <v>14586</v>
      </c>
      <c r="CBG937" s="13" t="s">
        <v>4447</v>
      </c>
      <c r="CBK937" s="13" t="s">
        <v>2985</v>
      </c>
      <c r="CBL937" s="13" t="s">
        <v>14</v>
      </c>
      <c r="CBM937" s="13" t="s">
        <v>12607</v>
      </c>
      <c r="CBN937" s="13" t="s">
        <v>14585</v>
      </c>
      <c r="CBO937" s="13" t="s">
        <v>14584</v>
      </c>
      <c r="CBV937" s="13" t="s">
        <v>12643</v>
      </c>
      <c r="CBZ937" s="13" t="s">
        <v>12576</v>
      </c>
      <c r="CCA937" s="13" t="s">
        <v>14568</v>
      </c>
    </row>
    <row r="938" spans="1:1004 1035:1035 2074:2107" x14ac:dyDescent="0.15">
      <c r="A938" s="13" t="s">
        <v>14583</v>
      </c>
      <c r="B938" s="13" t="s">
        <v>14582</v>
      </c>
      <c r="C938" s="13" t="s">
        <v>52</v>
      </c>
      <c r="D938" s="13">
        <v>-2</v>
      </c>
      <c r="E938" s="13" t="s">
        <v>14581</v>
      </c>
      <c r="F938" s="13" t="s">
        <v>5261</v>
      </c>
      <c r="G938" s="13" t="s">
        <v>14580</v>
      </c>
      <c r="H938" s="13" t="s">
        <v>14579</v>
      </c>
      <c r="J938" s="13" t="s">
        <v>14578</v>
      </c>
      <c r="K938" s="13" t="s">
        <v>14577</v>
      </c>
      <c r="L938" s="13" t="s">
        <v>8148</v>
      </c>
      <c r="M938" s="13" t="s">
        <v>5054</v>
      </c>
      <c r="N938" s="13" t="s">
        <v>14576</v>
      </c>
      <c r="O938" s="13" t="s">
        <v>14575</v>
      </c>
      <c r="P938" s="13" t="s">
        <v>14574</v>
      </c>
      <c r="S938" s="13" t="s">
        <v>14573</v>
      </c>
      <c r="T938" s="13" t="s">
        <v>14572</v>
      </c>
      <c r="LT938" s="13">
        <v>-1</v>
      </c>
      <c r="SF938" s="13">
        <v>1</v>
      </c>
      <c r="CAT938" s="14">
        <v>-1000</v>
      </c>
      <c r="CAU938" s="14">
        <v>1000</v>
      </c>
      <c r="CAV938" s="13" t="s">
        <v>14</v>
      </c>
      <c r="CAW938" s="13" t="s">
        <v>4448</v>
      </c>
      <c r="CAX938" s="13" t="s">
        <v>14571</v>
      </c>
      <c r="CAY938" s="13" t="s">
        <v>14571</v>
      </c>
      <c r="CBG938" s="13" t="s">
        <v>4447</v>
      </c>
      <c r="CBK938" s="13" t="s">
        <v>2572</v>
      </c>
      <c r="CBL938" s="13" t="s">
        <v>14</v>
      </c>
      <c r="CBM938" s="13" t="s">
        <v>12607</v>
      </c>
      <c r="CBN938" s="13" t="s">
        <v>14570</v>
      </c>
      <c r="CBO938" s="13" t="s">
        <v>14569</v>
      </c>
      <c r="CBV938" s="13" t="s">
        <v>12643</v>
      </c>
      <c r="CBZ938" s="13" t="s">
        <v>12576</v>
      </c>
      <c r="CCA938" s="13" t="s">
        <v>14568</v>
      </c>
    </row>
    <row r="939" spans="1:1004 1035:1035 2074:2107" x14ac:dyDescent="0.15">
      <c r="A939" s="13" t="s">
        <v>14567</v>
      </c>
      <c r="B939" s="13" t="s">
        <v>14548</v>
      </c>
      <c r="C939" s="13" t="s">
        <v>13</v>
      </c>
      <c r="D939" s="13">
        <v>-1</v>
      </c>
      <c r="E939" s="13" t="s">
        <v>14547</v>
      </c>
      <c r="F939" s="13" t="s">
        <v>5261</v>
      </c>
      <c r="G939" s="13" t="s">
        <v>14566</v>
      </c>
      <c r="H939" s="13" t="s">
        <v>14565</v>
      </c>
      <c r="J939" s="13" t="s">
        <v>14544</v>
      </c>
      <c r="K939" s="13" t="s">
        <v>14543</v>
      </c>
      <c r="L939" s="13" t="s">
        <v>14542</v>
      </c>
      <c r="M939" s="13" t="s">
        <v>5054</v>
      </c>
      <c r="N939" s="13" t="s">
        <v>14541</v>
      </c>
      <c r="O939" s="13" t="s">
        <v>14540</v>
      </c>
      <c r="P939" s="13" t="s">
        <v>14539</v>
      </c>
      <c r="S939" s="13" t="s">
        <v>14564</v>
      </c>
      <c r="T939" s="13" t="s">
        <v>14563</v>
      </c>
      <c r="AX939" s="13">
        <v>1</v>
      </c>
      <c r="IO939" s="13">
        <v>-1</v>
      </c>
      <c r="IP939" s="13">
        <v>1</v>
      </c>
      <c r="ACV939" s="13">
        <v>1</v>
      </c>
      <c r="ACW939" s="13">
        <v>-1</v>
      </c>
      <c r="CAT939" s="15">
        <v>0</v>
      </c>
      <c r="CAU939" s="14">
        <v>1000</v>
      </c>
      <c r="CAV939" s="13" t="s">
        <v>658</v>
      </c>
      <c r="CAW939" s="13" t="s">
        <v>4443</v>
      </c>
      <c r="CAX939" s="13" t="s">
        <v>14562</v>
      </c>
      <c r="CAY939" s="13" t="s">
        <v>14562</v>
      </c>
      <c r="CBE939" s="13" t="s">
        <v>12221</v>
      </c>
      <c r="CBF939" s="13" t="s">
        <v>12220</v>
      </c>
      <c r="CBG939" s="13" t="s">
        <v>4431</v>
      </c>
      <c r="CBK939" s="13" t="s">
        <v>2792</v>
      </c>
      <c r="CBL939" s="13" t="s">
        <v>14</v>
      </c>
      <c r="CBM939" s="13" t="s">
        <v>4849</v>
      </c>
      <c r="CBN939" s="13" t="s">
        <v>14561</v>
      </c>
      <c r="CBO939" s="13" t="s">
        <v>14560</v>
      </c>
      <c r="CBV939" s="13" t="s">
        <v>12643</v>
      </c>
      <c r="CBZ939" s="13" t="s">
        <v>12576</v>
      </c>
      <c r="CCA939" s="13" t="s">
        <v>14559</v>
      </c>
    </row>
    <row r="940" spans="1:1004 1035:1035 2074:2107" x14ac:dyDescent="0.15">
      <c r="A940" s="13" t="s">
        <v>14558</v>
      </c>
      <c r="B940" s="13" t="s">
        <v>14548</v>
      </c>
      <c r="C940" s="13" t="s">
        <v>104</v>
      </c>
      <c r="D940" s="13">
        <v>-1</v>
      </c>
      <c r="E940" s="13" t="s">
        <v>14547</v>
      </c>
      <c r="F940" s="13" t="s">
        <v>5261</v>
      </c>
      <c r="G940" s="13" t="s">
        <v>14557</v>
      </c>
      <c r="H940" s="13" t="s">
        <v>14556</v>
      </c>
      <c r="J940" s="13" t="s">
        <v>14544</v>
      </c>
      <c r="K940" s="13" t="s">
        <v>14543</v>
      </c>
      <c r="L940" s="13" t="s">
        <v>14542</v>
      </c>
      <c r="M940" s="13" t="s">
        <v>5054</v>
      </c>
      <c r="N940" s="13" t="s">
        <v>14541</v>
      </c>
      <c r="O940" s="13" t="s">
        <v>14540</v>
      </c>
      <c r="P940" s="13" t="s">
        <v>14539</v>
      </c>
      <c r="S940" s="13" t="s">
        <v>14555</v>
      </c>
      <c r="T940" s="13" t="s">
        <v>14554</v>
      </c>
      <c r="SB940" s="13">
        <v>-1</v>
      </c>
      <c r="SD940" s="13">
        <v>1</v>
      </c>
      <c r="CAT940" s="14">
        <v>-1000</v>
      </c>
      <c r="CAU940" s="14">
        <v>1000</v>
      </c>
      <c r="CAV940" s="13" t="s">
        <v>14</v>
      </c>
      <c r="CAW940" s="13" t="s">
        <v>4448</v>
      </c>
      <c r="CAX940" s="13" t="s">
        <v>14553</v>
      </c>
      <c r="CAY940" s="13" t="s">
        <v>14553</v>
      </c>
      <c r="CBG940" s="13" t="s">
        <v>4447</v>
      </c>
      <c r="CBK940" s="13" t="s">
        <v>2859</v>
      </c>
      <c r="CBL940" s="13" t="s">
        <v>14</v>
      </c>
      <c r="CBM940" s="13" t="s">
        <v>12863</v>
      </c>
      <c r="CBN940" s="13" t="s">
        <v>14552</v>
      </c>
      <c r="CBO940" s="13" t="s">
        <v>14551</v>
      </c>
      <c r="CBV940" s="13" t="s">
        <v>12643</v>
      </c>
      <c r="CBZ940" s="13" t="s">
        <v>12576</v>
      </c>
      <c r="CCA940" s="13" t="s">
        <v>14550</v>
      </c>
    </row>
    <row r="941" spans="1:1004 1035:1035 2074:2107" x14ac:dyDescent="0.15">
      <c r="A941" s="13" t="s">
        <v>14549</v>
      </c>
      <c r="B941" s="13" t="s">
        <v>14548</v>
      </c>
      <c r="C941" s="13" t="s">
        <v>52</v>
      </c>
      <c r="D941" s="13">
        <v>-1</v>
      </c>
      <c r="E941" s="13" t="s">
        <v>14547</v>
      </c>
      <c r="F941" s="13" t="s">
        <v>5261</v>
      </c>
      <c r="G941" s="13" t="s">
        <v>14546</v>
      </c>
      <c r="H941" s="13" t="s">
        <v>14545</v>
      </c>
      <c r="J941" s="13" t="s">
        <v>14544</v>
      </c>
      <c r="K941" s="13" t="s">
        <v>14543</v>
      </c>
      <c r="L941" s="13" t="s">
        <v>14542</v>
      </c>
      <c r="M941" s="13" t="s">
        <v>5054</v>
      </c>
      <c r="N941" s="13" t="s">
        <v>14541</v>
      </c>
      <c r="O941" s="13" t="s">
        <v>14540</v>
      </c>
      <c r="P941" s="13" t="s">
        <v>14539</v>
      </c>
      <c r="S941" s="13" t="s">
        <v>14538</v>
      </c>
      <c r="T941" s="13" t="s">
        <v>14537</v>
      </c>
      <c r="AX941" s="13">
        <v>1</v>
      </c>
      <c r="DH941" s="13">
        <v>-1</v>
      </c>
      <c r="JX941" s="13">
        <v>1</v>
      </c>
      <c r="LS941" s="13">
        <v>-1</v>
      </c>
      <c r="SH941" s="13">
        <v>1</v>
      </c>
      <c r="CAT941" s="15">
        <v>0</v>
      </c>
      <c r="CAU941" s="14">
        <v>1000</v>
      </c>
      <c r="CAV941" s="13" t="s">
        <v>4439</v>
      </c>
      <c r="CAW941" s="13" t="s">
        <v>4895</v>
      </c>
      <c r="CAX941" s="13" t="s">
        <v>14536</v>
      </c>
      <c r="CAY941" s="13" t="s">
        <v>14536</v>
      </c>
      <c r="CBE941" s="13" t="s">
        <v>14535</v>
      </c>
      <c r="CBF941" s="13" t="s">
        <v>14534</v>
      </c>
      <c r="CBG941" s="13" t="s">
        <v>4431</v>
      </c>
      <c r="CBK941" s="13" t="s">
        <v>467</v>
      </c>
      <c r="CBL941" s="13" t="s">
        <v>468</v>
      </c>
      <c r="CBM941" s="13" t="s">
        <v>13120</v>
      </c>
      <c r="CBN941" s="13" t="s">
        <v>14533</v>
      </c>
      <c r="CBO941" s="13" t="s">
        <v>14532</v>
      </c>
      <c r="CBV941" s="13" t="s">
        <v>12654</v>
      </c>
      <c r="CBZ941" s="13" t="s">
        <v>12576</v>
      </c>
      <c r="CCA941" s="13" t="s">
        <v>14531</v>
      </c>
    </row>
    <row r="942" spans="1:1004 1035:1035 2074:2107" x14ac:dyDescent="0.15">
      <c r="A942" s="13" t="s">
        <v>14530</v>
      </c>
      <c r="B942" s="13" t="s">
        <v>7667</v>
      </c>
      <c r="C942" s="13" t="s">
        <v>13</v>
      </c>
      <c r="D942" s="13">
        <v>-2</v>
      </c>
      <c r="E942" s="13" t="s">
        <v>5311</v>
      </c>
      <c r="F942" s="13" t="s">
        <v>5261</v>
      </c>
      <c r="G942" s="13" t="s">
        <v>14529</v>
      </c>
      <c r="H942" s="13" t="s">
        <v>14528</v>
      </c>
      <c r="J942" s="13" t="s">
        <v>7666</v>
      </c>
      <c r="K942" s="13" t="s">
        <v>7665</v>
      </c>
      <c r="L942" s="13" t="s">
        <v>7664</v>
      </c>
      <c r="M942" s="13" t="s">
        <v>5054</v>
      </c>
      <c r="N942" s="13" t="s">
        <v>7663</v>
      </c>
      <c r="O942" s="13" t="s">
        <v>7662</v>
      </c>
      <c r="P942" s="13" t="s">
        <v>7661</v>
      </c>
      <c r="S942" s="13" t="s">
        <v>14527</v>
      </c>
      <c r="T942" s="13" t="s">
        <v>14526</v>
      </c>
      <c r="SE942" s="13">
        <v>-1</v>
      </c>
      <c r="SK942" s="13">
        <v>1</v>
      </c>
      <c r="CAT942" s="14">
        <v>-1000</v>
      </c>
      <c r="CAU942" s="14">
        <v>1000</v>
      </c>
      <c r="CAV942" s="13" t="s">
        <v>14</v>
      </c>
      <c r="CAW942" s="13" t="s">
        <v>4448</v>
      </c>
      <c r="CAX942" s="13" t="s">
        <v>14525</v>
      </c>
      <c r="CAY942" s="13" t="s">
        <v>14525</v>
      </c>
      <c r="CBG942" s="13" t="s">
        <v>4447</v>
      </c>
      <c r="CBK942" s="13" t="s">
        <v>81</v>
      </c>
      <c r="CBL942" s="13" t="s">
        <v>14</v>
      </c>
      <c r="CBM942" s="13" t="s">
        <v>4849</v>
      </c>
      <c r="CBN942" s="13" t="s">
        <v>14524</v>
      </c>
      <c r="CBO942" s="13" t="s">
        <v>14523</v>
      </c>
      <c r="CBV942" s="13" t="s">
        <v>12643</v>
      </c>
      <c r="CBZ942" s="13" t="s">
        <v>12576</v>
      </c>
      <c r="CCA942" s="13" t="s">
        <v>14509</v>
      </c>
    </row>
    <row r="943" spans="1:1004 1035:1035 2074:2107" x14ac:dyDescent="0.15">
      <c r="A943" s="13" t="s">
        <v>14522</v>
      </c>
      <c r="B943" s="13" t="s">
        <v>14521</v>
      </c>
      <c r="C943" s="13" t="s">
        <v>52</v>
      </c>
      <c r="D943" s="13">
        <v>1</v>
      </c>
      <c r="E943" s="13" t="s">
        <v>14520</v>
      </c>
      <c r="F943" s="13" t="s">
        <v>5506</v>
      </c>
      <c r="G943" s="13" t="s">
        <v>14519</v>
      </c>
      <c r="H943" s="13" t="s">
        <v>14518</v>
      </c>
      <c r="J943" s="13" t="s">
        <v>14517</v>
      </c>
      <c r="L943" s="13" t="s">
        <v>14516</v>
      </c>
      <c r="M943" s="13" t="s">
        <v>5054</v>
      </c>
      <c r="N943" s="13" t="s">
        <v>14515</v>
      </c>
      <c r="O943" s="13" t="s">
        <v>14514</v>
      </c>
      <c r="S943" s="13" t="s">
        <v>14513</v>
      </c>
      <c r="T943" s="13" t="s">
        <v>4620</v>
      </c>
      <c r="RG943" s="13">
        <v>1</v>
      </c>
      <c r="VM943" s="13">
        <v>-1</v>
      </c>
      <c r="CAT943" s="14">
        <v>-1000</v>
      </c>
      <c r="CAU943" s="14">
        <v>1000</v>
      </c>
      <c r="CAV943" s="13" t="s">
        <v>14</v>
      </c>
      <c r="CAW943" s="13" t="s">
        <v>4448</v>
      </c>
      <c r="CAX943" s="13" t="s">
        <v>14512</v>
      </c>
      <c r="CAY943" s="13" t="s">
        <v>14512</v>
      </c>
      <c r="CBG943" s="13" t="s">
        <v>4447</v>
      </c>
      <c r="CBK943" s="13" t="s">
        <v>3258</v>
      </c>
      <c r="CBL943" s="13" t="s">
        <v>14</v>
      </c>
      <c r="CBM943" s="13" t="s">
        <v>4849</v>
      </c>
      <c r="CBN943" s="13" t="s">
        <v>14511</v>
      </c>
      <c r="CBO943" s="13" t="s">
        <v>14510</v>
      </c>
      <c r="CBV943" s="13" t="s">
        <v>12643</v>
      </c>
      <c r="CBZ943" s="13" t="s">
        <v>12576</v>
      </c>
      <c r="CCA943" s="13" t="s">
        <v>14509</v>
      </c>
    </row>
    <row r="944" spans="1:1004 1035:1035 2074:2107" x14ac:dyDescent="0.15">
      <c r="A944" s="13" t="s">
        <v>14508</v>
      </c>
      <c r="B944" s="13" t="s">
        <v>14507</v>
      </c>
      <c r="C944" s="13" t="s">
        <v>52</v>
      </c>
      <c r="D944" s="13">
        <v>0</v>
      </c>
      <c r="E944" s="13" t="s">
        <v>14506</v>
      </c>
      <c r="F944" s="13" t="s">
        <v>5072</v>
      </c>
      <c r="G944" s="13" t="s">
        <v>14505</v>
      </c>
      <c r="H944" s="13" t="s">
        <v>14504</v>
      </c>
      <c r="J944" s="13" t="s">
        <v>14503</v>
      </c>
      <c r="K944" s="13" t="s">
        <v>14502</v>
      </c>
      <c r="M944" s="13" t="s">
        <v>5054</v>
      </c>
      <c r="N944" s="13" t="s">
        <v>14501</v>
      </c>
      <c r="S944" s="13" t="s">
        <v>14500</v>
      </c>
      <c r="T944" s="13" t="s">
        <v>9743</v>
      </c>
      <c r="JX944" s="13">
        <v>-1</v>
      </c>
      <c r="TR944" s="13">
        <v>1</v>
      </c>
      <c r="CAT944" s="14">
        <v>-1000</v>
      </c>
      <c r="CAU944" s="14">
        <v>1000</v>
      </c>
      <c r="CAV944" s="13" t="s">
        <v>14</v>
      </c>
      <c r="CAW944" s="13" t="s">
        <v>4448</v>
      </c>
      <c r="CAX944" s="13" t="s">
        <v>14499</v>
      </c>
      <c r="CAY944" s="13" t="s">
        <v>14499</v>
      </c>
      <c r="CBG944" s="13" t="s">
        <v>4447</v>
      </c>
      <c r="CBK944" s="13" t="s">
        <v>3344</v>
      </c>
      <c r="CBL944" s="13" t="s">
        <v>14</v>
      </c>
      <c r="CBM944" s="13" t="s">
        <v>13120</v>
      </c>
      <c r="CBN944" s="13" t="s">
        <v>14498</v>
      </c>
      <c r="CBO944" s="13" t="s">
        <v>14497</v>
      </c>
      <c r="CBV944" s="13" t="s">
        <v>12643</v>
      </c>
      <c r="CBZ944" s="13" t="s">
        <v>12576</v>
      </c>
      <c r="CCA944" s="13" t="s">
        <v>14496</v>
      </c>
    </row>
    <row r="945" spans="1:912 1036:1041 2074:2107" x14ac:dyDescent="0.15">
      <c r="A945" s="13" t="s">
        <v>14495</v>
      </c>
      <c r="B945" s="13" t="s">
        <v>14494</v>
      </c>
      <c r="C945" s="13" t="s">
        <v>52</v>
      </c>
      <c r="D945" s="13">
        <v>-1</v>
      </c>
      <c r="E945" s="13" t="s">
        <v>14493</v>
      </c>
      <c r="F945" s="13" t="s">
        <v>5261</v>
      </c>
      <c r="G945" s="13" t="s">
        <v>14492</v>
      </c>
      <c r="H945" s="13" t="s">
        <v>14491</v>
      </c>
      <c r="J945" s="13" t="s">
        <v>14490</v>
      </c>
      <c r="K945" s="13" t="s">
        <v>14489</v>
      </c>
      <c r="L945" s="13" t="s">
        <v>14488</v>
      </c>
      <c r="M945" s="13" t="s">
        <v>5054</v>
      </c>
      <c r="N945" s="13" t="s">
        <v>14487</v>
      </c>
      <c r="O945" s="13" t="s">
        <v>14486</v>
      </c>
      <c r="P945" s="13" t="s">
        <v>14485</v>
      </c>
      <c r="S945" s="13" t="s">
        <v>14484</v>
      </c>
      <c r="T945" s="13" t="s">
        <v>14483</v>
      </c>
      <c r="SY945" s="13">
        <v>-1</v>
      </c>
      <c r="TA945" s="13">
        <v>1</v>
      </c>
      <c r="CAT945" s="14">
        <v>-1000</v>
      </c>
      <c r="CAU945" s="14">
        <v>1000</v>
      </c>
      <c r="CAV945" s="13" t="s">
        <v>14</v>
      </c>
      <c r="CAW945" s="13" t="s">
        <v>4448</v>
      </c>
      <c r="CAX945" s="13" t="s">
        <v>14482</v>
      </c>
      <c r="CAY945" s="13" t="s">
        <v>14482</v>
      </c>
      <c r="CBG945" s="13" t="s">
        <v>4447</v>
      </c>
      <c r="CBK945" s="13" t="s">
        <v>489</v>
      </c>
      <c r="CBL945" s="13" t="s">
        <v>14</v>
      </c>
      <c r="CBM945" s="13" t="s">
        <v>12878</v>
      </c>
      <c r="CBN945" s="13" t="s">
        <v>14481</v>
      </c>
      <c r="CBO945" s="13" t="s">
        <v>14480</v>
      </c>
      <c r="CBV945" s="13" t="s">
        <v>12643</v>
      </c>
      <c r="CBZ945" s="13" t="s">
        <v>12576</v>
      </c>
      <c r="CCA945" s="13" t="s">
        <v>14463</v>
      </c>
    </row>
    <row r="946" spans="1:912 1036:1041 2074:2107" x14ac:dyDescent="0.15">
      <c r="A946" s="13" t="s">
        <v>14479</v>
      </c>
      <c r="B946" s="13" t="s">
        <v>14478</v>
      </c>
      <c r="C946" s="13" t="s">
        <v>13</v>
      </c>
      <c r="D946" s="13">
        <v>0</v>
      </c>
      <c r="E946" s="13" t="s">
        <v>14477</v>
      </c>
      <c r="F946" s="13" t="s">
        <v>5261</v>
      </c>
      <c r="G946" s="13" t="s">
        <v>14476</v>
      </c>
      <c r="H946" s="13" t="s">
        <v>14475</v>
      </c>
      <c r="J946" s="13" t="s">
        <v>14474</v>
      </c>
      <c r="K946" s="13" t="s">
        <v>14473</v>
      </c>
      <c r="L946" s="13" t="s">
        <v>14472</v>
      </c>
      <c r="M946" s="13" t="s">
        <v>5054</v>
      </c>
      <c r="N946" s="13" t="s">
        <v>14471</v>
      </c>
      <c r="O946" s="13" t="s">
        <v>14470</v>
      </c>
      <c r="P946" s="13" t="s">
        <v>14469</v>
      </c>
      <c r="S946" s="13" t="s">
        <v>14468</v>
      </c>
      <c r="T946" s="13" t="s">
        <v>14467</v>
      </c>
      <c r="AMV946" s="13">
        <v>-1</v>
      </c>
      <c r="CAT946" s="15">
        <v>0</v>
      </c>
      <c r="CAU946" s="14">
        <v>1000</v>
      </c>
      <c r="CAV946" s="13" t="s">
        <v>14</v>
      </c>
      <c r="CAW946" s="13" t="s">
        <v>4636</v>
      </c>
      <c r="CAX946" s="13" t="s">
        <v>14466</v>
      </c>
      <c r="CAY946" s="13" t="s">
        <v>14466</v>
      </c>
      <c r="CBG946" s="13" t="s">
        <v>4635</v>
      </c>
      <c r="CBK946" s="13" t="s">
        <v>3396</v>
      </c>
      <c r="CBL946" s="13" t="s">
        <v>14</v>
      </c>
      <c r="CBM946" s="13" t="s">
        <v>12878</v>
      </c>
      <c r="CBN946" s="13" t="s">
        <v>14465</v>
      </c>
      <c r="CBO946" s="13" t="s">
        <v>14464</v>
      </c>
      <c r="CBV946" s="13" t="s">
        <v>12643</v>
      </c>
      <c r="CBZ946" s="13" t="s">
        <v>12576</v>
      </c>
      <c r="CCA946" s="13" t="s">
        <v>14463</v>
      </c>
    </row>
    <row r="947" spans="1:912 1036:1041 2074:2107" x14ac:dyDescent="0.15">
      <c r="A947" s="13" t="s">
        <v>14462</v>
      </c>
      <c r="B947" s="13" t="s">
        <v>11276</v>
      </c>
      <c r="C947" s="13" t="s">
        <v>13</v>
      </c>
      <c r="D947" s="13">
        <v>0</v>
      </c>
      <c r="E947" s="13" t="s">
        <v>11275</v>
      </c>
      <c r="F947" s="13" t="s">
        <v>5261</v>
      </c>
      <c r="G947" s="13" t="s">
        <v>14461</v>
      </c>
      <c r="H947" s="13" t="s">
        <v>14460</v>
      </c>
      <c r="J947" s="13" t="s">
        <v>11272</v>
      </c>
      <c r="K947" s="13" t="s">
        <v>11271</v>
      </c>
      <c r="L947" s="13" t="s">
        <v>11270</v>
      </c>
      <c r="M947" s="13" t="s">
        <v>5054</v>
      </c>
      <c r="N947" s="13" t="s">
        <v>11269</v>
      </c>
      <c r="O947" s="13" t="s">
        <v>11268</v>
      </c>
      <c r="P947" s="13" t="s">
        <v>11267</v>
      </c>
      <c r="S947" s="13" t="s">
        <v>14459</v>
      </c>
      <c r="T947" s="13" t="s">
        <v>14458</v>
      </c>
      <c r="AAY947" s="13">
        <v>1</v>
      </c>
      <c r="AMV947" s="13">
        <v>-1</v>
      </c>
      <c r="CAT947" s="14">
        <v>-1000</v>
      </c>
      <c r="CAU947" s="14">
        <v>1000</v>
      </c>
      <c r="CAV947" s="13" t="s">
        <v>14</v>
      </c>
      <c r="CAW947" s="13" t="s">
        <v>4448</v>
      </c>
      <c r="CAX947" s="13" t="s">
        <v>14457</v>
      </c>
      <c r="CAY947" s="13" t="s">
        <v>14457</v>
      </c>
      <c r="CBG947" s="13" t="s">
        <v>4447</v>
      </c>
      <c r="CBK947" s="13" t="s">
        <v>3407</v>
      </c>
      <c r="CBL947" s="13" t="s">
        <v>14</v>
      </c>
      <c r="CBM947" s="13" t="s">
        <v>14422</v>
      </c>
      <c r="CBN947" s="13" t="s">
        <v>14456</v>
      </c>
      <c r="CBO947" s="13" t="s">
        <v>14455</v>
      </c>
      <c r="CBV947" s="13" t="s">
        <v>12643</v>
      </c>
      <c r="CBZ947" s="13" t="s">
        <v>12576</v>
      </c>
      <c r="CCA947" s="13" t="s">
        <v>14446</v>
      </c>
    </row>
    <row r="948" spans="1:912 1036:1041 2074:2107" x14ac:dyDescent="0.15">
      <c r="A948" s="13" t="s">
        <v>14454</v>
      </c>
      <c r="B948" s="13" t="s">
        <v>11276</v>
      </c>
      <c r="C948" s="13" t="s">
        <v>52</v>
      </c>
      <c r="D948" s="13">
        <v>0</v>
      </c>
      <c r="E948" s="13" t="s">
        <v>11275</v>
      </c>
      <c r="F948" s="13" t="s">
        <v>5261</v>
      </c>
      <c r="G948" s="13" t="s">
        <v>14453</v>
      </c>
      <c r="H948" s="13" t="s">
        <v>14452</v>
      </c>
      <c r="J948" s="13" t="s">
        <v>11272</v>
      </c>
      <c r="K948" s="13" t="s">
        <v>11271</v>
      </c>
      <c r="L948" s="13" t="s">
        <v>11270</v>
      </c>
      <c r="M948" s="13" t="s">
        <v>5054</v>
      </c>
      <c r="N948" s="13" t="s">
        <v>11269</v>
      </c>
      <c r="O948" s="13" t="s">
        <v>11268</v>
      </c>
      <c r="P948" s="13" t="s">
        <v>11267</v>
      </c>
      <c r="S948" s="13" t="s">
        <v>14451</v>
      </c>
      <c r="T948" s="13" t="s">
        <v>14450</v>
      </c>
      <c r="ABC948" s="13">
        <v>-1</v>
      </c>
      <c r="AGR948" s="13">
        <v>1</v>
      </c>
      <c r="CAT948" s="14">
        <v>-1000</v>
      </c>
      <c r="CAU948" s="14">
        <v>1000</v>
      </c>
      <c r="CAV948" s="13" t="s">
        <v>14</v>
      </c>
      <c r="CAW948" s="13" t="s">
        <v>4448</v>
      </c>
      <c r="CAX948" s="13" t="s">
        <v>14449</v>
      </c>
      <c r="CAY948" s="13" t="s">
        <v>14449</v>
      </c>
      <c r="CBG948" s="13" t="s">
        <v>4447</v>
      </c>
      <c r="CBK948" s="13" t="s">
        <v>792</v>
      </c>
      <c r="CBL948" s="13" t="s">
        <v>14</v>
      </c>
      <c r="CBM948" s="13" t="s">
        <v>14422</v>
      </c>
      <c r="CBN948" s="13" t="s">
        <v>14448</v>
      </c>
      <c r="CBO948" s="13" t="s">
        <v>14447</v>
      </c>
      <c r="CBV948" s="13" t="s">
        <v>12643</v>
      </c>
      <c r="CBZ948" s="13" t="s">
        <v>12576</v>
      </c>
      <c r="CCA948" s="13" t="s">
        <v>14446</v>
      </c>
    </row>
    <row r="949" spans="1:912 1036:1041 2074:2107" x14ac:dyDescent="0.15">
      <c r="A949" s="13" t="s">
        <v>14445</v>
      </c>
      <c r="B949" s="13" t="s">
        <v>11290</v>
      </c>
      <c r="C949" s="13" t="s">
        <v>13</v>
      </c>
      <c r="D949" s="13">
        <v>1</v>
      </c>
      <c r="E949" s="13" t="s">
        <v>11289</v>
      </c>
      <c r="F949" s="13" t="s">
        <v>5506</v>
      </c>
      <c r="G949" s="13" t="s">
        <v>14444</v>
      </c>
      <c r="H949" s="13" t="s">
        <v>14443</v>
      </c>
      <c r="J949" s="13" t="s">
        <v>11286</v>
      </c>
      <c r="K949" s="13" t="s">
        <v>11285</v>
      </c>
      <c r="L949" s="13" t="s">
        <v>11284</v>
      </c>
      <c r="M949" s="13" t="s">
        <v>5054</v>
      </c>
      <c r="N949" s="13" t="s">
        <v>11283</v>
      </c>
      <c r="O949" s="13" t="s">
        <v>11282</v>
      </c>
      <c r="P949" s="13" t="s">
        <v>11281</v>
      </c>
      <c r="S949" s="13" t="s">
        <v>14442</v>
      </c>
      <c r="T949" s="13" t="s">
        <v>14441</v>
      </c>
      <c r="RL949" s="13">
        <v>-1</v>
      </c>
      <c r="AGS949" s="13">
        <v>1</v>
      </c>
      <c r="CAT949" s="14">
        <v>-1000</v>
      </c>
      <c r="CAU949" s="14">
        <v>1000</v>
      </c>
      <c r="CAV949" s="13" t="s">
        <v>14</v>
      </c>
      <c r="CAW949" s="13" t="s">
        <v>4448</v>
      </c>
      <c r="CAX949" s="13" t="s">
        <v>14440</v>
      </c>
      <c r="CAY949" s="13" t="s">
        <v>14440</v>
      </c>
      <c r="CBG949" s="13" t="s">
        <v>4447</v>
      </c>
      <c r="CBK949" s="13" t="s">
        <v>95</v>
      </c>
      <c r="CBL949" s="13" t="s">
        <v>14</v>
      </c>
      <c r="CBM949" s="13" t="s">
        <v>14422</v>
      </c>
      <c r="CBN949" s="13" t="s">
        <v>14439</v>
      </c>
      <c r="CBO949" s="13" t="s">
        <v>14438</v>
      </c>
      <c r="CBV949" s="13" t="s">
        <v>12643</v>
      </c>
      <c r="CBZ949" s="13" t="s">
        <v>12576</v>
      </c>
      <c r="CCA949" s="13" t="s">
        <v>14419</v>
      </c>
    </row>
    <row r="950" spans="1:912 1036:1041 2074:2107" x14ac:dyDescent="0.15">
      <c r="A950" s="13" t="s">
        <v>14437</v>
      </c>
      <c r="B950" s="13" t="s">
        <v>11290</v>
      </c>
      <c r="C950" s="13" t="s">
        <v>104</v>
      </c>
      <c r="D950" s="13">
        <v>1</v>
      </c>
      <c r="E950" s="13" t="s">
        <v>11289</v>
      </c>
      <c r="F950" s="13" t="s">
        <v>5506</v>
      </c>
      <c r="G950" s="13" t="s">
        <v>14436</v>
      </c>
      <c r="H950" s="13" t="s">
        <v>14435</v>
      </c>
      <c r="J950" s="13" t="s">
        <v>11286</v>
      </c>
      <c r="K950" s="13" t="s">
        <v>11285</v>
      </c>
      <c r="L950" s="13" t="s">
        <v>11284</v>
      </c>
      <c r="M950" s="13" t="s">
        <v>5054</v>
      </c>
      <c r="N950" s="13" t="s">
        <v>11283</v>
      </c>
      <c r="O950" s="13" t="s">
        <v>11282</v>
      </c>
      <c r="P950" s="13" t="s">
        <v>11281</v>
      </c>
      <c r="S950" s="13" t="s">
        <v>14434</v>
      </c>
      <c r="T950" s="13" t="s">
        <v>14433</v>
      </c>
      <c r="AMW950" s="13">
        <v>-1</v>
      </c>
      <c r="CAT950" s="15">
        <v>0</v>
      </c>
      <c r="CAU950" s="14">
        <v>1000</v>
      </c>
      <c r="CAV950" s="13" t="s">
        <v>14</v>
      </c>
      <c r="CAW950" s="13" t="s">
        <v>4636</v>
      </c>
      <c r="CAX950" s="13" t="s">
        <v>14432</v>
      </c>
      <c r="CAY950" s="13" t="s">
        <v>14432</v>
      </c>
      <c r="CBG950" s="13" t="s">
        <v>4635</v>
      </c>
      <c r="CBK950" s="13" t="s">
        <v>54</v>
      </c>
      <c r="CBL950" s="13" t="s">
        <v>55</v>
      </c>
      <c r="CBM950" s="13" t="s">
        <v>14422</v>
      </c>
      <c r="CBN950" s="13" t="s">
        <v>14431</v>
      </c>
      <c r="CBO950" s="13" t="s">
        <v>14430</v>
      </c>
      <c r="CBV950" s="13" t="s">
        <v>12654</v>
      </c>
      <c r="CBZ950" s="13" t="s">
        <v>12576</v>
      </c>
      <c r="CCA950" s="13" t="s">
        <v>14429</v>
      </c>
    </row>
    <row r="951" spans="1:912 1036:1041 2074:2107" x14ac:dyDescent="0.15">
      <c r="A951" s="13" t="s">
        <v>14428</v>
      </c>
      <c r="B951" s="13" t="s">
        <v>11290</v>
      </c>
      <c r="C951" s="13" t="s">
        <v>52</v>
      </c>
      <c r="D951" s="13">
        <v>1</v>
      </c>
      <c r="E951" s="13" t="s">
        <v>11289</v>
      </c>
      <c r="F951" s="13" t="s">
        <v>5506</v>
      </c>
      <c r="G951" s="13" t="s">
        <v>14427</v>
      </c>
      <c r="H951" s="13" t="s">
        <v>14426</v>
      </c>
      <c r="J951" s="13" t="s">
        <v>11286</v>
      </c>
      <c r="K951" s="13" t="s">
        <v>11285</v>
      </c>
      <c r="L951" s="13" t="s">
        <v>11284</v>
      </c>
      <c r="M951" s="13" t="s">
        <v>5054</v>
      </c>
      <c r="N951" s="13" t="s">
        <v>11283</v>
      </c>
      <c r="O951" s="13" t="s">
        <v>11282</v>
      </c>
      <c r="P951" s="13" t="s">
        <v>11281</v>
      </c>
      <c r="S951" s="13" t="s">
        <v>14425</v>
      </c>
      <c r="T951" s="13" t="s">
        <v>14424</v>
      </c>
      <c r="OD951" s="13">
        <v>-1</v>
      </c>
      <c r="OP951" s="13">
        <v>1</v>
      </c>
      <c r="CAT951" s="14">
        <v>-1000</v>
      </c>
      <c r="CAU951" s="14">
        <v>1000</v>
      </c>
      <c r="CAV951" s="13" t="s">
        <v>14</v>
      </c>
      <c r="CAW951" s="13" t="s">
        <v>4448</v>
      </c>
      <c r="CAX951" s="13" t="s">
        <v>14423</v>
      </c>
      <c r="CAY951" s="13" t="s">
        <v>14423</v>
      </c>
      <c r="CBG951" s="13" t="s">
        <v>4447</v>
      </c>
      <c r="CBK951" s="13" t="s">
        <v>3834</v>
      </c>
      <c r="CBL951" s="13" t="s">
        <v>14</v>
      </c>
      <c r="CBM951" s="13" t="s">
        <v>14422</v>
      </c>
      <c r="CBN951" s="13" t="s">
        <v>14421</v>
      </c>
      <c r="CBO951" s="13" t="s">
        <v>14420</v>
      </c>
      <c r="CBV951" s="13" t="s">
        <v>12643</v>
      </c>
      <c r="CBZ951" s="13" t="s">
        <v>12576</v>
      </c>
      <c r="CCA951" s="13" t="s">
        <v>14419</v>
      </c>
    </row>
    <row r="952" spans="1:912 1036:1041 2074:2107" x14ac:dyDescent="0.15">
      <c r="A952" s="13" t="s">
        <v>14418</v>
      </c>
      <c r="B952" s="13" t="s">
        <v>14417</v>
      </c>
      <c r="C952" s="13" t="s">
        <v>13</v>
      </c>
      <c r="D952" s="13">
        <v>2</v>
      </c>
      <c r="E952" s="13" t="s">
        <v>14416</v>
      </c>
      <c r="F952" s="13" t="s">
        <v>5261</v>
      </c>
      <c r="G952" s="13" t="s">
        <v>14415</v>
      </c>
      <c r="H952" s="13" t="s">
        <v>14414</v>
      </c>
      <c r="J952" s="13" t="s">
        <v>14413</v>
      </c>
      <c r="K952" s="13" t="s">
        <v>14412</v>
      </c>
      <c r="L952" s="13" t="s">
        <v>14411</v>
      </c>
      <c r="M952" s="13" t="s">
        <v>5054</v>
      </c>
      <c r="N952" s="13" t="s">
        <v>14410</v>
      </c>
      <c r="O952" s="13" t="s">
        <v>14409</v>
      </c>
      <c r="P952" s="13" t="s">
        <v>14408</v>
      </c>
      <c r="S952" s="13" t="s">
        <v>14407</v>
      </c>
      <c r="T952" s="13" t="s">
        <v>14406</v>
      </c>
      <c r="AMX952" s="13">
        <v>-1</v>
      </c>
      <c r="CAT952" s="15">
        <v>0</v>
      </c>
      <c r="CAU952" s="14">
        <v>1000</v>
      </c>
      <c r="CAV952" s="13" t="s">
        <v>14</v>
      </c>
      <c r="CAW952" s="13" t="s">
        <v>4636</v>
      </c>
      <c r="CAX952" s="13" t="s">
        <v>14405</v>
      </c>
      <c r="CAY952" s="13" t="s">
        <v>14405</v>
      </c>
      <c r="CBG952" s="13" t="s">
        <v>4635</v>
      </c>
      <c r="CBK952" s="13" t="s">
        <v>3459</v>
      </c>
      <c r="CBL952" s="13" t="s">
        <v>14</v>
      </c>
      <c r="CBM952" s="13" t="s">
        <v>14404</v>
      </c>
      <c r="CBN952" s="13" t="s">
        <v>14403</v>
      </c>
      <c r="CBO952" s="13" t="s">
        <v>14402</v>
      </c>
      <c r="CBV952" s="13" t="s">
        <v>12643</v>
      </c>
      <c r="CBZ952" s="13" t="s">
        <v>12576</v>
      </c>
      <c r="CCA952" s="13" t="s">
        <v>14401</v>
      </c>
    </row>
    <row r="953" spans="1:912 1036:1041 2074:2107" x14ac:dyDescent="0.15">
      <c r="A953" s="13" t="s">
        <v>14400</v>
      </c>
      <c r="B953" s="13" t="s">
        <v>14399</v>
      </c>
      <c r="C953" s="13" t="s">
        <v>13</v>
      </c>
      <c r="D953" s="13">
        <v>-1</v>
      </c>
      <c r="E953" s="13" t="s">
        <v>14398</v>
      </c>
      <c r="F953" s="13" t="s">
        <v>5261</v>
      </c>
      <c r="G953" s="13" t="s">
        <v>14397</v>
      </c>
      <c r="H953" s="13" t="s">
        <v>14396</v>
      </c>
      <c r="J953" s="13" t="s">
        <v>14395</v>
      </c>
      <c r="K953" s="13" t="s">
        <v>14394</v>
      </c>
      <c r="L953" s="13" t="s">
        <v>14393</v>
      </c>
      <c r="M953" s="13" t="s">
        <v>5054</v>
      </c>
      <c r="N953" s="13" t="s">
        <v>14392</v>
      </c>
      <c r="O953" s="13" t="s">
        <v>14391</v>
      </c>
      <c r="P953" s="13" t="s">
        <v>14390</v>
      </c>
      <c r="S953" s="13" t="s">
        <v>14389</v>
      </c>
      <c r="T953" s="13" t="s">
        <v>9362</v>
      </c>
      <c r="OO953" s="13">
        <v>-1</v>
      </c>
      <c r="AGO953" s="13">
        <v>1</v>
      </c>
      <c r="CAT953" s="14">
        <v>-1000</v>
      </c>
      <c r="CAU953" s="14">
        <v>1000</v>
      </c>
      <c r="CAV953" s="13" t="s">
        <v>14</v>
      </c>
      <c r="CAW953" s="13" t="s">
        <v>4448</v>
      </c>
      <c r="CAX953" s="13" t="s">
        <v>14388</v>
      </c>
      <c r="CAY953" s="13" t="s">
        <v>14388</v>
      </c>
      <c r="CBG953" s="13" t="s">
        <v>4447</v>
      </c>
      <c r="CBK953" s="13" t="s">
        <v>673</v>
      </c>
      <c r="CBL953" s="13" t="s">
        <v>14</v>
      </c>
      <c r="CBM953" s="13" t="s">
        <v>13120</v>
      </c>
      <c r="CBN953" s="13" t="s">
        <v>14387</v>
      </c>
      <c r="CBO953" s="13" t="s">
        <v>14386</v>
      </c>
      <c r="CBV953" s="13" t="s">
        <v>12643</v>
      </c>
      <c r="CBZ953" s="13" t="s">
        <v>12576</v>
      </c>
      <c r="CCA953" s="13" t="s">
        <v>14356</v>
      </c>
    </row>
    <row r="954" spans="1:912 1036:1041 2074:2107" x14ac:dyDescent="0.15">
      <c r="A954" s="13" t="s">
        <v>14385</v>
      </c>
      <c r="B954" s="13" t="s">
        <v>14384</v>
      </c>
      <c r="C954" s="13" t="s">
        <v>13</v>
      </c>
      <c r="D954" s="13">
        <v>-2</v>
      </c>
      <c r="E954" s="13" t="s">
        <v>14369</v>
      </c>
      <c r="F954" s="13" t="s">
        <v>5261</v>
      </c>
      <c r="G954" s="13" t="s">
        <v>14383</v>
      </c>
      <c r="H954" s="13" t="s">
        <v>14382</v>
      </c>
      <c r="J954" s="13" t="s">
        <v>14381</v>
      </c>
      <c r="K954" s="13" t="s">
        <v>14380</v>
      </c>
      <c r="L954" s="13" t="s">
        <v>14379</v>
      </c>
      <c r="M954" s="13" t="s">
        <v>5054</v>
      </c>
      <c r="N954" s="13" t="s">
        <v>14378</v>
      </c>
      <c r="O954" s="13" t="s">
        <v>14377</v>
      </c>
      <c r="P954" s="13" t="s">
        <v>14376</v>
      </c>
      <c r="S954" s="13" t="s">
        <v>14375</v>
      </c>
      <c r="T954" s="13" t="s">
        <v>9362</v>
      </c>
      <c r="AGO954" s="13">
        <v>-1</v>
      </c>
      <c r="AMY954" s="13">
        <v>1</v>
      </c>
      <c r="CAT954" s="14">
        <v>-1000</v>
      </c>
      <c r="CAU954" s="14">
        <v>1000</v>
      </c>
      <c r="CAV954" s="13" t="s">
        <v>14</v>
      </c>
      <c r="CAW954" s="13" t="s">
        <v>4448</v>
      </c>
      <c r="CAX954" s="13" t="s">
        <v>14374</v>
      </c>
      <c r="CAY954" s="13" t="s">
        <v>14374</v>
      </c>
      <c r="CBG954" s="13" t="s">
        <v>4447</v>
      </c>
      <c r="CBK954" s="13" t="s">
        <v>3576</v>
      </c>
      <c r="CBL954" s="13" t="s">
        <v>3577</v>
      </c>
      <c r="CBM954" s="13" t="s">
        <v>13120</v>
      </c>
      <c r="CBN954" s="13" t="s">
        <v>14373</v>
      </c>
      <c r="CBO954" s="13" t="s">
        <v>14372</v>
      </c>
      <c r="CBZ954" s="13" t="s">
        <v>12576</v>
      </c>
      <c r="CCA954" s="13" t="s">
        <v>14356</v>
      </c>
    </row>
    <row r="955" spans="1:912 1036:1041 2074:2107" x14ac:dyDescent="0.15">
      <c r="A955" s="13" t="s">
        <v>14371</v>
      </c>
      <c r="B955" s="13" t="s">
        <v>14370</v>
      </c>
      <c r="C955" s="13" t="s">
        <v>13</v>
      </c>
      <c r="D955" s="13">
        <v>-2</v>
      </c>
      <c r="E955" s="13" t="s">
        <v>14369</v>
      </c>
      <c r="F955" s="13" t="s">
        <v>5261</v>
      </c>
      <c r="G955" s="13" t="s">
        <v>14368</v>
      </c>
      <c r="H955" s="13" t="s">
        <v>14367</v>
      </c>
      <c r="J955" s="13" t="s">
        <v>14366</v>
      </c>
      <c r="K955" s="13" t="s">
        <v>14365</v>
      </c>
      <c r="L955" s="13" t="s">
        <v>14364</v>
      </c>
      <c r="M955" s="13" t="s">
        <v>5054</v>
      </c>
      <c r="N955" s="13" t="s">
        <v>14363</v>
      </c>
      <c r="O955" s="13" t="s">
        <v>14362</v>
      </c>
      <c r="P955" s="13" t="s">
        <v>14361</v>
      </c>
      <c r="S955" s="13" t="s">
        <v>14360</v>
      </c>
      <c r="T955" s="13" t="s">
        <v>9362</v>
      </c>
      <c r="AGO955" s="13">
        <v>-1</v>
      </c>
      <c r="AMZ955" s="13">
        <v>1</v>
      </c>
      <c r="CAT955" s="14">
        <v>-1000</v>
      </c>
      <c r="CAU955" s="14">
        <v>1000</v>
      </c>
      <c r="CAV955" s="13" t="s">
        <v>14</v>
      </c>
      <c r="CAW955" s="13" t="s">
        <v>4448</v>
      </c>
      <c r="CAX955" s="13" t="s">
        <v>14359</v>
      </c>
      <c r="CAY955" s="13" t="s">
        <v>14359</v>
      </c>
      <c r="CBG955" s="13" t="s">
        <v>4447</v>
      </c>
      <c r="CBK955" s="13" t="s">
        <v>676</v>
      </c>
      <c r="CBL955" s="13" t="s">
        <v>14</v>
      </c>
      <c r="CBM955" s="13" t="s">
        <v>13120</v>
      </c>
      <c r="CBN955" s="13" t="s">
        <v>14358</v>
      </c>
      <c r="CBO955" s="13" t="s">
        <v>14357</v>
      </c>
      <c r="CBV955" s="13" t="s">
        <v>12643</v>
      </c>
      <c r="CBZ955" s="13" t="s">
        <v>12576</v>
      </c>
      <c r="CCA955" s="13" t="s">
        <v>14356</v>
      </c>
    </row>
    <row r="956" spans="1:912 1036:1041 2074:2107" x14ac:dyDescent="0.15">
      <c r="A956" s="13" t="s">
        <v>14355</v>
      </c>
      <c r="B956" s="13" t="s">
        <v>14354</v>
      </c>
      <c r="C956" s="13" t="s">
        <v>104</v>
      </c>
      <c r="D956" s="13">
        <v>1</v>
      </c>
      <c r="E956" s="13" t="s">
        <v>14353</v>
      </c>
      <c r="F956" s="13" t="s">
        <v>5261</v>
      </c>
      <c r="G956" s="13" t="s">
        <v>14352</v>
      </c>
      <c r="H956" s="13" t="s">
        <v>14351</v>
      </c>
      <c r="J956" s="13" t="s">
        <v>14350</v>
      </c>
      <c r="K956" s="13" t="s">
        <v>14349</v>
      </c>
      <c r="L956" s="13" t="s">
        <v>14348</v>
      </c>
      <c r="M956" s="13" t="s">
        <v>5054</v>
      </c>
      <c r="N956" s="13" t="s">
        <v>14347</v>
      </c>
      <c r="O956" s="13" t="s">
        <v>14346</v>
      </c>
      <c r="P956" s="13" t="s">
        <v>14345</v>
      </c>
      <c r="S956" s="13" t="s">
        <v>14344</v>
      </c>
      <c r="T956" s="13" t="s">
        <v>14343</v>
      </c>
      <c r="ANA956" s="13">
        <v>-1</v>
      </c>
      <c r="CAT956" s="15">
        <v>0</v>
      </c>
      <c r="CAU956" s="14">
        <v>1000</v>
      </c>
      <c r="CAV956" s="13" t="s">
        <v>14</v>
      </c>
      <c r="CAW956" s="13" t="s">
        <v>4636</v>
      </c>
      <c r="CAX956" s="13" t="s">
        <v>14342</v>
      </c>
      <c r="CAY956" s="13" t="s">
        <v>14342</v>
      </c>
      <c r="CBG956" s="13" t="s">
        <v>4635</v>
      </c>
      <c r="CBK956" s="13" t="s">
        <v>3639</v>
      </c>
      <c r="CBL956" s="13" t="s">
        <v>14</v>
      </c>
      <c r="CBM956" s="13" t="s">
        <v>12878</v>
      </c>
      <c r="CBN956" s="13" t="s">
        <v>14341</v>
      </c>
      <c r="CBO956" s="13" t="s">
        <v>14340</v>
      </c>
      <c r="CBV956" s="13" t="s">
        <v>12643</v>
      </c>
      <c r="CBZ956" s="13" t="s">
        <v>12576</v>
      </c>
      <c r="CCA956" s="13" t="s">
        <v>14339</v>
      </c>
    </row>
    <row r="957" spans="1:912 1036:1041 2074:2107" x14ac:dyDescent="0.15">
      <c r="A957" s="13" t="s">
        <v>14338</v>
      </c>
      <c r="B957" s="13" t="s">
        <v>14337</v>
      </c>
      <c r="C957" s="13" t="s">
        <v>13</v>
      </c>
      <c r="D957" s="13">
        <v>-4</v>
      </c>
      <c r="E957" s="13" t="s">
        <v>14336</v>
      </c>
      <c r="F957" s="13" t="s">
        <v>5261</v>
      </c>
      <c r="G957" s="13" t="s">
        <v>14335</v>
      </c>
      <c r="H957" s="13" t="s">
        <v>14334</v>
      </c>
      <c r="J957" s="13" t="s">
        <v>14333</v>
      </c>
      <c r="K957" s="13" t="s">
        <v>14332</v>
      </c>
      <c r="L957" s="13" t="s">
        <v>14331</v>
      </c>
      <c r="M957" s="13" t="s">
        <v>5054</v>
      </c>
      <c r="N957" s="13" t="s">
        <v>14330</v>
      </c>
      <c r="O957" s="13" t="s">
        <v>14329</v>
      </c>
      <c r="P957" s="13" t="s">
        <v>14328</v>
      </c>
      <c r="S957" s="13" t="s">
        <v>14327</v>
      </c>
      <c r="T957" s="13" t="s">
        <v>14310</v>
      </c>
      <c r="KU957" s="13">
        <v>-1</v>
      </c>
      <c r="ANA957" s="13">
        <v>1</v>
      </c>
      <c r="CAT957" s="14">
        <v>-1000</v>
      </c>
      <c r="CAU957" s="14">
        <v>1000</v>
      </c>
      <c r="CAV957" s="13" t="s">
        <v>14</v>
      </c>
      <c r="CAW957" s="13" t="s">
        <v>4448</v>
      </c>
      <c r="CAX957" s="13" t="s">
        <v>14326</v>
      </c>
      <c r="CAY957" s="13" t="s">
        <v>14326</v>
      </c>
      <c r="CBG957" s="13" t="s">
        <v>4447</v>
      </c>
      <c r="CBK957" s="13" t="s">
        <v>3971</v>
      </c>
      <c r="CBL957" s="13" t="s">
        <v>3972</v>
      </c>
      <c r="CBM957" s="13" t="s">
        <v>13120</v>
      </c>
      <c r="CBN957" s="13" t="s">
        <v>14325</v>
      </c>
      <c r="CBO957" s="13" t="s">
        <v>14324</v>
      </c>
      <c r="CBV957" s="13" t="s">
        <v>12654</v>
      </c>
      <c r="CBZ957" s="13" t="s">
        <v>12576</v>
      </c>
      <c r="CCA957" s="13" t="s">
        <v>14323</v>
      </c>
    </row>
    <row r="958" spans="1:912 1036:1041 2074:2107" x14ac:dyDescent="0.15">
      <c r="A958" s="13" t="s">
        <v>14322</v>
      </c>
      <c r="B958" s="13" t="s">
        <v>14321</v>
      </c>
      <c r="C958" s="13" t="s">
        <v>13</v>
      </c>
      <c r="D958" s="13">
        <v>-2</v>
      </c>
      <c r="E958" s="13" t="s">
        <v>14320</v>
      </c>
      <c r="F958" s="13" t="s">
        <v>5506</v>
      </c>
      <c r="G958" s="13" t="s">
        <v>14319</v>
      </c>
      <c r="H958" s="13" t="s">
        <v>14318</v>
      </c>
      <c r="J958" s="13" t="s">
        <v>14317</v>
      </c>
      <c r="K958" s="13" t="s">
        <v>14316</v>
      </c>
      <c r="L958" s="13" t="s">
        <v>14315</v>
      </c>
      <c r="M958" s="13" t="s">
        <v>5054</v>
      </c>
      <c r="N958" s="13" t="s">
        <v>14314</v>
      </c>
      <c r="O958" s="13" t="s">
        <v>14313</v>
      </c>
      <c r="P958" s="13" t="s">
        <v>14312</v>
      </c>
      <c r="S958" s="13" t="s">
        <v>14311</v>
      </c>
      <c r="T958" s="13" t="s">
        <v>14310</v>
      </c>
      <c r="KU958" s="13">
        <v>-1</v>
      </c>
      <c r="KY958" s="13">
        <v>1</v>
      </c>
      <c r="CAT958" s="14">
        <v>-1000</v>
      </c>
      <c r="CAU958" s="14">
        <v>1000</v>
      </c>
      <c r="CAV958" s="13" t="s">
        <v>14</v>
      </c>
      <c r="CAW958" s="13" t="s">
        <v>4448</v>
      </c>
      <c r="CAX958" s="13" t="s">
        <v>14309</v>
      </c>
      <c r="CAY958" s="13" t="s">
        <v>14309</v>
      </c>
      <c r="CBG958" s="13" t="s">
        <v>4447</v>
      </c>
      <c r="CBK958" s="13" t="s">
        <v>4199</v>
      </c>
      <c r="CBL958" s="13" t="s">
        <v>14</v>
      </c>
      <c r="CBM958" s="13" t="s">
        <v>12686</v>
      </c>
      <c r="CBN958" s="13" t="s">
        <v>14308</v>
      </c>
      <c r="CBO958" s="13" t="s">
        <v>14307</v>
      </c>
      <c r="CBV958" s="13" t="s">
        <v>12643</v>
      </c>
      <c r="CBZ958" s="13" t="s">
        <v>12576</v>
      </c>
      <c r="CCA958" s="13" t="s">
        <v>14306</v>
      </c>
    </row>
    <row r="959" spans="1:912 1036:1041 2074:2107" x14ac:dyDescent="0.15">
      <c r="A959" s="13" t="s">
        <v>14305</v>
      </c>
      <c r="B959" s="13" t="s">
        <v>14304</v>
      </c>
      <c r="C959" s="13" t="s">
        <v>13</v>
      </c>
      <c r="D959" s="13">
        <v>1</v>
      </c>
      <c r="E959" s="13" t="s">
        <v>14303</v>
      </c>
      <c r="F959" s="13" t="s">
        <v>5072</v>
      </c>
      <c r="G959" s="13" t="s">
        <v>14302</v>
      </c>
      <c r="H959" s="13" t="s">
        <v>14301</v>
      </c>
      <c r="J959" s="13" t="s">
        <v>14300</v>
      </c>
      <c r="K959" s="13" t="s">
        <v>14299</v>
      </c>
      <c r="M959" s="13" t="s">
        <v>5054</v>
      </c>
      <c r="N959" s="13" t="s">
        <v>14298</v>
      </c>
      <c r="S959" s="13" t="s">
        <v>14297</v>
      </c>
      <c r="T959" s="13" t="s">
        <v>14296</v>
      </c>
      <c r="AIB959" s="13">
        <v>-1</v>
      </c>
      <c r="CAT959" s="15">
        <v>0</v>
      </c>
      <c r="CAU959" s="14">
        <v>1000</v>
      </c>
      <c r="CAV959" s="13" t="s">
        <v>14</v>
      </c>
      <c r="CAW959" s="13" t="s">
        <v>4636</v>
      </c>
      <c r="CAX959" s="13" t="s">
        <v>14295</v>
      </c>
      <c r="CAY959" s="13" t="s">
        <v>14295</v>
      </c>
      <c r="CBG959" s="13" t="s">
        <v>4635</v>
      </c>
      <c r="CBK959" s="13" t="s">
        <v>4314</v>
      </c>
      <c r="CBL959" s="13" t="s">
        <v>14</v>
      </c>
      <c r="CBM959" s="13" t="s">
        <v>13120</v>
      </c>
      <c r="CBN959" s="13" t="s">
        <v>14294</v>
      </c>
      <c r="CBO959" s="13" t="s">
        <v>14293</v>
      </c>
      <c r="CBZ959" s="13" t="s">
        <v>12576</v>
      </c>
      <c r="CCA959" s="13" t="s">
        <v>14276</v>
      </c>
    </row>
    <row r="960" spans="1:912 1036:1041 2074:2107" x14ac:dyDescent="0.15">
      <c r="A960" s="13" t="s">
        <v>14292</v>
      </c>
      <c r="B960" s="13" t="s">
        <v>14291</v>
      </c>
      <c r="C960" s="13" t="s">
        <v>13</v>
      </c>
      <c r="D960" s="13">
        <v>-1</v>
      </c>
      <c r="E960" s="13" t="s">
        <v>14290</v>
      </c>
      <c r="F960" s="13" t="s">
        <v>5261</v>
      </c>
      <c r="G960" s="13" t="s">
        <v>14289</v>
      </c>
      <c r="H960" s="13" t="s">
        <v>14288</v>
      </c>
      <c r="J960" s="13" t="s">
        <v>14287</v>
      </c>
      <c r="K960" s="13" t="s">
        <v>14286</v>
      </c>
      <c r="L960" s="13" t="s">
        <v>14285</v>
      </c>
      <c r="M960" s="13" t="s">
        <v>5054</v>
      </c>
      <c r="N960" s="13" t="s">
        <v>14284</v>
      </c>
      <c r="O960" s="13" t="s">
        <v>14283</v>
      </c>
      <c r="P960" s="13" t="s">
        <v>14282</v>
      </c>
      <c r="S960" s="13" t="s">
        <v>14281</v>
      </c>
      <c r="T960" s="13" t="s">
        <v>14280</v>
      </c>
      <c r="AHJ960" s="13">
        <v>-1</v>
      </c>
      <c r="CAT960" s="15">
        <v>0</v>
      </c>
      <c r="CAU960" s="14">
        <v>1000</v>
      </c>
      <c r="CAV960" s="13" t="s">
        <v>14</v>
      </c>
      <c r="CAW960" s="13" t="s">
        <v>4636</v>
      </c>
      <c r="CAX960" s="13" t="s">
        <v>14279</v>
      </c>
      <c r="CAY960" s="13" t="s">
        <v>14279</v>
      </c>
      <c r="CBG960" s="13" t="s">
        <v>4635</v>
      </c>
      <c r="CBK960" s="13" t="s">
        <v>4325</v>
      </c>
      <c r="CBL960" s="13" t="s">
        <v>14</v>
      </c>
      <c r="CBM960" s="13" t="s">
        <v>13120</v>
      </c>
      <c r="CBN960" s="13" t="s">
        <v>14278</v>
      </c>
      <c r="CBO960" s="13" t="s">
        <v>14277</v>
      </c>
      <c r="CBV960" s="13" t="s">
        <v>12643</v>
      </c>
      <c r="CBZ960" s="13" t="s">
        <v>12576</v>
      </c>
      <c r="CCA960" s="13" t="s">
        <v>14276</v>
      </c>
    </row>
    <row r="961" spans="1:914 1042:1049 2074:2107" x14ac:dyDescent="0.15">
      <c r="A961" s="13" t="s">
        <v>14275</v>
      </c>
      <c r="B961" s="13" t="s">
        <v>14274</v>
      </c>
      <c r="C961" s="13" t="s">
        <v>13</v>
      </c>
      <c r="D961" s="13">
        <v>-8</v>
      </c>
      <c r="E961" s="13" t="s">
        <v>14273</v>
      </c>
      <c r="F961" s="13" t="s">
        <v>5261</v>
      </c>
      <c r="G961" s="13" t="s">
        <v>14272</v>
      </c>
      <c r="H961" s="13" t="s">
        <v>14271</v>
      </c>
      <c r="J961" s="13" t="s">
        <v>14270</v>
      </c>
      <c r="K961" s="13" t="s">
        <v>14269</v>
      </c>
      <c r="L961" s="13" t="s">
        <v>14268</v>
      </c>
      <c r="M961" s="13" t="s">
        <v>5054</v>
      </c>
      <c r="N961" s="13" t="s">
        <v>14267</v>
      </c>
      <c r="O961" s="13" t="s">
        <v>14266</v>
      </c>
      <c r="P961" s="13" t="s">
        <v>14265</v>
      </c>
      <c r="S961" s="13" t="s">
        <v>14264</v>
      </c>
      <c r="T961" s="13" t="s">
        <v>14263</v>
      </c>
      <c r="TM961" s="13">
        <v>-1</v>
      </c>
      <c r="WD961" s="13">
        <v>1</v>
      </c>
      <c r="CAT961" s="14">
        <v>-1000</v>
      </c>
      <c r="CAU961" s="14">
        <v>1000</v>
      </c>
      <c r="CAV961" s="13" t="s">
        <v>14</v>
      </c>
      <c r="CAW961" s="13" t="s">
        <v>4448</v>
      </c>
      <c r="CAX961" s="13" t="s">
        <v>14262</v>
      </c>
      <c r="CAY961" s="13" t="s">
        <v>14262</v>
      </c>
      <c r="CBG961" s="13" t="s">
        <v>4447</v>
      </c>
      <c r="CBK961" s="13" t="s">
        <v>4322</v>
      </c>
      <c r="CBL961" s="13" t="s">
        <v>14</v>
      </c>
      <c r="CBM961" s="13" t="s">
        <v>13120</v>
      </c>
      <c r="CBN961" s="13" t="s">
        <v>14261</v>
      </c>
      <c r="CBO961" s="13" t="s">
        <v>14260</v>
      </c>
      <c r="CBV961" s="13" t="s">
        <v>12643</v>
      </c>
      <c r="CBZ961" s="13" t="s">
        <v>12576</v>
      </c>
      <c r="CCA961" s="13" t="s">
        <v>14259</v>
      </c>
    </row>
    <row r="962" spans="1:914 1042:1049 2074:2107" x14ac:dyDescent="0.15">
      <c r="A962" s="13" t="s">
        <v>14258</v>
      </c>
      <c r="B962" s="13" t="s">
        <v>14257</v>
      </c>
      <c r="C962" s="13" t="s">
        <v>13</v>
      </c>
      <c r="D962" s="13">
        <v>-8</v>
      </c>
      <c r="E962" s="13" t="s">
        <v>14256</v>
      </c>
      <c r="F962" s="13" t="s">
        <v>5261</v>
      </c>
      <c r="G962" s="13" t="s">
        <v>14255</v>
      </c>
      <c r="H962" s="13" t="s">
        <v>14254</v>
      </c>
      <c r="J962" s="13" t="s">
        <v>14253</v>
      </c>
      <c r="K962" s="13" t="s">
        <v>14252</v>
      </c>
      <c r="L962" s="13" t="s">
        <v>14251</v>
      </c>
      <c r="M962" s="13" t="s">
        <v>5054</v>
      </c>
      <c r="N962" s="13" t="s">
        <v>14250</v>
      </c>
      <c r="O962" s="13" t="s">
        <v>14249</v>
      </c>
      <c r="P962" s="13" t="s">
        <v>14248</v>
      </c>
      <c r="S962" s="13" t="s">
        <v>14247</v>
      </c>
      <c r="T962" s="13" t="s">
        <v>14222</v>
      </c>
      <c r="TQ962" s="13">
        <v>1</v>
      </c>
      <c r="ANB962" s="13">
        <v>-1</v>
      </c>
      <c r="CAT962" s="14">
        <v>-1000</v>
      </c>
      <c r="CAU962" s="14">
        <v>1000</v>
      </c>
      <c r="CAV962" s="13" t="s">
        <v>14221</v>
      </c>
      <c r="CAW962" s="13" t="s">
        <v>4448</v>
      </c>
      <c r="CAX962" s="13" t="s">
        <v>14246</v>
      </c>
      <c r="CAY962" s="13" t="s">
        <v>14246</v>
      </c>
      <c r="CBG962" s="13" t="s">
        <v>4447</v>
      </c>
      <c r="CBK962" s="13" t="s">
        <v>4353</v>
      </c>
      <c r="CBL962" s="13" t="s">
        <v>14</v>
      </c>
      <c r="CBM962" s="13" t="s">
        <v>13524</v>
      </c>
      <c r="CBN962" s="13" t="s">
        <v>14245</v>
      </c>
      <c r="CBO962" s="13" t="s">
        <v>14244</v>
      </c>
      <c r="CBV962" s="13" t="s">
        <v>12643</v>
      </c>
      <c r="CBZ962" s="13" t="s">
        <v>12576</v>
      </c>
      <c r="CCA962" s="13" t="s">
        <v>14243</v>
      </c>
    </row>
    <row r="963" spans="1:914 1042:1049 2074:2107" x14ac:dyDescent="0.15">
      <c r="A963" s="13" t="s">
        <v>14242</v>
      </c>
      <c r="B963" s="13" t="s">
        <v>7824</v>
      </c>
      <c r="C963" s="13" t="s">
        <v>13</v>
      </c>
      <c r="D963" s="13">
        <v>0</v>
      </c>
      <c r="E963" s="13" t="s">
        <v>7823</v>
      </c>
      <c r="F963" s="13" t="s">
        <v>5261</v>
      </c>
      <c r="G963" s="13" t="s">
        <v>14241</v>
      </c>
      <c r="H963" s="13" t="s">
        <v>14240</v>
      </c>
      <c r="J963" s="13" t="s">
        <v>7822</v>
      </c>
      <c r="K963" s="13" t="s">
        <v>7821</v>
      </c>
      <c r="L963" s="13" t="s">
        <v>7820</v>
      </c>
      <c r="M963" s="13" t="s">
        <v>5054</v>
      </c>
      <c r="N963" s="13" t="s">
        <v>7819</v>
      </c>
      <c r="O963" s="13" t="s">
        <v>7818</v>
      </c>
      <c r="P963" s="13" t="s">
        <v>7817</v>
      </c>
      <c r="S963" s="13" t="s">
        <v>14239</v>
      </c>
      <c r="T963" s="13" t="s">
        <v>14222</v>
      </c>
      <c r="TS963" s="13">
        <v>1</v>
      </c>
      <c r="ANC963" s="13">
        <v>-1</v>
      </c>
      <c r="CAT963" s="14">
        <v>-1000</v>
      </c>
      <c r="CAU963" s="14">
        <v>1000</v>
      </c>
      <c r="CAV963" s="13" t="s">
        <v>14221</v>
      </c>
      <c r="CAW963" s="13" t="s">
        <v>4448</v>
      </c>
      <c r="CAX963" s="13" t="s">
        <v>14238</v>
      </c>
      <c r="CAY963" s="13" t="s">
        <v>14238</v>
      </c>
      <c r="CBG963" s="13" t="s">
        <v>4447</v>
      </c>
      <c r="CBK963" s="13" t="s">
        <v>49</v>
      </c>
      <c r="CBL963" s="13" t="s">
        <v>50</v>
      </c>
      <c r="CBM963" s="13" t="s">
        <v>12878</v>
      </c>
      <c r="CBN963" s="13" t="s">
        <v>14237</v>
      </c>
      <c r="CBO963" s="13" t="s">
        <v>14236</v>
      </c>
      <c r="CBZ963" s="13" t="s">
        <v>12576</v>
      </c>
      <c r="CCA963" s="13" t="s">
        <v>14235</v>
      </c>
    </row>
    <row r="964" spans="1:914 1042:1049 2074:2107" x14ac:dyDescent="0.15">
      <c r="A964" s="13" t="s">
        <v>14234</v>
      </c>
      <c r="B964" s="13" t="s">
        <v>7824</v>
      </c>
      <c r="C964" s="13" t="s">
        <v>104</v>
      </c>
      <c r="D964" s="13">
        <v>0</v>
      </c>
      <c r="E964" s="13" t="s">
        <v>7823</v>
      </c>
      <c r="F964" s="13" t="s">
        <v>5261</v>
      </c>
      <c r="G964" s="13" t="s">
        <v>14233</v>
      </c>
      <c r="H964" s="13" t="s">
        <v>14232</v>
      </c>
      <c r="J964" s="13" t="s">
        <v>7822</v>
      </c>
      <c r="K964" s="13" t="s">
        <v>7821</v>
      </c>
      <c r="L964" s="13" t="s">
        <v>7820</v>
      </c>
      <c r="M964" s="13" t="s">
        <v>5054</v>
      </c>
      <c r="N964" s="13" t="s">
        <v>7819</v>
      </c>
      <c r="O964" s="13" t="s">
        <v>7818</v>
      </c>
      <c r="P964" s="13" t="s">
        <v>7817</v>
      </c>
      <c r="S964" s="13" t="s">
        <v>14231</v>
      </c>
      <c r="T964" s="13" t="s">
        <v>14222</v>
      </c>
      <c r="TV964" s="13">
        <v>1</v>
      </c>
      <c r="AND964" s="13">
        <v>-1</v>
      </c>
      <c r="CAT964" s="14">
        <v>-1000</v>
      </c>
      <c r="CAU964" s="14">
        <v>1000</v>
      </c>
      <c r="CAV964" s="13" t="s">
        <v>14221</v>
      </c>
      <c r="CAW964" s="13" t="s">
        <v>4448</v>
      </c>
      <c r="CAX964" s="13" t="s">
        <v>14230</v>
      </c>
      <c r="CAY964" s="13" t="s">
        <v>14230</v>
      </c>
      <c r="CBG964" s="13" t="s">
        <v>4447</v>
      </c>
      <c r="CBK964" s="13" t="s">
        <v>137</v>
      </c>
      <c r="CBL964" s="13" t="s">
        <v>138</v>
      </c>
      <c r="CBM964" s="13" t="s">
        <v>12686</v>
      </c>
      <c r="CBN964" s="13" t="s">
        <v>14229</v>
      </c>
      <c r="CBO964" s="13" t="s">
        <v>14228</v>
      </c>
      <c r="CBV964" s="13" t="s">
        <v>12654</v>
      </c>
      <c r="CBZ964" s="13" t="s">
        <v>12576</v>
      </c>
      <c r="CCA964" s="13" t="s">
        <v>14227</v>
      </c>
    </row>
    <row r="965" spans="1:914 1042:1049 2074:2107" x14ac:dyDescent="0.15">
      <c r="A965" s="13" t="s">
        <v>14226</v>
      </c>
      <c r="B965" s="13" t="s">
        <v>14216</v>
      </c>
      <c r="C965" s="13" t="s">
        <v>13</v>
      </c>
      <c r="D965" s="13">
        <v>1</v>
      </c>
      <c r="E965" s="13" t="s">
        <v>14215</v>
      </c>
      <c r="F965" s="13" t="s">
        <v>5261</v>
      </c>
      <c r="G965" s="13" t="s">
        <v>14225</v>
      </c>
      <c r="H965" s="13" t="s">
        <v>14224</v>
      </c>
      <c r="J965" s="13" t="s">
        <v>14212</v>
      </c>
      <c r="K965" s="13" t="s">
        <v>14211</v>
      </c>
      <c r="L965" s="13" t="s">
        <v>14210</v>
      </c>
      <c r="M965" s="13" t="s">
        <v>5054</v>
      </c>
      <c r="N965" s="13" t="s">
        <v>14209</v>
      </c>
      <c r="O965" s="13" t="s">
        <v>14208</v>
      </c>
      <c r="P965" s="13" t="s">
        <v>14207</v>
      </c>
      <c r="S965" s="13" t="s">
        <v>14223</v>
      </c>
      <c r="T965" s="13" t="s">
        <v>14222</v>
      </c>
      <c r="TU965" s="13">
        <v>1</v>
      </c>
      <c r="ANE965" s="13">
        <v>-1</v>
      </c>
      <c r="CAT965" s="14">
        <v>-1000</v>
      </c>
      <c r="CAU965" s="14">
        <v>1000</v>
      </c>
      <c r="CAV965" s="13" t="s">
        <v>14221</v>
      </c>
      <c r="CAW965" s="13" t="s">
        <v>4448</v>
      </c>
      <c r="CAX965" s="13" t="s">
        <v>14220</v>
      </c>
      <c r="CAY965" s="13" t="s">
        <v>14220</v>
      </c>
      <c r="CBG965" s="13" t="s">
        <v>4447</v>
      </c>
      <c r="CBK965" s="13" t="s">
        <v>263</v>
      </c>
      <c r="CBL965" s="13" t="s">
        <v>14</v>
      </c>
      <c r="CBM965" s="13" t="s">
        <v>12646</v>
      </c>
      <c r="CBN965" s="13" t="s">
        <v>14219</v>
      </c>
      <c r="CBO965" s="13" t="s">
        <v>14218</v>
      </c>
      <c r="CBZ965" s="13" t="s">
        <v>12576</v>
      </c>
    </row>
    <row r="966" spans="1:914 1042:1049 2074:2107" x14ac:dyDescent="0.15">
      <c r="A966" s="13" t="s">
        <v>14217</v>
      </c>
      <c r="B966" s="13" t="s">
        <v>14216</v>
      </c>
      <c r="C966" s="13" t="s">
        <v>104</v>
      </c>
      <c r="D966" s="13">
        <v>1</v>
      </c>
      <c r="E966" s="13" t="s">
        <v>14215</v>
      </c>
      <c r="F966" s="13" t="s">
        <v>5261</v>
      </c>
      <c r="G966" s="13" t="s">
        <v>14214</v>
      </c>
      <c r="H966" s="13" t="s">
        <v>14213</v>
      </c>
      <c r="J966" s="13" t="s">
        <v>14212</v>
      </c>
      <c r="K966" s="13" t="s">
        <v>14211</v>
      </c>
      <c r="L966" s="13" t="s">
        <v>14210</v>
      </c>
      <c r="M966" s="13" t="s">
        <v>5054</v>
      </c>
      <c r="N966" s="13" t="s">
        <v>14209</v>
      </c>
      <c r="O966" s="13" t="s">
        <v>14208</v>
      </c>
      <c r="P966" s="13" t="s">
        <v>14207</v>
      </c>
      <c r="S966" s="13" t="s">
        <v>14206</v>
      </c>
      <c r="T966" s="13" t="s">
        <v>14205</v>
      </c>
      <c r="AND966" s="13">
        <v>1</v>
      </c>
      <c r="ANF966" s="13">
        <v>-1</v>
      </c>
      <c r="CAT966" s="14">
        <v>-1000</v>
      </c>
      <c r="CAU966" s="14">
        <v>1000</v>
      </c>
      <c r="CAV966" s="13" t="s">
        <v>6419</v>
      </c>
      <c r="CAW966" s="13" t="s">
        <v>4448</v>
      </c>
      <c r="CAX966" s="13" t="s">
        <v>14204</v>
      </c>
      <c r="CAY966" s="13" t="s">
        <v>14204</v>
      </c>
      <c r="CBG966" s="13" t="s">
        <v>4447</v>
      </c>
      <c r="CBK966" s="13" t="s">
        <v>323</v>
      </c>
      <c r="CBL966" s="13" t="s">
        <v>324</v>
      </c>
      <c r="CBM966" s="13" t="s">
        <v>12686</v>
      </c>
      <c r="CBN966" s="13" t="s">
        <v>14203</v>
      </c>
      <c r="CBO966" s="13" t="s">
        <v>14202</v>
      </c>
      <c r="CBP966" s="13" t="s">
        <v>14201</v>
      </c>
      <c r="CBQ966" s="13" t="s">
        <v>14200</v>
      </c>
      <c r="CBZ966" s="13" t="s">
        <v>12576</v>
      </c>
    </row>
    <row r="967" spans="1:914 1042:1049 2074:2107" x14ac:dyDescent="0.15">
      <c r="A967" s="13" t="s">
        <v>14199</v>
      </c>
      <c r="B967" s="13" t="s">
        <v>14178</v>
      </c>
      <c r="C967" s="13" t="s">
        <v>13</v>
      </c>
      <c r="D967" s="13">
        <v>3</v>
      </c>
      <c r="E967" s="13" t="s">
        <v>14177</v>
      </c>
      <c r="F967" s="13" t="s">
        <v>5261</v>
      </c>
      <c r="G967" s="13" t="s">
        <v>14198</v>
      </c>
      <c r="H967" s="13" t="s">
        <v>14197</v>
      </c>
      <c r="J967" s="13" t="s">
        <v>14174</v>
      </c>
      <c r="K967" s="13" t="s">
        <v>14173</v>
      </c>
      <c r="L967" s="13" t="s">
        <v>14172</v>
      </c>
      <c r="M967" s="13" t="s">
        <v>5054</v>
      </c>
      <c r="N967" s="13" t="s">
        <v>14171</v>
      </c>
      <c r="O967" s="13" t="s">
        <v>14170</v>
      </c>
      <c r="P967" s="13" t="s">
        <v>14169</v>
      </c>
      <c r="S967" s="13" t="s">
        <v>14196</v>
      </c>
      <c r="T967" s="13" t="s">
        <v>14195</v>
      </c>
      <c r="ANG967" s="13">
        <v>-1</v>
      </c>
      <c r="CAT967" s="15">
        <v>0</v>
      </c>
      <c r="CAU967" s="14">
        <v>1000</v>
      </c>
      <c r="CAV967" s="13" t="s">
        <v>14</v>
      </c>
      <c r="CAW967" s="13" t="s">
        <v>4636</v>
      </c>
      <c r="CAX967" s="13" t="s">
        <v>14194</v>
      </c>
      <c r="CAY967" s="13" t="s">
        <v>14194</v>
      </c>
      <c r="CBG967" s="13" t="s">
        <v>4635</v>
      </c>
      <c r="CBK967" s="13" t="s">
        <v>388</v>
      </c>
      <c r="CBL967" s="13" t="s">
        <v>14</v>
      </c>
      <c r="CBM967" s="13" t="s">
        <v>12863</v>
      </c>
      <c r="CBN967" s="13" t="s">
        <v>14193</v>
      </c>
      <c r="CBO967" s="13" t="s">
        <v>14192</v>
      </c>
      <c r="CBV967" s="13" t="s">
        <v>12643</v>
      </c>
      <c r="CBZ967" s="13" t="s">
        <v>12576</v>
      </c>
      <c r="CCA967" s="13" t="s">
        <v>14191</v>
      </c>
    </row>
    <row r="968" spans="1:914 1042:1049 2074:2107" x14ac:dyDescent="0.15">
      <c r="A968" s="13" t="s">
        <v>14190</v>
      </c>
      <c r="B968" s="13" t="s">
        <v>14178</v>
      </c>
      <c r="C968" s="13" t="s">
        <v>104</v>
      </c>
      <c r="D968" s="13">
        <v>3</v>
      </c>
      <c r="E968" s="13" t="s">
        <v>14177</v>
      </c>
      <c r="F968" s="13" t="s">
        <v>5261</v>
      </c>
      <c r="G968" s="13" t="s">
        <v>14189</v>
      </c>
      <c r="H968" s="13" t="s">
        <v>14188</v>
      </c>
      <c r="J968" s="13" t="s">
        <v>14174</v>
      </c>
      <c r="K968" s="13" t="s">
        <v>14173</v>
      </c>
      <c r="L968" s="13" t="s">
        <v>14172</v>
      </c>
      <c r="M968" s="13" t="s">
        <v>5054</v>
      </c>
      <c r="N968" s="13" t="s">
        <v>14171</v>
      </c>
      <c r="O968" s="13" t="s">
        <v>14170</v>
      </c>
      <c r="P968" s="13" t="s">
        <v>14169</v>
      </c>
      <c r="S968" s="13" t="s">
        <v>14187</v>
      </c>
      <c r="T968" s="13" t="s">
        <v>14186</v>
      </c>
      <c r="AS968" s="13">
        <v>-1</v>
      </c>
      <c r="DS968" s="13">
        <v>-1</v>
      </c>
      <c r="ND968" s="13">
        <v>1</v>
      </c>
      <c r="VN968" s="13">
        <v>1</v>
      </c>
      <c r="ADS968" s="13">
        <v>-1</v>
      </c>
      <c r="CAT968" s="15">
        <v>0</v>
      </c>
      <c r="CAU968" s="14">
        <v>1000</v>
      </c>
      <c r="CAV968" s="13" t="s">
        <v>1666</v>
      </c>
      <c r="CAW968" s="13" t="s">
        <v>12356</v>
      </c>
      <c r="CAX968" s="13" t="s">
        <v>14185</v>
      </c>
      <c r="CAY968" s="13" t="s">
        <v>14185</v>
      </c>
      <c r="CBE968" s="13" t="s">
        <v>14184</v>
      </c>
      <c r="CBF968" s="13" t="s">
        <v>14183</v>
      </c>
      <c r="CBG968" s="13" t="s">
        <v>4431</v>
      </c>
      <c r="CBK968" s="13" t="s">
        <v>447</v>
      </c>
      <c r="CBL968" s="13" t="s">
        <v>14</v>
      </c>
      <c r="CBM968" s="13" t="s">
        <v>13524</v>
      </c>
      <c r="CBN968" s="13" t="s">
        <v>14182</v>
      </c>
      <c r="CBO968" s="13" t="s">
        <v>14181</v>
      </c>
      <c r="CBV968" s="13" t="s">
        <v>12643</v>
      </c>
      <c r="CBZ968" s="13" t="s">
        <v>12576</v>
      </c>
      <c r="CCA968" s="13" t="s">
        <v>14180</v>
      </c>
    </row>
    <row r="969" spans="1:914 1042:1049 2074:2107" x14ac:dyDescent="0.15">
      <c r="A969" s="13" t="s">
        <v>14179</v>
      </c>
      <c r="B969" s="13" t="s">
        <v>14178</v>
      </c>
      <c r="C969" s="13" t="s">
        <v>20</v>
      </c>
      <c r="D969" s="13">
        <v>3</v>
      </c>
      <c r="E969" s="13" t="s">
        <v>14177</v>
      </c>
      <c r="F969" s="13" t="s">
        <v>5261</v>
      </c>
      <c r="G969" s="13" t="s">
        <v>14176</v>
      </c>
      <c r="H969" s="13" t="s">
        <v>14175</v>
      </c>
      <c r="J969" s="13" t="s">
        <v>14174</v>
      </c>
      <c r="K969" s="13" t="s">
        <v>14173</v>
      </c>
      <c r="L969" s="13" t="s">
        <v>14172</v>
      </c>
      <c r="M969" s="13" t="s">
        <v>5054</v>
      </c>
      <c r="N969" s="13" t="s">
        <v>14171</v>
      </c>
      <c r="O969" s="13" t="s">
        <v>14170</v>
      </c>
      <c r="P969" s="13" t="s">
        <v>14169</v>
      </c>
      <c r="S969" s="13" t="s">
        <v>14168</v>
      </c>
      <c r="T969" s="13" t="s">
        <v>14167</v>
      </c>
      <c r="JE969" s="13">
        <v>-1</v>
      </c>
      <c r="CAT969" s="15">
        <v>0</v>
      </c>
      <c r="CAU969" s="14">
        <v>1000</v>
      </c>
      <c r="CAV969" s="13" t="s">
        <v>14</v>
      </c>
      <c r="CAW969" s="13" t="s">
        <v>4636</v>
      </c>
      <c r="CAX969" s="13" t="s">
        <v>14166</v>
      </c>
      <c r="CAY969" s="13" t="s">
        <v>14166</v>
      </c>
      <c r="CBG969" s="13" t="s">
        <v>4635</v>
      </c>
      <c r="CBK969" s="13" t="s">
        <v>581</v>
      </c>
      <c r="CBL969" s="13" t="s">
        <v>14</v>
      </c>
      <c r="CBM969" s="13" t="s">
        <v>12686</v>
      </c>
      <c r="CBN969" s="13" t="s">
        <v>14165</v>
      </c>
      <c r="CBO969" s="13" t="s">
        <v>14164</v>
      </c>
      <c r="CBV969" s="13" t="s">
        <v>12643</v>
      </c>
      <c r="CBZ969" s="13" t="s">
        <v>12576</v>
      </c>
      <c r="CCA969" s="13" t="s">
        <v>14163</v>
      </c>
    </row>
    <row r="970" spans="1:914 1042:1049 2074:2107" x14ac:dyDescent="0.15">
      <c r="A970" s="13" t="s">
        <v>14162</v>
      </c>
      <c r="B970" s="13" t="s">
        <v>14142</v>
      </c>
      <c r="C970" s="13" t="s">
        <v>13</v>
      </c>
      <c r="D970" s="13">
        <v>4</v>
      </c>
      <c r="E970" s="13" t="s">
        <v>14141</v>
      </c>
      <c r="F970" s="13" t="s">
        <v>5261</v>
      </c>
      <c r="G970" s="13" t="s">
        <v>14161</v>
      </c>
      <c r="H970" s="13" t="s">
        <v>14160</v>
      </c>
      <c r="J970" s="13" t="s">
        <v>14138</v>
      </c>
      <c r="K970" s="13" t="s">
        <v>14137</v>
      </c>
      <c r="L970" s="13" t="s">
        <v>14136</v>
      </c>
      <c r="M970" s="13" t="s">
        <v>5054</v>
      </c>
      <c r="N970" s="13" t="s">
        <v>14135</v>
      </c>
      <c r="O970" s="13" t="s">
        <v>14134</v>
      </c>
      <c r="P970" s="13" t="s">
        <v>14133</v>
      </c>
      <c r="S970" s="13" t="s">
        <v>14159</v>
      </c>
      <c r="T970" s="13" t="s">
        <v>14158</v>
      </c>
      <c r="AID970" s="13">
        <v>-1</v>
      </c>
      <c r="CAT970" s="15">
        <v>0</v>
      </c>
      <c r="CAU970" s="14">
        <v>1000</v>
      </c>
      <c r="CAV970" s="13" t="s">
        <v>14</v>
      </c>
      <c r="CAW970" s="13" t="s">
        <v>4636</v>
      </c>
      <c r="CAX970" s="13" t="s">
        <v>14157</v>
      </c>
      <c r="CAY970" s="13" t="s">
        <v>14157</v>
      </c>
      <c r="CBG970" s="13" t="s">
        <v>4635</v>
      </c>
      <c r="CBK970" s="13" t="s">
        <v>603</v>
      </c>
      <c r="CBL970" s="13" t="s">
        <v>14</v>
      </c>
      <c r="CBM970" s="13" t="s">
        <v>13524</v>
      </c>
      <c r="CBN970" s="13" t="s">
        <v>14156</v>
      </c>
      <c r="CBO970" s="13" t="s">
        <v>14155</v>
      </c>
      <c r="CBV970" s="13" t="s">
        <v>12643</v>
      </c>
      <c r="CBZ970" s="13" t="s">
        <v>12576</v>
      </c>
      <c r="CCA970" s="13" t="s">
        <v>14154</v>
      </c>
    </row>
    <row r="971" spans="1:914 1042:1049 2074:2107" x14ac:dyDescent="0.15">
      <c r="A971" s="13" t="s">
        <v>14153</v>
      </c>
      <c r="B971" s="13" t="s">
        <v>14142</v>
      </c>
      <c r="C971" s="13" t="s">
        <v>104</v>
      </c>
      <c r="D971" s="13">
        <v>4</v>
      </c>
      <c r="E971" s="13" t="s">
        <v>14141</v>
      </c>
      <c r="F971" s="13" t="s">
        <v>5261</v>
      </c>
      <c r="G971" s="13" t="s">
        <v>14152</v>
      </c>
      <c r="H971" s="13" t="s">
        <v>14151</v>
      </c>
      <c r="J971" s="13" t="s">
        <v>14138</v>
      </c>
      <c r="K971" s="13" t="s">
        <v>14137</v>
      </c>
      <c r="L971" s="13" t="s">
        <v>14136</v>
      </c>
      <c r="M971" s="13" t="s">
        <v>5054</v>
      </c>
      <c r="N971" s="13" t="s">
        <v>14135</v>
      </c>
      <c r="O971" s="13" t="s">
        <v>14134</v>
      </c>
      <c r="P971" s="13" t="s">
        <v>14133</v>
      </c>
      <c r="S971" s="13" t="s">
        <v>14150</v>
      </c>
      <c r="T971" s="13" t="s">
        <v>14149</v>
      </c>
      <c r="ANH971" s="13">
        <v>-1</v>
      </c>
      <c r="CAT971" s="15">
        <v>0</v>
      </c>
      <c r="CAU971" s="14">
        <v>1000</v>
      </c>
      <c r="CAV971" s="13" t="s">
        <v>14</v>
      </c>
      <c r="CAW971" s="13" t="s">
        <v>4636</v>
      </c>
      <c r="CAX971" s="13" t="s">
        <v>14148</v>
      </c>
      <c r="CAY971" s="13" t="s">
        <v>14148</v>
      </c>
      <c r="CBG971" s="13" t="s">
        <v>4635</v>
      </c>
      <c r="CBK971" s="13" t="s">
        <v>749</v>
      </c>
      <c r="CBL971" s="13" t="s">
        <v>14</v>
      </c>
      <c r="CBM971" s="13" t="s">
        <v>14147</v>
      </c>
      <c r="CBN971" s="13" t="s">
        <v>14146</v>
      </c>
      <c r="CBO971" s="13" t="s">
        <v>14145</v>
      </c>
      <c r="CBV971" s="13" t="s">
        <v>12643</v>
      </c>
      <c r="CBZ971" s="13" t="s">
        <v>12576</v>
      </c>
      <c r="CCA971" s="13" t="s">
        <v>14144</v>
      </c>
    </row>
    <row r="972" spans="1:914 1042:1049 2074:2107" x14ac:dyDescent="0.15">
      <c r="A972" s="13" t="s">
        <v>14143</v>
      </c>
      <c r="B972" s="13" t="s">
        <v>14142</v>
      </c>
      <c r="C972" s="13" t="s">
        <v>20</v>
      </c>
      <c r="D972" s="13">
        <v>4</v>
      </c>
      <c r="E972" s="13" t="s">
        <v>14141</v>
      </c>
      <c r="F972" s="13" t="s">
        <v>5261</v>
      </c>
      <c r="G972" s="13" t="s">
        <v>14140</v>
      </c>
      <c r="H972" s="13" t="s">
        <v>14139</v>
      </c>
      <c r="J972" s="13" t="s">
        <v>14138</v>
      </c>
      <c r="K972" s="13" t="s">
        <v>14137</v>
      </c>
      <c r="L972" s="13" t="s">
        <v>14136</v>
      </c>
      <c r="M972" s="13" t="s">
        <v>5054</v>
      </c>
      <c r="N972" s="13" t="s">
        <v>14135</v>
      </c>
      <c r="O972" s="13" t="s">
        <v>14134</v>
      </c>
      <c r="P972" s="13" t="s">
        <v>14133</v>
      </c>
      <c r="S972" s="13" t="s">
        <v>14132</v>
      </c>
      <c r="T972" s="13" t="s">
        <v>14099</v>
      </c>
      <c r="FF972" s="13">
        <v>1</v>
      </c>
      <c r="UD972" s="13">
        <v>-1</v>
      </c>
      <c r="CAT972" s="15">
        <v>0</v>
      </c>
      <c r="CAU972" s="14">
        <v>1000</v>
      </c>
      <c r="CAV972" s="13" t="s">
        <v>4439</v>
      </c>
      <c r="CAW972" s="13" t="s">
        <v>4448</v>
      </c>
      <c r="CAX972" s="13" t="s">
        <v>14131</v>
      </c>
      <c r="CAY972" s="13" t="s">
        <v>14131</v>
      </c>
      <c r="CBG972" s="13" t="s">
        <v>4447</v>
      </c>
      <c r="CBK972" s="13" t="s">
        <v>165</v>
      </c>
      <c r="CBL972" s="13" t="s">
        <v>166</v>
      </c>
      <c r="CBM972" s="13" t="s">
        <v>12686</v>
      </c>
      <c r="CBN972" s="13" t="s">
        <v>14130</v>
      </c>
      <c r="CBO972" s="13" t="s">
        <v>14129</v>
      </c>
      <c r="CBZ972" s="13" t="s">
        <v>12576</v>
      </c>
      <c r="CCA972" s="13" t="s">
        <v>14128</v>
      </c>
    </row>
    <row r="973" spans="1:914 1042:1049 2074:2107" x14ac:dyDescent="0.15">
      <c r="A973" s="13" t="s">
        <v>14127</v>
      </c>
      <c r="B973" s="13" t="s">
        <v>14126</v>
      </c>
      <c r="C973" s="13" t="s">
        <v>168</v>
      </c>
      <c r="D973" s="13">
        <v>1</v>
      </c>
      <c r="E973" s="13" t="s">
        <v>14125</v>
      </c>
      <c r="F973" s="13" t="s">
        <v>5261</v>
      </c>
      <c r="G973" s="13" t="s">
        <v>14124</v>
      </c>
      <c r="H973" s="13" t="s">
        <v>14123</v>
      </c>
      <c r="J973" s="13" t="s">
        <v>14122</v>
      </c>
      <c r="K973" s="13" t="s">
        <v>14121</v>
      </c>
      <c r="L973" s="13" t="s">
        <v>14120</v>
      </c>
      <c r="M973" s="13" t="s">
        <v>5054</v>
      </c>
      <c r="N973" s="13" t="s">
        <v>14119</v>
      </c>
      <c r="O973" s="13" t="s">
        <v>14118</v>
      </c>
      <c r="P973" s="13" t="s">
        <v>14117</v>
      </c>
      <c r="S973" s="13" t="s">
        <v>14116</v>
      </c>
      <c r="T973" s="13" t="s">
        <v>14099</v>
      </c>
      <c r="FF973" s="13">
        <v>1</v>
      </c>
      <c r="ANH973" s="13">
        <v>-1</v>
      </c>
      <c r="CAT973" s="14">
        <v>-1000</v>
      </c>
      <c r="CAU973" s="14">
        <v>1000</v>
      </c>
      <c r="CAV973" s="13" t="s">
        <v>14</v>
      </c>
      <c r="CAW973" s="13" t="s">
        <v>4448</v>
      </c>
      <c r="CAX973" s="13" t="s">
        <v>14115</v>
      </c>
      <c r="CAY973" s="13" t="s">
        <v>14115</v>
      </c>
      <c r="CBG973" s="13" t="s">
        <v>4447</v>
      </c>
      <c r="CBK973" s="13" t="s">
        <v>1247</v>
      </c>
      <c r="CBL973" s="13" t="s">
        <v>1248</v>
      </c>
      <c r="CBM973" s="13" t="s">
        <v>12878</v>
      </c>
      <c r="CBN973" s="13" t="s">
        <v>14114</v>
      </c>
      <c r="CBO973" s="13" t="s">
        <v>14113</v>
      </c>
      <c r="CBV973" s="13" t="s">
        <v>12643</v>
      </c>
      <c r="CBZ973" s="13" t="s">
        <v>12576</v>
      </c>
      <c r="CCA973" s="13" t="s">
        <v>14112</v>
      </c>
    </row>
    <row r="974" spans="1:914 1042:1049 2074:2107" x14ac:dyDescent="0.15">
      <c r="A974" s="13" t="s">
        <v>14111</v>
      </c>
      <c r="B974" s="13" t="s">
        <v>14110</v>
      </c>
      <c r="C974" s="13" t="s">
        <v>168</v>
      </c>
      <c r="D974" s="13">
        <v>-1</v>
      </c>
      <c r="E974" s="13" t="s">
        <v>14109</v>
      </c>
      <c r="F974" s="13" t="s">
        <v>5261</v>
      </c>
      <c r="G974" s="13" t="s">
        <v>14108</v>
      </c>
      <c r="H974" s="13" t="s">
        <v>14107</v>
      </c>
      <c r="J974" s="13" t="s">
        <v>14106</v>
      </c>
      <c r="K974" s="13" t="s">
        <v>14105</v>
      </c>
      <c r="L974" s="13" t="s">
        <v>14104</v>
      </c>
      <c r="M974" s="13" t="s">
        <v>5054</v>
      </c>
      <c r="N974" s="13" t="s">
        <v>14103</v>
      </c>
      <c r="O974" s="13" t="s">
        <v>14102</v>
      </c>
      <c r="P974" s="13" t="s">
        <v>14101</v>
      </c>
      <c r="S974" s="13" t="s">
        <v>14100</v>
      </c>
      <c r="T974" s="13" t="s">
        <v>14099</v>
      </c>
      <c r="KJ974" s="13">
        <v>1</v>
      </c>
      <c r="ANI974" s="13">
        <v>-1</v>
      </c>
      <c r="CAT974" s="14">
        <v>-1000</v>
      </c>
      <c r="CAU974" s="14">
        <v>1000</v>
      </c>
      <c r="CAV974" s="13" t="s">
        <v>14</v>
      </c>
      <c r="CAW974" s="13" t="s">
        <v>4448</v>
      </c>
      <c r="CAX974" s="13" t="s">
        <v>14098</v>
      </c>
      <c r="CAY974" s="13" t="s">
        <v>14098</v>
      </c>
      <c r="CBG974" s="13" t="s">
        <v>4447</v>
      </c>
      <c r="CBK974" s="13" t="s">
        <v>14097</v>
      </c>
      <c r="CBL974" s="13" t="s">
        <v>14</v>
      </c>
      <c r="CBM974" s="13" t="s">
        <v>4849</v>
      </c>
      <c r="CBZ974" s="13" t="s">
        <v>12576</v>
      </c>
    </row>
    <row r="975" spans="1:914 1042:1049 2074:2107" x14ac:dyDescent="0.15">
      <c r="A975" s="13" t="s">
        <v>14096</v>
      </c>
      <c r="B975" s="13" t="s">
        <v>14084</v>
      </c>
      <c r="C975" s="13" t="s">
        <v>13</v>
      </c>
      <c r="D975" s="13">
        <v>0</v>
      </c>
      <c r="E975" s="13" t="s">
        <v>14083</v>
      </c>
      <c r="F975" s="13" t="s">
        <v>5261</v>
      </c>
      <c r="G975" s="13" t="s">
        <v>14095</v>
      </c>
      <c r="H975" s="13" t="s">
        <v>14094</v>
      </c>
      <c r="J975" s="13" t="s">
        <v>14080</v>
      </c>
      <c r="K975" s="13" t="s">
        <v>14079</v>
      </c>
      <c r="L975" s="13" t="s">
        <v>14078</v>
      </c>
      <c r="M975" s="13" t="s">
        <v>5054</v>
      </c>
      <c r="N975" s="13" t="s">
        <v>14077</v>
      </c>
      <c r="O975" s="13" t="s">
        <v>14076</v>
      </c>
      <c r="P975" s="13" t="s">
        <v>14075</v>
      </c>
      <c r="S975" s="13" t="s">
        <v>14093</v>
      </c>
      <c r="T975" s="13" t="s">
        <v>14092</v>
      </c>
      <c r="AX975" s="13">
        <v>1</v>
      </c>
      <c r="GY975" s="13">
        <v>1</v>
      </c>
      <c r="GZ975" s="13">
        <v>-1</v>
      </c>
      <c r="RH975" s="13">
        <v>-1</v>
      </c>
      <c r="UG975" s="13">
        <v>1</v>
      </c>
      <c r="CAT975" s="15">
        <v>0</v>
      </c>
      <c r="CAU975" s="14">
        <v>1000</v>
      </c>
      <c r="CAV975" s="13" t="s">
        <v>14</v>
      </c>
      <c r="CAW975" s="13" t="s">
        <v>14091</v>
      </c>
      <c r="CAX975" s="13" t="s">
        <v>14090</v>
      </c>
      <c r="CAY975" s="13" t="s">
        <v>14090</v>
      </c>
      <c r="CBE975" s="13" t="s">
        <v>14089</v>
      </c>
      <c r="CBF975" s="13" t="s">
        <v>14088</v>
      </c>
      <c r="CBG975" s="13" t="s">
        <v>4431</v>
      </c>
      <c r="CBK975" s="13" t="s">
        <v>2840</v>
      </c>
      <c r="CBL975" s="13" t="s">
        <v>2841</v>
      </c>
      <c r="CBM975" s="13" t="s">
        <v>13524</v>
      </c>
      <c r="CBN975" s="13" t="s">
        <v>14087</v>
      </c>
      <c r="CBO975" s="13" t="s">
        <v>14086</v>
      </c>
      <c r="CBZ975" s="13" t="s">
        <v>12576</v>
      </c>
    </row>
    <row r="976" spans="1:914 1042:1049 2074:2107" x14ac:dyDescent="0.15">
      <c r="A976" s="13" t="s">
        <v>14085</v>
      </c>
      <c r="B976" s="13" t="s">
        <v>14084</v>
      </c>
      <c r="C976" s="13" t="s">
        <v>168</v>
      </c>
      <c r="D976" s="13">
        <v>0</v>
      </c>
      <c r="E976" s="13" t="s">
        <v>14083</v>
      </c>
      <c r="F976" s="13" t="s">
        <v>5261</v>
      </c>
      <c r="G976" s="13" t="s">
        <v>14082</v>
      </c>
      <c r="H976" s="13" t="s">
        <v>14081</v>
      </c>
      <c r="J976" s="13" t="s">
        <v>14080</v>
      </c>
      <c r="K976" s="13" t="s">
        <v>14079</v>
      </c>
      <c r="L976" s="13" t="s">
        <v>14078</v>
      </c>
      <c r="M976" s="13" t="s">
        <v>5054</v>
      </c>
      <c r="N976" s="13" t="s">
        <v>14077</v>
      </c>
      <c r="O976" s="13" t="s">
        <v>14076</v>
      </c>
      <c r="P976" s="13" t="s">
        <v>14075</v>
      </c>
      <c r="S976" s="13" t="s">
        <v>14074</v>
      </c>
      <c r="T976" s="13" t="s">
        <v>14073</v>
      </c>
      <c r="ANI976" s="13">
        <v>-1</v>
      </c>
      <c r="CAT976" s="15">
        <v>0</v>
      </c>
      <c r="CAU976" s="14">
        <v>1000</v>
      </c>
      <c r="CAV976" s="13" t="s">
        <v>14</v>
      </c>
      <c r="CAW976" s="13" t="s">
        <v>4636</v>
      </c>
      <c r="CAX976" s="13" t="s">
        <v>14072</v>
      </c>
      <c r="CAY976" s="13" t="s">
        <v>14072</v>
      </c>
      <c r="CBG976" s="13" t="s">
        <v>4635</v>
      </c>
      <c r="CBK976" s="13" t="s">
        <v>3479</v>
      </c>
      <c r="CBL976" s="13" t="s">
        <v>3480</v>
      </c>
      <c r="CBM976" s="13" t="s">
        <v>14062</v>
      </c>
      <c r="CBN976" s="13" t="s">
        <v>14071</v>
      </c>
      <c r="CBO976" s="13" t="s">
        <v>14070</v>
      </c>
      <c r="CBZ976" s="13" t="s">
        <v>12576</v>
      </c>
      <c r="CCA976" s="13" t="s">
        <v>14069</v>
      </c>
    </row>
    <row r="977" spans="1:999 1050:1052 2074:2107" x14ac:dyDescent="0.15">
      <c r="A977" s="13" t="s">
        <v>14068</v>
      </c>
      <c r="B977" s="13" t="s">
        <v>7551</v>
      </c>
      <c r="C977" s="13" t="s">
        <v>13</v>
      </c>
      <c r="D977" s="13">
        <v>-1</v>
      </c>
      <c r="E977" s="13" t="s">
        <v>7550</v>
      </c>
      <c r="F977" s="13" t="s">
        <v>5261</v>
      </c>
      <c r="G977" s="13" t="s">
        <v>14067</v>
      </c>
      <c r="H977" s="13" t="s">
        <v>14066</v>
      </c>
      <c r="J977" s="13" t="s">
        <v>7549</v>
      </c>
      <c r="K977" s="13" t="s">
        <v>7548</v>
      </c>
      <c r="L977" s="13" t="s">
        <v>7547</v>
      </c>
      <c r="M977" s="13" t="s">
        <v>5054</v>
      </c>
      <c r="N977" s="13" t="s">
        <v>7546</v>
      </c>
      <c r="O977" s="13" t="s">
        <v>7545</v>
      </c>
      <c r="P977" s="13" t="s">
        <v>7544</v>
      </c>
      <c r="S977" s="13" t="s">
        <v>14065</v>
      </c>
      <c r="T977" s="13" t="s">
        <v>14064</v>
      </c>
      <c r="AHG977" s="13">
        <v>-1</v>
      </c>
      <c r="CAT977" s="15">
        <v>0</v>
      </c>
      <c r="CAU977" s="14">
        <v>1000</v>
      </c>
      <c r="CAV977" s="13" t="s">
        <v>14</v>
      </c>
      <c r="CAW977" s="13" t="s">
        <v>4636</v>
      </c>
      <c r="CAX977" s="13" t="s">
        <v>14063</v>
      </c>
      <c r="CAY977" s="13" t="s">
        <v>14063</v>
      </c>
      <c r="CBG977" s="13" t="s">
        <v>4635</v>
      </c>
      <c r="CBK977" s="13" t="s">
        <v>2852</v>
      </c>
      <c r="CBL977" s="13" t="s">
        <v>2853</v>
      </c>
      <c r="CBM977" s="13" t="s">
        <v>14062</v>
      </c>
      <c r="CBN977" s="13" t="s">
        <v>14061</v>
      </c>
      <c r="CBO977" s="13" t="s">
        <v>14060</v>
      </c>
      <c r="CBZ977" s="13" t="s">
        <v>12576</v>
      </c>
    </row>
    <row r="978" spans="1:999 1050:1052 2074:2107" x14ac:dyDescent="0.15">
      <c r="A978" s="13" t="s">
        <v>14059</v>
      </c>
      <c r="B978" s="13" t="s">
        <v>7551</v>
      </c>
      <c r="C978" s="13" t="s">
        <v>104</v>
      </c>
      <c r="D978" s="13">
        <v>-1</v>
      </c>
      <c r="E978" s="13" t="s">
        <v>7550</v>
      </c>
      <c r="F978" s="13" t="s">
        <v>5261</v>
      </c>
      <c r="G978" s="13" t="s">
        <v>14058</v>
      </c>
      <c r="H978" s="13" t="s">
        <v>14057</v>
      </c>
      <c r="J978" s="13" t="s">
        <v>7549</v>
      </c>
      <c r="K978" s="13" t="s">
        <v>7548</v>
      </c>
      <c r="L978" s="13" t="s">
        <v>7547</v>
      </c>
      <c r="M978" s="13" t="s">
        <v>5054</v>
      </c>
      <c r="N978" s="13" t="s">
        <v>7546</v>
      </c>
      <c r="O978" s="13" t="s">
        <v>7545</v>
      </c>
      <c r="P978" s="13" t="s">
        <v>7544</v>
      </c>
      <c r="S978" s="13" t="s">
        <v>14056</v>
      </c>
      <c r="T978" s="13" t="s">
        <v>14046</v>
      </c>
      <c r="KM978" s="13">
        <v>1</v>
      </c>
      <c r="LZ978" s="13">
        <v>-1</v>
      </c>
      <c r="CAT978" s="14">
        <v>-1000</v>
      </c>
      <c r="CAU978" s="14">
        <v>1000</v>
      </c>
      <c r="CAV978" s="13" t="s">
        <v>14</v>
      </c>
      <c r="CAW978" s="13" t="s">
        <v>4448</v>
      </c>
      <c r="CAX978" s="13" t="s">
        <v>14055</v>
      </c>
      <c r="CAY978" s="13" t="s">
        <v>14055</v>
      </c>
      <c r="CBG978" s="13" t="s">
        <v>4447</v>
      </c>
      <c r="CBK978" s="13" t="s">
        <v>3010</v>
      </c>
      <c r="CBL978" s="13" t="s">
        <v>3011</v>
      </c>
      <c r="CBM978" s="13" t="s">
        <v>14054</v>
      </c>
      <c r="CBN978" s="13" t="s">
        <v>14053</v>
      </c>
      <c r="CBO978" s="13" t="s">
        <v>14052</v>
      </c>
      <c r="CBZ978" s="13" t="s">
        <v>12576</v>
      </c>
      <c r="CCA978" s="13" t="s">
        <v>14051</v>
      </c>
    </row>
    <row r="979" spans="1:999 1050:1052 2074:2107" x14ac:dyDescent="0.15">
      <c r="A979" s="13" t="s">
        <v>14050</v>
      </c>
      <c r="B979" s="13" t="s">
        <v>7551</v>
      </c>
      <c r="C979" s="13" t="s">
        <v>30</v>
      </c>
      <c r="D979" s="13">
        <v>-1</v>
      </c>
      <c r="E979" s="13" t="s">
        <v>7550</v>
      </c>
      <c r="F979" s="13" t="s">
        <v>5261</v>
      </c>
      <c r="G979" s="13" t="s">
        <v>14049</v>
      </c>
      <c r="H979" s="13" t="s">
        <v>14048</v>
      </c>
      <c r="J979" s="13" t="s">
        <v>7549</v>
      </c>
      <c r="K979" s="13" t="s">
        <v>7548</v>
      </c>
      <c r="L979" s="13" t="s">
        <v>7547</v>
      </c>
      <c r="M979" s="13" t="s">
        <v>5054</v>
      </c>
      <c r="N979" s="13" t="s">
        <v>7546</v>
      </c>
      <c r="O979" s="13" t="s">
        <v>7545</v>
      </c>
      <c r="P979" s="13" t="s">
        <v>7544</v>
      </c>
      <c r="S979" s="13" t="s">
        <v>14047</v>
      </c>
      <c r="T979" s="13" t="s">
        <v>14046</v>
      </c>
      <c r="KM979" s="13">
        <v>-1</v>
      </c>
      <c r="AED979" s="13">
        <v>1</v>
      </c>
      <c r="CAT979" s="14">
        <v>-1000</v>
      </c>
      <c r="CAU979" s="14">
        <v>1000</v>
      </c>
      <c r="CAV979" s="13" t="s">
        <v>14</v>
      </c>
      <c r="CAW979" s="13" t="s">
        <v>4448</v>
      </c>
      <c r="CAX979" s="13" t="s">
        <v>14045</v>
      </c>
      <c r="CAY979" s="13" t="s">
        <v>14045</v>
      </c>
      <c r="CBG979" s="13" t="s">
        <v>4447</v>
      </c>
      <c r="CBK979" s="13" t="s">
        <v>191</v>
      </c>
      <c r="CBL979" s="13" t="s">
        <v>192</v>
      </c>
      <c r="CBM979" s="13" t="s">
        <v>13524</v>
      </c>
      <c r="CBN979" s="13" t="s">
        <v>14044</v>
      </c>
      <c r="CBO979" s="13" t="s">
        <v>14043</v>
      </c>
      <c r="CBP979" s="13" t="s">
        <v>14042</v>
      </c>
      <c r="CBS979" s="13" t="s">
        <v>14041</v>
      </c>
      <c r="CBV979" s="13" t="s">
        <v>12654</v>
      </c>
      <c r="CBZ979" s="13" t="s">
        <v>12576</v>
      </c>
      <c r="CCA979" s="13" t="s">
        <v>14040</v>
      </c>
    </row>
    <row r="980" spans="1:999 1050:1052 2074:2107" x14ac:dyDescent="0.15">
      <c r="A980" s="13" t="s">
        <v>14039</v>
      </c>
      <c r="B980" s="13" t="s">
        <v>6455</v>
      </c>
      <c r="C980" s="13" t="s">
        <v>30</v>
      </c>
      <c r="D980" s="13">
        <v>-4</v>
      </c>
      <c r="E980" s="13" t="s">
        <v>6454</v>
      </c>
      <c r="F980" s="13" t="s">
        <v>5261</v>
      </c>
      <c r="G980" s="13" t="s">
        <v>14038</v>
      </c>
      <c r="H980" s="13" t="s">
        <v>14037</v>
      </c>
      <c r="J980" s="13" t="s">
        <v>6453</v>
      </c>
      <c r="K980" s="13" t="s">
        <v>6452</v>
      </c>
      <c r="L980" s="13" t="s">
        <v>6451</v>
      </c>
      <c r="M980" s="13" t="s">
        <v>5054</v>
      </c>
      <c r="N980" s="13" t="s">
        <v>6450</v>
      </c>
      <c r="O980" s="13" t="s">
        <v>6449</v>
      </c>
      <c r="P980" s="13" t="s">
        <v>6448</v>
      </c>
      <c r="S980" s="13" t="s">
        <v>14036</v>
      </c>
      <c r="T980" s="13" t="s">
        <v>14035</v>
      </c>
      <c r="MA980" s="13">
        <v>1</v>
      </c>
      <c r="NS980" s="13">
        <v>-1</v>
      </c>
      <c r="CAT980" s="14">
        <v>-1000</v>
      </c>
      <c r="CAU980" s="14">
        <v>1000</v>
      </c>
      <c r="CAV980" s="13" t="s">
        <v>14</v>
      </c>
      <c r="CAW980" s="13" t="s">
        <v>4448</v>
      </c>
      <c r="CAX980" s="13" t="s">
        <v>14034</v>
      </c>
      <c r="CAY980" s="13" t="s">
        <v>14034</v>
      </c>
      <c r="CBG980" s="13" t="s">
        <v>4447</v>
      </c>
      <c r="CBK980" s="13" t="s">
        <v>910</v>
      </c>
      <c r="CBL980" s="13" t="s">
        <v>911</v>
      </c>
      <c r="CBM980" s="13" t="s">
        <v>12607</v>
      </c>
      <c r="CBN980" s="13" t="s">
        <v>14033</v>
      </c>
      <c r="CBO980" s="13" t="s">
        <v>14032</v>
      </c>
      <c r="CBP980" s="13" t="s">
        <v>14031</v>
      </c>
      <c r="CBY980" s="13" t="s">
        <v>4470</v>
      </c>
      <c r="CBZ980" s="13" t="s">
        <v>12576</v>
      </c>
    </row>
    <row r="981" spans="1:999 1050:1052 2074:2107" x14ac:dyDescent="0.15">
      <c r="A981" s="13" t="s">
        <v>14030</v>
      </c>
      <c r="B981" s="13" t="s">
        <v>14010</v>
      </c>
      <c r="C981" s="13" t="s">
        <v>13</v>
      </c>
      <c r="D981" s="13">
        <v>-2</v>
      </c>
      <c r="E981" s="13" t="s">
        <v>14009</v>
      </c>
      <c r="F981" s="13" t="s">
        <v>5261</v>
      </c>
      <c r="G981" s="13" t="s">
        <v>14029</v>
      </c>
      <c r="H981" s="13" t="s">
        <v>14028</v>
      </c>
      <c r="J981" s="13" t="s">
        <v>14006</v>
      </c>
      <c r="K981" s="13" t="s">
        <v>14005</v>
      </c>
      <c r="L981" s="13" t="s">
        <v>14004</v>
      </c>
      <c r="M981" s="13" t="s">
        <v>5054</v>
      </c>
      <c r="N981" s="13" t="s">
        <v>14003</v>
      </c>
      <c r="O981" s="13" t="s">
        <v>14002</v>
      </c>
      <c r="P981" s="13" t="s">
        <v>14001</v>
      </c>
      <c r="S981" s="13" t="s">
        <v>14027</v>
      </c>
      <c r="T981" s="13" t="s">
        <v>14026</v>
      </c>
      <c r="MD981" s="13">
        <v>1</v>
      </c>
      <c r="UV981" s="13">
        <v>-1</v>
      </c>
      <c r="CAT981" s="14">
        <v>-1000</v>
      </c>
      <c r="CAU981" s="14">
        <v>1000</v>
      </c>
      <c r="CAV981" s="13" t="s">
        <v>3809</v>
      </c>
      <c r="CAW981" s="13" t="s">
        <v>4448</v>
      </c>
      <c r="CAX981" s="13" t="s">
        <v>14025</v>
      </c>
      <c r="CAY981" s="13" t="s">
        <v>14025</v>
      </c>
      <c r="CBG981" s="13" t="s">
        <v>4447</v>
      </c>
      <c r="CBK981" s="13" t="s">
        <v>3702</v>
      </c>
      <c r="CBL981" s="13" t="s">
        <v>3703</v>
      </c>
      <c r="CBM981" s="13" t="s">
        <v>13189</v>
      </c>
      <c r="CBN981" s="13" t="s">
        <v>14024</v>
      </c>
      <c r="CBO981" s="13" t="s">
        <v>14023</v>
      </c>
      <c r="CBP981" s="13" t="s">
        <v>14022</v>
      </c>
      <c r="CBS981" s="13" t="s">
        <v>14021</v>
      </c>
      <c r="CBZ981" s="13" t="s">
        <v>12576</v>
      </c>
    </row>
    <row r="982" spans="1:999 1050:1052 2074:2107" x14ac:dyDescent="0.15">
      <c r="A982" s="13" t="s">
        <v>14020</v>
      </c>
      <c r="B982" s="13" t="s">
        <v>14010</v>
      </c>
      <c r="C982" s="13" t="s">
        <v>104</v>
      </c>
      <c r="D982" s="13">
        <v>-2</v>
      </c>
      <c r="E982" s="13" t="s">
        <v>14009</v>
      </c>
      <c r="F982" s="13" t="s">
        <v>5261</v>
      </c>
      <c r="G982" s="13" t="s">
        <v>14019</v>
      </c>
      <c r="H982" s="13" t="s">
        <v>14018</v>
      </c>
      <c r="J982" s="13" t="s">
        <v>14006</v>
      </c>
      <c r="K982" s="13" t="s">
        <v>14005</v>
      </c>
      <c r="L982" s="13" t="s">
        <v>14004</v>
      </c>
      <c r="M982" s="13" t="s">
        <v>5054</v>
      </c>
      <c r="N982" s="13" t="s">
        <v>14003</v>
      </c>
      <c r="O982" s="13" t="s">
        <v>14002</v>
      </c>
      <c r="P982" s="13" t="s">
        <v>14001</v>
      </c>
      <c r="S982" s="13" t="s">
        <v>14017</v>
      </c>
      <c r="T982" s="13" t="s">
        <v>14016</v>
      </c>
      <c r="ANJ982" s="13">
        <v>-1</v>
      </c>
      <c r="CAT982" s="15">
        <v>0</v>
      </c>
      <c r="CAU982" s="14">
        <v>1000</v>
      </c>
      <c r="CAV982" s="13" t="s">
        <v>14</v>
      </c>
      <c r="CAW982" s="13" t="s">
        <v>4636</v>
      </c>
      <c r="CAX982" s="13" t="s">
        <v>14015</v>
      </c>
      <c r="CAY982" s="13" t="s">
        <v>14015</v>
      </c>
      <c r="CBG982" s="13" t="s">
        <v>4635</v>
      </c>
      <c r="CBK982" s="13" t="s">
        <v>1579</v>
      </c>
      <c r="CBL982" s="13" t="s">
        <v>1580</v>
      </c>
      <c r="CBM982" s="13" t="s">
        <v>13524</v>
      </c>
      <c r="CBN982" s="13" t="s">
        <v>14014</v>
      </c>
      <c r="CBO982" s="13" t="s">
        <v>14013</v>
      </c>
      <c r="CBP982" s="13" t="s">
        <v>14012</v>
      </c>
      <c r="CBZ982" s="13" t="s">
        <v>12576</v>
      </c>
    </row>
    <row r="983" spans="1:999 1050:1052 2074:2107" x14ac:dyDescent="0.15">
      <c r="A983" s="13" t="s">
        <v>14011</v>
      </c>
      <c r="B983" s="13" t="s">
        <v>14010</v>
      </c>
      <c r="C983" s="13" t="s">
        <v>52</v>
      </c>
      <c r="D983" s="13">
        <v>-2</v>
      </c>
      <c r="E983" s="13" t="s">
        <v>14009</v>
      </c>
      <c r="F983" s="13" t="s">
        <v>5261</v>
      </c>
      <c r="G983" s="13" t="s">
        <v>14008</v>
      </c>
      <c r="H983" s="13" t="s">
        <v>14007</v>
      </c>
      <c r="J983" s="13" t="s">
        <v>14006</v>
      </c>
      <c r="K983" s="13" t="s">
        <v>14005</v>
      </c>
      <c r="L983" s="13" t="s">
        <v>14004</v>
      </c>
      <c r="M983" s="13" t="s">
        <v>5054</v>
      </c>
      <c r="N983" s="13" t="s">
        <v>14003</v>
      </c>
      <c r="O983" s="13" t="s">
        <v>14002</v>
      </c>
      <c r="P983" s="13" t="s">
        <v>14001</v>
      </c>
      <c r="S983" s="13" t="s">
        <v>14000</v>
      </c>
      <c r="T983" s="13" t="s">
        <v>13999</v>
      </c>
      <c r="AIE983" s="13">
        <v>-1</v>
      </c>
      <c r="CAT983" s="15">
        <v>0</v>
      </c>
      <c r="CAU983" s="14">
        <v>1000</v>
      </c>
      <c r="CAV983" s="13" t="s">
        <v>14</v>
      </c>
      <c r="CAW983" s="13" t="s">
        <v>4636</v>
      </c>
      <c r="CAX983" s="13" t="s">
        <v>13998</v>
      </c>
      <c r="CAY983" s="13" t="s">
        <v>13998</v>
      </c>
      <c r="CBG983" s="13" t="s">
        <v>4635</v>
      </c>
      <c r="CBK983" s="13" t="s">
        <v>2995</v>
      </c>
      <c r="CBL983" s="13" t="s">
        <v>2996</v>
      </c>
      <c r="CBM983" s="13" t="s">
        <v>12646</v>
      </c>
      <c r="CBN983" s="13" t="s">
        <v>13997</v>
      </c>
      <c r="CBO983" s="13" t="s">
        <v>13996</v>
      </c>
      <c r="CBP983" s="13" t="s">
        <v>13995</v>
      </c>
      <c r="CBZ983" s="13" t="s">
        <v>12576</v>
      </c>
      <c r="CCA983" s="13" t="s">
        <v>13994</v>
      </c>
    </row>
    <row r="984" spans="1:999 1050:1052 2074:2107" x14ac:dyDescent="0.15">
      <c r="A984" s="13" t="s">
        <v>13993</v>
      </c>
      <c r="B984" s="13" t="s">
        <v>13992</v>
      </c>
      <c r="C984" s="13" t="s">
        <v>13</v>
      </c>
      <c r="D984" s="13">
        <v>-1</v>
      </c>
      <c r="E984" s="13" t="s">
        <v>5364</v>
      </c>
      <c r="F984" s="13" t="s">
        <v>5261</v>
      </c>
      <c r="G984" s="13" t="s">
        <v>13991</v>
      </c>
      <c r="H984" s="13" t="s">
        <v>13990</v>
      </c>
      <c r="J984" s="13" t="s">
        <v>13989</v>
      </c>
      <c r="K984" s="13" t="s">
        <v>13988</v>
      </c>
      <c r="L984" s="13" t="s">
        <v>13987</v>
      </c>
      <c r="M984" s="13" t="s">
        <v>5054</v>
      </c>
      <c r="N984" s="13" t="s">
        <v>13986</v>
      </c>
      <c r="O984" s="13" t="s">
        <v>13985</v>
      </c>
      <c r="P984" s="13" t="s">
        <v>13984</v>
      </c>
      <c r="S984" s="13" t="s">
        <v>13983</v>
      </c>
      <c r="T984" s="13" t="s">
        <v>13982</v>
      </c>
      <c r="AIK984" s="13">
        <v>-1</v>
      </c>
      <c r="CAT984" s="15">
        <v>0</v>
      </c>
      <c r="CAU984" s="14">
        <v>1000</v>
      </c>
      <c r="CAV984" s="13" t="s">
        <v>14</v>
      </c>
      <c r="CAW984" s="13" t="s">
        <v>4636</v>
      </c>
      <c r="CAX984" s="13" t="s">
        <v>13981</v>
      </c>
      <c r="CAY984" s="13" t="s">
        <v>13981</v>
      </c>
      <c r="CBG984" s="13" t="s">
        <v>4635</v>
      </c>
      <c r="CBK984" s="13" t="s">
        <v>2308</v>
      </c>
      <c r="CBL984" s="13" t="s">
        <v>2309</v>
      </c>
      <c r="CBM984" s="13" t="s">
        <v>13524</v>
      </c>
      <c r="CBN984" s="13" t="s">
        <v>13980</v>
      </c>
      <c r="CBO984" s="13" t="s">
        <v>13979</v>
      </c>
      <c r="CBP984" s="13" t="s">
        <v>13963</v>
      </c>
      <c r="CBZ984" s="13" t="s">
        <v>12576</v>
      </c>
    </row>
    <row r="985" spans="1:999 1050:1052 2074:2107" x14ac:dyDescent="0.15">
      <c r="A985" s="13" t="s">
        <v>13978</v>
      </c>
      <c r="B985" s="13" t="s">
        <v>13977</v>
      </c>
      <c r="C985" s="13" t="s">
        <v>52</v>
      </c>
      <c r="D985" s="13">
        <v>-5</v>
      </c>
      <c r="E985" s="13" t="s">
        <v>13976</v>
      </c>
      <c r="F985" s="13" t="s">
        <v>5261</v>
      </c>
      <c r="G985" s="13" t="s">
        <v>13975</v>
      </c>
      <c r="H985" s="13" t="s">
        <v>13974</v>
      </c>
      <c r="J985" s="13" t="s">
        <v>13973</v>
      </c>
      <c r="K985" s="13" t="s">
        <v>13972</v>
      </c>
      <c r="L985" s="13" t="s">
        <v>13971</v>
      </c>
      <c r="M985" s="13" t="s">
        <v>5054</v>
      </c>
      <c r="N985" s="13" t="s">
        <v>13970</v>
      </c>
      <c r="O985" s="13" t="s">
        <v>13969</v>
      </c>
      <c r="P985" s="13" t="s">
        <v>13968</v>
      </c>
      <c r="S985" s="13" t="s">
        <v>13967</v>
      </c>
      <c r="T985" s="13" t="s">
        <v>4618</v>
      </c>
      <c r="VL985" s="13">
        <v>-1</v>
      </c>
      <c r="VP985" s="13">
        <v>1</v>
      </c>
      <c r="CAT985" s="14">
        <v>-1000</v>
      </c>
      <c r="CAU985" s="14">
        <v>1000</v>
      </c>
      <c r="CAV985" s="13" t="s">
        <v>14</v>
      </c>
      <c r="CAW985" s="13" t="s">
        <v>4448</v>
      </c>
      <c r="CAX985" s="13" t="s">
        <v>13966</v>
      </c>
      <c r="CAY985" s="13" t="s">
        <v>13966</v>
      </c>
      <c r="CBG985" s="13" t="s">
        <v>4447</v>
      </c>
      <c r="CBK985" s="13" t="s">
        <v>2320</v>
      </c>
      <c r="CBL985" s="13" t="s">
        <v>2321</v>
      </c>
      <c r="CBM985" s="13" t="s">
        <v>13524</v>
      </c>
      <c r="CBN985" s="13" t="s">
        <v>13965</v>
      </c>
      <c r="CBO985" s="13" t="s">
        <v>13964</v>
      </c>
      <c r="CBP985" s="13" t="s">
        <v>13963</v>
      </c>
      <c r="CBZ985" s="13" t="s">
        <v>12576</v>
      </c>
    </row>
    <row r="986" spans="1:999 1050:1052 2074:2107" x14ac:dyDescent="0.15">
      <c r="A986" s="13" t="s">
        <v>13962</v>
      </c>
      <c r="B986" s="13" t="s">
        <v>13961</v>
      </c>
      <c r="C986" s="13" t="s">
        <v>104</v>
      </c>
      <c r="D986" s="13">
        <v>0</v>
      </c>
      <c r="E986" s="13" t="s">
        <v>8383</v>
      </c>
      <c r="F986" s="13" t="s">
        <v>5261</v>
      </c>
      <c r="G986" s="13" t="s">
        <v>13960</v>
      </c>
      <c r="H986" s="13" t="s">
        <v>13959</v>
      </c>
      <c r="J986" s="13" t="s">
        <v>13958</v>
      </c>
      <c r="K986" s="13" t="s">
        <v>13957</v>
      </c>
      <c r="L986" s="13" t="s">
        <v>13956</v>
      </c>
      <c r="M986" s="13" t="s">
        <v>5054</v>
      </c>
      <c r="N986" s="13" t="s">
        <v>13955</v>
      </c>
      <c r="O986" s="13" t="s">
        <v>13954</v>
      </c>
      <c r="P986" s="13" t="s">
        <v>13953</v>
      </c>
      <c r="S986" s="13" t="s">
        <v>13952</v>
      </c>
      <c r="T986" s="13" t="s">
        <v>13951</v>
      </c>
      <c r="AIL986" s="13">
        <v>-1</v>
      </c>
      <c r="CAT986" s="15">
        <v>0</v>
      </c>
      <c r="CAU986" s="14">
        <v>1000</v>
      </c>
      <c r="CAV986" s="13" t="s">
        <v>14</v>
      </c>
      <c r="CAW986" s="13" t="s">
        <v>4636</v>
      </c>
      <c r="CAX986" s="13" t="s">
        <v>13950</v>
      </c>
      <c r="CAY986" s="13" t="s">
        <v>13950</v>
      </c>
      <c r="CBG986" s="13" t="s">
        <v>4635</v>
      </c>
      <c r="CBK986" s="13" t="s">
        <v>4191</v>
      </c>
      <c r="CBL986" s="13" t="s">
        <v>4192</v>
      </c>
      <c r="CBM986" s="13" t="s">
        <v>13524</v>
      </c>
      <c r="CBN986" s="13" t="s">
        <v>13949</v>
      </c>
      <c r="CBO986" s="13" t="s">
        <v>13948</v>
      </c>
      <c r="CBP986" s="13" t="s">
        <v>13947</v>
      </c>
      <c r="CBZ986" s="13" t="s">
        <v>12576</v>
      </c>
    </row>
    <row r="987" spans="1:999 1050:1052 2074:2107" x14ac:dyDescent="0.15">
      <c r="A987" s="13" t="s">
        <v>13946</v>
      </c>
      <c r="B987" s="13" t="s">
        <v>7837</v>
      </c>
      <c r="C987" s="13" t="s">
        <v>13</v>
      </c>
      <c r="D987" s="13">
        <v>-2</v>
      </c>
      <c r="E987" s="13" t="s">
        <v>7836</v>
      </c>
      <c r="F987" s="13" t="s">
        <v>5261</v>
      </c>
      <c r="G987" s="13" t="s">
        <v>13945</v>
      </c>
      <c r="H987" s="13" t="s">
        <v>13944</v>
      </c>
      <c r="J987" s="13" t="s">
        <v>7835</v>
      </c>
      <c r="K987" s="13" t="s">
        <v>7834</v>
      </c>
      <c r="L987" s="13" t="s">
        <v>7833</v>
      </c>
      <c r="M987" s="13" t="s">
        <v>5054</v>
      </c>
      <c r="N987" s="13" t="s">
        <v>7832</v>
      </c>
      <c r="O987" s="13" t="s">
        <v>7831</v>
      </c>
      <c r="P987" s="13" t="s">
        <v>7830</v>
      </c>
      <c r="S987" s="13" t="s">
        <v>13943</v>
      </c>
      <c r="T987" s="13" t="s">
        <v>13942</v>
      </c>
      <c r="HL987" s="13">
        <v>1</v>
      </c>
      <c r="KR987" s="13">
        <v>-1</v>
      </c>
      <c r="CAT987" s="14">
        <v>-1000</v>
      </c>
      <c r="CAU987" s="14">
        <v>1000</v>
      </c>
      <c r="CAV987" s="13" t="s">
        <v>13941</v>
      </c>
      <c r="CAW987" s="13" t="s">
        <v>4448</v>
      </c>
      <c r="CAX987" s="13" t="s">
        <v>13940</v>
      </c>
      <c r="CAY987" s="13" t="s">
        <v>13940</v>
      </c>
      <c r="CBG987" s="13" t="s">
        <v>4447</v>
      </c>
      <c r="CBK987" s="13" t="s">
        <v>1521</v>
      </c>
      <c r="CBL987" s="13" t="s">
        <v>1522</v>
      </c>
      <c r="CBM987" s="13" t="s">
        <v>13524</v>
      </c>
      <c r="CBN987" s="13" t="s">
        <v>13939</v>
      </c>
      <c r="CBO987" s="13" t="s">
        <v>13938</v>
      </c>
      <c r="CBP987" s="13" t="s">
        <v>13937</v>
      </c>
      <c r="CBZ987" s="13" t="s">
        <v>12576</v>
      </c>
    </row>
    <row r="988" spans="1:999 1050:1052 2074:2107" x14ac:dyDescent="0.15">
      <c r="A988" s="13" t="s">
        <v>13936</v>
      </c>
      <c r="B988" s="13" t="s">
        <v>7837</v>
      </c>
      <c r="C988" s="13" t="s">
        <v>104</v>
      </c>
      <c r="D988" s="13">
        <v>-2</v>
      </c>
      <c r="E988" s="13" t="s">
        <v>7836</v>
      </c>
      <c r="F988" s="13" t="s">
        <v>5261</v>
      </c>
      <c r="G988" s="13" t="s">
        <v>13935</v>
      </c>
      <c r="H988" s="13" t="s">
        <v>13934</v>
      </c>
      <c r="J988" s="13" t="s">
        <v>7835</v>
      </c>
      <c r="K988" s="13" t="s">
        <v>7834</v>
      </c>
      <c r="L988" s="13" t="s">
        <v>7833</v>
      </c>
      <c r="M988" s="13" t="s">
        <v>5054</v>
      </c>
      <c r="N988" s="13" t="s">
        <v>7832</v>
      </c>
      <c r="O988" s="13" t="s">
        <v>7831</v>
      </c>
      <c r="P988" s="13" t="s">
        <v>7830</v>
      </c>
      <c r="S988" s="13" t="s">
        <v>13933</v>
      </c>
      <c r="T988" s="13" t="s">
        <v>13924</v>
      </c>
      <c r="SG988" s="13">
        <v>1</v>
      </c>
      <c r="ALK988" s="13">
        <v>-1</v>
      </c>
      <c r="CAT988" s="14">
        <v>-1000</v>
      </c>
      <c r="CAU988" s="14">
        <v>1000</v>
      </c>
      <c r="CAV988" s="13" t="s">
        <v>14</v>
      </c>
      <c r="CAW988" s="13" t="s">
        <v>4448</v>
      </c>
      <c r="CAX988" s="13" t="s">
        <v>13932</v>
      </c>
      <c r="CAY988" s="13" t="s">
        <v>13932</v>
      </c>
      <c r="CBG988" s="13" t="s">
        <v>4447</v>
      </c>
      <c r="CBK988" s="13" t="s">
        <v>3519</v>
      </c>
      <c r="CBL988" s="13" t="s">
        <v>3520</v>
      </c>
      <c r="CBM988" s="13" t="s">
        <v>13524</v>
      </c>
      <c r="CBN988" s="13" t="s">
        <v>13931</v>
      </c>
      <c r="CBO988" s="13" t="s">
        <v>13930</v>
      </c>
      <c r="CBP988" s="13" t="s">
        <v>13929</v>
      </c>
      <c r="CBZ988" s="13" t="s">
        <v>12576</v>
      </c>
    </row>
    <row r="989" spans="1:999 1050:1052 2074:2107" x14ac:dyDescent="0.15">
      <c r="A989" s="13" t="s">
        <v>13928</v>
      </c>
      <c r="B989" s="13" t="s">
        <v>13918</v>
      </c>
      <c r="C989" s="13" t="s">
        <v>13</v>
      </c>
      <c r="D989" s="13">
        <v>-1</v>
      </c>
      <c r="E989" s="13" t="s">
        <v>13917</v>
      </c>
      <c r="F989" s="13" t="s">
        <v>5261</v>
      </c>
      <c r="G989" s="13" t="s">
        <v>13927</v>
      </c>
      <c r="H989" s="13" t="s">
        <v>13926</v>
      </c>
      <c r="J989" s="13" t="s">
        <v>13914</v>
      </c>
      <c r="K989" s="13" t="s">
        <v>13913</v>
      </c>
      <c r="L989" s="13" t="s">
        <v>13912</v>
      </c>
      <c r="M989" s="13" t="s">
        <v>5054</v>
      </c>
      <c r="N989" s="13" t="s">
        <v>13911</v>
      </c>
      <c r="O989" s="13" t="s">
        <v>13910</v>
      </c>
      <c r="P989" s="13" t="s">
        <v>13909</v>
      </c>
      <c r="S989" s="13" t="s">
        <v>13925</v>
      </c>
      <c r="T989" s="13" t="s">
        <v>13924</v>
      </c>
      <c r="ALK989" s="13">
        <v>1</v>
      </c>
      <c r="ANK989" s="13">
        <v>-1</v>
      </c>
      <c r="CAT989" s="14">
        <v>-1000</v>
      </c>
      <c r="CAU989" s="14">
        <v>1000</v>
      </c>
      <c r="CAV989" s="13" t="s">
        <v>14</v>
      </c>
      <c r="CAW989" s="13" t="s">
        <v>4448</v>
      </c>
      <c r="CAX989" s="13" t="s">
        <v>13923</v>
      </c>
      <c r="CAY989" s="13" t="s">
        <v>13923</v>
      </c>
      <c r="CBG989" s="13" t="s">
        <v>4447</v>
      </c>
      <c r="CBK989" s="13" t="s">
        <v>451</v>
      </c>
      <c r="CBL989" s="13" t="s">
        <v>452</v>
      </c>
      <c r="CBM989" s="13" t="s">
        <v>13524</v>
      </c>
      <c r="CBN989" s="13" t="s">
        <v>13922</v>
      </c>
      <c r="CBO989" s="13" t="s">
        <v>13921</v>
      </c>
      <c r="CBP989" s="13" t="s">
        <v>13920</v>
      </c>
      <c r="CBZ989" s="13" t="s">
        <v>12576</v>
      </c>
    </row>
    <row r="990" spans="1:999 1050:1052 2074:2107" x14ac:dyDescent="0.15">
      <c r="A990" s="13" t="s">
        <v>13919</v>
      </c>
      <c r="B990" s="13" t="s">
        <v>13918</v>
      </c>
      <c r="C990" s="13" t="s">
        <v>104</v>
      </c>
      <c r="D990" s="13">
        <v>-1</v>
      </c>
      <c r="E990" s="13" t="s">
        <v>13917</v>
      </c>
      <c r="F990" s="13" t="s">
        <v>5261</v>
      </c>
      <c r="G990" s="13" t="s">
        <v>13916</v>
      </c>
      <c r="H990" s="13" t="s">
        <v>13915</v>
      </c>
      <c r="J990" s="13" t="s">
        <v>13914</v>
      </c>
      <c r="K990" s="13" t="s">
        <v>13913</v>
      </c>
      <c r="L990" s="13" t="s">
        <v>13912</v>
      </c>
      <c r="M990" s="13" t="s">
        <v>5054</v>
      </c>
      <c r="N990" s="13" t="s">
        <v>13911</v>
      </c>
      <c r="O990" s="13" t="s">
        <v>13910</v>
      </c>
      <c r="P990" s="13" t="s">
        <v>13909</v>
      </c>
      <c r="S990" s="13" t="s">
        <v>13908</v>
      </c>
      <c r="T990" s="13" t="s">
        <v>13907</v>
      </c>
      <c r="ANK990" s="13">
        <v>-1</v>
      </c>
      <c r="CAT990" s="15">
        <v>0</v>
      </c>
      <c r="CAU990" s="14">
        <v>1000</v>
      </c>
      <c r="CAV990" s="13" t="s">
        <v>14</v>
      </c>
      <c r="CAW990" s="13" t="s">
        <v>4636</v>
      </c>
      <c r="CAX990" s="13" t="s">
        <v>13906</v>
      </c>
      <c r="CAY990" s="13" t="s">
        <v>13906</v>
      </c>
      <c r="CBG990" s="13" t="s">
        <v>4635</v>
      </c>
      <c r="CBK990" s="13" t="s">
        <v>336</v>
      </c>
      <c r="CBL990" s="13" t="s">
        <v>337</v>
      </c>
      <c r="CBM990" s="13" t="s">
        <v>13524</v>
      </c>
      <c r="CBN990" s="13" t="s">
        <v>13905</v>
      </c>
      <c r="CBO990" s="13" t="s">
        <v>13904</v>
      </c>
      <c r="CBP990" s="13" t="s">
        <v>13903</v>
      </c>
      <c r="CBZ990" s="13" t="s">
        <v>12576</v>
      </c>
    </row>
    <row r="991" spans="1:999 1050:1052 2074:2107" x14ac:dyDescent="0.15">
      <c r="A991" s="13" t="s">
        <v>13902</v>
      </c>
      <c r="B991" s="13" t="s">
        <v>13891</v>
      </c>
      <c r="C991" s="13" t="s">
        <v>13</v>
      </c>
      <c r="D991" s="13">
        <v>0</v>
      </c>
      <c r="E991" s="13" t="s">
        <v>13890</v>
      </c>
      <c r="F991" s="13" t="s">
        <v>5261</v>
      </c>
      <c r="G991" s="13" t="s">
        <v>13901</v>
      </c>
      <c r="H991" s="13" t="s">
        <v>13900</v>
      </c>
      <c r="J991" s="13" t="s">
        <v>13887</v>
      </c>
      <c r="K991" s="13" t="s">
        <v>13886</v>
      </c>
      <c r="L991" s="13" t="s">
        <v>13885</v>
      </c>
      <c r="M991" s="13" t="s">
        <v>5054</v>
      </c>
      <c r="N991" s="13" t="s">
        <v>13884</v>
      </c>
      <c r="O991" s="13" t="s">
        <v>13883</v>
      </c>
      <c r="P991" s="13" t="s">
        <v>13882</v>
      </c>
      <c r="S991" s="13" t="s">
        <v>13899</v>
      </c>
      <c r="T991" s="13" t="s">
        <v>13898</v>
      </c>
      <c r="ANL991" s="13">
        <v>-1</v>
      </c>
      <c r="CAT991" s="15">
        <v>0</v>
      </c>
      <c r="CAU991" s="14">
        <v>1000</v>
      </c>
      <c r="CAV991" s="13" t="s">
        <v>14</v>
      </c>
      <c r="CAW991" s="13" t="s">
        <v>4636</v>
      </c>
      <c r="CAX991" s="13" t="s">
        <v>13897</v>
      </c>
      <c r="CAY991" s="13" t="s">
        <v>13897</v>
      </c>
      <c r="CBG991" s="13" t="s">
        <v>4635</v>
      </c>
      <c r="CBK991" s="13" t="s">
        <v>1271</v>
      </c>
      <c r="CBL991" s="13" t="s">
        <v>1272</v>
      </c>
      <c r="CBM991" s="13" t="s">
        <v>4849</v>
      </c>
      <c r="CBN991" s="13" t="s">
        <v>13896</v>
      </c>
      <c r="CBO991" s="13" t="s">
        <v>13895</v>
      </c>
      <c r="CBP991" s="13" t="s">
        <v>13894</v>
      </c>
      <c r="CBZ991" s="13" t="s">
        <v>12576</v>
      </c>
      <c r="CCA991" s="13" t="s">
        <v>13893</v>
      </c>
    </row>
    <row r="992" spans="1:999 1050:1052 2074:2107" x14ac:dyDescent="0.15">
      <c r="A992" s="13" t="s">
        <v>13892</v>
      </c>
      <c r="B992" s="13" t="s">
        <v>13891</v>
      </c>
      <c r="C992" s="13" t="s">
        <v>104</v>
      </c>
      <c r="D992" s="13">
        <v>0</v>
      </c>
      <c r="E992" s="13" t="s">
        <v>13890</v>
      </c>
      <c r="F992" s="13" t="s">
        <v>5261</v>
      </c>
      <c r="G992" s="13" t="s">
        <v>13889</v>
      </c>
      <c r="H992" s="13" t="s">
        <v>13888</v>
      </c>
      <c r="J992" s="13" t="s">
        <v>13887</v>
      </c>
      <c r="K992" s="13" t="s">
        <v>13886</v>
      </c>
      <c r="L992" s="13" t="s">
        <v>13885</v>
      </c>
      <c r="M992" s="13" t="s">
        <v>5054</v>
      </c>
      <c r="N992" s="13" t="s">
        <v>13884</v>
      </c>
      <c r="O992" s="13" t="s">
        <v>13883</v>
      </c>
      <c r="P992" s="13" t="s">
        <v>13882</v>
      </c>
      <c r="S992" s="13" t="s">
        <v>13881</v>
      </c>
      <c r="T992" s="13" t="s">
        <v>13871</v>
      </c>
      <c r="KQ992" s="13">
        <v>-1</v>
      </c>
      <c r="ANL992" s="13">
        <v>1</v>
      </c>
      <c r="CAT992" s="14">
        <v>-1000</v>
      </c>
      <c r="CAU992" s="14">
        <v>1000</v>
      </c>
      <c r="CAV992" s="13" t="s">
        <v>14</v>
      </c>
      <c r="CAW992" s="13" t="s">
        <v>4448</v>
      </c>
      <c r="CAX992" s="13" t="s">
        <v>13880</v>
      </c>
      <c r="CAY992" s="13" t="s">
        <v>13880</v>
      </c>
      <c r="CBG992" s="13" t="s">
        <v>4447</v>
      </c>
      <c r="CBK992" s="13" t="s">
        <v>3870</v>
      </c>
      <c r="CBL992" s="13" t="s">
        <v>3871</v>
      </c>
      <c r="CBM992" s="13" t="s">
        <v>4849</v>
      </c>
      <c r="CBN992" s="13" t="s">
        <v>13879</v>
      </c>
      <c r="CBO992" s="13" t="s">
        <v>13878</v>
      </c>
      <c r="CBP992" s="13" t="s">
        <v>13877</v>
      </c>
      <c r="CBZ992" s="13" t="s">
        <v>12576</v>
      </c>
      <c r="CCA992" s="13" t="s">
        <v>13876</v>
      </c>
    </row>
    <row r="993" spans="1:923 1053:1057 2074:2107" x14ac:dyDescent="0.15">
      <c r="A993" s="13" t="s">
        <v>13875</v>
      </c>
      <c r="B993" s="13" t="s">
        <v>13865</v>
      </c>
      <c r="C993" s="13" t="s">
        <v>13</v>
      </c>
      <c r="D993" s="13">
        <v>-2</v>
      </c>
      <c r="E993" s="13" t="s">
        <v>13864</v>
      </c>
      <c r="F993" s="13" t="s">
        <v>5261</v>
      </c>
      <c r="G993" s="13" t="s">
        <v>13874</v>
      </c>
      <c r="H993" s="13" t="s">
        <v>13873</v>
      </c>
      <c r="J993" s="13" t="s">
        <v>13861</v>
      </c>
      <c r="K993" s="13" t="s">
        <v>13860</v>
      </c>
      <c r="L993" s="13" t="s">
        <v>13859</v>
      </c>
      <c r="M993" s="13" t="s">
        <v>5054</v>
      </c>
      <c r="N993" s="13" t="s">
        <v>13858</v>
      </c>
      <c r="O993" s="13" t="s">
        <v>13857</v>
      </c>
      <c r="P993" s="13" t="s">
        <v>13856</v>
      </c>
      <c r="S993" s="13" t="s">
        <v>13872</v>
      </c>
      <c r="T993" s="13" t="s">
        <v>13871</v>
      </c>
      <c r="KQ993" s="13">
        <v>-1</v>
      </c>
      <c r="ANM993" s="13">
        <v>1</v>
      </c>
      <c r="CAT993" s="14">
        <v>-1000</v>
      </c>
      <c r="CAU993" s="14">
        <v>1000</v>
      </c>
      <c r="CAV993" s="13" t="s">
        <v>14</v>
      </c>
      <c r="CAW993" s="13" t="s">
        <v>4448</v>
      </c>
      <c r="CAX993" s="13" t="s">
        <v>13870</v>
      </c>
      <c r="CAY993" s="13" t="s">
        <v>13870</v>
      </c>
      <c r="CBG993" s="13" t="s">
        <v>4447</v>
      </c>
      <c r="CBK993" s="13" t="s">
        <v>2897</v>
      </c>
      <c r="CBL993" s="13" t="s">
        <v>2898</v>
      </c>
      <c r="CBM993" s="13" t="s">
        <v>4849</v>
      </c>
      <c r="CBN993" s="13" t="s">
        <v>13869</v>
      </c>
      <c r="CBO993" s="13" t="s">
        <v>13868</v>
      </c>
      <c r="CBP993" s="13" t="s">
        <v>13867</v>
      </c>
      <c r="CBZ993" s="13" t="s">
        <v>12576</v>
      </c>
    </row>
    <row r="994" spans="1:923 1053:1057 2074:2107" x14ac:dyDescent="0.15">
      <c r="A994" s="13" t="s">
        <v>13866</v>
      </c>
      <c r="B994" s="13" t="s">
        <v>13865</v>
      </c>
      <c r="C994" s="13" t="s">
        <v>104</v>
      </c>
      <c r="D994" s="13">
        <v>-2</v>
      </c>
      <c r="E994" s="13" t="s">
        <v>13864</v>
      </c>
      <c r="F994" s="13" t="s">
        <v>5261</v>
      </c>
      <c r="G994" s="13" t="s">
        <v>13863</v>
      </c>
      <c r="H994" s="13" t="s">
        <v>13862</v>
      </c>
      <c r="J994" s="13" t="s">
        <v>13861</v>
      </c>
      <c r="K994" s="13" t="s">
        <v>13860</v>
      </c>
      <c r="L994" s="13" t="s">
        <v>13859</v>
      </c>
      <c r="M994" s="13" t="s">
        <v>5054</v>
      </c>
      <c r="N994" s="13" t="s">
        <v>13858</v>
      </c>
      <c r="O994" s="13" t="s">
        <v>13857</v>
      </c>
      <c r="P994" s="13" t="s">
        <v>13856</v>
      </c>
      <c r="S994" s="13" t="s">
        <v>13855</v>
      </c>
      <c r="T994" s="13" t="s">
        <v>13854</v>
      </c>
      <c r="AIM994" s="13">
        <v>-1</v>
      </c>
      <c r="CAT994" s="15">
        <v>0</v>
      </c>
      <c r="CAU994" s="14">
        <v>1000</v>
      </c>
      <c r="CAV994" s="13" t="s">
        <v>14</v>
      </c>
      <c r="CAW994" s="13" t="s">
        <v>4636</v>
      </c>
      <c r="CAX994" s="13" t="s">
        <v>13853</v>
      </c>
      <c r="CAY994" s="13" t="s">
        <v>13853</v>
      </c>
      <c r="CBG994" s="13" t="s">
        <v>4635</v>
      </c>
      <c r="CBK994" s="13" t="s">
        <v>1206</v>
      </c>
      <c r="CBL994" s="13" t="s">
        <v>1207</v>
      </c>
      <c r="CBM994" s="13" t="s">
        <v>12878</v>
      </c>
      <c r="CBN994" s="13" t="s">
        <v>13852</v>
      </c>
      <c r="CBO994" s="13" t="s">
        <v>13851</v>
      </c>
      <c r="CBS994" s="13" t="s">
        <v>13850</v>
      </c>
      <c r="CBZ994" s="13" t="s">
        <v>12576</v>
      </c>
    </row>
    <row r="995" spans="1:923 1053:1057 2074:2107" x14ac:dyDescent="0.15">
      <c r="A995" s="13" t="s">
        <v>13849</v>
      </c>
      <c r="B995" s="13" t="s">
        <v>7192</v>
      </c>
      <c r="C995" s="13" t="s">
        <v>13</v>
      </c>
      <c r="D995" s="13">
        <v>-4</v>
      </c>
      <c r="E995" s="13" t="s">
        <v>7191</v>
      </c>
      <c r="F995" s="13" t="s">
        <v>5506</v>
      </c>
      <c r="G995" s="13" t="s">
        <v>13848</v>
      </c>
      <c r="H995" s="13" t="s">
        <v>13847</v>
      </c>
      <c r="J995" s="13" t="s">
        <v>7190</v>
      </c>
      <c r="K995" s="13" t="s">
        <v>7189</v>
      </c>
      <c r="L995" s="13" t="s">
        <v>7188</v>
      </c>
      <c r="M995" s="13" t="s">
        <v>5054</v>
      </c>
      <c r="N995" s="13" t="s">
        <v>7187</v>
      </c>
      <c r="O995" s="13" t="s">
        <v>7186</v>
      </c>
      <c r="S995" s="13" t="s">
        <v>13846</v>
      </c>
      <c r="T995" s="13" t="s">
        <v>13845</v>
      </c>
      <c r="VY995" s="13">
        <v>-1</v>
      </c>
      <c r="ADI995" s="13">
        <v>1</v>
      </c>
      <c r="CAT995" s="14">
        <v>-1000</v>
      </c>
      <c r="CAU995" s="14">
        <v>1000</v>
      </c>
      <c r="CAV995" s="13" t="s">
        <v>14</v>
      </c>
      <c r="CAW995" s="13" t="s">
        <v>4448</v>
      </c>
      <c r="CAX995" s="13" t="s">
        <v>13844</v>
      </c>
      <c r="CAY995" s="13" t="s">
        <v>13844</v>
      </c>
      <c r="CBG995" s="13" t="s">
        <v>4447</v>
      </c>
      <c r="CBK995" s="13" t="s">
        <v>2856</v>
      </c>
      <c r="CBL995" s="13" t="s">
        <v>819</v>
      </c>
      <c r="CBM995" s="13" t="s">
        <v>12878</v>
      </c>
      <c r="CBN995" s="13" t="s">
        <v>13843</v>
      </c>
      <c r="CBO995" s="13" t="s">
        <v>13842</v>
      </c>
      <c r="CBS995" s="13" t="s">
        <v>13841</v>
      </c>
      <c r="CBV995" s="13" t="s">
        <v>12643</v>
      </c>
      <c r="CBZ995" s="13" t="s">
        <v>12576</v>
      </c>
      <c r="CCA995" s="13" t="s">
        <v>13840</v>
      </c>
    </row>
    <row r="996" spans="1:923 1053:1057 2074:2107" x14ac:dyDescent="0.15">
      <c r="A996" s="13" t="s">
        <v>13839</v>
      </c>
      <c r="B996" s="13" t="s">
        <v>7192</v>
      </c>
      <c r="C996" s="13" t="s">
        <v>168</v>
      </c>
      <c r="D996" s="13">
        <v>-4</v>
      </c>
      <c r="E996" s="13" t="s">
        <v>7191</v>
      </c>
      <c r="F996" s="13" t="s">
        <v>5506</v>
      </c>
      <c r="G996" s="13" t="s">
        <v>13838</v>
      </c>
      <c r="H996" s="13" t="s">
        <v>13837</v>
      </c>
      <c r="J996" s="13" t="s">
        <v>7190</v>
      </c>
      <c r="K996" s="13" t="s">
        <v>7189</v>
      </c>
      <c r="L996" s="13" t="s">
        <v>7188</v>
      </c>
      <c r="M996" s="13" t="s">
        <v>5054</v>
      </c>
      <c r="N996" s="13" t="s">
        <v>7187</v>
      </c>
      <c r="O996" s="13" t="s">
        <v>7186</v>
      </c>
      <c r="S996" s="13" t="s">
        <v>13836</v>
      </c>
      <c r="T996" s="13" t="s">
        <v>13835</v>
      </c>
      <c r="ANN996" s="13">
        <v>-1</v>
      </c>
      <c r="CAT996" s="15">
        <v>0</v>
      </c>
      <c r="CAU996" s="14">
        <v>1000</v>
      </c>
      <c r="CAV996" s="13" t="s">
        <v>14</v>
      </c>
      <c r="CAW996" s="13" t="s">
        <v>4636</v>
      </c>
      <c r="CAX996" s="13" t="s">
        <v>13834</v>
      </c>
      <c r="CAY996" s="13" t="s">
        <v>13834</v>
      </c>
      <c r="CBG996" s="13" t="s">
        <v>4635</v>
      </c>
      <c r="CBK996" s="13" t="s">
        <v>3919</v>
      </c>
      <c r="CBL996" s="13" t="s">
        <v>3920</v>
      </c>
      <c r="CBM996" s="13" t="s">
        <v>12878</v>
      </c>
      <c r="CBN996" s="13" t="s">
        <v>13833</v>
      </c>
      <c r="CBO996" s="13" t="s">
        <v>13832</v>
      </c>
      <c r="CBZ996" s="13" t="s">
        <v>12576</v>
      </c>
    </row>
    <row r="997" spans="1:923 1053:1057 2074:2107" x14ac:dyDescent="0.15">
      <c r="A997" s="13" t="s">
        <v>13831</v>
      </c>
      <c r="B997" s="13" t="s">
        <v>7192</v>
      </c>
      <c r="C997" s="13" t="s">
        <v>30</v>
      </c>
      <c r="D997" s="13">
        <v>-4</v>
      </c>
      <c r="E997" s="13" t="s">
        <v>7191</v>
      </c>
      <c r="F997" s="13" t="s">
        <v>5506</v>
      </c>
      <c r="G997" s="13" t="s">
        <v>13830</v>
      </c>
      <c r="H997" s="13" t="s">
        <v>13829</v>
      </c>
      <c r="J997" s="13" t="s">
        <v>7190</v>
      </c>
      <c r="K997" s="13" t="s">
        <v>7189</v>
      </c>
      <c r="L997" s="13" t="s">
        <v>7188</v>
      </c>
      <c r="M997" s="13" t="s">
        <v>5054</v>
      </c>
      <c r="N997" s="13" t="s">
        <v>7187</v>
      </c>
      <c r="O997" s="13" t="s">
        <v>7186</v>
      </c>
      <c r="S997" s="13" t="s">
        <v>13828</v>
      </c>
      <c r="T997" s="13" t="s">
        <v>13827</v>
      </c>
      <c r="AX997" s="13">
        <v>1</v>
      </c>
      <c r="FB997" s="13">
        <v>1</v>
      </c>
      <c r="GY997" s="13">
        <v>1</v>
      </c>
      <c r="GZ997" s="13">
        <v>-1</v>
      </c>
      <c r="ADG997" s="13">
        <v>-1</v>
      </c>
      <c r="CAT997" s="15">
        <v>0</v>
      </c>
      <c r="CAU997" s="14">
        <v>1000</v>
      </c>
      <c r="CAV997" s="13" t="s">
        <v>14</v>
      </c>
      <c r="CAW997" s="13" t="s">
        <v>6938</v>
      </c>
      <c r="CAX997" s="13" t="s">
        <v>13826</v>
      </c>
      <c r="CAY997" s="13" t="s">
        <v>13826</v>
      </c>
      <c r="CBE997" s="13" t="s">
        <v>13513</v>
      </c>
      <c r="CBF997" s="13" t="s">
        <v>13825</v>
      </c>
      <c r="CBG997" s="13" t="s">
        <v>4431</v>
      </c>
      <c r="CBK997" s="13" t="s">
        <v>3898</v>
      </c>
      <c r="CBL997" s="13" t="s">
        <v>3899</v>
      </c>
      <c r="CBM997" s="13" t="s">
        <v>12878</v>
      </c>
      <c r="CBN997" s="13" t="s">
        <v>13824</v>
      </c>
      <c r="CBO997" s="13" t="s">
        <v>13823</v>
      </c>
      <c r="CBZ997" s="13" t="s">
        <v>12576</v>
      </c>
    </row>
    <row r="998" spans="1:923 1053:1057 2074:2107" x14ac:dyDescent="0.15">
      <c r="A998" s="13" t="s">
        <v>13822</v>
      </c>
      <c r="B998" s="13" t="s">
        <v>13821</v>
      </c>
      <c r="C998" s="13" t="s">
        <v>762</v>
      </c>
      <c r="D998" s="13">
        <v>-3</v>
      </c>
      <c r="E998" s="13" t="s">
        <v>13820</v>
      </c>
      <c r="F998" s="13" t="s">
        <v>5072</v>
      </c>
      <c r="G998" s="13" t="s">
        <v>13819</v>
      </c>
      <c r="H998" s="13" t="s">
        <v>13818</v>
      </c>
      <c r="J998" s="13" t="s">
        <v>13817</v>
      </c>
      <c r="L998" s="13" t="s">
        <v>13816</v>
      </c>
      <c r="M998" s="13" t="s">
        <v>5054</v>
      </c>
      <c r="O998" s="13" t="s">
        <v>13815</v>
      </c>
      <c r="S998" s="13" t="s">
        <v>13814</v>
      </c>
      <c r="T998" s="13" t="s">
        <v>13797</v>
      </c>
      <c r="ADG998" s="13">
        <v>-1</v>
      </c>
      <c r="ADH998" s="13">
        <v>1</v>
      </c>
      <c r="CAT998" s="15">
        <v>0</v>
      </c>
      <c r="CAU998" s="14">
        <v>1000</v>
      </c>
      <c r="CAV998" s="13" t="s">
        <v>14</v>
      </c>
      <c r="CAW998" s="13" t="s">
        <v>4448</v>
      </c>
      <c r="CAX998" s="13" t="s">
        <v>13813</v>
      </c>
      <c r="CAY998" s="13" t="s">
        <v>13813</v>
      </c>
      <c r="CBG998" s="13" t="s">
        <v>4447</v>
      </c>
      <c r="CBK998" s="13" t="s">
        <v>4232</v>
      </c>
      <c r="CBL998" s="13" t="s">
        <v>4233</v>
      </c>
      <c r="CBM998" s="13" t="s">
        <v>4849</v>
      </c>
      <c r="CBN998" s="13" t="s">
        <v>13812</v>
      </c>
      <c r="CBO998" s="13" t="s">
        <v>13811</v>
      </c>
      <c r="CBS998" s="13" t="s">
        <v>13810</v>
      </c>
      <c r="CBZ998" s="13" t="s">
        <v>12576</v>
      </c>
    </row>
    <row r="999" spans="1:923 1053:1057 2074:2107" x14ac:dyDescent="0.15">
      <c r="A999" s="13" t="s">
        <v>13809</v>
      </c>
      <c r="B999" s="13" t="s">
        <v>13808</v>
      </c>
      <c r="C999" s="13" t="s">
        <v>13</v>
      </c>
      <c r="D999" s="13">
        <v>-4</v>
      </c>
      <c r="E999" s="13" t="s">
        <v>13807</v>
      </c>
      <c r="F999" s="13" t="s">
        <v>5261</v>
      </c>
      <c r="G999" s="13" t="s">
        <v>13806</v>
      </c>
      <c r="H999" s="13" t="s">
        <v>13805</v>
      </c>
      <c r="J999" s="13" t="s">
        <v>13804</v>
      </c>
      <c r="K999" s="13" t="s">
        <v>13803</v>
      </c>
      <c r="L999" s="13" t="s">
        <v>13802</v>
      </c>
      <c r="M999" s="13" t="s">
        <v>5054</v>
      </c>
      <c r="N999" s="13" t="s">
        <v>13801</v>
      </c>
      <c r="O999" s="13" t="s">
        <v>13800</v>
      </c>
      <c r="P999" s="13" t="s">
        <v>13799</v>
      </c>
      <c r="S999" s="13" t="s">
        <v>13798</v>
      </c>
      <c r="T999" s="13" t="s">
        <v>13797</v>
      </c>
      <c r="ADG999" s="13">
        <v>1</v>
      </c>
      <c r="ANN999" s="13">
        <v>-1</v>
      </c>
      <c r="CAT999" s="15">
        <v>0</v>
      </c>
      <c r="CAU999" s="14">
        <v>1000</v>
      </c>
      <c r="CAV999" s="13" t="s">
        <v>14</v>
      </c>
      <c r="CAW999" s="13" t="s">
        <v>4448</v>
      </c>
      <c r="CAX999" s="13" t="s">
        <v>13796</v>
      </c>
      <c r="CAY999" s="13" t="s">
        <v>13796</v>
      </c>
      <c r="CBG999" s="13" t="s">
        <v>4447</v>
      </c>
      <c r="CBK999" s="13" t="s">
        <v>226</v>
      </c>
      <c r="CBL999" s="13" t="s">
        <v>227</v>
      </c>
      <c r="CBM999" s="13" t="s">
        <v>12878</v>
      </c>
      <c r="CBN999" s="13" t="s">
        <v>13795</v>
      </c>
      <c r="CBO999" s="13" t="s">
        <v>13794</v>
      </c>
      <c r="CBS999" s="13" t="s">
        <v>13793</v>
      </c>
      <c r="CBZ999" s="13" t="s">
        <v>12576</v>
      </c>
    </row>
    <row r="1000" spans="1:923 1053:1057 2074:2107" x14ac:dyDescent="0.15">
      <c r="A1000" s="13" t="s">
        <v>13792</v>
      </c>
      <c r="B1000" s="13" t="s">
        <v>13783</v>
      </c>
      <c r="C1000" s="13" t="s">
        <v>13</v>
      </c>
      <c r="D1000" s="13">
        <v>-2</v>
      </c>
      <c r="E1000" s="13" t="s">
        <v>13782</v>
      </c>
      <c r="F1000" s="13" t="s">
        <v>5261</v>
      </c>
      <c r="G1000" s="13" t="s">
        <v>13791</v>
      </c>
      <c r="H1000" s="13" t="s">
        <v>13790</v>
      </c>
      <c r="J1000" s="13" t="s">
        <v>13779</v>
      </c>
      <c r="K1000" s="13" t="s">
        <v>13778</v>
      </c>
      <c r="L1000" s="13" t="s">
        <v>13777</v>
      </c>
      <c r="M1000" s="13" t="s">
        <v>5054</v>
      </c>
      <c r="N1000" s="13" t="s">
        <v>13776</v>
      </c>
      <c r="O1000" s="13" t="s">
        <v>13775</v>
      </c>
      <c r="P1000" s="13" t="s">
        <v>13774</v>
      </c>
      <c r="S1000" s="13" t="s">
        <v>13789</v>
      </c>
      <c r="T1000" s="13" t="s">
        <v>13711</v>
      </c>
      <c r="AX1000" s="13">
        <v>1</v>
      </c>
      <c r="BA1000" s="13">
        <v>-1</v>
      </c>
      <c r="CAT1000" s="15">
        <v>0</v>
      </c>
      <c r="CAU1000" s="14">
        <v>1000</v>
      </c>
      <c r="CAV1000" s="13" t="s">
        <v>14</v>
      </c>
      <c r="CAW1000" s="13" t="s">
        <v>4448</v>
      </c>
      <c r="CAX1000" s="13" t="s">
        <v>13788</v>
      </c>
      <c r="CAY1000" s="13" t="s">
        <v>13788</v>
      </c>
      <c r="CBG1000" s="13" t="s">
        <v>4447</v>
      </c>
      <c r="CBK1000" s="13" t="s">
        <v>62</v>
      </c>
      <c r="CBL1000" s="13" t="s">
        <v>63</v>
      </c>
      <c r="CBM1000" s="13" t="s">
        <v>4849</v>
      </c>
      <c r="CBN1000" s="13" t="s">
        <v>13787</v>
      </c>
      <c r="CBO1000" s="13" t="s">
        <v>13786</v>
      </c>
      <c r="CBS1000" s="13" t="s">
        <v>13785</v>
      </c>
      <c r="CBZ1000" s="13" t="s">
        <v>12576</v>
      </c>
    </row>
    <row r="1001" spans="1:923 1053:1057 2074:2107" x14ac:dyDescent="0.15">
      <c r="A1001" s="13" t="s">
        <v>13784</v>
      </c>
      <c r="B1001" s="13" t="s">
        <v>13783</v>
      </c>
      <c r="C1001" s="13" t="s">
        <v>52</v>
      </c>
      <c r="D1001" s="13">
        <v>-2</v>
      </c>
      <c r="E1001" s="13" t="s">
        <v>13782</v>
      </c>
      <c r="F1001" s="13" t="s">
        <v>5261</v>
      </c>
      <c r="G1001" s="13" t="s">
        <v>13781</v>
      </c>
      <c r="H1001" s="13" t="s">
        <v>13780</v>
      </c>
      <c r="J1001" s="13" t="s">
        <v>13779</v>
      </c>
      <c r="K1001" s="13" t="s">
        <v>13778</v>
      </c>
      <c r="L1001" s="13" t="s">
        <v>13777</v>
      </c>
      <c r="M1001" s="13" t="s">
        <v>5054</v>
      </c>
      <c r="N1001" s="13" t="s">
        <v>13776</v>
      </c>
      <c r="O1001" s="13" t="s">
        <v>13775</v>
      </c>
      <c r="P1001" s="13" t="s">
        <v>13774</v>
      </c>
      <c r="S1001" s="13" t="s">
        <v>13773</v>
      </c>
      <c r="T1001" s="13" t="s">
        <v>13711</v>
      </c>
      <c r="AX1001" s="13">
        <v>-1</v>
      </c>
      <c r="AY1001" s="13">
        <v>1</v>
      </c>
      <c r="CAT1001" s="14">
        <v>-1000</v>
      </c>
      <c r="CAU1001" s="14">
        <v>1000</v>
      </c>
      <c r="CAV1001" s="13" t="s">
        <v>14</v>
      </c>
      <c r="CAW1001" s="13" t="s">
        <v>4448</v>
      </c>
      <c r="CAX1001" s="13" t="s">
        <v>13772</v>
      </c>
      <c r="CAY1001" s="13" t="s">
        <v>13772</v>
      </c>
      <c r="CBG1001" s="13" t="s">
        <v>4447</v>
      </c>
      <c r="CBK1001" s="13" t="s">
        <v>3165</v>
      </c>
      <c r="CBL1001" s="13" t="s">
        <v>3166</v>
      </c>
      <c r="CBM1001" s="13" t="s">
        <v>12878</v>
      </c>
      <c r="CBN1001" s="13" t="s">
        <v>13771</v>
      </c>
      <c r="CBO1001" s="13" t="s">
        <v>13770</v>
      </c>
      <c r="CBS1001" s="13" t="s">
        <v>13769</v>
      </c>
      <c r="CBZ1001" s="13" t="s">
        <v>12576</v>
      </c>
    </row>
    <row r="1002" spans="1:923 1053:1057 2074:2107" x14ac:dyDescent="0.15">
      <c r="A1002" s="13" t="s">
        <v>13768</v>
      </c>
      <c r="B1002" s="13" t="s">
        <v>13759</v>
      </c>
      <c r="C1002" s="13" t="s">
        <v>13</v>
      </c>
      <c r="D1002" s="13">
        <v>1</v>
      </c>
      <c r="E1002" s="13" t="s">
        <v>13758</v>
      </c>
      <c r="F1002" s="13" t="s">
        <v>5261</v>
      </c>
      <c r="G1002" s="13" t="s">
        <v>13767</v>
      </c>
      <c r="H1002" s="13" t="s">
        <v>13766</v>
      </c>
      <c r="J1002" s="13" t="s">
        <v>13755</v>
      </c>
      <c r="K1002" s="13" t="s">
        <v>13754</v>
      </c>
      <c r="L1002" s="13" t="s">
        <v>13753</v>
      </c>
      <c r="M1002" s="13" t="s">
        <v>5054</v>
      </c>
      <c r="N1002" s="13" t="s">
        <v>13752</v>
      </c>
      <c r="O1002" s="13" t="s">
        <v>13751</v>
      </c>
      <c r="P1002" s="13" t="s">
        <v>13750</v>
      </c>
      <c r="S1002" s="13" t="s">
        <v>13765</v>
      </c>
      <c r="T1002" s="13" t="s">
        <v>13711</v>
      </c>
      <c r="AV1002" s="13">
        <v>1</v>
      </c>
      <c r="AX1002" s="13">
        <v>-1</v>
      </c>
      <c r="CAT1002" s="14">
        <v>-1000</v>
      </c>
      <c r="CAU1002" s="14">
        <v>1000</v>
      </c>
      <c r="CAV1002" s="13" t="s">
        <v>14</v>
      </c>
      <c r="CAW1002" s="13" t="s">
        <v>4448</v>
      </c>
      <c r="CAX1002" s="13" t="s">
        <v>13764</v>
      </c>
      <c r="CAY1002" s="13" t="s">
        <v>13764</v>
      </c>
      <c r="CBG1002" s="13" t="s">
        <v>4447</v>
      </c>
      <c r="CBK1002" s="13" t="s">
        <v>2526</v>
      </c>
      <c r="CBL1002" s="13" t="s">
        <v>2527</v>
      </c>
      <c r="CBM1002" s="13" t="s">
        <v>12878</v>
      </c>
      <c r="CBN1002" s="13" t="s">
        <v>13763</v>
      </c>
      <c r="CBO1002" s="13" t="s">
        <v>13762</v>
      </c>
      <c r="CBP1002" s="13" t="s">
        <v>13761</v>
      </c>
      <c r="CBZ1002" s="13" t="s">
        <v>12576</v>
      </c>
    </row>
    <row r="1003" spans="1:923 1053:1057 2074:2107" x14ac:dyDescent="0.15">
      <c r="A1003" s="13" t="s">
        <v>13760</v>
      </c>
      <c r="B1003" s="13" t="s">
        <v>13759</v>
      </c>
      <c r="C1003" s="13" t="s">
        <v>104</v>
      </c>
      <c r="D1003" s="13">
        <v>1</v>
      </c>
      <c r="E1003" s="13" t="s">
        <v>13758</v>
      </c>
      <c r="F1003" s="13" t="s">
        <v>5261</v>
      </c>
      <c r="G1003" s="13" t="s">
        <v>13757</v>
      </c>
      <c r="H1003" s="13" t="s">
        <v>13756</v>
      </c>
      <c r="J1003" s="13" t="s">
        <v>13755</v>
      </c>
      <c r="K1003" s="13" t="s">
        <v>13754</v>
      </c>
      <c r="L1003" s="13" t="s">
        <v>13753</v>
      </c>
      <c r="M1003" s="13" t="s">
        <v>5054</v>
      </c>
      <c r="N1003" s="13" t="s">
        <v>13752</v>
      </c>
      <c r="O1003" s="13" t="s">
        <v>13751</v>
      </c>
      <c r="P1003" s="13" t="s">
        <v>13750</v>
      </c>
      <c r="S1003" s="13" t="s">
        <v>13749</v>
      </c>
      <c r="T1003" s="13" t="s">
        <v>13711</v>
      </c>
      <c r="AT1003" s="13">
        <v>1</v>
      </c>
      <c r="AX1003" s="13">
        <v>-1</v>
      </c>
      <c r="CAT1003" s="14">
        <v>-1000</v>
      </c>
      <c r="CAU1003" s="14">
        <v>1000</v>
      </c>
      <c r="CAV1003" s="13" t="s">
        <v>14</v>
      </c>
      <c r="CAW1003" s="13" t="s">
        <v>4448</v>
      </c>
      <c r="CAX1003" s="13" t="s">
        <v>13748</v>
      </c>
      <c r="CAY1003" s="13" t="s">
        <v>13748</v>
      </c>
      <c r="CBG1003" s="13" t="s">
        <v>4447</v>
      </c>
      <c r="CBK1003" s="13" t="s">
        <v>1758</v>
      </c>
      <c r="CBL1003" s="13" t="s">
        <v>1759</v>
      </c>
      <c r="CBM1003" s="13" t="s">
        <v>12878</v>
      </c>
      <c r="CBN1003" s="13" t="s">
        <v>13747</v>
      </c>
      <c r="CBO1003" s="13" t="s">
        <v>13746</v>
      </c>
      <c r="CBP1003" s="13" t="s">
        <v>13745</v>
      </c>
      <c r="CBZ1003" s="13" t="s">
        <v>12576</v>
      </c>
    </row>
    <row r="1004" spans="1:923 1053:1057 2074:2107" x14ac:dyDescent="0.15">
      <c r="A1004" s="13" t="s">
        <v>13744</v>
      </c>
      <c r="B1004" s="13" t="s">
        <v>13743</v>
      </c>
      <c r="C1004" s="13" t="s">
        <v>13</v>
      </c>
      <c r="D1004" s="13">
        <v>0</v>
      </c>
      <c r="E1004" s="13" t="s">
        <v>13742</v>
      </c>
      <c r="F1004" s="13" t="s">
        <v>5072</v>
      </c>
      <c r="G1004" s="13" t="s">
        <v>13741</v>
      </c>
      <c r="H1004" s="13" t="s">
        <v>13740</v>
      </c>
      <c r="J1004" s="13" t="s">
        <v>13739</v>
      </c>
      <c r="K1004" s="13" t="s">
        <v>13738</v>
      </c>
      <c r="M1004" s="13" t="s">
        <v>5054</v>
      </c>
      <c r="N1004" s="13" t="s">
        <v>13737</v>
      </c>
      <c r="S1004" s="13" t="s">
        <v>13736</v>
      </c>
      <c r="T1004" s="13" t="s">
        <v>13711</v>
      </c>
      <c r="AQ1004" s="13">
        <v>1</v>
      </c>
      <c r="AX1004" s="13">
        <v>-1</v>
      </c>
      <c r="CAT1004" s="14">
        <v>-1000</v>
      </c>
      <c r="CAU1004" s="14">
        <v>1000</v>
      </c>
      <c r="CAV1004" s="13" t="s">
        <v>14</v>
      </c>
      <c r="CAW1004" s="13" t="s">
        <v>4448</v>
      </c>
      <c r="CAX1004" s="13" t="s">
        <v>13735</v>
      </c>
      <c r="CAY1004" s="13" t="s">
        <v>13735</v>
      </c>
      <c r="CBG1004" s="13" t="s">
        <v>4447</v>
      </c>
      <c r="CBK1004" s="13" t="s">
        <v>3495</v>
      </c>
      <c r="CBL1004" s="13" t="s">
        <v>3496</v>
      </c>
      <c r="CBM1004" s="13" t="s">
        <v>12878</v>
      </c>
      <c r="CBN1004" s="13" t="s">
        <v>13734</v>
      </c>
      <c r="CBO1004" s="13" t="s">
        <v>13733</v>
      </c>
      <c r="CBP1004" s="13" t="s">
        <v>13732</v>
      </c>
      <c r="CBZ1004" s="13" t="s">
        <v>12576</v>
      </c>
    </row>
    <row r="1005" spans="1:923 1053:1057 2074:2107" x14ac:dyDescent="0.15">
      <c r="A1005" s="13" t="s">
        <v>13731</v>
      </c>
      <c r="B1005" s="13" t="s">
        <v>13722</v>
      </c>
      <c r="C1005" s="13" t="s">
        <v>13</v>
      </c>
      <c r="D1005" s="13">
        <v>0</v>
      </c>
      <c r="E1005" s="13" t="s">
        <v>13721</v>
      </c>
      <c r="F1005" s="13" t="s">
        <v>5261</v>
      </c>
      <c r="G1005" s="13" t="s">
        <v>13730</v>
      </c>
      <c r="H1005" s="13" t="s">
        <v>13729</v>
      </c>
      <c r="J1005" s="13" t="s">
        <v>13718</v>
      </c>
      <c r="K1005" s="13" t="s">
        <v>13717</v>
      </c>
      <c r="L1005" s="13" t="s">
        <v>13716</v>
      </c>
      <c r="M1005" s="13" t="s">
        <v>5054</v>
      </c>
      <c r="N1005" s="13" t="s">
        <v>13715</v>
      </c>
      <c r="O1005" s="13" t="s">
        <v>13714</v>
      </c>
      <c r="P1005" s="13" t="s">
        <v>13713</v>
      </c>
      <c r="S1005" s="13" t="s">
        <v>13728</v>
      </c>
      <c r="T1005" s="13" t="s">
        <v>13711</v>
      </c>
      <c r="AO1005" s="13">
        <v>1</v>
      </c>
      <c r="AX1005" s="13">
        <v>-1</v>
      </c>
      <c r="CAT1005" s="14">
        <v>-1000</v>
      </c>
      <c r="CAU1005" s="14">
        <v>1000</v>
      </c>
      <c r="CAV1005" s="13" t="s">
        <v>14</v>
      </c>
      <c r="CAW1005" s="13" t="s">
        <v>4448</v>
      </c>
      <c r="CAX1005" s="13" t="s">
        <v>13727</v>
      </c>
      <c r="CAY1005" s="13" t="s">
        <v>13727</v>
      </c>
      <c r="CBG1005" s="13" t="s">
        <v>4447</v>
      </c>
      <c r="CBK1005" s="13" t="s">
        <v>2452</v>
      </c>
      <c r="CBL1005" s="13" t="s">
        <v>2453</v>
      </c>
      <c r="CBM1005" s="13" t="s">
        <v>12878</v>
      </c>
      <c r="CBN1005" s="13" t="s">
        <v>13726</v>
      </c>
      <c r="CBO1005" s="13" t="s">
        <v>13725</v>
      </c>
      <c r="CBS1005" s="13" t="s">
        <v>13724</v>
      </c>
      <c r="CBZ1005" s="13" t="s">
        <v>12576</v>
      </c>
    </row>
    <row r="1006" spans="1:923 1053:1057 2074:2107" x14ac:dyDescent="0.15">
      <c r="A1006" s="13" t="s">
        <v>13723</v>
      </c>
      <c r="B1006" s="13" t="s">
        <v>13722</v>
      </c>
      <c r="C1006" s="13" t="s">
        <v>104</v>
      </c>
      <c r="D1006" s="13">
        <v>0</v>
      </c>
      <c r="E1006" s="13" t="s">
        <v>13721</v>
      </c>
      <c r="F1006" s="13" t="s">
        <v>5261</v>
      </c>
      <c r="G1006" s="13" t="s">
        <v>13720</v>
      </c>
      <c r="H1006" s="13" t="s">
        <v>13719</v>
      </c>
      <c r="J1006" s="13" t="s">
        <v>13718</v>
      </c>
      <c r="K1006" s="13" t="s">
        <v>13717</v>
      </c>
      <c r="L1006" s="13" t="s">
        <v>13716</v>
      </c>
      <c r="M1006" s="13" t="s">
        <v>5054</v>
      </c>
      <c r="N1006" s="13" t="s">
        <v>13715</v>
      </c>
      <c r="O1006" s="13" t="s">
        <v>13714</v>
      </c>
      <c r="P1006" s="13" t="s">
        <v>13713</v>
      </c>
      <c r="S1006" s="13" t="s">
        <v>13712</v>
      </c>
      <c r="T1006" s="13" t="s">
        <v>13711</v>
      </c>
      <c r="AM1006" s="13">
        <v>-1</v>
      </c>
      <c r="AX1006" s="13">
        <v>1</v>
      </c>
      <c r="CAT1006" s="15">
        <v>0</v>
      </c>
      <c r="CAU1006" s="14">
        <v>1000</v>
      </c>
      <c r="CAV1006" s="13" t="s">
        <v>14</v>
      </c>
      <c r="CAW1006" s="13" t="s">
        <v>4448</v>
      </c>
      <c r="CAX1006" s="13" t="s">
        <v>13710</v>
      </c>
      <c r="CAY1006" s="13" t="s">
        <v>13710</v>
      </c>
      <c r="CBG1006" s="13" t="s">
        <v>4447</v>
      </c>
      <c r="CBK1006" s="13" t="s">
        <v>929</v>
      </c>
      <c r="CBL1006" s="13" t="s">
        <v>930</v>
      </c>
      <c r="CBM1006" s="13" t="s">
        <v>12878</v>
      </c>
      <c r="CBN1006" s="13" t="s">
        <v>13709</v>
      </c>
      <c r="CBO1006" s="13" t="s">
        <v>13708</v>
      </c>
      <c r="CBS1006" s="13" t="s">
        <v>13707</v>
      </c>
      <c r="CBZ1006" s="13" t="s">
        <v>12576</v>
      </c>
    </row>
    <row r="1007" spans="1:923 1053:1057 2074:2107" x14ac:dyDescent="0.15">
      <c r="A1007" s="13" t="s">
        <v>13706</v>
      </c>
      <c r="B1007" s="13" t="s">
        <v>13697</v>
      </c>
      <c r="C1007" s="13" t="s">
        <v>13</v>
      </c>
      <c r="D1007" s="13">
        <v>-1</v>
      </c>
      <c r="E1007" s="13" t="s">
        <v>13696</v>
      </c>
      <c r="F1007" s="13" t="s">
        <v>5261</v>
      </c>
      <c r="G1007" s="13" t="s">
        <v>13705</v>
      </c>
      <c r="H1007" s="13" t="s">
        <v>13704</v>
      </c>
      <c r="J1007" s="13" t="s">
        <v>13693</v>
      </c>
      <c r="K1007" s="13" t="s">
        <v>13692</v>
      </c>
      <c r="L1007" s="13" t="s">
        <v>13691</v>
      </c>
      <c r="M1007" s="13" t="s">
        <v>5054</v>
      </c>
      <c r="N1007" s="13" t="s">
        <v>13690</v>
      </c>
      <c r="O1007" s="13" t="s">
        <v>13689</v>
      </c>
      <c r="P1007" s="13" t="s">
        <v>13688</v>
      </c>
      <c r="S1007" s="13" t="s">
        <v>13703</v>
      </c>
      <c r="T1007" s="13" t="s">
        <v>10015</v>
      </c>
      <c r="ANO1007" s="13">
        <v>-1</v>
      </c>
      <c r="ANP1007" s="13">
        <v>1</v>
      </c>
      <c r="CAT1007" s="14">
        <v>-1000</v>
      </c>
      <c r="CAU1007" s="14">
        <v>1000</v>
      </c>
      <c r="CAV1007" s="13" t="s">
        <v>14</v>
      </c>
      <c r="CAW1007" s="13" t="s">
        <v>4448</v>
      </c>
      <c r="CAX1007" s="13" t="s">
        <v>13702</v>
      </c>
      <c r="CAY1007" s="13" t="s">
        <v>13702</v>
      </c>
      <c r="CBG1007" s="13" t="s">
        <v>4447</v>
      </c>
      <c r="CBK1007" s="13" t="s">
        <v>3858</v>
      </c>
      <c r="CBL1007" s="13" t="s">
        <v>3859</v>
      </c>
      <c r="CBM1007" s="13" t="s">
        <v>12878</v>
      </c>
      <c r="CBN1007" s="13" t="s">
        <v>13701</v>
      </c>
      <c r="CBO1007" s="13" t="s">
        <v>13700</v>
      </c>
      <c r="CBS1007" s="13" t="s">
        <v>13699</v>
      </c>
      <c r="CBZ1007" s="13" t="s">
        <v>12576</v>
      </c>
    </row>
    <row r="1008" spans="1:923 1053:1057 2074:2107" x14ac:dyDescent="0.15">
      <c r="A1008" s="13" t="s">
        <v>13698</v>
      </c>
      <c r="B1008" s="13" t="s">
        <v>13697</v>
      </c>
      <c r="C1008" s="13" t="s">
        <v>104</v>
      </c>
      <c r="D1008" s="13">
        <v>-1</v>
      </c>
      <c r="E1008" s="13" t="s">
        <v>13696</v>
      </c>
      <c r="F1008" s="13" t="s">
        <v>5261</v>
      </c>
      <c r="G1008" s="13" t="s">
        <v>13695</v>
      </c>
      <c r="H1008" s="13" t="s">
        <v>13694</v>
      </c>
      <c r="J1008" s="13" t="s">
        <v>13693</v>
      </c>
      <c r="K1008" s="13" t="s">
        <v>13692</v>
      </c>
      <c r="L1008" s="13" t="s">
        <v>13691</v>
      </c>
      <c r="M1008" s="13" t="s">
        <v>5054</v>
      </c>
      <c r="N1008" s="13" t="s">
        <v>13690</v>
      </c>
      <c r="O1008" s="13" t="s">
        <v>13689</v>
      </c>
      <c r="P1008" s="13" t="s">
        <v>13688</v>
      </c>
      <c r="S1008" s="13" t="s">
        <v>13687</v>
      </c>
      <c r="T1008" s="13" t="s">
        <v>13686</v>
      </c>
      <c r="ANQ1008" s="13">
        <v>-1</v>
      </c>
      <c r="CAT1008" s="15">
        <v>0</v>
      </c>
      <c r="CAU1008" s="14">
        <v>1000</v>
      </c>
      <c r="CAV1008" s="13" t="s">
        <v>14</v>
      </c>
      <c r="CAW1008" s="13" t="s">
        <v>4636</v>
      </c>
      <c r="CAX1008" s="13" t="s">
        <v>13685</v>
      </c>
      <c r="CAY1008" s="13" t="s">
        <v>13685</v>
      </c>
      <c r="CBG1008" s="13" t="s">
        <v>4635</v>
      </c>
      <c r="CBK1008" s="13" t="s">
        <v>301</v>
      </c>
      <c r="CBL1008" s="13" t="s">
        <v>302</v>
      </c>
      <c r="CBM1008" s="13" t="s">
        <v>4849</v>
      </c>
      <c r="CBN1008" s="13" t="s">
        <v>13684</v>
      </c>
      <c r="CBO1008" s="13" t="s">
        <v>13683</v>
      </c>
      <c r="CBS1008" s="13" t="s">
        <v>13682</v>
      </c>
      <c r="CBZ1008" s="13" t="s">
        <v>12576</v>
      </c>
    </row>
    <row r="1009" spans="1:849 1058:1066 2074:2107" x14ac:dyDescent="0.15">
      <c r="A1009" s="13" t="s">
        <v>13681</v>
      </c>
      <c r="B1009" s="13" t="s">
        <v>13670</v>
      </c>
      <c r="C1009" s="13" t="s">
        <v>13</v>
      </c>
      <c r="D1009" s="13">
        <v>-3</v>
      </c>
      <c r="E1009" s="13" t="s">
        <v>13669</v>
      </c>
      <c r="F1009" s="13" t="s">
        <v>5261</v>
      </c>
      <c r="G1009" s="13" t="s">
        <v>13680</v>
      </c>
      <c r="H1009" s="13" t="s">
        <v>13679</v>
      </c>
      <c r="J1009" s="13" t="s">
        <v>13666</v>
      </c>
      <c r="K1009" s="13" t="s">
        <v>13665</v>
      </c>
      <c r="L1009" s="13" t="s">
        <v>13664</v>
      </c>
      <c r="M1009" s="13" t="s">
        <v>5054</v>
      </c>
      <c r="N1009" s="13" t="s">
        <v>13663</v>
      </c>
      <c r="O1009" s="13" t="s">
        <v>13662</v>
      </c>
      <c r="P1009" s="13" t="s">
        <v>13661</v>
      </c>
      <c r="S1009" s="13" t="s">
        <v>13678</v>
      </c>
      <c r="T1009" s="13" t="s">
        <v>13677</v>
      </c>
      <c r="ANR1009" s="13">
        <v>1</v>
      </c>
      <c r="ANS1009" s="13">
        <v>-1</v>
      </c>
      <c r="CAT1009" s="14">
        <v>-1000</v>
      </c>
      <c r="CAU1009" s="14">
        <v>1000</v>
      </c>
      <c r="CAV1009" s="13" t="s">
        <v>6419</v>
      </c>
      <c r="CAW1009" s="13" t="s">
        <v>4448</v>
      </c>
      <c r="CAX1009" s="13" t="s">
        <v>13676</v>
      </c>
      <c r="CAY1009" s="13" t="s">
        <v>13676</v>
      </c>
      <c r="CBG1009" s="13" t="s">
        <v>4447</v>
      </c>
      <c r="CBK1009" s="13" t="s">
        <v>3568</v>
      </c>
      <c r="CBL1009" s="13" t="s">
        <v>3569</v>
      </c>
      <c r="CBM1009" s="13" t="s">
        <v>12878</v>
      </c>
      <c r="CBN1009" s="13" t="s">
        <v>13675</v>
      </c>
      <c r="CBO1009" s="13" t="s">
        <v>13674</v>
      </c>
      <c r="CBS1009" s="13" t="s">
        <v>13673</v>
      </c>
      <c r="CBV1009" s="13" t="s">
        <v>12654</v>
      </c>
      <c r="CBZ1009" s="13" t="s">
        <v>12576</v>
      </c>
      <c r="CCA1009" s="13" t="s">
        <v>13672</v>
      </c>
    </row>
    <row r="1010" spans="1:849 1058:1066 2074:2107" x14ac:dyDescent="0.15">
      <c r="A1010" s="13" t="s">
        <v>13671</v>
      </c>
      <c r="B1010" s="13" t="s">
        <v>13670</v>
      </c>
      <c r="C1010" s="13" t="s">
        <v>52</v>
      </c>
      <c r="D1010" s="13">
        <v>-3</v>
      </c>
      <c r="E1010" s="13" t="s">
        <v>13669</v>
      </c>
      <c r="F1010" s="13" t="s">
        <v>5261</v>
      </c>
      <c r="G1010" s="13" t="s">
        <v>13668</v>
      </c>
      <c r="H1010" s="13" t="s">
        <v>13667</v>
      </c>
      <c r="J1010" s="13" t="s">
        <v>13666</v>
      </c>
      <c r="K1010" s="13" t="s">
        <v>13665</v>
      </c>
      <c r="L1010" s="13" t="s">
        <v>13664</v>
      </c>
      <c r="M1010" s="13" t="s">
        <v>5054</v>
      </c>
      <c r="N1010" s="13" t="s">
        <v>13663</v>
      </c>
      <c r="O1010" s="13" t="s">
        <v>13662</v>
      </c>
      <c r="P1010" s="13" t="s">
        <v>13661</v>
      </c>
      <c r="S1010" s="13" t="s">
        <v>13660</v>
      </c>
      <c r="T1010" s="13" t="s">
        <v>13659</v>
      </c>
      <c r="ANT1010" s="13">
        <v>1</v>
      </c>
      <c r="ANU1010" s="13">
        <v>-1</v>
      </c>
      <c r="CAT1010" s="14">
        <v>-1000</v>
      </c>
      <c r="CAU1010" s="14">
        <v>1000</v>
      </c>
      <c r="CAV1010" s="13" t="s">
        <v>6419</v>
      </c>
      <c r="CAW1010" s="13" t="s">
        <v>4448</v>
      </c>
      <c r="CAX1010" s="13" t="s">
        <v>13658</v>
      </c>
      <c r="CAY1010" s="13" t="s">
        <v>13658</v>
      </c>
      <c r="CBG1010" s="13" t="s">
        <v>4447</v>
      </c>
      <c r="CBK1010" s="13" t="s">
        <v>745</v>
      </c>
      <c r="CBL1010" s="13" t="s">
        <v>746</v>
      </c>
      <c r="CBM1010" s="13" t="s">
        <v>12779</v>
      </c>
      <c r="CBN1010" s="13" t="s">
        <v>13657</v>
      </c>
      <c r="CBO1010" s="13" t="s">
        <v>13656</v>
      </c>
      <c r="CBP1010" s="13" t="s">
        <v>13655</v>
      </c>
      <c r="CBZ1010" s="13" t="s">
        <v>12576</v>
      </c>
      <c r="CCA1010" s="13" t="s">
        <v>13654</v>
      </c>
    </row>
    <row r="1011" spans="1:849 1058:1066 2074:2107" x14ac:dyDescent="0.15">
      <c r="A1011" s="13" t="s">
        <v>13653</v>
      </c>
      <c r="B1011" s="13" t="s">
        <v>10109</v>
      </c>
      <c r="C1011" s="13" t="s">
        <v>30</v>
      </c>
      <c r="D1011" s="13">
        <v>-4</v>
      </c>
      <c r="E1011" s="13" t="s">
        <v>5177</v>
      </c>
      <c r="F1011" s="13" t="s">
        <v>5261</v>
      </c>
      <c r="G1011" s="13" t="s">
        <v>13652</v>
      </c>
      <c r="H1011" s="13" t="s">
        <v>13651</v>
      </c>
      <c r="J1011" s="13" t="s">
        <v>10108</v>
      </c>
      <c r="K1011" s="13" t="s">
        <v>10107</v>
      </c>
      <c r="L1011" s="13" t="s">
        <v>10106</v>
      </c>
      <c r="M1011" s="13" t="s">
        <v>5054</v>
      </c>
      <c r="N1011" s="13" t="s">
        <v>10105</v>
      </c>
      <c r="O1011" s="13" t="s">
        <v>10104</v>
      </c>
      <c r="P1011" s="13" t="s">
        <v>10103</v>
      </c>
      <c r="S1011" s="13" t="s">
        <v>13650</v>
      </c>
      <c r="T1011" s="13" t="s">
        <v>13649</v>
      </c>
      <c r="WG1011" s="13">
        <v>-1</v>
      </c>
      <c r="WM1011" s="13">
        <v>1</v>
      </c>
      <c r="CAT1011" s="15">
        <v>0</v>
      </c>
      <c r="CAU1011" s="14">
        <v>1000</v>
      </c>
      <c r="CAV1011" s="13" t="s">
        <v>14</v>
      </c>
      <c r="CAW1011" s="13" t="s">
        <v>4448</v>
      </c>
      <c r="CAX1011" s="13" t="s">
        <v>13648</v>
      </c>
      <c r="CAY1011" s="13" t="s">
        <v>13648</v>
      </c>
      <c r="CBG1011" s="13" t="s">
        <v>4447</v>
      </c>
      <c r="CBK1011" s="13" t="s">
        <v>1803</v>
      </c>
      <c r="CBL1011" s="13" t="s">
        <v>14</v>
      </c>
      <c r="CBM1011" s="13" t="s">
        <v>4849</v>
      </c>
      <c r="CBN1011" s="13" t="s">
        <v>13647</v>
      </c>
      <c r="CBO1011" s="13" t="s">
        <v>13646</v>
      </c>
      <c r="CBZ1011" s="13" t="s">
        <v>12576</v>
      </c>
    </row>
    <row r="1012" spans="1:849 1058:1066 2074:2107" x14ac:dyDescent="0.15">
      <c r="A1012" s="13" t="s">
        <v>13645</v>
      </c>
      <c r="B1012" s="13" t="s">
        <v>10217</v>
      </c>
      <c r="C1012" s="13" t="s">
        <v>30</v>
      </c>
      <c r="D1012" s="13">
        <v>-4</v>
      </c>
      <c r="E1012" s="13" t="s">
        <v>10216</v>
      </c>
      <c r="F1012" s="13" t="s">
        <v>5261</v>
      </c>
      <c r="G1012" s="13" t="s">
        <v>13644</v>
      </c>
      <c r="H1012" s="13" t="s">
        <v>13643</v>
      </c>
      <c r="J1012" s="13" t="s">
        <v>10215</v>
      </c>
      <c r="K1012" s="13" t="s">
        <v>10214</v>
      </c>
      <c r="L1012" s="13" t="s">
        <v>10213</v>
      </c>
      <c r="M1012" s="13" t="s">
        <v>5054</v>
      </c>
      <c r="N1012" s="13" t="s">
        <v>10212</v>
      </c>
      <c r="O1012" s="13" t="s">
        <v>10211</v>
      </c>
      <c r="P1012" s="13" t="s">
        <v>10210</v>
      </c>
      <c r="S1012" s="13" t="s">
        <v>13642</v>
      </c>
      <c r="T1012" s="13" t="s">
        <v>13641</v>
      </c>
      <c r="ML1012" s="13">
        <v>-1</v>
      </c>
      <c r="AFQ1012" s="13">
        <v>1</v>
      </c>
      <c r="CAT1012" s="14">
        <v>-1000</v>
      </c>
      <c r="CAU1012" s="14">
        <v>1000</v>
      </c>
      <c r="CAV1012" s="13" t="s">
        <v>14</v>
      </c>
      <c r="CAW1012" s="13" t="s">
        <v>4448</v>
      </c>
      <c r="CAX1012" s="13" t="s">
        <v>13640</v>
      </c>
      <c r="CAY1012" s="13" t="s">
        <v>13640</v>
      </c>
      <c r="CBG1012" s="13" t="s">
        <v>4447</v>
      </c>
      <c r="CBK1012" s="13" t="s">
        <v>1661</v>
      </c>
      <c r="CBL1012" s="13" t="s">
        <v>1662</v>
      </c>
      <c r="CBM1012" s="13" t="s">
        <v>4849</v>
      </c>
      <c r="CBN1012" s="13" t="s">
        <v>13639</v>
      </c>
      <c r="CBO1012" s="13" t="s">
        <v>13638</v>
      </c>
      <c r="CBS1012" s="13" t="s">
        <v>13629</v>
      </c>
      <c r="CBZ1012" s="13" t="s">
        <v>12576</v>
      </c>
    </row>
    <row r="1013" spans="1:849 1058:1066 2074:2107" x14ac:dyDescent="0.15">
      <c r="A1013" s="13" t="s">
        <v>13637</v>
      </c>
      <c r="B1013" s="13" t="s">
        <v>12289</v>
      </c>
      <c r="C1013" s="13" t="s">
        <v>30</v>
      </c>
      <c r="D1013" s="13">
        <v>-4</v>
      </c>
      <c r="E1013" s="13" t="s">
        <v>12288</v>
      </c>
      <c r="F1013" s="13" t="s">
        <v>5506</v>
      </c>
      <c r="G1013" s="13" t="s">
        <v>13636</v>
      </c>
      <c r="H1013" s="13" t="s">
        <v>13635</v>
      </c>
      <c r="J1013" s="13" t="s">
        <v>12285</v>
      </c>
      <c r="L1013" s="13" t="s">
        <v>12284</v>
      </c>
      <c r="M1013" s="13" t="s">
        <v>5054</v>
      </c>
      <c r="N1013" s="13" t="s">
        <v>12283</v>
      </c>
      <c r="O1013" s="13" t="s">
        <v>12282</v>
      </c>
      <c r="S1013" s="13" t="s">
        <v>13634</v>
      </c>
      <c r="T1013" s="13" t="s">
        <v>13633</v>
      </c>
      <c r="XB1013" s="13">
        <v>-1</v>
      </c>
      <c r="XE1013" s="13">
        <v>1</v>
      </c>
      <c r="CAT1013" s="14">
        <v>-1000</v>
      </c>
      <c r="CAU1013" s="14">
        <v>1000</v>
      </c>
      <c r="CAV1013" s="13" t="s">
        <v>14</v>
      </c>
      <c r="CAW1013" s="13" t="s">
        <v>4448</v>
      </c>
      <c r="CAX1013" s="13" t="s">
        <v>13632</v>
      </c>
      <c r="CAY1013" s="13" t="s">
        <v>13632</v>
      </c>
      <c r="CBG1013" s="13" t="s">
        <v>4447</v>
      </c>
      <c r="CBK1013" s="13" t="s">
        <v>1796</v>
      </c>
      <c r="CBL1013" s="13" t="s">
        <v>1797</v>
      </c>
      <c r="CBM1013" s="13" t="s">
        <v>4849</v>
      </c>
      <c r="CBN1013" s="13" t="s">
        <v>13631</v>
      </c>
      <c r="CBO1013" s="13" t="s">
        <v>13630</v>
      </c>
      <c r="CBS1013" s="13" t="s">
        <v>13629</v>
      </c>
      <c r="CBZ1013" s="13" t="s">
        <v>12576</v>
      </c>
    </row>
    <row r="1014" spans="1:849 1058:1066 2074:2107" x14ac:dyDescent="0.15">
      <c r="A1014" s="13" t="s">
        <v>13628</v>
      </c>
      <c r="B1014" s="13" t="s">
        <v>7019</v>
      </c>
      <c r="C1014" s="13" t="s">
        <v>30</v>
      </c>
      <c r="D1014" s="13">
        <v>-4</v>
      </c>
      <c r="E1014" s="13" t="s">
        <v>6442</v>
      </c>
      <c r="F1014" s="13" t="s">
        <v>5261</v>
      </c>
      <c r="G1014" s="13" t="s">
        <v>13627</v>
      </c>
      <c r="H1014" s="13" t="s">
        <v>13626</v>
      </c>
      <c r="J1014" s="13" t="s">
        <v>7018</v>
      </c>
      <c r="K1014" s="13" t="s">
        <v>7017</v>
      </c>
      <c r="L1014" s="13" t="s">
        <v>7016</v>
      </c>
      <c r="M1014" s="13" t="s">
        <v>5054</v>
      </c>
      <c r="N1014" s="13" t="s">
        <v>7015</v>
      </c>
      <c r="O1014" s="13" t="s">
        <v>7014</v>
      </c>
      <c r="P1014" s="13" t="s">
        <v>7013</v>
      </c>
      <c r="S1014" s="13" t="s">
        <v>13625</v>
      </c>
      <c r="T1014" s="13" t="s">
        <v>13624</v>
      </c>
      <c r="ANV1014" s="13">
        <v>-1</v>
      </c>
      <c r="CAT1014" s="15">
        <v>0</v>
      </c>
      <c r="CAU1014" s="14">
        <v>1000</v>
      </c>
      <c r="CAV1014" s="13" t="s">
        <v>14</v>
      </c>
      <c r="CAW1014" s="13" t="s">
        <v>4636</v>
      </c>
      <c r="CAX1014" s="13" t="s">
        <v>13623</v>
      </c>
      <c r="CAY1014" s="13" t="s">
        <v>13623</v>
      </c>
      <c r="CBG1014" s="13" t="s">
        <v>4635</v>
      </c>
      <c r="CBK1014" s="13" t="s">
        <v>2562</v>
      </c>
      <c r="CBL1014" s="13" t="s">
        <v>2563</v>
      </c>
      <c r="CBM1014" s="13" t="s">
        <v>4849</v>
      </c>
      <c r="CBN1014" s="13" t="s">
        <v>13622</v>
      </c>
      <c r="CBO1014" s="13" t="s">
        <v>13621</v>
      </c>
      <c r="CBS1014" s="13" t="s">
        <v>13602</v>
      </c>
      <c r="CBZ1014" s="13" t="s">
        <v>12576</v>
      </c>
      <c r="CCA1014" s="13" t="s">
        <v>13620</v>
      </c>
    </row>
    <row r="1015" spans="1:849 1058:1066 2074:2107" x14ac:dyDescent="0.15">
      <c r="A1015" s="13" t="s">
        <v>13619</v>
      </c>
      <c r="B1015" s="13" t="s">
        <v>10270</v>
      </c>
      <c r="C1015" s="13" t="s">
        <v>30</v>
      </c>
      <c r="D1015" s="13">
        <v>-4</v>
      </c>
      <c r="E1015" s="13" t="s">
        <v>10269</v>
      </c>
      <c r="F1015" s="13" t="s">
        <v>5261</v>
      </c>
      <c r="G1015" s="13" t="s">
        <v>13618</v>
      </c>
      <c r="H1015" s="13" t="s">
        <v>13617</v>
      </c>
      <c r="J1015" s="13" t="s">
        <v>10268</v>
      </c>
      <c r="K1015" s="13" t="s">
        <v>10267</v>
      </c>
      <c r="L1015" s="13" t="s">
        <v>10266</v>
      </c>
      <c r="M1015" s="13" t="s">
        <v>5054</v>
      </c>
      <c r="N1015" s="13" t="s">
        <v>10265</v>
      </c>
      <c r="O1015" s="13" t="s">
        <v>10264</v>
      </c>
      <c r="P1015" s="13" t="s">
        <v>10263</v>
      </c>
      <c r="S1015" s="13" t="s">
        <v>13616</v>
      </c>
      <c r="T1015" s="13" t="s">
        <v>13615</v>
      </c>
      <c r="JW1015" s="13">
        <v>1</v>
      </c>
      <c r="ANV1015" s="13">
        <v>-1</v>
      </c>
      <c r="CAT1015" s="14">
        <v>-1000</v>
      </c>
      <c r="CAU1015" s="14">
        <v>1000</v>
      </c>
      <c r="CAV1015" s="13" t="s">
        <v>14</v>
      </c>
      <c r="CAW1015" s="13" t="s">
        <v>4448</v>
      </c>
      <c r="CAX1015" s="13" t="s">
        <v>13614</v>
      </c>
      <c r="CAY1015" s="13" t="s">
        <v>13614</v>
      </c>
      <c r="CBG1015" s="13" t="s">
        <v>4447</v>
      </c>
      <c r="CBK1015" s="13" t="s">
        <v>2191</v>
      </c>
      <c r="CBL1015" s="13" t="s">
        <v>2192</v>
      </c>
      <c r="CBM1015" s="13" t="s">
        <v>4849</v>
      </c>
      <c r="CBN1015" s="13" t="s">
        <v>13613</v>
      </c>
      <c r="CBO1015" s="13" t="s">
        <v>13612</v>
      </c>
      <c r="CBS1015" s="13" t="s">
        <v>13611</v>
      </c>
      <c r="CBZ1015" s="13" t="s">
        <v>12576</v>
      </c>
    </row>
    <row r="1016" spans="1:849 1058:1066 2074:2107" x14ac:dyDescent="0.15">
      <c r="A1016" s="13" t="s">
        <v>13610</v>
      </c>
      <c r="B1016" s="13" t="s">
        <v>13593</v>
      </c>
      <c r="C1016" s="13" t="s">
        <v>13</v>
      </c>
      <c r="D1016" s="13">
        <v>0</v>
      </c>
      <c r="E1016" s="13" t="s">
        <v>8383</v>
      </c>
      <c r="F1016" s="13" t="s">
        <v>5072</v>
      </c>
      <c r="G1016" s="13" t="s">
        <v>13609</v>
      </c>
      <c r="H1016" s="13" t="s">
        <v>13608</v>
      </c>
      <c r="J1016" s="13" t="s">
        <v>13590</v>
      </c>
      <c r="K1016" s="13" t="s">
        <v>13589</v>
      </c>
      <c r="L1016" s="13" t="s">
        <v>13588</v>
      </c>
      <c r="M1016" s="13" t="s">
        <v>5054</v>
      </c>
      <c r="N1016" s="13" t="s">
        <v>13587</v>
      </c>
      <c r="O1016" s="13" t="s">
        <v>13586</v>
      </c>
      <c r="P1016" s="13" t="s">
        <v>13585</v>
      </c>
      <c r="S1016" s="13" t="s">
        <v>13607</v>
      </c>
      <c r="T1016" s="13" t="s">
        <v>13606</v>
      </c>
      <c r="ANW1016" s="13">
        <v>-1</v>
      </c>
      <c r="CAT1016" s="15">
        <v>0</v>
      </c>
      <c r="CAU1016" s="14">
        <v>1000</v>
      </c>
      <c r="CAV1016" s="13" t="s">
        <v>14</v>
      </c>
      <c r="CAW1016" s="13" t="s">
        <v>4636</v>
      </c>
      <c r="CAX1016" s="13" t="s">
        <v>13605</v>
      </c>
      <c r="CAY1016" s="13" t="s">
        <v>13605</v>
      </c>
      <c r="CBG1016" s="13" t="s">
        <v>4635</v>
      </c>
      <c r="CBK1016" s="13" t="s">
        <v>1591</v>
      </c>
      <c r="CBL1016" s="13" t="s">
        <v>1592</v>
      </c>
      <c r="CBM1016" s="13" t="s">
        <v>4849</v>
      </c>
      <c r="CBN1016" s="13" t="s">
        <v>13604</v>
      </c>
      <c r="CBO1016" s="13" t="s">
        <v>13603</v>
      </c>
      <c r="CBS1016" s="13" t="s">
        <v>13602</v>
      </c>
      <c r="CBZ1016" s="13" t="s">
        <v>12576</v>
      </c>
    </row>
    <row r="1017" spans="1:849 1058:1066 2074:2107" x14ac:dyDescent="0.15">
      <c r="A1017" s="13" t="s">
        <v>13601</v>
      </c>
      <c r="B1017" s="13" t="s">
        <v>13593</v>
      </c>
      <c r="C1017" s="13" t="s">
        <v>104</v>
      </c>
      <c r="D1017" s="13">
        <v>0</v>
      </c>
      <c r="E1017" s="13" t="s">
        <v>8383</v>
      </c>
      <c r="F1017" s="13" t="s">
        <v>5072</v>
      </c>
      <c r="G1017" s="13" t="s">
        <v>13600</v>
      </c>
      <c r="H1017" s="13" t="s">
        <v>13599</v>
      </c>
      <c r="J1017" s="13" t="s">
        <v>13590</v>
      </c>
      <c r="K1017" s="13" t="s">
        <v>13589</v>
      </c>
      <c r="L1017" s="13" t="s">
        <v>13588</v>
      </c>
      <c r="M1017" s="13" t="s">
        <v>5054</v>
      </c>
      <c r="N1017" s="13" t="s">
        <v>13587</v>
      </c>
      <c r="O1017" s="13" t="s">
        <v>13586</v>
      </c>
      <c r="P1017" s="13" t="s">
        <v>13585</v>
      </c>
      <c r="S1017" s="13" t="s">
        <v>13598</v>
      </c>
      <c r="T1017" s="13" t="s">
        <v>13583</v>
      </c>
      <c r="LG1017" s="13">
        <v>1</v>
      </c>
      <c r="LP1017" s="13">
        <v>-1</v>
      </c>
      <c r="CAT1017" s="14">
        <v>-1000</v>
      </c>
      <c r="CAU1017" s="14">
        <v>1000</v>
      </c>
      <c r="CAV1017" s="13" t="s">
        <v>14</v>
      </c>
      <c r="CAW1017" s="13" t="s">
        <v>4448</v>
      </c>
      <c r="CAX1017" s="13" t="s">
        <v>13597</v>
      </c>
      <c r="CAY1017" s="13" t="s">
        <v>13597</v>
      </c>
      <c r="CBG1017" s="13" t="s">
        <v>4447</v>
      </c>
      <c r="CBK1017" s="13" t="s">
        <v>3175</v>
      </c>
      <c r="CBL1017" s="13" t="s">
        <v>14</v>
      </c>
      <c r="CBM1017" s="13" t="s">
        <v>13567</v>
      </c>
      <c r="CBN1017" s="13" t="s">
        <v>13596</v>
      </c>
      <c r="CBO1017" s="13" t="s">
        <v>13595</v>
      </c>
      <c r="CBZ1017" s="13" t="s">
        <v>12576</v>
      </c>
    </row>
    <row r="1018" spans="1:849 1058:1066 2074:2107" x14ac:dyDescent="0.15">
      <c r="A1018" s="13" t="s">
        <v>13594</v>
      </c>
      <c r="B1018" s="13" t="s">
        <v>13593</v>
      </c>
      <c r="C1018" s="13" t="s">
        <v>20</v>
      </c>
      <c r="D1018" s="13">
        <v>0</v>
      </c>
      <c r="E1018" s="13" t="s">
        <v>8383</v>
      </c>
      <c r="F1018" s="13" t="s">
        <v>5072</v>
      </c>
      <c r="G1018" s="13" t="s">
        <v>13592</v>
      </c>
      <c r="H1018" s="13" t="s">
        <v>13591</v>
      </c>
      <c r="J1018" s="13" t="s">
        <v>13590</v>
      </c>
      <c r="K1018" s="13" t="s">
        <v>13589</v>
      </c>
      <c r="L1018" s="13" t="s">
        <v>13588</v>
      </c>
      <c r="M1018" s="13" t="s">
        <v>5054</v>
      </c>
      <c r="N1018" s="13" t="s">
        <v>13587</v>
      </c>
      <c r="O1018" s="13" t="s">
        <v>13586</v>
      </c>
      <c r="P1018" s="13" t="s">
        <v>13585</v>
      </c>
      <c r="S1018" s="13" t="s">
        <v>13584</v>
      </c>
      <c r="T1018" s="13" t="s">
        <v>13583</v>
      </c>
      <c r="LP1018" s="13">
        <v>-1</v>
      </c>
      <c r="ANW1018" s="13">
        <v>1</v>
      </c>
      <c r="CAT1018" s="14">
        <v>-1000</v>
      </c>
      <c r="CAU1018" s="14">
        <v>1000</v>
      </c>
      <c r="CAV1018" s="13" t="s">
        <v>14</v>
      </c>
      <c r="CAW1018" s="13" t="s">
        <v>4448</v>
      </c>
      <c r="CAX1018" s="13" t="s">
        <v>13582</v>
      </c>
      <c r="CAY1018" s="13" t="s">
        <v>13582</v>
      </c>
      <c r="CBG1018" s="13" t="s">
        <v>4447</v>
      </c>
      <c r="CBK1018" s="13" t="s">
        <v>1302</v>
      </c>
      <c r="CBL1018" s="13" t="s">
        <v>14</v>
      </c>
      <c r="CBM1018" s="13" t="s">
        <v>4849</v>
      </c>
      <c r="CBN1018" s="13" t="s">
        <v>13581</v>
      </c>
      <c r="CBO1018" s="13" t="s">
        <v>13580</v>
      </c>
      <c r="CBZ1018" s="13" t="s">
        <v>12576</v>
      </c>
    </row>
    <row r="1019" spans="1:849 1058:1066 2074:2107" x14ac:dyDescent="0.15">
      <c r="A1019" s="13" t="s">
        <v>13579</v>
      </c>
      <c r="B1019" s="13" t="s">
        <v>13578</v>
      </c>
      <c r="C1019" s="13" t="s">
        <v>762</v>
      </c>
      <c r="D1019" s="13">
        <v>-3</v>
      </c>
      <c r="E1019" s="13" t="s">
        <v>13577</v>
      </c>
      <c r="F1019" s="13" t="s">
        <v>5261</v>
      </c>
      <c r="G1019" s="13" t="s">
        <v>13576</v>
      </c>
      <c r="H1019" s="13" t="s">
        <v>13575</v>
      </c>
      <c r="J1019" s="13" t="s">
        <v>13574</v>
      </c>
      <c r="L1019" s="13" t="s">
        <v>13573</v>
      </c>
      <c r="M1019" s="13" t="s">
        <v>5054</v>
      </c>
      <c r="O1019" s="13" t="s">
        <v>13572</v>
      </c>
      <c r="P1019" s="13" t="s">
        <v>13571</v>
      </c>
      <c r="S1019" s="13" t="s">
        <v>13570</v>
      </c>
      <c r="T1019" s="13" t="s">
        <v>13569</v>
      </c>
      <c r="LH1019" s="13">
        <v>1</v>
      </c>
      <c r="ANX1019" s="13">
        <v>-1</v>
      </c>
      <c r="CAT1019" s="14">
        <v>-1000</v>
      </c>
      <c r="CAU1019" s="14">
        <v>1000</v>
      </c>
      <c r="CAV1019" s="13" t="s">
        <v>14</v>
      </c>
      <c r="CAW1019" s="13" t="s">
        <v>4448</v>
      </c>
      <c r="CAX1019" s="13" t="s">
        <v>13568</v>
      </c>
      <c r="CAY1019" s="13" t="s">
        <v>13568</v>
      </c>
      <c r="CBG1019" s="13" t="s">
        <v>4447</v>
      </c>
      <c r="CBK1019" s="13" t="s">
        <v>28</v>
      </c>
      <c r="CBL1019" s="13" t="s">
        <v>14</v>
      </c>
      <c r="CBM1019" s="13" t="s">
        <v>13567</v>
      </c>
      <c r="CBN1019" s="13" t="s">
        <v>13566</v>
      </c>
      <c r="CBO1019" s="13" t="s">
        <v>13565</v>
      </c>
      <c r="CBZ1019" s="13" t="s">
        <v>12576</v>
      </c>
    </row>
    <row r="1020" spans="1:849 1058:1066 2074:2107" x14ac:dyDescent="0.15">
      <c r="A1020" s="13" t="s">
        <v>13564</v>
      </c>
      <c r="B1020" s="13" t="s">
        <v>13563</v>
      </c>
      <c r="C1020" s="13" t="s">
        <v>13</v>
      </c>
      <c r="D1020" s="13">
        <v>2</v>
      </c>
      <c r="E1020" s="13" t="s">
        <v>13562</v>
      </c>
      <c r="F1020" s="13" t="s">
        <v>5261</v>
      </c>
      <c r="G1020" s="13" t="s">
        <v>13561</v>
      </c>
      <c r="H1020" s="13" t="s">
        <v>13560</v>
      </c>
      <c r="J1020" s="13" t="s">
        <v>13559</v>
      </c>
      <c r="K1020" s="13" t="s">
        <v>13558</v>
      </c>
      <c r="L1020" s="13" t="s">
        <v>13557</v>
      </c>
      <c r="M1020" s="13" t="s">
        <v>5054</v>
      </c>
      <c r="N1020" s="13" t="s">
        <v>13556</v>
      </c>
      <c r="O1020" s="13" t="s">
        <v>13555</v>
      </c>
      <c r="P1020" s="13" t="s">
        <v>13554</v>
      </c>
      <c r="S1020" s="13" t="s">
        <v>13553</v>
      </c>
      <c r="T1020" s="13" t="s">
        <v>13552</v>
      </c>
      <c r="ANY1020" s="13">
        <v>-1</v>
      </c>
      <c r="CAT1020" s="15">
        <v>0</v>
      </c>
      <c r="CAU1020" s="14">
        <v>1000</v>
      </c>
      <c r="CAV1020" s="13" t="s">
        <v>14</v>
      </c>
      <c r="CAW1020" s="13" t="s">
        <v>4636</v>
      </c>
      <c r="CAX1020" s="13" t="s">
        <v>13551</v>
      </c>
      <c r="CAY1020" s="13" t="s">
        <v>13551</v>
      </c>
      <c r="CBG1020" s="13" t="s">
        <v>4635</v>
      </c>
      <c r="CBK1020" s="13" t="s">
        <v>141</v>
      </c>
      <c r="CBL1020" s="13" t="s">
        <v>142</v>
      </c>
      <c r="CBM1020" s="13" t="s">
        <v>13156</v>
      </c>
      <c r="CBN1020" s="13" t="s">
        <v>13550</v>
      </c>
      <c r="CBO1020" s="13" t="s">
        <v>13549</v>
      </c>
      <c r="CBP1020" s="13" t="s">
        <v>13548</v>
      </c>
      <c r="CBS1020" s="13" t="s">
        <v>13547</v>
      </c>
      <c r="CBX1020" s="13" t="s">
        <v>13546</v>
      </c>
      <c r="CBZ1020" s="13" t="s">
        <v>12576</v>
      </c>
    </row>
    <row r="1021" spans="1:849 1058:1066 2074:2107" x14ac:dyDescent="0.15">
      <c r="A1021" s="13" t="s">
        <v>13545</v>
      </c>
      <c r="B1021" s="13" t="s">
        <v>13534</v>
      </c>
      <c r="C1021" s="13" t="s">
        <v>13</v>
      </c>
      <c r="D1021" s="13">
        <v>1</v>
      </c>
      <c r="E1021" s="13" t="s">
        <v>13533</v>
      </c>
      <c r="F1021" s="13" t="s">
        <v>5072</v>
      </c>
      <c r="G1021" s="13" t="s">
        <v>13544</v>
      </c>
      <c r="H1021" s="13" t="s">
        <v>13543</v>
      </c>
      <c r="J1021" s="13" t="s">
        <v>13530</v>
      </c>
      <c r="K1021" s="13" t="s">
        <v>13529</v>
      </c>
      <c r="M1021" s="13" t="s">
        <v>5054</v>
      </c>
      <c r="N1021" s="13" t="s">
        <v>13528</v>
      </c>
      <c r="S1021" s="13" t="s">
        <v>13542</v>
      </c>
      <c r="T1021" s="13" t="s">
        <v>13541</v>
      </c>
      <c r="KA1021" s="13">
        <v>1</v>
      </c>
      <c r="ANY1021" s="13">
        <v>-1</v>
      </c>
      <c r="CAT1021" s="15">
        <v>0</v>
      </c>
      <c r="CAU1021" s="14">
        <v>1000</v>
      </c>
      <c r="CAV1021" s="13" t="s">
        <v>14</v>
      </c>
      <c r="CAW1021" s="13" t="s">
        <v>4448</v>
      </c>
      <c r="CAX1021" s="13" t="s">
        <v>13540</v>
      </c>
      <c r="CAY1021" s="13" t="s">
        <v>13540</v>
      </c>
      <c r="CBG1021" s="13" t="s">
        <v>4447</v>
      </c>
      <c r="CBK1021" s="13" t="s">
        <v>147</v>
      </c>
      <c r="CBL1021" s="13" t="s">
        <v>148</v>
      </c>
      <c r="CBM1021" s="13" t="s">
        <v>13189</v>
      </c>
      <c r="CBN1021" s="13" t="s">
        <v>13539</v>
      </c>
      <c r="CBO1021" s="13" t="s">
        <v>13538</v>
      </c>
      <c r="CBP1021" s="13" t="s">
        <v>13537</v>
      </c>
      <c r="CBS1021" s="13" t="s">
        <v>13536</v>
      </c>
      <c r="CBZ1021" s="13" t="s">
        <v>12576</v>
      </c>
    </row>
    <row r="1022" spans="1:849 1058:1066 2074:2107" x14ac:dyDescent="0.15">
      <c r="A1022" s="13" t="s">
        <v>13535</v>
      </c>
      <c r="B1022" s="13" t="s">
        <v>13534</v>
      </c>
      <c r="C1022" s="13" t="s">
        <v>52</v>
      </c>
      <c r="D1022" s="13">
        <v>1</v>
      </c>
      <c r="E1022" s="13" t="s">
        <v>13533</v>
      </c>
      <c r="F1022" s="13" t="s">
        <v>5072</v>
      </c>
      <c r="G1022" s="13" t="s">
        <v>13532</v>
      </c>
      <c r="H1022" s="13" t="s">
        <v>13531</v>
      </c>
      <c r="J1022" s="13" t="s">
        <v>13530</v>
      </c>
      <c r="K1022" s="13" t="s">
        <v>13529</v>
      </c>
      <c r="M1022" s="13" t="s">
        <v>5054</v>
      </c>
      <c r="N1022" s="13" t="s">
        <v>13528</v>
      </c>
      <c r="S1022" s="13" t="s">
        <v>13527</v>
      </c>
      <c r="T1022" s="13" t="s">
        <v>13526</v>
      </c>
      <c r="GW1022" s="13">
        <v>-1</v>
      </c>
      <c r="ANZ1022" s="13">
        <v>1</v>
      </c>
      <c r="CAT1022" s="14">
        <v>-1000</v>
      </c>
      <c r="CAU1022" s="14">
        <v>1000</v>
      </c>
      <c r="CAV1022" s="13" t="s">
        <v>14</v>
      </c>
      <c r="CAW1022" s="13" t="s">
        <v>4448</v>
      </c>
      <c r="CAX1022" s="13" t="s">
        <v>13525</v>
      </c>
      <c r="CAY1022" s="13" t="s">
        <v>13525</v>
      </c>
      <c r="CBG1022" s="13" t="s">
        <v>4447</v>
      </c>
      <c r="CBK1022" s="13" t="s">
        <v>1239</v>
      </c>
      <c r="CBL1022" s="13" t="s">
        <v>1240</v>
      </c>
      <c r="CBM1022" s="13" t="s">
        <v>13524</v>
      </c>
      <c r="CBN1022" s="13" t="s">
        <v>13523</v>
      </c>
      <c r="CBO1022" s="13" t="s">
        <v>13522</v>
      </c>
      <c r="CBP1022" s="13" t="s">
        <v>13521</v>
      </c>
      <c r="CBS1022" s="13" t="s">
        <v>13520</v>
      </c>
      <c r="CBZ1022" s="13" t="s">
        <v>12576</v>
      </c>
    </row>
    <row r="1023" spans="1:849 1058:1066 2074:2107" x14ac:dyDescent="0.15">
      <c r="A1023" s="13" t="s">
        <v>13519</v>
      </c>
      <c r="B1023" s="13" t="s">
        <v>13500</v>
      </c>
      <c r="C1023" s="13" t="s">
        <v>13</v>
      </c>
      <c r="D1023" s="13">
        <v>0</v>
      </c>
      <c r="E1023" s="13" t="s">
        <v>13499</v>
      </c>
      <c r="F1023" s="13" t="s">
        <v>5261</v>
      </c>
      <c r="G1023" s="13" t="s">
        <v>13518</v>
      </c>
      <c r="H1023" s="13" t="s">
        <v>13517</v>
      </c>
      <c r="J1023" s="13" t="s">
        <v>13496</v>
      </c>
      <c r="K1023" s="13" t="s">
        <v>13495</v>
      </c>
      <c r="L1023" s="13" t="s">
        <v>13494</v>
      </c>
      <c r="M1023" s="13" t="s">
        <v>5054</v>
      </c>
      <c r="N1023" s="13" t="s">
        <v>13493</v>
      </c>
      <c r="O1023" s="13" t="s">
        <v>13492</v>
      </c>
      <c r="P1023" s="13" t="s">
        <v>13491</v>
      </c>
      <c r="S1023" s="13" t="s">
        <v>13516</v>
      </c>
      <c r="T1023" s="13" t="s">
        <v>13515</v>
      </c>
      <c r="AX1023" s="13">
        <v>1</v>
      </c>
      <c r="EZ1023" s="13">
        <v>1</v>
      </c>
      <c r="GY1023" s="13">
        <v>1</v>
      </c>
      <c r="GZ1023" s="13">
        <v>-1</v>
      </c>
      <c r="KA1023" s="13">
        <v>-1</v>
      </c>
      <c r="CAT1023" s="15">
        <v>0</v>
      </c>
      <c r="CAU1023" s="14">
        <v>1000</v>
      </c>
      <c r="CAV1023" s="13" t="s">
        <v>14</v>
      </c>
      <c r="CAW1023" s="13" t="s">
        <v>6938</v>
      </c>
      <c r="CAX1023" s="13" t="s">
        <v>13514</v>
      </c>
      <c r="CAY1023" s="13" t="s">
        <v>13514</v>
      </c>
      <c r="CBE1023" s="13" t="s">
        <v>13513</v>
      </c>
      <c r="CBF1023" s="13" t="s">
        <v>13512</v>
      </c>
      <c r="CBG1023" s="13" t="s">
        <v>4431</v>
      </c>
      <c r="CBK1023" s="13" t="s">
        <v>4439</v>
      </c>
      <c r="CBL1023" s="13" t="s">
        <v>14</v>
      </c>
      <c r="CBM1023" s="13" t="s">
        <v>4849</v>
      </c>
      <c r="CBZ1023" s="13" t="s">
        <v>12576</v>
      </c>
    </row>
    <row r="1024" spans="1:849 1058:1066 2074:2107" x14ac:dyDescent="0.15">
      <c r="A1024" s="13" t="s">
        <v>13511</v>
      </c>
      <c r="B1024" s="13" t="s">
        <v>13500</v>
      </c>
      <c r="C1024" s="13" t="s">
        <v>104</v>
      </c>
      <c r="D1024" s="13">
        <v>0</v>
      </c>
      <c r="E1024" s="13" t="s">
        <v>13499</v>
      </c>
      <c r="F1024" s="13" t="s">
        <v>5261</v>
      </c>
      <c r="G1024" s="13" t="s">
        <v>13510</v>
      </c>
      <c r="H1024" s="13" t="s">
        <v>13509</v>
      </c>
      <c r="J1024" s="13" t="s">
        <v>13496</v>
      </c>
      <c r="K1024" s="13" t="s">
        <v>13495</v>
      </c>
      <c r="L1024" s="13" t="s">
        <v>13494</v>
      </c>
      <c r="M1024" s="13" t="s">
        <v>5054</v>
      </c>
      <c r="N1024" s="13" t="s">
        <v>13493</v>
      </c>
      <c r="O1024" s="13" t="s">
        <v>13492</v>
      </c>
      <c r="P1024" s="13" t="s">
        <v>13491</v>
      </c>
      <c r="S1024" s="13" t="s">
        <v>13508</v>
      </c>
      <c r="T1024" s="13" t="s">
        <v>13507</v>
      </c>
      <c r="BK1024" s="13">
        <v>-1</v>
      </c>
      <c r="CAT1024" s="14">
        <v>-1000</v>
      </c>
      <c r="CAU1024" s="14">
        <v>1000</v>
      </c>
      <c r="CAV1024" s="13" t="s">
        <v>14</v>
      </c>
      <c r="CAW1024" s="13" t="s">
        <v>4636</v>
      </c>
      <c r="CAX1024" s="13" t="s">
        <v>13506</v>
      </c>
      <c r="CAY1024" s="13" t="s">
        <v>13506</v>
      </c>
      <c r="CBG1024" s="13" t="s">
        <v>4635</v>
      </c>
      <c r="CBK1024" s="13" t="s">
        <v>2516</v>
      </c>
      <c r="CBL1024" s="13" t="s">
        <v>2517</v>
      </c>
      <c r="CBM1024" s="13" t="s">
        <v>4849</v>
      </c>
      <c r="CBN1024" s="13" t="s">
        <v>13505</v>
      </c>
      <c r="CBO1024" s="13" t="s">
        <v>13504</v>
      </c>
      <c r="CBP1024" s="13" t="s">
        <v>13503</v>
      </c>
      <c r="CBS1024" s="13" t="s">
        <v>13502</v>
      </c>
      <c r="CBZ1024" s="13" t="s">
        <v>12576</v>
      </c>
    </row>
    <row r="1025" spans="1:992 1067:1073 2074:2107" x14ac:dyDescent="0.15">
      <c r="A1025" s="13" t="s">
        <v>13501</v>
      </c>
      <c r="B1025" s="13" t="s">
        <v>13500</v>
      </c>
      <c r="C1025" s="13" t="s">
        <v>52</v>
      </c>
      <c r="D1025" s="13">
        <v>0</v>
      </c>
      <c r="E1025" s="13" t="s">
        <v>13499</v>
      </c>
      <c r="F1025" s="13" t="s">
        <v>5261</v>
      </c>
      <c r="G1025" s="13" t="s">
        <v>13498</v>
      </c>
      <c r="H1025" s="13" t="s">
        <v>13497</v>
      </c>
      <c r="J1025" s="13" t="s">
        <v>13496</v>
      </c>
      <c r="K1025" s="13" t="s">
        <v>13495</v>
      </c>
      <c r="L1025" s="13" t="s">
        <v>13494</v>
      </c>
      <c r="M1025" s="13" t="s">
        <v>5054</v>
      </c>
      <c r="N1025" s="13" t="s">
        <v>13493</v>
      </c>
      <c r="O1025" s="13" t="s">
        <v>13492</v>
      </c>
      <c r="P1025" s="13" t="s">
        <v>13491</v>
      </c>
      <c r="S1025" s="13" t="s">
        <v>13490</v>
      </c>
      <c r="T1025" s="13" t="s">
        <v>13489</v>
      </c>
      <c r="AIO1025" s="13">
        <v>-1</v>
      </c>
      <c r="CAT1025" s="15">
        <v>0</v>
      </c>
      <c r="CAU1025" s="14">
        <v>1000</v>
      </c>
      <c r="CAV1025" s="13" t="s">
        <v>14</v>
      </c>
      <c r="CAW1025" s="13" t="s">
        <v>4636</v>
      </c>
      <c r="CAX1025" s="13" t="s">
        <v>13488</v>
      </c>
      <c r="CAY1025" s="13" t="s">
        <v>13488</v>
      </c>
      <c r="CBG1025" s="13" t="s">
        <v>4635</v>
      </c>
      <c r="CBK1025" s="13" t="s">
        <v>1484</v>
      </c>
      <c r="CBL1025" s="13" t="s">
        <v>1485</v>
      </c>
      <c r="CBM1025" s="13" t="s">
        <v>13471</v>
      </c>
      <c r="CBN1025" s="13" t="s">
        <v>13487</v>
      </c>
      <c r="CBO1025" s="13" t="s">
        <v>13486</v>
      </c>
      <c r="CBZ1025" s="13" t="s">
        <v>12576</v>
      </c>
      <c r="CCA1025" s="13" t="s">
        <v>13485</v>
      </c>
    </row>
    <row r="1026" spans="1:992 1067:1073 2074:2107" x14ac:dyDescent="0.15">
      <c r="A1026" s="13" t="s">
        <v>13484</v>
      </c>
      <c r="B1026" s="13" t="s">
        <v>13483</v>
      </c>
      <c r="C1026" s="13" t="s">
        <v>13</v>
      </c>
      <c r="D1026" s="13">
        <v>-3</v>
      </c>
      <c r="E1026" s="13" t="s">
        <v>13482</v>
      </c>
      <c r="F1026" s="13" t="s">
        <v>5261</v>
      </c>
      <c r="G1026" s="13" t="s">
        <v>13481</v>
      </c>
      <c r="H1026" s="13" t="s">
        <v>13480</v>
      </c>
      <c r="J1026" s="13" t="s">
        <v>13479</v>
      </c>
      <c r="K1026" s="13" t="s">
        <v>13478</v>
      </c>
      <c r="L1026" s="13" t="s">
        <v>13477</v>
      </c>
      <c r="M1026" s="13" t="s">
        <v>5054</v>
      </c>
      <c r="N1026" s="13" t="s">
        <v>13476</v>
      </c>
      <c r="O1026" s="13" t="s">
        <v>13475</v>
      </c>
      <c r="P1026" s="13" t="s">
        <v>13474</v>
      </c>
      <c r="S1026" s="13" t="s">
        <v>13473</v>
      </c>
      <c r="T1026" s="13" t="s">
        <v>13463</v>
      </c>
      <c r="LJ1026" s="13">
        <v>-1</v>
      </c>
      <c r="AOA1026" s="13">
        <v>1</v>
      </c>
      <c r="CAT1026" s="14">
        <v>-1000</v>
      </c>
      <c r="CAU1026" s="14">
        <v>1000</v>
      </c>
      <c r="CAV1026" s="13" t="s">
        <v>14</v>
      </c>
      <c r="CAW1026" s="13" t="s">
        <v>4448</v>
      </c>
      <c r="CAX1026" s="13" t="s">
        <v>13472</v>
      </c>
      <c r="CAY1026" s="13" t="s">
        <v>13472</v>
      </c>
      <c r="CBG1026" s="13" t="s">
        <v>4447</v>
      </c>
      <c r="CBK1026" s="13" t="s">
        <v>4241</v>
      </c>
      <c r="CBL1026" s="13" t="s">
        <v>4242</v>
      </c>
      <c r="CBM1026" s="13" t="s">
        <v>13471</v>
      </c>
      <c r="CBN1026" s="13" t="s">
        <v>13470</v>
      </c>
      <c r="CBO1026" s="13" t="s">
        <v>13469</v>
      </c>
      <c r="CBZ1026" s="13" t="s">
        <v>12576</v>
      </c>
      <c r="CCA1026" s="13" t="s">
        <v>13468</v>
      </c>
    </row>
    <row r="1027" spans="1:992 1067:1073 2074:2107" x14ac:dyDescent="0.15">
      <c r="A1027" s="13" t="s">
        <v>13467</v>
      </c>
      <c r="B1027" s="13" t="s">
        <v>13457</v>
      </c>
      <c r="C1027" s="13" t="s">
        <v>13</v>
      </c>
      <c r="D1027" s="13">
        <v>0</v>
      </c>
      <c r="E1027" s="13" t="s">
        <v>13456</v>
      </c>
      <c r="F1027" s="13" t="s">
        <v>5072</v>
      </c>
      <c r="G1027" s="13" t="s">
        <v>13466</v>
      </c>
      <c r="H1027" s="13" t="s">
        <v>13465</v>
      </c>
      <c r="J1027" s="13" t="s">
        <v>13453</v>
      </c>
      <c r="K1027" s="13" t="s">
        <v>13452</v>
      </c>
      <c r="M1027" s="13" t="s">
        <v>5054</v>
      </c>
      <c r="N1027" s="13" t="s">
        <v>13451</v>
      </c>
      <c r="S1027" s="13" t="s">
        <v>13464</v>
      </c>
      <c r="T1027" s="13" t="s">
        <v>13463</v>
      </c>
      <c r="LJ1027" s="13">
        <v>-1</v>
      </c>
      <c r="LL1027" s="13">
        <v>1</v>
      </c>
      <c r="CAT1027" s="14">
        <v>-1000</v>
      </c>
      <c r="CAU1027" s="14">
        <v>1000</v>
      </c>
      <c r="CAV1027" s="13" t="s">
        <v>14</v>
      </c>
      <c r="CAW1027" s="13" t="s">
        <v>4448</v>
      </c>
      <c r="CAX1027" s="13" t="s">
        <v>13462</v>
      </c>
      <c r="CAY1027" s="13" t="s">
        <v>13462</v>
      </c>
      <c r="CBG1027" s="13" t="s">
        <v>4447</v>
      </c>
      <c r="CBK1027" s="13" t="s">
        <v>4073</v>
      </c>
      <c r="CBL1027" s="13" t="s">
        <v>4074</v>
      </c>
      <c r="CBM1027" s="13" t="s">
        <v>12701</v>
      </c>
      <c r="CBN1027" s="13" t="s">
        <v>13461</v>
      </c>
      <c r="CBO1027" s="13" t="s">
        <v>13460</v>
      </c>
      <c r="CBZ1027" s="13" t="s">
        <v>12576</v>
      </c>
      <c r="CCA1027" s="13" t="s">
        <v>13459</v>
      </c>
    </row>
    <row r="1028" spans="1:992 1067:1073 2074:2107" x14ac:dyDescent="0.15">
      <c r="A1028" s="13" t="s">
        <v>13458</v>
      </c>
      <c r="B1028" s="13" t="s">
        <v>13457</v>
      </c>
      <c r="C1028" s="13" t="s">
        <v>52</v>
      </c>
      <c r="D1028" s="13">
        <v>0</v>
      </c>
      <c r="E1028" s="13" t="s">
        <v>13456</v>
      </c>
      <c r="F1028" s="13" t="s">
        <v>5072</v>
      </c>
      <c r="G1028" s="13" t="s">
        <v>13455</v>
      </c>
      <c r="H1028" s="13" t="s">
        <v>13454</v>
      </c>
      <c r="J1028" s="13" t="s">
        <v>13453</v>
      </c>
      <c r="K1028" s="13" t="s">
        <v>13452</v>
      </c>
      <c r="M1028" s="13" t="s">
        <v>5054</v>
      </c>
      <c r="N1028" s="13" t="s">
        <v>13451</v>
      </c>
      <c r="S1028" s="13" t="s">
        <v>13450</v>
      </c>
      <c r="T1028" s="13" t="s">
        <v>13449</v>
      </c>
      <c r="AOA1028" s="13">
        <v>-1</v>
      </c>
      <c r="CAT1028" s="15">
        <v>0</v>
      </c>
      <c r="CAU1028" s="14">
        <v>1000</v>
      </c>
      <c r="CAV1028" s="13" t="s">
        <v>14</v>
      </c>
      <c r="CAW1028" s="13" t="s">
        <v>4636</v>
      </c>
      <c r="CAX1028" s="13" t="s">
        <v>13448</v>
      </c>
      <c r="CAY1028" s="13" t="s">
        <v>13448</v>
      </c>
      <c r="CBG1028" s="13" t="s">
        <v>4635</v>
      </c>
      <c r="CBK1028" s="13" t="s">
        <v>3658</v>
      </c>
      <c r="CBL1028" s="13" t="s">
        <v>3659</v>
      </c>
      <c r="CBM1028" s="13" t="s">
        <v>13120</v>
      </c>
      <c r="CBN1028" s="13" t="s">
        <v>13447</v>
      </c>
      <c r="CBO1028" s="13" t="s">
        <v>13446</v>
      </c>
      <c r="CBS1028" s="13" t="s">
        <v>13445</v>
      </c>
      <c r="CBV1028" s="13" t="s">
        <v>12643</v>
      </c>
      <c r="CBZ1028" s="13" t="s">
        <v>12576</v>
      </c>
      <c r="CCA1028" s="13" t="s">
        <v>13444</v>
      </c>
    </row>
    <row r="1029" spans="1:992 1067:1073 2074:2107" x14ac:dyDescent="0.15">
      <c r="A1029" s="13" t="s">
        <v>13443</v>
      </c>
      <c r="B1029" s="13" t="s">
        <v>6604</v>
      </c>
      <c r="C1029" s="13" t="s">
        <v>52</v>
      </c>
      <c r="D1029" s="13">
        <v>0</v>
      </c>
      <c r="E1029" s="13" t="s">
        <v>6603</v>
      </c>
      <c r="F1029" s="13" t="s">
        <v>5261</v>
      </c>
      <c r="J1029" s="13" t="s">
        <v>6602</v>
      </c>
      <c r="K1029" s="13" t="s">
        <v>6601</v>
      </c>
      <c r="L1029" s="13" t="s">
        <v>6600</v>
      </c>
      <c r="M1029" s="13" t="s">
        <v>5054</v>
      </c>
      <c r="N1029" s="13" t="s">
        <v>6599</v>
      </c>
      <c r="P1029" s="13" t="s">
        <v>6598</v>
      </c>
      <c r="S1029" s="13" t="s">
        <v>13442</v>
      </c>
      <c r="T1029" s="13" t="s">
        <v>13441</v>
      </c>
      <c r="AOB1029" s="13">
        <v>-1</v>
      </c>
      <c r="CAT1029" s="15">
        <v>0</v>
      </c>
      <c r="CAU1029" s="14">
        <v>1000</v>
      </c>
      <c r="CAV1029" s="13" t="s">
        <v>14</v>
      </c>
      <c r="CAW1029" s="13" t="s">
        <v>4636</v>
      </c>
      <c r="CAX1029" s="13" t="s">
        <v>13440</v>
      </c>
      <c r="CAY1029" s="13" t="s">
        <v>13440</v>
      </c>
      <c r="CBG1029" s="13" t="s">
        <v>4635</v>
      </c>
      <c r="CBK1029" s="13" t="s">
        <v>644</v>
      </c>
      <c r="CBL1029" s="13" t="s">
        <v>645</v>
      </c>
      <c r="CBM1029" s="13" t="s">
        <v>12878</v>
      </c>
      <c r="CBN1029" s="13" t="s">
        <v>13439</v>
      </c>
      <c r="CBO1029" s="13" t="s">
        <v>13438</v>
      </c>
      <c r="CBV1029" s="13" t="s">
        <v>12654</v>
      </c>
      <c r="CBZ1029" s="13" t="s">
        <v>12576</v>
      </c>
      <c r="CCA1029" s="13" t="s">
        <v>13437</v>
      </c>
    </row>
    <row r="1030" spans="1:992 1067:1073 2074:2107" x14ac:dyDescent="0.15">
      <c r="A1030" s="13" t="s">
        <v>13436</v>
      </c>
      <c r="B1030" s="13" t="s">
        <v>5058</v>
      </c>
      <c r="C1030" s="13" t="s">
        <v>52</v>
      </c>
      <c r="D1030" s="13">
        <v>0</v>
      </c>
      <c r="E1030" s="13" t="s">
        <v>5057</v>
      </c>
      <c r="F1030" s="13" t="s">
        <v>5261</v>
      </c>
      <c r="K1030" s="13" t="s">
        <v>5056</v>
      </c>
      <c r="L1030" s="13" t="s">
        <v>5055</v>
      </c>
      <c r="M1030" s="13" t="s">
        <v>5054</v>
      </c>
      <c r="N1030" s="13" t="s">
        <v>5053</v>
      </c>
      <c r="P1030" s="13" t="s">
        <v>5052</v>
      </c>
      <c r="S1030" s="13" t="s">
        <v>13435</v>
      </c>
      <c r="T1030" s="13" t="s">
        <v>13434</v>
      </c>
      <c r="AIP1030" s="13">
        <v>-1</v>
      </c>
      <c r="CAT1030" s="15">
        <v>0</v>
      </c>
      <c r="CAU1030" s="14">
        <v>1000</v>
      </c>
      <c r="CAV1030" s="13" t="s">
        <v>14</v>
      </c>
      <c r="CAW1030" s="13" t="s">
        <v>4636</v>
      </c>
      <c r="CAX1030" s="13" t="s">
        <v>13433</v>
      </c>
      <c r="CAY1030" s="13" t="s">
        <v>13433</v>
      </c>
      <c r="CBG1030" s="13" t="s">
        <v>4635</v>
      </c>
      <c r="CBK1030" s="13" t="s">
        <v>2701</v>
      </c>
      <c r="CBL1030" s="13" t="s">
        <v>2702</v>
      </c>
      <c r="CBM1030" s="13" t="s">
        <v>4849</v>
      </c>
      <c r="CBN1030" s="13" t="s">
        <v>13432</v>
      </c>
      <c r="CBO1030" s="13" t="s">
        <v>13431</v>
      </c>
      <c r="CBZ1030" s="13" t="s">
        <v>12576</v>
      </c>
      <c r="CCA1030" s="13" t="s">
        <v>13430</v>
      </c>
    </row>
    <row r="1031" spans="1:992 1067:1073 2074:2107" x14ac:dyDescent="0.15">
      <c r="A1031" s="13" t="s">
        <v>13429</v>
      </c>
      <c r="B1031" s="13" t="s">
        <v>7747</v>
      </c>
      <c r="C1031" s="13" t="s">
        <v>13</v>
      </c>
      <c r="D1031" s="13">
        <v>-3</v>
      </c>
      <c r="E1031" s="13" t="s">
        <v>7746</v>
      </c>
      <c r="F1031" s="13" t="s">
        <v>5261</v>
      </c>
      <c r="G1031" s="13" t="s">
        <v>13428</v>
      </c>
      <c r="H1031" s="13" t="s">
        <v>13427</v>
      </c>
      <c r="J1031" s="13" t="s">
        <v>7745</v>
      </c>
      <c r="K1031" s="13" t="s">
        <v>7744</v>
      </c>
      <c r="L1031" s="13" t="s">
        <v>7743</v>
      </c>
      <c r="M1031" s="13" t="s">
        <v>5054</v>
      </c>
      <c r="N1031" s="13" t="s">
        <v>7742</v>
      </c>
      <c r="O1031" s="13" t="s">
        <v>7741</v>
      </c>
      <c r="P1031" s="13" t="s">
        <v>7740</v>
      </c>
      <c r="S1031" s="13" t="s">
        <v>13426</v>
      </c>
      <c r="T1031" s="13" t="s">
        <v>13417</v>
      </c>
      <c r="LM1031" s="13">
        <v>-1</v>
      </c>
      <c r="AOB1031" s="13">
        <v>1</v>
      </c>
      <c r="CAT1031" s="14">
        <v>-1000</v>
      </c>
      <c r="CAU1031" s="14">
        <v>1000</v>
      </c>
      <c r="CAV1031" s="13" t="s">
        <v>14</v>
      </c>
      <c r="CAW1031" s="13" t="s">
        <v>4448</v>
      </c>
      <c r="CAX1031" s="13" t="s">
        <v>13425</v>
      </c>
      <c r="CAY1031" s="13" t="s">
        <v>13425</v>
      </c>
      <c r="CBG1031" s="13" t="s">
        <v>4447</v>
      </c>
      <c r="CBK1031" s="13" t="s">
        <v>2746</v>
      </c>
      <c r="CBL1031" s="13" t="s">
        <v>2747</v>
      </c>
      <c r="CBM1031" s="13" t="s">
        <v>12701</v>
      </c>
      <c r="CBN1031" s="13" t="s">
        <v>13424</v>
      </c>
      <c r="CBO1031" s="13" t="s">
        <v>13423</v>
      </c>
      <c r="CBZ1031" s="13" t="s">
        <v>12576</v>
      </c>
      <c r="CCA1031" s="13" t="s">
        <v>13422</v>
      </c>
    </row>
    <row r="1032" spans="1:992 1067:1073 2074:2107" x14ac:dyDescent="0.15">
      <c r="A1032" s="13" t="s">
        <v>13421</v>
      </c>
      <c r="B1032" s="13" t="s">
        <v>7747</v>
      </c>
      <c r="C1032" s="13" t="s">
        <v>380</v>
      </c>
      <c r="D1032" s="13">
        <v>-3</v>
      </c>
      <c r="E1032" s="13" t="s">
        <v>7746</v>
      </c>
      <c r="F1032" s="13" t="s">
        <v>5261</v>
      </c>
      <c r="G1032" s="13" t="s">
        <v>13420</v>
      </c>
      <c r="H1032" s="13" t="s">
        <v>13419</v>
      </c>
      <c r="J1032" s="13" t="s">
        <v>7745</v>
      </c>
      <c r="K1032" s="13" t="s">
        <v>7744</v>
      </c>
      <c r="L1032" s="13" t="s">
        <v>7743</v>
      </c>
      <c r="M1032" s="13" t="s">
        <v>5054</v>
      </c>
      <c r="N1032" s="13" t="s">
        <v>7742</v>
      </c>
      <c r="O1032" s="13" t="s">
        <v>7741</v>
      </c>
      <c r="P1032" s="13" t="s">
        <v>7740</v>
      </c>
      <c r="S1032" s="13" t="s">
        <v>13418</v>
      </c>
      <c r="T1032" s="13" t="s">
        <v>13417</v>
      </c>
      <c r="LM1032" s="13">
        <v>-1</v>
      </c>
      <c r="LO1032" s="13">
        <v>1</v>
      </c>
      <c r="CAT1032" s="14">
        <v>-1000</v>
      </c>
      <c r="CAU1032" s="14">
        <v>1000</v>
      </c>
      <c r="CAV1032" s="13" t="s">
        <v>14</v>
      </c>
      <c r="CAW1032" s="13" t="s">
        <v>4448</v>
      </c>
      <c r="CAX1032" s="13" t="s">
        <v>13416</v>
      </c>
      <c r="CAY1032" s="13" t="s">
        <v>13416</v>
      </c>
      <c r="CBG1032" s="13" t="s">
        <v>4447</v>
      </c>
      <c r="CBK1032" s="13" t="s">
        <v>3706</v>
      </c>
      <c r="CBL1032" s="13" t="s">
        <v>3707</v>
      </c>
      <c r="CBM1032" s="13" t="s">
        <v>12701</v>
      </c>
      <c r="CBN1032" s="13" t="s">
        <v>13415</v>
      </c>
      <c r="CBO1032" s="13" t="s">
        <v>13414</v>
      </c>
      <c r="CBZ1032" s="13" t="s">
        <v>12576</v>
      </c>
      <c r="CCA1032" s="13" t="s">
        <v>13413</v>
      </c>
    </row>
    <row r="1033" spans="1:992 1067:1073 2074:2107" x14ac:dyDescent="0.15">
      <c r="A1033" s="13" t="s">
        <v>13412</v>
      </c>
      <c r="B1033" s="13" t="s">
        <v>7747</v>
      </c>
      <c r="C1033" s="13" t="s">
        <v>594</v>
      </c>
      <c r="D1033" s="13">
        <v>-3</v>
      </c>
      <c r="E1033" s="13" t="s">
        <v>7746</v>
      </c>
      <c r="F1033" s="13" t="s">
        <v>5261</v>
      </c>
      <c r="G1033" s="13" t="s">
        <v>13411</v>
      </c>
      <c r="H1033" s="13" t="s">
        <v>13410</v>
      </c>
      <c r="J1033" s="13" t="s">
        <v>7745</v>
      </c>
      <c r="K1033" s="13" t="s">
        <v>7744</v>
      </c>
      <c r="L1033" s="13" t="s">
        <v>7743</v>
      </c>
      <c r="M1033" s="13" t="s">
        <v>5054</v>
      </c>
      <c r="N1033" s="13" t="s">
        <v>7742</v>
      </c>
      <c r="O1033" s="13" t="s">
        <v>7741</v>
      </c>
      <c r="P1033" s="13" t="s">
        <v>7740</v>
      </c>
      <c r="S1033" s="13" t="s">
        <v>13409</v>
      </c>
      <c r="T1033" s="13" t="s">
        <v>13408</v>
      </c>
      <c r="ALD1033" s="13">
        <v>-1</v>
      </c>
      <c r="CAT1033" s="15">
        <v>0</v>
      </c>
      <c r="CAU1033" s="14">
        <v>1000</v>
      </c>
      <c r="CAV1033" s="13" t="s">
        <v>14</v>
      </c>
      <c r="CAW1033" s="13" t="s">
        <v>4636</v>
      </c>
      <c r="CAX1033" s="13" t="s">
        <v>13407</v>
      </c>
      <c r="CAY1033" s="13" t="s">
        <v>13407</v>
      </c>
      <c r="CBG1033" s="13" t="s">
        <v>4635</v>
      </c>
      <c r="CBK1033" s="13" t="s">
        <v>1283</v>
      </c>
      <c r="CBL1033" s="13" t="s">
        <v>1284</v>
      </c>
      <c r="CBM1033" s="13" t="s">
        <v>12878</v>
      </c>
      <c r="CBN1033" s="13" t="s">
        <v>13406</v>
      </c>
      <c r="CBO1033" s="13" t="s">
        <v>13405</v>
      </c>
      <c r="CBZ1033" s="13" t="s">
        <v>12576</v>
      </c>
      <c r="CCA1033" s="13" t="s">
        <v>13404</v>
      </c>
    </row>
    <row r="1034" spans="1:992 1067:1073 2074:2107" x14ac:dyDescent="0.15">
      <c r="A1034" s="13" t="s">
        <v>13403</v>
      </c>
      <c r="B1034" s="13" t="s">
        <v>13391</v>
      </c>
      <c r="C1034" s="13" t="s">
        <v>13</v>
      </c>
      <c r="D1034" s="13">
        <v>-2</v>
      </c>
      <c r="E1034" s="13" t="s">
        <v>13372</v>
      </c>
      <c r="F1034" s="13" t="s">
        <v>5261</v>
      </c>
      <c r="G1034" s="13" t="s">
        <v>13402</v>
      </c>
      <c r="H1034" s="13" t="s">
        <v>13401</v>
      </c>
      <c r="J1034" s="13" t="s">
        <v>13388</v>
      </c>
      <c r="K1034" s="13" t="s">
        <v>13387</v>
      </c>
      <c r="L1034" s="13" t="s">
        <v>13386</v>
      </c>
      <c r="M1034" s="13" t="s">
        <v>5054</v>
      </c>
      <c r="N1034" s="13" t="s">
        <v>13385</v>
      </c>
      <c r="O1034" s="13" t="s">
        <v>13384</v>
      </c>
      <c r="P1034" s="13" t="s">
        <v>13383</v>
      </c>
      <c r="S1034" s="13" t="s">
        <v>13400</v>
      </c>
      <c r="T1034" s="13" t="s">
        <v>13399</v>
      </c>
      <c r="AS1034" s="13">
        <v>-1</v>
      </c>
      <c r="DC1034" s="13">
        <v>-1</v>
      </c>
      <c r="YD1034" s="13">
        <v>-1</v>
      </c>
      <c r="YF1034" s="13">
        <v>1</v>
      </c>
      <c r="CAT1034" s="15">
        <v>0</v>
      </c>
      <c r="CAU1034" s="15">
        <v>0</v>
      </c>
      <c r="CAV1034" s="13" t="s">
        <v>14</v>
      </c>
      <c r="CAW1034" s="13" t="s">
        <v>4443</v>
      </c>
      <c r="CAX1034" s="13" t="s">
        <v>13398</v>
      </c>
      <c r="CAY1034" s="13" t="s">
        <v>13398</v>
      </c>
      <c r="CAZ1034" s="13" t="s">
        <v>13397</v>
      </c>
      <c r="CBF1034" s="13" t="s">
        <v>13396</v>
      </c>
      <c r="CBG1034" s="13" t="s">
        <v>4431</v>
      </c>
      <c r="CBK1034" s="13" t="s">
        <v>869</v>
      </c>
      <c r="CBL1034" s="13" t="s">
        <v>870</v>
      </c>
      <c r="CBM1034" s="13" t="s">
        <v>12686</v>
      </c>
      <c r="CBN1034" s="13" t="s">
        <v>13395</v>
      </c>
      <c r="CBO1034" s="13" t="s">
        <v>13394</v>
      </c>
      <c r="CBR1034" s="13" t="s">
        <v>4345</v>
      </c>
      <c r="CBZ1034" s="13" t="s">
        <v>12576</v>
      </c>
      <c r="CCA1034" s="13" t="s">
        <v>13393</v>
      </c>
    </row>
    <row r="1035" spans="1:992 1067:1073 2074:2107" x14ac:dyDescent="0.15">
      <c r="A1035" s="13" t="s">
        <v>13392</v>
      </c>
      <c r="B1035" s="13" t="s">
        <v>13391</v>
      </c>
      <c r="C1035" s="13" t="s">
        <v>380</v>
      </c>
      <c r="D1035" s="13">
        <v>-2</v>
      </c>
      <c r="E1035" s="13" t="s">
        <v>13372</v>
      </c>
      <c r="F1035" s="13" t="s">
        <v>5261</v>
      </c>
      <c r="G1035" s="13" t="s">
        <v>13390</v>
      </c>
      <c r="H1035" s="13" t="s">
        <v>13389</v>
      </c>
      <c r="J1035" s="13" t="s">
        <v>13388</v>
      </c>
      <c r="K1035" s="13" t="s">
        <v>13387</v>
      </c>
      <c r="L1035" s="13" t="s">
        <v>13386</v>
      </c>
      <c r="M1035" s="13" t="s">
        <v>5054</v>
      </c>
      <c r="N1035" s="13" t="s">
        <v>13385</v>
      </c>
      <c r="O1035" s="13" t="s">
        <v>13384</v>
      </c>
      <c r="P1035" s="13" t="s">
        <v>13383</v>
      </c>
      <c r="S1035" s="13" t="s">
        <v>13382</v>
      </c>
      <c r="T1035" s="13" t="s">
        <v>13381</v>
      </c>
      <c r="AX1035" s="13">
        <v>-1</v>
      </c>
      <c r="EP1035" s="13">
        <v>1</v>
      </c>
      <c r="MK1035" s="13">
        <v>1</v>
      </c>
      <c r="VS1035" s="13">
        <v>-1</v>
      </c>
      <c r="CAT1035" s="15">
        <v>0</v>
      </c>
      <c r="CAU1035" s="14">
        <v>1000</v>
      </c>
      <c r="CAV1035" s="13" t="s">
        <v>14</v>
      </c>
      <c r="CAW1035" s="13" t="s">
        <v>4438</v>
      </c>
      <c r="CAX1035" s="13" t="s">
        <v>13380</v>
      </c>
      <c r="CAY1035" s="13" t="s">
        <v>13380</v>
      </c>
      <c r="CBE1035" s="13" t="s">
        <v>13379</v>
      </c>
      <c r="CBF1035" s="13" t="s">
        <v>13378</v>
      </c>
      <c r="CBG1035" s="13" t="s">
        <v>4431</v>
      </c>
      <c r="CBK1035" s="13" t="s">
        <v>2950</v>
      </c>
      <c r="CBL1035" s="13" t="s">
        <v>2951</v>
      </c>
      <c r="CBM1035" s="13" t="s">
        <v>12686</v>
      </c>
      <c r="CBN1035" s="13" t="s">
        <v>13377</v>
      </c>
      <c r="CBO1035" s="13" t="s">
        <v>13376</v>
      </c>
      <c r="CBZ1035" s="13" t="s">
        <v>12576</v>
      </c>
      <c r="CCA1035" s="13" t="s">
        <v>13375</v>
      </c>
    </row>
    <row r="1036" spans="1:992 1067:1073 2074:2107" x14ac:dyDescent="0.15">
      <c r="A1036" s="13" t="s">
        <v>13374</v>
      </c>
      <c r="B1036" s="13" t="s">
        <v>13373</v>
      </c>
      <c r="C1036" s="13" t="s">
        <v>13</v>
      </c>
      <c r="D1036" s="13">
        <v>-2</v>
      </c>
      <c r="E1036" s="13" t="s">
        <v>13372</v>
      </c>
      <c r="F1036" s="13" t="s">
        <v>5506</v>
      </c>
      <c r="G1036" s="13" t="s">
        <v>13371</v>
      </c>
      <c r="H1036" s="13" t="s">
        <v>13370</v>
      </c>
      <c r="J1036" s="13" t="s">
        <v>13369</v>
      </c>
      <c r="K1036" s="13" t="s">
        <v>13368</v>
      </c>
      <c r="L1036" s="13" t="s">
        <v>13367</v>
      </c>
      <c r="M1036" s="13" t="s">
        <v>5054</v>
      </c>
      <c r="N1036" s="13" t="s">
        <v>13366</v>
      </c>
      <c r="O1036" s="13" t="s">
        <v>13365</v>
      </c>
      <c r="P1036" s="13" t="s">
        <v>13364</v>
      </c>
      <c r="S1036" s="13" t="s">
        <v>13363</v>
      </c>
      <c r="T1036" s="13" t="s">
        <v>13362</v>
      </c>
      <c r="AIQ1036" s="13">
        <v>-1</v>
      </c>
      <c r="CAT1036" s="15">
        <v>0</v>
      </c>
      <c r="CAU1036" s="14">
        <v>1000</v>
      </c>
      <c r="CAV1036" s="13" t="s">
        <v>14</v>
      </c>
      <c r="CAW1036" s="13" t="s">
        <v>4636</v>
      </c>
      <c r="CAX1036" s="13" t="s">
        <v>13361</v>
      </c>
      <c r="CAY1036" s="13" t="s">
        <v>13361</v>
      </c>
      <c r="CBG1036" s="13" t="s">
        <v>4635</v>
      </c>
      <c r="CBK1036" s="13" t="s">
        <v>1977</v>
      </c>
      <c r="CBL1036" s="13" t="s">
        <v>1978</v>
      </c>
      <c r="CBM1036" s="13" t="s">
        <v>12686</v>
      </c>
      <c r="CBN1036" s="13" t="s">
        <v>13360</v>
      </c>
      <c r="CBO1036" s="13" t="s">
        <v>13359</v>
      </c>
      <c r="CBZ1036" s="13" t="s">
        <v>12576</v>
      </c>
      <c r="CCA1036" s="13" t="s">
        <v>13358</v>
      </c>
    </row>
    <row r="1037" spans="1:992 1067:1073 2074:2107" x14ac:dyDescent="0.15">
      <c r="A1037" s="13" t="s">
        <v>13357</v>
      </c>
      <c r="B1037" s="13" t="s">
        <v>13356</v>
      </c>
      <c r="C1037" s="13" t="s">
        <v>13</v>
      </c>
      <c r="D1037" s="13">
        <v>-2</v>
      </c>
      <c r="E1037" s="13" t="s">
        <v>13355</v>
      </c>
      <c r="F1037" s="13" t="s">
        <v>5261</v>
      </c>
      <c r="G1037" s="13" t="s">
        <v>13354</v>
      </c>
      <c r="H1037" s="13" t="s">
        <v>13353</v>
      </c>
      <c r="J1037" s="13" t="s">
        <v>13352</v>
      </c>
      <c r="K1037" s="13" t="s">
        <v>13351</v>
      </c>
      <c r="L1037" s="13" t="s">
        <v>13350</v>
      </c>
      <c r="M1037" s="13" t="s">
        <v>5054</v>
      </c>
      <c r="N1037" s="13" t="s">
        <v>13349</v>
      </c>
      <c r="O1037" s="13" t="s">
        <v>13348</v>
      </c>
      <c r="P1037" s="13" t="s">
        <v>13347</v>
      </c>
      <c r="S1037" s="13" t="s">
        <v>13346</v>
      </c>
      <c r="T1037" s="13" t="s">
        <v>13345</v>
      </c>
      <c r="FR1037" s="13">
        <v>1</v>
      </c>
      <c r="AOC1037" s="13">
        <v>-1</v>
      </c>
      <c r="CAT1037" s="15">
        <v>0</v>
      </c>
      <c r="CAU1037" s="14">
        <v>1000</v>
      </c>
      <c r="CAV1037" s="13" t="s">
        <v>14</v>
      </c>
      <c r="CAW1037" s="13" t="s">
        <v>4448</v>
      </c>
      <c r="CAX1037" s="13" t="s">
        <v>13344</v>
      </c>
      <c r="CAY1037" s="13" t="s">
        <v>13344</v>
      </c>
      <c r="CBG1037" s="13" t="s">
        <v>4447</v>
      </c>
      <c r="CBK1037" s="13" t="s">
        <v>4023</v>
      </c>
      <c r="CBL1037" s="13" t="s">
        <v>4024</v>
      </c>
      <c r="CBM1037" s="13" t="s">
        <v>13343</v>
      </c>
      <c r="CBN1037" s="13" t="s">
        <v>13342</v>
      </c>
      <c r="CBO1037" s="13" t="s">
        <v>13341</v>
      </c>
      <c r="CBZ1037" s="13" t="s">
        <v>12576</v>
      </c>
      <c r="CCA1037" s="13" t="s">
        <v>13340</v>
      </c>
    </row>
    <row r="1038" spans="1:992 1067:1073 2074:2107" x14ac:dyDescent="0.15">
      <c r="A1038" s="13" t="s">
        <v>13339</v>
      </c>
      <c r="B1038" s="13" t="s">
        <v>13311</v>
      </c>
      <c r="C1038" s="13" t="s">
        <v>13</v>
      </c>
      <c r="D1038" s="13">
        <v>-2</v>
      </c>
      <c r="E1038" s="13" t="s">
        <v>13310</v>
      </c>
      <c r="F1038" s="13" t="s">
        <v>5261</v>
      </c>
      <c r="G1038" s="13" t="s">
        <v>13338</v>
      </c>
      <c r="H1038" s="13" t="s">
        <v>13337</v>
      </c>
      <c r="J1038" s="13" t="s">
        <v>13307</v>
      </c>
      <c r="K1038" s="13" t="s">
        <v>13306</v>
      </c>
      <c r="L1038" s="13" t="s">
        <v>13305</v>
      </c>
      <c r="M1038" s="13" t="s">
        <v>5054</v>
      </c>
      <c r="N1038" s="13" t="s">
        <v>13304</v>
      </c>
      <c r="O1038" s="13" t="s">
        <v>13303</v>
      </c>
      <c r="P1038" s="13" t="s">
        <v>13302</v>
      </c>
      <c r="S1038" s="13" t="s">
        <v>13336</v>
      </c>
      <c r="T1038" s="13" t="s">
        <v>13335</v>
      </c>
      <c r="AOD1038" s="13">
        <v>-1</v>
      </c>
      <c r="CAT1038" s="15">
        <v>0</v>
      </c>
      <c r="CAU1038" s="14">
        <v>1000</v>
      </c>
      <c r="CAV1038" s="13" t="s">
        <v>14</v>
      </c>
      <c r="CAW1038" s="13" t="s">
        <v>4636</v>
      </c>
      <c r="CAX1038" s="13" t="s">
        <v>13334</v>
      </c>
      <c r="CAY1038" s="13" t="s">
        <v>13334</v>
      </c>
      <c r="CBG1038" s="13" t="s">
        <v>4635</v>
      </c>
      <c r="CBK1038" s="13" t="s">
        <v>1251</v>
      </c>
      <c r="CBL1038" s="13" t="s">
        <v>1252</v>
      </c>
      <c r="CBM1038" s="13" t="s">
        <v>12607</v>
      </c>
      <c r="CBN1038" s="13" t="s">
        <v>13333</v>
      </c>
      <c r="CBO1038" s="13" t="s">
        <v>13332</v>
      </c>
      <c r="CBZ1038" s="13" t="s">
        <v>12576</v>
      </c>
      <c r="CCA1038" s="13" t="s">
        <v>13331</v>
      </c>
    </row>
    <row r="1039" spans="1:992 1067:1073 2074:2107" x14ac:dyDescent="0.15">
      <c r="A1039" s="13" t="s">
        <v>13330</v>
      </c>
      <c r="B1039" s="13" t="s">
        <v>13311</v>
      </c>
      <c r="C1039" s="13" t="s">
        <v>380</v>
      </c>
      <c r="D1039" s="13">
        <v>-2</v>
      </c>
      <c r="E1039" s="13" t="s">
        <v>13310</v>
      </c>
      <c r="F1039" s="13" t="s">
        <v>5261</v>
      </c>
      <c r="G1039" s="13" t="s">
        <v>13329</v>
      </c>
      <c r="H1039" s="13" t="s">
        <v>13328</v>
      </c>
      <c r="J1039" s="13" t="s">
        <v>13307</v>
      </c>
      <c r="K1039" s="13" t="s">
        <v>13306</v>
      </c>
      <c r="L1039" s="13" t="s">
        <v>13305</v>
      </c>
      <c r="M1039" s="13" t="s">
        <v>5054</v>
      </c>
      <c r="N1039" s="13" t="s">
        <v>13304</v>
      </c>
      <c r="O1039" s="13" t="s">
        <v>13303</v>
      </c>
      <c r="P1039" s="13" t="s">
        <v>13302</v>
      </c>
      <c r="S1039" s="13" t="s">
        <v>13327</v>
      </c>
      <c r="T1039" s="13" t="s">
        <v>13326</v>
      </c>
      <c r="AOD1039" s="13">
        <v>-1</v>
      </c>
      <c r="AOE1039" s="13">
        <v>1</v>
      </c>
      <c r="CAT1039" s="14">
        <v>-1000</v>
      </c>
      <c r="CAU1039" s="14">
        <v>1000</v>
      </c>
      <c r="CAV1039" s="13" t="s">
        <v>14</v>
      </c>
      <c r="CAW1039" s="13" t="s">
        <v>4448</v>
      </c>
      <c r="CAX1039" s="13" t="s">
        <v>13325</v>
      </c>
      <c r="CAY1039" s="13" t="s">
        <v>13325</v>
      </c>
      <c r="CBG1039" s="13" t="s">
        <v>4447</v>
      </c>
      <c r="CBK1039" s="13" t="s">
        <v>1636</v>
      </c>
      <c r="CBL1039" s="13" t="s">
        <v>1637</v>
      </c>
      <c r="CBM1039" s="13" t="s">
        <v>13156</v>
      </c>
      <c r="CBN1039" s="13" t="s">
        <v>13324</v>
      </c>
      <c r="CBO1039" s="13" t="s">
        <v>13323</v>
      </c>
      <c r="CBZ1039" s="13" t="s">
        <v>12576</v>
      </c>
      <c r="CCA1039" s="13" t="s">
        <v>13322</v>
      </c>
    </row>
    <row r="1040" spans="1:992 1067:1073 2074:2107" x14ac:dyDescent="0.15">
      <c r="A1040" s="13" t="s">
        <v>13321</v>
      </c>
      <c r="B1040" s="13" t="s">
        <v>13311</v>
      </c>
      <c r="C1040" s="13" t="s">
        <v>52</v>
      </c>
      <c r="D1040" s="13">
        <v>-2</v>
      </c>
      <c r="E1040" s="13" t="s">
        <v>13310</v>
      </c>
      <c r="F1040" s="13" t="s">
        <v>5261</v>
      </c>
      <c r="G1040" s="13" t="s">
        <v>13320</v>
      </c>
      <c r="H1040" s="13" t="s">
        <v>13319</v>
      </c>
      <c r="J1040" s="13" t="s">
        <v>13307</v>
      </c>
      <c r="K1040" s="13" t="s">
        <v>13306</v>
      </c>
      <c r="L1040" s="13" t="s">
        <v>13305</v>
      </c>
      <c r="M1040" s="13" t="s">
        <v>5054</v>
      </c>
      <c r="N1040" s="13" t="s">
        <v>13304</v>
      </c>
      <c r="O1040" s="13" t="s">
        <v>13303</v>
      </c>
      <c r="P1040" s="13" t="s">
        <v>13302</v>
      </c>
      <c r="S1040" s="13" t="s">
        <v>13318</v>
      </c>
      <c r="T1040" s="13" t="s">
        <v>13317</v>
      </c>
      <c r="AOF1040" s="13">
        <v>1</v>
      </c>
      <c r="AOG1040" s="13">
        <v>-1</v>
      </c>
      <c r="CAT1040" s="14">
        <v>-1000</v>
      </c>
      <c r="CAU1040" s="14">
        <v>1000</v>
      </c>
      <c r="CAV1040" s="13" t="s">
        <v>14</v>
      </c>
      <c r="CAW1040" s="13" t="s">
        <v>4448</v>
      </c>
      <c r="CAX1040" s="13" t="s">
        <v>13316</v>
      </c>
      <c r="CAY1040" s="13" t="s">
        <v>13316</v>
      </c>
      <c r="CBG1040" s="13" t="s">
        <v>4447</v>
      </c>
      <c r="CBK1040" s="13" t="s">
        <v>3957</v>
      </c>
      <c r="CBL1040" s="13" t="s">
        <v>3958</v>
      </c>
      <c r="CBM1040" s="13" t="s">
        <v>12607</v>
      </c>
      <c r="CBN1040" s="13" t="s">
        <v>13315</v>
      </c>
      <c r="CBO1040" s="13" t="s">
        <v>13314</v>
      </c>
      <c r="CBZ1040" s="13" t="s">
        <v>12576</v>
      </c>
      <c r="CCA1040" s="13" t="s">
        <v>13313</v>
      </c>
    </row>
    <row r="1041" spans="1:936 1073:1078 2074:2107" x14ac:dyDescent="0.15">
      <c r="A1041" s="13" t="s">
        <v>13312</v>
      </c>
      <c r="B1041" s="13" t="s">
        <v>13311</v>
      </c>
      <c r="C1041" s="13" t="s">
        <v>594</v>
      </c>
      <c r="D1041" s="13">
        <v>-2</v>
      </c>
      <c r="E1041" s="13" t="s">
        <v>13310</v>
      </c>
      <c r="F1041" s="13" t="s">
        <v>5261</v>
      </c>
      <c r="G1041" s="13" t="s">
        <v>13309</v>
      </c>
      <c r="H1041" s="13" t="s">
        <v>13308</v>
      </c>
      <c r="J1041" s="13" t="s">
        <v>13307</v>
      </c>
      <c r="K1041" s="13" t="s">
        <v>13306</v>
      </c>
      <c r="L1041" s="13" t="s">
        <v>13305</v>
      </c>
      <c r="M1041" s="13" t="s">
        <v>5054</v>
      </c>
      <c r="N1041" s="13" t="s">
        <v>13304</v>
      </c>
      <c r="O1041" s="13" t="s">
        <v>13303</v>
      </c>
      <c r="P1041" s="13" t="s">
        <v>13302</v>
      </c>
      <c r="S1041" s="13" t="s">
        <v>13301</v>
      </c>
      <c r="T1041" s="13" t="s">
        <v>13300</v>
      </c>
      <c r="AOG1041" s="13">
        <v>-1</v>
      </c>
      <c r="CAT1041" s="15">
        <v>0</v>
      </c>
      <c r="CAU1041" s="14">
        <v>1000</v>
      </c>
      <c r="CAV1041" s="13" t="s">
        <v>14</v>
      </c>
      <c r="CAW1041" s="13" t="s">
        <v>4636</v>
      </c>
      <c r="CAX1041" s="13" t="s">
        <v>13299</v>
      </c>
      <c r="CAY1041" s="13" t="s">
        <v>13299</v>
      </c>
      <c r="CBG1041" s="13" t="s">
        <v>4635</v>
      </c>
      <c r="CBK1041" s="13" t="s">
        <v>1036</v>
      </c>
      <c r="CBL1041" s="13" t="s">
        <v>1037</v>
      </c>
      <c r="CBM1041" s="13" t="s">
        <v>13156</v>
      </c>
      <c r="CBN1041" s="13" t="s">
        <v>13298</v>
      </c>
      <c r="CBO1041" s="13" t="s">
        <v>13297</v>
      </c>
      <c r="CBZ1041" s="13" t="s">
        <v>12576</v>
      </c>
      <c r="CCA1041" s="13" t="s">
        <v>13296</v>
      </c>
    </row>
    <row r="1042" spans="1:936 1073:1078 2074:2107" x14ac:dyDescent="0.15">
      <c r="A1042" s="13" t="s">
        <v>13295</v>
      </c>
      <c r="B1042" s="13" t="s">
        <v>13294</v>
      </c>
      <c r="C1042" s="13" t="s">
        <v>762</v>
      </c>
      <c r="D1042" s="13">
        <v>-3</v>
      </c>
      <c r="E1042" s="13" t="s">
        <v>13293</v>
      </c>
      <c r="F1042" s="13" t="s">
        <v>5072</v>
      </c>
      <c r="G1042" s="13" t="s">
        <v>13292</v>
      </c>
      <c r="H1042" s="13" t="s">
        <v>13291</v>
      </c>
      <c r="J1042" s="13" t="s">
        <v>13290</v>
      </c>
      <c r="K1042" s="13" t="s">
        <v>13289</v>
      </c>
      <c r="L1042" s="13" t="s">
        <v>13288</v>
      </c>
      <c r="M1042" s="13" t="s">
        <v>5054</v>
      </c>
      <c r="N1042" s="13" t="s">
        <v>13287</v>
      </c>
      <c r="O1042" s="13" t="s">
        <v>13286</v>
      </c>
      <c r="S1042" s="13" t="s">
        <v>13285</v>
      </c>
      <c r="T1042" s="13" t="s">
        <v>13284</v>
      </c>
      <c r="AIR1042" s="13">
        <v>-1</v>
      </c>
      <c r="CAT1042" s="15">
        <v>0</v>
      </c>
      <c r="CAU1042" s="14">
        <v>1000</v>
      </c>
      <c r="CAV1042" s="13" t="s">
        <v>14</v>
      </c>
      <c r="CAW1042" s="13" t="s">
        <v>4636</v>
      </c>
      <c r="CAX1042" s="13" t="s">
        <v>13283</v>
      </c>
      <c r="CAY1042" s="13" t="s">
        <v>13283</v>
      </c>
      <c r="CBG1042" s="13" t="s">
        <v>4635</v>
      </c>
      <c r="CBK1042" s="13" t="s">
        <v>529</v>
      </c>
      <c r="CBL1042" s="13" t="s">
        <v>530</v>
      </c>
      <c r="CBM1042" s="13" t="s">
        <v>13282</v>
      </c>
      <c r="CBN1042" s="13" t="s">
        <v>13281</v>
      </c>
      <c r="CBO1042" s="13" t="s">
        <v>13280</v>
      </c>
      <c r="CBZ1042" s="13" t="s">
        <v>12576</v>
      </c>
      <c r="CCA1042" s="13" t="s">
        <v>13279</v>
      </c>
    </row>
    <row r="1043" spans="1:936 1073:1078 2074:2107" x14ac:dyDescent="0.15">
      <c r="A1043" s="13" t="s">
        <v>13278</v>
      </c>
      <c r="B1043" s="13" t="s">
        <v>13268</v>
      </c>
      <c r="C1043" s="13" t="s">
        <v>13</v>
      </c>
      <c r="D1043" s="13">
        <v>0</v>
      </c>
      <c r="E1043" s="13" t="s">
        <v>13267</v>
      </c>
      <c r="F1043" s="13" t="s">
        <v>5261</v>
      </c>
      <c r="G1043" s="13" t="s">
        <v>13277</v>
      </c>
      <c r="H1043" s="13" t="s">
        <v>13276</v>
      </c>
      <c r="J1043" s="13" t="s">
        <v>13264</v>
      </c>
      <c r="K1043" s="13" t="s">
        <v>13263</v>
      </c>
      <c r="L1043" s="13" t="s">
        <v>13262</v>
      </c>
      <c r="M1043" s="13" t="s">
        <v>5054</v>
      </c>
      <c r="N1043" s="13" t="s">
        <v>13261</v>
      </c>
      <c r="O1043" s="13" t="s">
        <v>13260</v>
      </c>
      <c r="P1043" s="13" t="s">
        <v>13259</v>
      </c>
      <c r="S1043" s="13" t="s">
        <v>13275</v>
      </c>
      <c r="T1043" s="13" t="s">
        <v>13274</v>
      </c>
      <c r="AOH1043" s="13">
        <v>-1</v>
      </c>
      <c r="CAT1043" s="15">
        <v>0</v>
      </c>
      <c r="CAU1043" s="14">
        <v>1000</v>
      </c>
      <c r="CAV1043" s="13" t="s">
        <v>14</v>
      </c>
      <c r="CAW1043" s="13" t="s">
        <v>4636</v>
      </c>
      <c r="CAX1043" s="13" t="s">
        <v>13273</v>
      </c>
      <c r="CAY1043" s="13" t="s">
        <v>13273</v>
      </c>
      <c r="CBG1043" s="13" t="s">
        <v>4635</v>
      </c>
      <c r="CBK1043" s="13" t="s">
        <v>3197</v>
      </c>
      <c r="CBL1043" s="13" t="s">
        <v>3198</v>
      </c>
      <c r="CBM1043" s="13" t="s">
        <v>13156</v>
      </c>
      <c r="CBN1043" s="13" t="s">
        <v>13272</v>
      </c>
      <c r="CBO1043" s="13" t="s">
        <v>13271</v>
      </c>
      <c r="CBZ1043" s="13" t="s">
        <v>12576</v>
      </c>
      <c r="CCA1043" s="13" t="s">
        <v>13270</v>
      </c>
    </row>
    <row r="1044" spans="1:936 1073:1078 2074:2107" x14ac:dyDescent="0.15">
      <c r="A1044" s="13" t="s">
        <v>13269</v>
      </c>
      <c r="B1044" s="13" t="s">
        <v>13268</v>
      </c>
      <c r="C1044" s="13" t="s">
        <v>104</v>
      </c>
      <c r="D1044" s="13">
        <v>0</v>
      </c>
      <c r="E1044" s="13" t="s">
        <v>13267</v>
      </c>
      <c r="F1044" s="13" t="s">
        <v>5261</v>
      </c>
      <c r="G1044" s="13" t="s">
        <v>13266</v>
      </c>
      <c r="H1044" s="13" t="s">
        <v>13265</v>
      </c>
      <c r="J1044" s="13" t="s">
        <v>13264</v>
      </c>
      <c r="K1044" s="13" t="s">
        <v>13263</v>
      </c>
      <c r="L1044" s="13" t="s">
        <v>13262</v>
      </c>
      <c r="M1044" s="13" t="s">
        <v>5054</v>
      </c>
      <c r="N1044" s="13" t="s">
        <v>13261</v>
      </c>
      <c r="O1044" s="13" t="s">
        <v>13260</v>
      </c>
      <c r="P1044" s="13" t="s">
        <v>13259</v>
      </c>
      <c r="S1044" s="13" t="s">
        <v>13258</v>
      </c>
      <c r="T1044" s="13" t="s">
        <v>13257</v>
      </c>
      <c r="AIU1044" s="13">
        <v>-1</v>
      </c>
      <c r="CAT1044" s="15">
        <v>0</v>
      </c>
      <c r="CAU1044" s="14">
        <v>1000</v>
      </c>
      <c r="CAV1044" s="13" t="s">
        <v>14</v>
      </c>
      <c r="CAW1044" s="13" t="s">
        <v>4636</v>
      </c>
      <c r="CAX1044" s="13" t="s">
        <v>13256</v>
      </c>
      <c r="CAY1044" s="13" t="s">
        <v>13256</v>
      </c>
      <c r="CBG1044" s="13" t="s">
        <v>4635</v>
      </c>
      <c r="CBK1044" s="13" t="s">
        <v>88</v>
      </c>
      <c r="CBL1044" s="13" t="s">
        <v>89</v>
      </c>
      <c r="CBM1044" s="13" t="s">
        <v>12607</v>
      </c>
      <c r="CBN1044" s="13" t="s">
        <v>13255</v>
      </c>
      <c r="CBO1044" s="13" t="s">
        <v>13254</v>
      </c>
      <c r="CBV1044" s="13" t="s">
        <v>12654</v>
      </c>
      <c r="CBZ1044" s="13" t="s">
        <v>12576</v>
      </c>
      <c r="CCA1044" s="13" t="s">
        <v>13253</v>
      </c>
    </row>
    <row r="1045" spans="1:936 1073:1078 2074:2107" x14ac:dyDescent="0.15">
      <c r="A1045" s="13" t="s">
        <v>13252</v>
      </c>
      <c r="B1045" s="13" t="s">
        <v>13242</v>
      </c>
      <c r="C1045" s="13" t="s">
        <v>13</v>
      </c>
      <c r="D1045" s="13">
        <v>0</v>
      </c>
      <c r="E1045" s="13" t="s">
        <v>13241</v>
      </c>
      <c r="F1045" s="13" t="s">
        <v>5261</v>
      </c>
      <c r="G1045" s="13" t="s">
        <v>13251</v>
      </c>
      <c r="H1045" s="13" t="s">
        <v>13250</v>
      </c>
      <c r="J1045" s="13" t="s">
        <v>13238</v>
      </c>
      <c r="K1045" s="13" t="s">
        <v>13237</v>
      </c>
      <c r="L1045" s="13" t="s">
        <v>13236</v>
      </c>
      <c r="M1045" s="13" t="s">
        <v>5054</v>
      </c>
      <c r="N1045" s="13" t="s">
        <v>13235</v>
      </c>
      <c r="O1045" s="13" t="s">
        <v>13234</v>
      </c>
      <c r="P1045" s="13" t="s">
        <v>13233</v>
      </c>
      <c r="S1045" s="13" t="s">
        <v>13249</v>
      </c>
      <c r="T1045" s="13" t="s">
        <v>13248</v>
      </c>
      <c r="OS1045" s="13">
        <v>1</v>
      </c>
      <c r="AHT1045" s="13">
        <v>-1</v>
      </c>
      <c r="CAT1045" s="15">
        <v>0</v>
      </c>
      <c r="CAU1045" s="14">
        <v>1000</v>
      </c>
      <c r="CAV1045" s="13" t="s">
        <v>610</v>
      </c>
      <c r="CAW1045" s="13" t="s">
        <v>4448</v>
      </c>
      <c r="CAX1045" s="13" t="s">
        <v>13247</v>
      </c>
      <c r="CAY1045" s="13" t="s">
        <v>13247</v>
      </c>
      <c r="CBG1045" s="13" t="s">
        <v>4447</v>
      </c>
      <c r="CBK1045" s="13" t="s">
        <v>366</v>
      </c>
      <c r="CBL1045" s="13" t="s">
        <v>367</v>
      </c>
      <c r="CBM1045" s="13" t="s">
        <v>12779</v>
      </c>
      <c r="CBN1045" s="13" t="s">
        <v>13246</v>
      </c>
      <c r="CBO1045" s="13" t="s">
        <v>13245</v>
      </c>
      <c r="CBV1045" s="13" t="s">
        <v>12654</v>
      </c>
      <c r="CBZ1045" s="13" t="s">
        <v>12576</v>
      </c>
      <c r="CCA1045" s="13" t="s">
        <v>13244</v>
      </c>
    </row>
    <row r="1046" spans="1:936 1073:1078 2074:2107" x14ac:dyDescent="0.15">
      <c r="A1046" s="13" t="s">
        <v>13243</v>
      </c>
      <c r="B1046" s="13" t="s">
        <v>13242</v>
      </c>
      <c r="C1046" s="13" t="s">
        <v>104</v>
      </c>
      <c r="D1046" s="13">
        <v>0</v>
      </c>
      <c r="E1046" s="13" t="s">
        <v>13241</v>
      </c>
      <c r="F1046" s="13" t="s">
        <v>5261</v>
      </c>
      <c r="G1046" s="13" t="s">
        <v>13240</v>
      </c>
      <c r="H1046" s="13" t="s">
        <v>13239</v>
      </c>
      <c r="J1046" s="13" t="s">
        <v>13238</v>
      </c>
      <c r="K1046" s="13" t="s">
        <v>13237</v>
      </c>
      <c r="L1046" s="13" t="s">
        <v>13236</v>
      </c>
      <c r="M1046" s="13" t="s">
        <v>5054</v>
      </c>
      <c r="N1046" s="13" t="s">
        <v>13235</v>
      </c>
      <c r="O1046" s="13" t="s">
        <v>13234</v>
      </c>
      <c r="P1046" s="13" t="s">
        <v>13233</v>
      </c>
      <c r="S1046" s="13" t="s">
        <v>13232</v>
      </c>
      <c r="T1046" s="13" t="s">
        <v>13231</v>
      </c>
      <c r="AIV1046" s="13">
        <v>-1</v>
      </c>
      <c r="CAT1046" s="15">
        <v>0</v>
      </c>
      <c r="CAU1046" s="14">
        <v>1000</v>
      </c>
      <c r="CAV1046" s="13" t="s">
        <v>14</v>
      </c>
      <c r="CAW1046" s="13" t="s">
        <v>4636</v>
      </c>
      <c r="CAX1046" s="13" t="s">
        <v>13230</v>
      </c>
      <c r="CAY1046" s="13" t="s">
        <v>13230</v>
      </c>
      <c r="CBG1046" s="13" t="s">
        <v>4635</v>
      </c>
      <c r="CBK1046" s="13" t="s">
        <v>3178</v>
      </c>
      <c r="CBL1046" s="13" t="s">
        <v>3179</v>
      </c>
      <c r="CBM1046" s="13" t="s">
        <v>13189</v>
      </c>
      <c r="CBN1046" s="13" t="s">
        <v>13229</v>
      </c>
      <c r="CBO1046" s="13" t="s">
        <v>13228</v>
      </c>
      <c r="CBZ1046" s="13" t="s">
        <v>12576</v>
      </c>
    </row>
    <row r="1047" spans="1:936 1073:1078 2074:2107" x14ac:dyDescent="0.15">
      <c r="A1047" s="13" t="s">
        <v>13227</v>
      </c>
      <c r="B1047" s="13" t="s">
        <v>13226</v>
      </c>
      <c r="C1047" s="13" t="s">
        <v>13</v>
      </c>
      <c r="D1047" s="13">
        <v>-1</v>
      </c>
      <c r="E1047" s="13" t="s">
        <v>13225</v>
      </c>
      <c r="F1047" s="13" t="s">
        <v>5261</v>
      </c>
      <c r="G1047" s="13" t="s">
        <v>13224</v>
      </c>
      <c r="H1047" s="13" t="s">
        <v>13223</v>
      </c>
      <c r="J1047" s="13" t="s">
        <v>13222</v>
      </c>
      <c r="K1047" s="13" t="s">
        <v>13221</v>
      </c>
      <c r="L1047" s="13" t="s">
        <v>13220</v>
      </c>
      <c r="M1047" s="13" t="s">
        <v>5054</v>
      </c>
      <c r="N1047" s="13" t="s">
        <v>13219</v>
      </c>
      <c r="O1047" s="13" t="s">
        <v>13218</v>
      </c>
      <c r="P1047" s="13" t="s">
        <v>13217</v>
      </c>
      <c r="S1047" s="13" t="s">
        <v>13216</v>
      </c>
      <c r="T1047" s="13" t="s">
        <v>13199</v>
      </c>
      <c r="YE1047" s="13">
        <v>1</v>
      </c>
      <c r="YJ1047" s="13">
        <v>-1</v>
      </c>
      <c r="CAT1047" s="14">
        <v>-1000</v>
      </c>
      <c r="CAU1047" s="14">
        <v>1000</v>
      </c>
      <c r="CAV1047" s="13" t="s">
        <v>14</v>
      </c>
      <c r="CAW1047" s="13" t="s">
        <v>4448</v>
      </c>
      <c r="CAX1047" s="13" t="s">
        <v>13215</v>
      </c>
      <c r="CAY1047" s="13" t="s">
        <v>13215</v>
      </c>
      <c r="CBG1047" s="13" t="s">
        <v>4447</v>
      </c>
      <c r="CBK1047" s="13" t="s">
        <v>1542</v>
      </c>
      <c r="CBL1047" s="13" t="s">
        <v>1543</v>
      </c>
      <c r="CBM1047" s="13" t="s">
        <v>13189</v>
      </c>
      <c r="CBN1047" s="13" t="s">
        <v>13214</v>
      </c>
      <c r="CBO1047" s="13" t="s">
        <v>13213</v>
      </c>
      <c r="CBV1047" s="13" t="s">
        <v>12654</v>
      </c>
      <c r="CBZ1047" s="13" t="s">
        <v>12576</v>
      </c>
      <c r="CCA1047" s="13" t="s">
        <v>13212</v>
      </c>
    </row>
    <row r="1048" spans="1:936 1073:1078 2074:2107" x14ac:dyDescent="0.15">
      <c r="A1048" s="13" t="s">
        <v>13211</v>
      </c>
      <c r="B1048" s="13" t="s">
        <v>13210</v>
      </c>
      <c r="C1048" s="13" t="s">
        <v>13</v>
      </c>
      <c r="D1048" s="13">
        <v>-1</v>
      </c>
      <c r="E1048" s="13" t="s">
        <v>13209</v>
      </c>
      <c r="F1048" s="13" t="s">
        <v>5261</v>
      </c>
      <c r="G1048" s="13" t="s">
        <v>13208</v>
      </c>
      <c r="H1048" s="13" t="s">
        <v>13207</v>
      </c>
      <c r="J1048" s="13" t="s">
        <v>13206</v>
      </c>
      <c r="K1048" s="13" t="s">
        <v>13205</v>
      </c>
      <c r="L1048" s="13" t="s">
        <v>13204</v>
      </c>
      <c r="M1048" s="13" t="s">
        <v>5054</v>
      </c>
      <c r="N1048" s="13" t="s">
        <v>13203</v>
      </c>
      <c r="O1048" s="13" t="s">
        <v>13202</v>
      </c>
      <c r="P1048" s="13" t="s">
        <v>13201</v>
      </c>
      <c r="S1048" s="13" t="s">
        <v>13200</v>
      </c>
      <c r="T1048" s="13" t="s">
        <v>13199</v>
      </c>
      <c r="YJ1048" s="13">
        <v>-1</v>
      </c>
      <c r="YL1048" s="13">
        <v>1</v>
      </c>
      <c r="CAT1048" s="14">
        <v>-1000</v>
      </c>
      <c r="CAU1048" s="14">
        <v>1000</v>
      </c>
      <c r="CAV1048" s="13" t="s">
        <v>14</v>
      </c>
      <c r="CAW1048" s="13" t="s">
        <v>4448</v>
      </c>
      <c r="CAX1048" s="13" t="s">
        <v>13198</v>
      </c>
      <c r="CAY1048" s="13" t="s">
        <v>13198</v>
      </c>
      <c r="CBG1048" s="13" t="s">
        <v>4447</v>
      </c>
      <c r="CBK1048" s="13" t="s">
        <v>3336</v>
      </c>
      <c r="CBL1048" s="13" t="s">
        <v>3337</v>
      </c>
      <c r="CBM1048" s="13" t="s">
        <v>13189</v>
      </c>
      <c r="CBN1048" s="13" t="s">
        <v>13197</v>
      </c>
      <c r="CBO1048" s="13" t="s">
        <v>13196</v>
      </c>
      <c r="CBZ1048" s="13" t="s">
        <v>12576</v>
      </c>
    </row>
    <row r="1049" spans="1:936 1073:1078 2074:2107" x14ac:dyDescent="0.15">
      <c r="A1049" s="13" t="s">
        <v>13195</v>
      </c>
      <c r="B1049" s="13" t="s">
        <v>13185</v>
      </c>
      <c r="C1049" s="13" t="s">
        <v>13</v>
      </c>
      <c r="D1049" s="13">
        <v>0</v>
      </c>
      <c r="E1049" s="13" t="s">
        <v>13184</v>
      </c>
      <c r="F1049" s="13" t="s">
        <v>5261</v>
      </c>
      <c r="G1049" s="13" t="s">
        <v>13194</v>
      </c>
      <c r="H1049" s="13" t="s">
        <v>13193</v>
      </c>
      <c r="J1049" s="13" t="s">
        <v>13181</v>
      </c>
      <c r="K1049" s="13" t="s">
        <v>13180</v>
      </c>
      <c r="L1049" s="13" t="s">
        <v>13179</v>
      </c>
      <c r="M1049" s="13" t="s">
        <v>5054</v>
      </c>
      <c r="N1049" s="13" t="s">
        <v>13178</v>
      </c>
      <c r="O1049" s="13" t="s">
        <v>13177</v>
      </c>
      <c r="P1049" s="13" t="s">
        <v>13176</v>
      </c>
      <c r="S1049" s="13" t="s">
        <v>13192</v>
      </c>
      <c r="T1049" s="13" t="s">
        <v>13191</v>
      </c>
      <c r="AOI1049" s="13">
        <v>-1</v>
      </c>
      <c r="CAT1049" s="15">
        <v>0</v>
      </c>
      <c r="CAU1049" s="14">
        <v>1000</v>
      </c>
      <c r="CAV1049" s="13" t="s">
        <v>14</v>
      </c>
      <c r="CAW1049" s="13" t="s">
        <v>4636</v>
      </c>
      <c r="CAX1049" s="13" t="s">
        <v>13190</v>
      </c>
      <c r="CAY1049" s="13" t="s">
        <v>13190</v>
      </c>
      <c r="CBG1049" s="13" t="s">
        <v>4635</v>
      </c>
      <c r="CBK1049" s="13" t="s">
        <v>507</v>
      </c>
      <c r="CBL1049" s="13" t="s">
        <v>508</v>
      </c>
      <c r="CBM1049" s="13" t="s">
        <v>13189</v>
      </c>
      <c r="CBN1049" s="13" t="s">
        <v>13188</v>
      </c>
      <c r="CBO1049" s="13" t="s">
        <v>13187</v>
      </c>
      <c r="CBZ1049" s="13" t="s">
        <v>12576</v>
      </c>
    </row>
    <row r="1050" spans="1:936 1073:1078 2074:2107" x14ac:dyDescent="0.15">
      <c r="A1050" s="13" t="s">
        <v>13186</v>
      </c>
      <c r="B1050" s="13" t="s">
        <v>13185</v>
      </c>
      <c r="C1050" s="13" t="s">
        <v>104</v>
      </c>
      <c r="D1050" s="13">
        <v>0</v>
      </c>
      <c r="E1050" s="13" t="s">
        <v>13184</v>
      </c>
      <c r="F1050" s="13" t="s">
        <v>5261</v>
      </c>
      <c r="G1050" s="13" t="s">
        <v>13183</v>
      </c>
      <c r="H1050" s="13" t="s">
        <v>13182</v>
      </c>
      <c r="J1050" s="13" t="s">
        <v>13181</v>
      </c>
      <c r="K1050" s="13" t="s">
        <v>13180</v>
      </c>
      <c r="L1050" s="13" t="s">
        <v>13179</v>
      </c>
      <c r="M1050" s="13" t="s">
        <v>5054</v>
      </c>
      <c r="N1050" s="13" t="s">
        <v>13178</v>
      </c>
      <c r="O1050" s="13" t="s">
        <v>13177</v>
      </c>
      <c r="P1050" s="13" t="s">
        <v>13176</v>
      </c>
      <c r="S1050" s="13" t="s">
        <v>13175</v>
      </c>
      <c r="T1050" s="13" t="s">
        <v>4445</v>
      </c>
      <c r="AX1050" s="13">
        <v>1</v>
      </c>
      <c r="DH1050" s="13">
        <v>1</v>
      </c>
      <c r="VB1050" s="13">
        <v>-1</v>
      </c>
      <c r="ADQ1050" s="13">
        <v>1</v>
      </c>
      <c r="CAT1050" s="14">
        <v>-1000</v>
      </c>
      <c r="CAU1050" s="14">
        <v>1000</v>
      </c>
      <c r="CAV1050" s="13" t="s">
        <v>4444</v>
      </c>
      <c r="CAW1050" s="13" t="s">
        <v>4443</v>
      </c>
      <c r="CAX1050" s="13" t="s">
        <v>13174</v>
      </c>
      <c r="CAY1050" s="13" t="s">
        <v>13174</v>
      </c>
      <c r="CBF1050" s="13" t="s">
        <v>4442</v>
      </c>
      <c r="CBG1050" s="13" t="s">
        <v>4431</v>
      </c>
      <c r="CBK1050" s="13" t="s">
        <v>3727</v>
      </c>
      <c r="CBL1050" s="13" t="s">
        <v>3728</v>
      </c>
      <c r="CBM1050" s="13" t="s">
        <v>4849</v>
      </c>
      <c r="CBN1050" s="13" t="s">
        <v>13173</v>
      </c>
      <c r="CBO1050" s="13" t="s">
        <v>13172</v>
      </c>
      <c r="CBV1050" s="13" t="s">
        <v>12654</v>
      </c>
      <c r="CBZ1050" s="13" t="s">
        <v>12576</v>
      </c>
      <c r="CCA1050" s="13" t="s">
        <v>13171</v>
      </c>
    </row>
    <row r="1051" spans="1:936 1073:1078 2074:2107" x14ac:dyDescent="0.15">
      <c r="A1051" s="13" t="s">
        <v>13170</v>
      </c>
      <c r="B1051" s="13" t="s">
        <v>13169</v>
      </c>
      <c r="C1051" s="13" t="s">
        <v>13</v>
      </c>
      <c r="D1051" s="13">
        <v>-8</v>
      </c>
      <c r="E1051" s="13" t="s">
        <v>13168</v>
      </c>
      <c r="F1051" s="13" t="s">
        <v>5261</v>
      </c>
      <c r="G1051" s="13" t="s">
        <v>13167</v>
      </c>
      <c r="H1051" s="13" t="s">
        <v>13166</v>
      </c>
      <c r="J1051" s="13" t="s">
        <v>13165</v>
      </c>
      <c r="K1051" s="13" t="s">
        <v>13164</v>
      </c>
      <c r="L1051" s="13" t="s">
        <v>13163</v>
      </c>
      <c r="M1051" s="13" t="s">
        <v>5054</v>
      </c>
      <c r="N1051" s="13" t="s">
        <v>13162</v>
      </c>
      <c r="O1051" s="13" t="s">
        <v>13161</v>
      </c>
      <c r="P1051" s="13" t="s">
        <v>13160</v>
      </c>
      <c r="S1051" s="13" t="s">
        <v>13159</v>
      </c>
      <c r="T1051" s="13" t="s">
        <v>13158</v>
      </c>
      <c r="AIZ1051" s="13">
        <v>-1</v>
      </c>
      <c r="CAT1051" s="15">
        <v>0</v>
      </c>
      <c r="CAU1051" s="14">
        <v>1000</v>
      </c>
      <c r="CAV1051" s="13" t="s">
        <v>14</v>
      </c>
      <c r="CAW1051" s="13" t="s">
        <v>4636</v>
      </c>
      <c r="CAX1051" s="13" t="s">
        <v>13157</v>
      </c>
      <c r="CAY1051" s="13" t="s">
        <v>13157</v>
      </c>
      <c r="CBG1051" s="13" t="s">
        <v>4635</v>
      </c>
      <c r="CBK1051" s="13" t="s">
        <v>1157</v>
      </c>
      <c r="CBL1051" s="13" t="s">
        <v>1158</v>
      </c>
      <c r="CBM1051" s="13" t="s">
        <v>13156</v>
      </c>
      <c r="CBN1051" s="13" t="s">
        <v>13155</v>
      </c>
      <c r="CBO1051" s="13" t="s">
        <v>13154</v>
      </c>
      <c r="CBV1051" s="13" t="s">
        <v>12654</v>
      </c>
      <c r="CBZ1051" s="13" t="s">
        <v>12576</v>
      </c>
      <c r="CCA1051" s="13" t="s">
        <v>13153</v>
      </c>
    </row>
    <row r="1052" spans="1:936 1073:1078 2074:2107" x14ac:dyDescent="0.15">
      <c r="A1052" s="13" t="s">
        <v>13152</v>
      </c>
      <c r="B1052" s="13" t="s">
        <v>13142</v>
      </c>
      <c r="C1052" s="13" t="s">
        <v>13</v>
      </c>
      <c r="D1052" s="13">
        <v>-4</v>
      </c>
      <c r="E1052" s="13" t="s">
        <v>13141</v>
      </c>
      <c r="F1052" s="13" t="s">
        <v>5261</v>
      </c>
      <c r="G1052" s="13" t="s">
        <v>13151</v>
      </c>
      <c r="H1052" s="13" t="s">
        <v>13150</v>
      </c>
      <c r="J1052" s="13" t="s">
        <v>13138</v>
      </c>
      <c r="K1052" s="13" t="s">
        <v>13137</v>
      </c>
      <c r="L1052" s="13" t="s">
        <v>13136</v>
      </c>
      <c r="M1052" s="13" t="s">
        <v>5054</v>
      </c>
      <c r="N1052" s="13" t="s">
        <v>13135</v>
      </c>
      <c r="O1052" s="13" t="s">
        <v>13134</v>
      </c>
      <c r="P1052" s="13" t="s">
        <v>13133</v>
      </c>
      <c r="S1052" s="13" t="s">
        <v>13149</v>
      </c>
      <c r="T1052" s="13" t="s">
        <v>13148</v>
      </c>
      <c r="DW1052" s="13">
        <v>-1</v>
      </c>
      <c r="AAH1052" s="13">
        <v>1</v>
      </c>
      <c r="CAT1052" s="14">
        <v>-1000</v>
      </c>
      <c r="CAU1052" s="14">
        <v>1000</v>
      </c>
      <c r="CAV1052" s="13" t="s">
        <v>14</v>
      </c>
      <c r="CAW1052" s="13" t="s">
        <v>4448</v>
      </c>
      <c r="CAX1052" s="13" t="s">
        <v>13147</v>
      </c>
      <c r="CAY1052" s="13" t="s">
        <v>13147</v>
      </c>
      <c r="CBG1052" s="13" t="s">
        <v>4447</v>
      </c>
      <c r="CBK1052" s="13" t="s">
        <v>84</v>
      </c>
      <c r="CBL1052" s="13" t="s">
        <v>85</v>
      </c>
      <c r="CBM1052" s="13" t="s">
        <v>12607</v>
      </c>
      <c r="CBN1052" s="13" t="s">
        <v>13146</v>
      </c>
      <c r="CBO1052" s="13" t="s">
        <v>13145</v>
      </c>
      <c r="CBV1052" s="13" t="s">
        <v>12654</v>
      </c>
      <c r="CBZ1052" s="13" t="s">
        <v>12576</v>
      </c>
      <c r="CCA1052" s="13" t="s">
        <v>13144</v>
      </c>
    </row>
    <row r="1053" spans="1:936 1073:1078 2074:2107" x14ac:dyDescent="0.15">
      <c r="A1053" s="13" t="s">
        <v>13143</v>
      </c>
      <c r="B1053" s="13" t="s">
        <v>13142</v>
      </c>
      <c r="C1053" s="13" t="s">
        <v>52</v>
      </c>
      <c r="D1053" s="13">
        <v>-4</v>
      </c>
      <c r="E1053" s="13" t="s">
        <v>13141</v>
      </c>
      <c r="F1053" s="13" t="s">
        <v>5261</v>
      </c>
      <c r="G1053" s="13" t="s">
        <v>13140</v>
      </c>
      <c r="H1053" s="13" t="s">
        <v>13139</v>
      </c>
      <c r="J1053" s="13" t="s">
        <v>13138</v>
      </c>
      <c r="K1053" s="13" t="s">
        <v>13137</v>
      </c>
      <c r="L1053" s="13" t="s">
        <v>13136</v>
      </c>
      <c r="M1053" s="13" t="s">
        <v>5054</v>
      </c>
      <c r="N1053" s="13" t="s">
        <v>13135</v>
      </c>
      <c r="O1053" s="13" t="s">
        <v>13134</v>
      </c>
      <c r="P1053" s="13" t="s">
        <v>13133</v>
      </c>
      <c r="S1053" s="13" t="s">
        <v>13132</v>
      </c>
      <c r="T1053" s="13" t="s">
        <v>13131</v>
      </c>
      <c r="AOJ1053" s="13">
        <v>-1</v>
      </c>
      <c r="CAT1053" s="15">
        <v>0</v>
      </c>
      <c r="CAU1053" s="14">
        <v>1000</v>
      </c>
      <c r="CAV1053" s="13" t="s">
        <v>14</v>
      </c>
      <c r="CAW1053" s="13" t="s">
        <v>4636</v>
      </c>
      <c r="CAX1053" s="13" t="s">
        <v>13130</v>
      </c>
      <c r="CAY1053" s="13" t="s">
        <v>13130</v>
      </c>
      <c r="CBG1053" s="13" t="s">
        <v>4635</v>
      </c>
      <c r="CBK1053" s="13" t="s">
        <v>2328</v>
      </c>
      <c r="CBL1053" s="13" t="s">
        <v>2329</v>
      </c>
      <c r="CBM1053" s="13" t="s">
        <v>13120</v>
      </c>
      <c r="CBN1053" s="13" t="s">
        <v>13129</v>
      </c>
      <c r="CBO1053" s="13" t="s">
        <v>13128</v>
      </c>
      <c r="CBV1053" s="13" t="s">
        <v>12654</v>
      </c>
      <c r="CBZ1053" s="13" t="s">
        <v>12576</v>
      </c>
      <c r="CCA1053" s="13" t="s">
        <v>13127</v>
      </c>
    </row>
    <row r="1054" spans="1:936 1073:1078 2074:2107" x14ac:dyDescent="0.15">
      <c r="A1054" s="13" t="s">
        <v>13126</v>
      </c>
      <c r="B1054" s="13" t="s">
        <v>13115</v>
      </c>
      <c r="C1054" s="13" t="s">
        <v>13</v>
      </c>
      <c r="D1054" s="13">
        <v>1</v>
      </c>
      <c r="E1054" s="13" t="s">
        <v>13114</v>
      </c>
      <c r="F1054" s="13" t="s">
        <v>5072</v>
      </c>
      <c r="G1054" s="13" t="s">
        <v>13125</v>
      </c>
      <c r="H1054" s="13" t="s">
        <v>13124</v>
      </c>
      <c r="J1054" s="13" t="s">
        <v>13111</v>
      </c>
      <c r="K1054" s="13" t="s">
        <v>13110</v>
      </c>
      <c r="M1054" s="13" t="s">
        <v>5054</v>
      </c>
      <c r="N1054" s="13" t="s">
        <v>13109</v>
      </c>
      <c r="S1054" s="13" t="s">
        <v>13123</v>
      </c>
      <c r="T1054" s="13" t="s">
        <v>13122</v>
      </c>
      <c r="GP1054" s="13">
        <v>-1</v>
      </c>
      <c r="AAG1054" s="13">
        <v>1</v>
      </c>
      <c r="CAT1054" s="14">
        <v>-1000</v>
      </c>
      <c r="CAU1054" s="14">
        <v>1000</v>
      </c>
      <c r="CAV1054" s="13" t="s">
        <v>14</v>
      </c>
      <c r="CAW1054" s="13" t="s">
        <v>4448</v>
      </c>
      <c r="CAX1054" s="13" t="s">
        <v>13121</v>
      </c>
      <c r="CAY1054" s="13" t="s">
        <v>13121</v>
      </c>
      <c r="CBG1054" s="13" t="s">
        <v>4447</v>
      </c>
      <c r="CBK1054" s="13" t="s">
        <v>958</v>
      </c>
      <c r="CBL1054" s="13" t="s">
        <v>959</v>
      </c>
      <c r="CBM1054" s="13" t="s">
        <v>13120</v>
      </c>
      <c r="CBN1054" s="13" t="s">
        <v>13119</v>
      </c>
      <c r="CBO1054" s="13" t="s">
        <v>13118</v>
      </c>
      <c r="CBV1054" s="13" t="s">
        <v>12654</v>
      </c>
      <c r="CBZ1054" s="13" t="s">
        <v>12576</v>
      </c>
      <c r="CCA1054" s="13" t="s">
        <v>13117</v>
      </c>
    </row>
    <row r="1055" spans="1:936 1073:1078 2074:2107" x14ac:dyDescent="0.15">
      <c r="A1055" s="13" t="s">
        <v>13116</v>
      </c>
      <c r="B1055" s="13" t="s">
        <v>13115</v>
      </c>
      <c r="C1055" s="13" t="s">
        <v>52</v>
      </c>
      <c r="D1055" s="13">
        <v>1</v>
      </c>
      <c r="E1055" s="13" t="s">
        <v>13114</v>
      </c>
      <c r="F1055" s="13" t="s">
        <v>5072</v>
      </c>
      <c r="G1055" s="13" t="s">
        <v>13113</v>
      </c>
      <c r="H1055" s="13" t="s">
        <v>13112</v>
      </c>
      <c r="J1055" s="13" t="s">
        <v>13111</v>
      </c>
      <c r="K1055" s="13" t="s">
        <v>13110</v>
      </c>
      <c r="M1055" s="13" t="s">
        <v>5054</v>
      </c>
      <c r="N1055" s="13" t="s">
        <v>13109</v>
      </c>
      <c r="S1055" s="13" t="s">
        <v>13108</v>
      </c>
      <c r="T1055" s="13" t="s">
        <v>13107</v>
      </c>
      <c r="AOK1055" s="13">
        <v>-1</v>
      </c>
      <c r="CAT1055" s="15">
        <v>0</v>
      </c>
      <c r="CAU1055" s="14">
        <v>1000</v>
      </c>
      <c r="CAV1055" s="13" t="s">
        <v>14</v>
      </c>
      <c r="CAW1055" s="13" t="s">
        <v>4636</v>
      </c>
      <c r="CAX1055" s="13" t="s">
        <v>13106</v>
      </c>
      <c r="CAY1055" s="13" t="s">
        <v>13106</v>
      </c>
      <c r="CBG1055" s="13" t="s">
        <v>4635</v>
      </c>
      <c r="CBK1055" s="13" t="s">
        <v>1443</v>
      </c>
      <c r="CBL1055" s="13" t="s">
        <v>1444</v>
      </c>
      <c r="CBM1055" s="13" t="s">
        <v>12607</v>
      </c>
      <c r="CBN1055" s="13" t="s">
        <v>13105</v>
      </c>
      <c r="CBO1055" s="13" t="s">
        <v>13104</v>
      </c>
      <c r="CBV1055" s="13" t="s">
        <v>12654</v>
      </c>
      <c r="CBZ1055" s="13" t="s">
        <v>12576</v>
      </c>
      <c r="CCA1055" s="13" t="s">
        <v>13103</v>
      </c>
    </row>
    <row r="1056" spans="1:936 1073:1078 2074:2107" x14ac:dyDescent="0.15">
      <c r="A1056" s="13" t="s">
        <v>13102</v>
      </c>
      <c r="B1056" s="13" t="s">
        <v>13093</v>
      </c>
      <c r="C1056" s="13" t="s">
        <v>13</v>
      </c>
      <c r="D1056" s="13">
        <v>0</v>
      </c>
      <c r="E1056" s="13" t="s">
        <v>13092</v>
      </c>
      <c r="F1056" s="13" t="s">
        <v>5261</v>
      </c>
      <c r="G1056" s="13" t="s">
        <v>13101</v>
      </c>
      <c r="H1056" s="13" t="s">
        <v>13100</v>
      </c>
      <c r="J1056" s="13" t="s">
        <v>13089</v>
      </c>
      <c r="K1056" s="13" t="s">
        <v>13088</v>
      </c>
      <c r="L1056" s="13" t="s">
        <v>13087</v>
      </c>
      <c r="M1056" s="13" t="s">
        <v>5054</v>
      </c>
      <c r="N1056" s="13" t="s">
        <v>13086</v>
      </c>
      <c r="O1056" s="13" t="s">
        <v>13085</v>
      </c>
      <c r="P1056" s="13" t="s">
        <v>13084</v>
      </c>
      <c r="S1056" s="13" t="s">
        <v>13099</v>
      </c>
      <c r="T1056" s="13" t="s">
        <v>13082</v>
      </c>
      <c r="WS1056" s="13">
        <v>1</v>
      </c>
      <c r="AOL1056" s="13">
        <v>-1</v>
      </c>
      <c r="CAT1056" s="14">
        <v>-1000</v>
      </c>
      <c r="CAU1056" s="14">
        <v>1000</v>
      </c>
      <c r="CAV1056" s="13" t="s">
        <v>14</v>
      </c>
      <c r="CAW1056" s="13" t="s">
        <v>4448</v>
      </c>
      <c r="CAX1056" s="13" t="s">
        <v>13098</v>
      </c>
      <c r="CAY1056" s="13" t="s">
        <v>13098</v>
      </c>
      <c r="CBG1056" s="13" t="s">
        <v>4447</v>
      </c>
      <c r="CBK1056" s="13" t="s">
        <v>777</v>
      </c>
      <c r="CBL1056" s="13" t="s">
        <v>778</v>
      </c>
      <c r="CBM1056" s="13" t="s">
        <v>12607</v>
      </c>
      <c r="CBN1056" s="13" t="s">
        <v>13097</v>
      </c>
      <c r="CBO1056" s="13" t="s">
        <v>13096</v>
      </c>
      <c r="CBV1056" s="13" t="s">
        <v>12654</v>
      </c>
      <c r="CBZ1056" s="13" t="s">
        <v>12576</v>
      </c>
      <c r="CCA1056" s="13" t="s">
        <v>13095</v>
      </c>
    </row>
    <row r="1057" spans="1:982 1075:1082 2074:2107" x14ac:dyDescent="0.15">
      <c r="A1057" s="13" t="s">
        <v>13094</v>
      </c>
      <c r="B1057" s="13" t="s">
        <v>13093</v>
      </c>
      <c r="C1057" s="13" t="s">
        <v>104</v>
      </c>
      <c r="D1057" s="13">
        <v>0</v>
      </c>
      <c r="E1057" s="13" t="s">
        <v>13092</v>
      </c>
      <c r="F1057" s="13" t="s">
        <v>5261</v>
      </c>
      <c r="G1057" s="13" t="s">
        <v>13091</v>
      </c>
      <c r="H1057" s="13" t="s">
        <v>13090</v>
      </c>
      <c r="J1057" s="13" t="s">
        <v>13089</v>
      </c>
      <c r="K1057" s="13" t="s">
        <v>13088</v>
      </c>
      <c r="L1057" s="13" t="s">
        <v>13087</v>
      </c>
      <c r="M1057" s="13" t="s">
        <v>5054</v>
      </c>
      <c r="N1057" s="13" t="s">
        <v>13086</v>
      </c>
      <c r="O1057" s="13" t="s">
        <v>13085</v>
      </c>
      <c r="P1057" s="13" t="s">
        <v>13084</v>
      </c>
      <c r="S1057" s="13" t="s">
        <v>13083</v>
      </c>
      <c r="T1057" s="13" t="s">
        <v>13082</v>
      </c>
      <c r="AOL1057" s="13">
        <v>-1</v>
      </c>
      <c r="CAT1057" s="15">
        <v>0</v>
      </c>
      <c r="CAU1057" s="14">
        <v>1000</v>
      </c>
      <c r="CAV1057" s="13" t="s">
        <v>14</v>
      </c>
      <c r="CAW1057" s="13" t="s">
        <v>4636</v>
      </c>
      <c r="CAX1057" s="13" t="s">
        <v>13081</v>
      </c>
      <c r="CAY1057" s="13" t="s">
        <v>13081</v>
      </c>
      <c r="CBG1057" s="13" t="s">
        <v>4635</v>
      </c>
      <c r="CBK1057" s="13" t="s">
        <v>1336</v>
      </c>
      <c r="CBL1057" s="13" t="s">
        <v>1337</v>
      </c>
      <c r="CBM1057" s="13" t="s">
        <v>12607</v>
      </c>
      <c r="CBN1057" s="13" t="s">
        <v>13080</v>
      </c>
      <c r="CBO1057" s="13" t="s">
        <v>13079</v>
      </c>
      <c r="CBZ1057" s="13" t="s">
        <v>12576</v>
      </c>
    </row>
    <row r="1058" spans="1:982 1075:1082 2074:2107" x14ac:dyDescent="0.15">
      <c r="A1058" s="13" t="s">
        <v>13078</v>
      </c>
      <c r="B1058" s="13" t="s">
        <v>13077</v>
      </c>
      <c r="C1058" s="13" t="s">
        <v>13</v>
      </c>
      <c r="D1058" s="13">
        <v>-2</v>
      </c>
      <c r="E1058" s="13" t="s">
        <v>13076</v>
      </c>
      <c r="F1058" s="13" t="s">
        <v>5261</v>
      </c>
      <c r="G1058" s="13" t="s">
        <v>13075</v>
      </c>
      <c r="H1058" s="13" t="s">
        <v>13074</v>
      </c>
      <c r="J1058" s="13" t="s">
        <v>13073</v>
      </c>
      <c r="K1058" s="13" t="s">
        <v>13072</v>
      </c>
      <c r="L1058" s="13" t="s">
        <v>13071</v>
      </c>
      <c r="M1058" s="13" t="s">
        <v>5054</v>
      </c>
      <c r="N1058" s="13" t="s">
        <v>13070</v>
      </c>
      <c r="O1058" s="13" t="s">
        <v>13069</v>
      </c>
      <c r="P1058" s="13" t="s">
        <v>13068</v>
      </c>
      <c r="S1058" s="13" t="s">
        <v>13067</v>
      </c>
      <c r="T1058" s="13" t="s">
        <v>13066</v>
      </c>
      <c r="AOM1058" s="13">
        <v>-1</v>
      </c>
      <c r="CAT1058" s="15">
        <v>0</v>
      </c>
      <c r="CAU1058" s="14">
        <v>1000</v>
      </c>
      <c r="CAV1058" s="13" t="s">
        <v>14</v>
      </c>
      <c r="CAW1058" s="13" t="s">
        <v>4636</v>
      </c>
      <c r="CAX1058" s="13" t="s">
        <v>13065</v>
      </c>
      <c r="CAY1058" s="13" t="s">
        <v>13065</v>
      </c>
      <c r="CBG1058" s="13" t="s">
        <v>4635</v>
      </c>
      <c r="CBK1058" s="13" t="s">
        <v>838</v>
      </c>
      <c r="CBL1058" s="13" t="s">
        <v>839</v>
      </c>
      <c r="CBM1058" s="13" t="s">
        <v>12607</v>
      </c>
      <c r="CBN1058" s="13" t="s">
        <v>13064</v>
      </c>
      <c r="CBO1058" s="13" t="s">
        <v>13063</v>
      </c>
      <c r="CBV1058" s="13" t="s">
        <v>12654</v>
      </c>
      <c r="CBZ1058" s="13" t="s">
        <v>12576</v>
      </c>
      <c r="CCA1058" s="13" t="s">
        <v>13062</v>
      </c>
    </row>
    <row r="1059" spans="1:982 1075:1082 2074:2107" x14ac:dyDescent="0.15">
      <c r="A1059" s="13" t="s">
        <v>13061</v>
      </c>
      <c r="B1059" s="13" t="s">
        <v>13051</v>
      </c>
      <c r="C1059" s="13" t="s">
        <v>13</v>
      </c>
      <c r="D1059" s="13">
        <v>0</v>
      </c>
      <c r="E1059" s="13" t="s">
        <v>5540</v>
      </c>
      <c r="F1059" s="13" t="s">
        <v>5261</v>
      </c>
      <c r="G1059" s="13" t="s">
        <v>13060</v>
      </c>
      <c r="H1059" s="13" t="s">
        <v>13059</v>
      </c>
      <c r="J1059" s="13" t="s">
        <v>13048</v>
      </c>
      <c r="K1059" s="13" t="s">
        <v>13047</v>
      </c>
      <c r="L1059" s="13" t="s">
        <v>13046</v>
      </c>
      <c r="M1059" s="13" t="s">
        <v>5054</v>
      </c>
      <c r="N1059" s="13" t="s">
        <v>13045</v>
      </c>
      <c r="O1059" s="13" t="s">
        <v>13044</v>
      </c>
      <c r="P1059" s="13" t="s">
        <v>13043</v>
      </c>
      <c r="S1059" s="13" t="s">
        <v>13058</v>
      </c>
      <c r="T1059" s="13" t="s">
        <v>13057</v>
      </c>
      <c r="XU1059" s="13">
        <v>1</v>
      </c>
      <c r="XV1059" s="13">
        <v>-1</v>
      </c>
      <c r="CAT1059" s="15">
        <v>0</v>
      </c>
      <c r="CAU1059" s="14">
        <v>1000</v>
      </c>
      <c r="CAV1059" s="13" t="s">
        <v>14</v>
      </c>
      <c r="CAW1059" s="13" t="s">
        <v>4448</v>
      </c>
      <c r="CAX1059" s="13" t="s">
        <v>13056</v>
      </c>
      <c r="CAY1059" s="13" t="s">
        <v>13056</v>
      </c>
      <c r="CBG1059" s="13" t="s">
        <v>4447</v>
      </c>
      <c r="CBK1059" s="13" t="s">
        <v>1231</v>
      </c>
      <c r="CBL1059" s="13" t="s">
        <v>1232</v>
      </c>
      <c r="CBM1059" s="13" t="s">
        <v>12686</v>
      </c>
      <c r="CBN1059" s="13" t="s">
        <v>13055</v>
      </c>
      <c r="CBO1059" s="13" t="s">
        <v>13054</v>
      </c>
      <c r="CBV1059" s="13" t="s">
        <v>12654</v>
      </c>
      <c r="CBZ1059" s="13" t="s">
        <v>12576</v>
      </c>
      <c r="CCA1059" s="13" t="s">
        <v>13053</v>
      </c>
    </row>
    <row r="1060" spans="1:982 1075:1082 2074:2107" x14ac:dyDescent="0.15">
      <c r="A1060" s="13" t="s">
        <v>13052</v>
      </c>
      <c r="B1060" s="13" t="s">
        <v>13051</v>
      </c>
      <c r="C1060" s="13" t="s">
        <v>104</v>
      </c>
      <c r="D1060" s="13">
        <v>0</v>
      </c>
      <c r="E1060" s="13" t="s">
        <v>5540</v>
      </c>
      <c r="F1060" s="13" t="s">
        <v>5261</v>
      </c>
      <c r="G1060" s="13" t="s">
        <v>13050</v>
      </c>
      <c r="H1060" s="13" t="s">
        <v>13049</v>
      </c>
      <c r="J1060" s="13" t="s">
        <v>13048</v>
      </c>
      <c r="K1060" s="13" t="s">
        <v>13047</v>
      </c>
      <c r="L1060" s="13" t="s">
        <v>13046</v>
      </c>
      <c r="M1060" s="13" t="s">
        <v>5054</v>
      </c>
      <c r="N1060" s="13" t="s">
        <v>13045</v>
      </c>
      <c r="O1060" s="13" t="s">
        <v>13044</v>
      </c>
      <c r="P1060" s="13" t="s">
        <v>13043</v>
      </c>
      <c r="S1060" s="13" t="s">
        <v>13042</v>
      </c>
      <c r="T1060" s="13" t="s">
        <v>13041</v>
      </c>
      <c r="AON1060" s="13">
        <v>-1</v>
      </c>
      <c r="CAT1060" s="15">
        <v>0</v>
      </c>
      <c r="CAU1060" s="14">
        <v>1000</v>
      </c>
      <c r="CAV1060" s="13" t="s">
        <v>14</v>
      </c>
      <c r="CAW1060" s="13" t="s">
        <v>4636</v>
      </c>
      <c r="CAX1060" s="13" t="s">
        <v>13040</v>
      </c>
      <c r="CAY1060" s="13" t="s">
        <v>13040</v>
      </c>
      <c r="CBG1060" s="13" t="s">
        <v>4635</v>
      </c>
      <c r="CBK1060" s="13" t="s">
        <v>3136</v>
      </c>
      <c r="CBL1060" s="13" t="s">
        <v>3137</v>
      </c>
      <c r="CBM1060" s="13" t="s">
        <v>12878</v>
      </c>
      <c r="CBN1060" s="13" t="s">
        <v>13039</v>
      </c>
      <c r="CBO1060" s="13" t="s">
        <v>13038</v>
      </c>
      <c r="CBV1060" s="13" t="s">
        <v>12654</v>
      </c>
      <c r="CBZ1060" s="13" t="s">
        <v>12576</v>
      </c>
      <c r="CCA1060" s="13" t="s">
        <v>13037</v>
      </c>
    </row>
    <row r="1061" spans="1:982 1075:1082 2074:2107" x14ac:dyDescent="0.15">
      <c r="A1061" s="13" t="s">
        <v>13036</v>
      </c>
      <c r="B1061" s="13" t="s">
        <v>10901</v>
      </c>
      <c r="C1061" s="13" t="s">
        <v>1875</v>
      </c>
      <c r="D1061" s="13">
        <v>0</v>
      </c>
      <c r="E1061" s="13" t="s">
        <v>10900</v>
      </c>
      <c r="F1061" s="13" t="s">
        <v>5261</v>
      </c>
      <c r="G1061" s="13" t="s">
        <v>13035</v>
      </c>
      <c r="H1061" s="13" t="s">
        <v>13034</v>
      </c>
      <c r="J1061" s="13" t="s">
        <v>10897</v>
      </c>
      <c r="K1061" s="13" t="s">
        <v>10896</v>
      </c>
      <c r="L1061" s="13" t="s">
        <v>10895</v>
      </c>
      <c r="M1061" s="13" t="s">
        <v>5054</v>
      </c>
      <c r="N1061" s="13" t="s">
        <v>10894</v>
      </c>
      <c r="O1061" s="13" t="s">
        <v>10893</v>
      </c>
      <c r="P1061" s="13" t="s">
        <v>10892</v>
      </c>
      <c r="S1061" s="13" t="s">
        <v>13033</v>
      </c>
      <c r="T1061" s="13" t="s">
        <v>13032</v>
      </c>
      <c r="AJH1061" s="13">
        <v>-1</v>
      </c>
      <c r="CAT1061" s="15">
        <v>0</v>
      </c>
      <c r="CAU1061" s="14">
        <v>1000</v>
      </c>
      <c r="CAV1061" s="13" t="s">
        <v>14</v>
      </c>
      <c r="CAW1061" s="13" t="s">
        <v>4636</v>
      </c>
      <c r="CAX1061" s="13" t="s">
        <v>13031</v>
      </c>
      <c r="CAY1061" s="13" t="s">
        <v>13031</v>
      </c>
      <c r="CBG1061" s="13" t="s">
        <v>4635</v>
      </c>
      <c r="CBK1061" s="13" t="s">
        <v>1454</v>
      </c>
      <c r="CBL1061" s="13" t="s">
        <v>1455</v>
      </c>
      <c r="CBM1061" s="13" t="s">
        <v>12607</v>
      </c>
      <c r="CBN1061" s="13" t="s">
        <v>13030</v>
      </c>
      <c r="CBO1061" s="13" t="s">
        <v>13029</v>
      </c>
      <c r="CBV1061" s="13" t="s">
        <v>12654</v>
      </c>
      <c r="CBZ1061" s="13" t="s">
        <v>12576</v>
      </c>
      <c r="CCA1061" s="13" t="s">
        <v>13028</v>
      </c>
    </row>
    <row r="1062" spans="1:982 1075:1082 2074:2107" x14ac:dyDescent="0.15">
      <c r="A1062" s="13" t="s">
        <v>13027</v>
      </c>
      <c r="B1062" s="13" t="s">
        <v>10901</v>
      </c>
      <c r="C1062" s="13" t="s">
        <v>13</v>
      </c>
      <c r="D1062" s="13">
        <v>0</v>
      </c>
      <c r="E1062" s="13" t="s">
        <v>10900</v>
      </c>
      <c r="F1062" s="13" t="s">
        <v>5261</v>
      </c>
      <c r="G1062" s="13" t="s">
        <v>13026</v>
      </c>
      <c r="H1062" s="13" t="s">
        <v>13025</v>
      </c>
      <c r="J1062" s="13" t="s">
        <v>10897</v>
      </c>
      <c r="K1062" s="13" t="s">
        <v>10896</v>
      </c>
      <c r="L1062" s="13" t="s">
        <v>10895</v>
      </c>
      <c r="M1062" s="13" t="s">
        <v>5054</v>
      </c>
      <c r="N1062" s="13" t="s">
        <v>10894</v>
      </c>
      <c r="O1062" s="13" t="s">
        <v>10893</v>
      </c>
      <c r="P1062" s="13" t="s">
        <v>10892</v>
      </c>
      <c r="S1062" s="13" t="s">
        <v>13024</v>
      </c>
      <c r="T1062" s="13" t="s">
        <v>13023</v>
      </c>
      <c r="UK1062" s="13">
        <v>1</v>
      </c>
      <c r="AKT1062" s="13">
        <v>-1</v>
      </c>
      <c r="CAT1062" s="14">
        <v>-1000</v>
      </c>
      <c r="CAU1062" s="14">
        <v>1000</v>
      </c>
      <c r="CAV1062" s="13" t="s">
        <v>14</v>
      </c>
      <c r="CAW1062" s="13" t="s">
        <v>4448</v>
      </c>
      <c r="CAX1062" s="13" t="s">
        <v>13022</v>
      </c>
      <c r="CAY1062" s="13" t="s">
        <v>13022</v>
      </c>
      <c r="CBG1062" s="13" t="s">
        <v>4447</v>
      </c>
      <c r="CBK1062" s="13" t="s">
        <v>1653</v>
      </c>
      <c r="CBL1062" s="13" t="s">
        <v>1654</v>
      </c>
      <c r="CBM1062" s="13" t="s">
        <v>12607</v>
      </c>
      <c r="CBN1062" s="13" t="s">
        <v>13021</v>
      </c>
      <c r="CBO1062" s="13" t="s">
        <v>13020</v>
      </c>
      <c r="CBZ1062" s="13" t="s">
        <v>12576</v>
      </c>
    </row>
    <row r="1063" spans="1:982 1075:1082 2074:2107" x14ac:dyDescent="0.15">
      <c r="A1063" s="13" t="s">
        <v>13019</v>
      </c>
      <c r="B1063" s="13" t="s">
        <v>10901</v>
      </c>
      <c r="C1063" s="13" t="s">
        <v>104</v>
      </c>
      <c r="D1063" s="13">
        <v>0</v>
      </c>
      <c r="E1063" s="13" t="s">
        <v>10900</v>
      </c>
      <c r="F1063" s="13" t="s">
        <v>5261</v>
      </c>
      <c r="G1063" s="13" t="s">
        <v>13018</v>
      </c>
      <c r="H1063" s="13" t="s">
        <v>13017</v>
      </c>
      <c r="J1063" s="13" t="s">
        <v>10897</v>
      </c>
      <c r="K1063" s="13" t="s">
        <v>10896</v>
      </c>
      <c r="L1063" s="13" t="s">
        <v>10895</v>
      </c>
      <c r="M1063" s="13" t="s">
        <v>5054</v>
      </c>
      <c r="N1063" s="13" t="s">
        <v>10894</v>
      </c>
      <c r="O1063" s="13" t="s">
        <v>10893</v>
      </c>
      <c r="P1063" s="13" t="s">
        <v>10892</v>
      </c>
      <c r="S1063" s="13" t="s">
        <v>13016</v>
      </c>
      <c r="T1063" s="13" t="s">
        <v>13015</v>
      </c>
      <c r="AJI1063" s="13">
        <v>-1</v>
      </c>
      <c r="CAT1063" s="15">
        <v>0</v>
      </c>
      <c r="CAU1063" s="14">
        <v>1000</v>
      </c>
      <c r="CAV1063" s="13" t="s">
        <v>14</v>
      </c>
      <c r="CAW1063" s="13" t="s">
        <v>4636</v>
      </c>
      <c r="CAX1063" s="13" t="s">
        <v>13014</v>
      </c>
      <c r="CAY1063" s="13" t="s">
        <v>13014</v>
      </c>
      <c r="CBG1063" s="13" t="s">
        <v>4635</v>
      </c>
      <c r="CBK1063" s="13" t="s">
        <v>2832</v>
      </c>
      <c r="CBL1063" s="13" t="s">
        <v>2833</v>
      </c>
      <c r="CBM1063" s="13" t="s">
        <v>12607</v>
      </c>
      <c r="CBN1063" s="13" t="s">
        <v>13013</v>
      </c>
      <c r="CBO1063" s="13" t="s">
        <v>13012</v>
      </c>
      <c r="CBZ1063" s="13" t="s">
        <v>12576</v>
      </c>
    </row>
    <row r="1064" spans="1:982 1075:1082 2074:2107" x14ac:dyDescent="0.15">
      <c r="A1064" s="13" t="s">
        <v>13011</v>
      </c>
      <c r="B1064" s="13" t="s">
        <v>13010</v>
      </c>
      <c r="C1064" s="13" t="s">
        <v>13</v>
      </c>
      <c r="D1064" s="13">
        <v>0</v>
      </c>
      <c r="E1064" s="13" t="s">
        <v>13009</v>
      </c>
      <c r="F1064" s="13" t="s">
        <v>6917</v>
      </c>
      <c r="G1064" s="13" t="s">
        <v>13008</v>
      </c>
      <c r="H1064" s="13" t="s">
        <v>13007</v>
      </c>
      <c r="J1064" s="13" t="s">
        <v>13006</v>
      </c>
      <c r="L1064" s="13" t="s">
        <v>13005</v>
      </c>
      <c r="M1064" s="13" t="s">
        <v>5054</v>
      </c>
      <c r="O1064" s="13" t="s">
        <v>13004</v>
      </c>
      <c r="S1064" s="13" t="s">
        <v>13003</v>
      </c>
      <c r="T1064" s="13" t="s">
        <v>13002</v>
      </c>
      <c r="AJJ1064" s="13">
        <v>-1</v>
      </c>
      <c r="CAT1064" s="15">
        <v>0</v>
      </c>
      <c r="CAU1064" s="14">
        <v>1000</v>
      </c>
      <c r="CAV1064" s="13" t="s">
        <v>14</v>
      </c>
      <c r="CAW1064" s="13" t="s">
        <v>4636</v>
      </c>
      <c r="CAX1064" s="13" t="s">
        <v>13001</v>
      </c>
      <c r="CAY1064" s="13" t="s">
        <v>13001</v>
      </c>
      <c r="CBG1064" s="13" t="s">
        <v>4635</v>
      </c>
      <c r="CBK1064" s="13" t="s">
        <v>789</v>
      </c>
      <c r="CBL1064" s="13" t="s">
        <v>14</v>
      </c>
      <c r="CBM1064" s="13" t="s">
        <v>12686</v>
      </c>
      <c r="CBN1064" s="13" t="s">
        <v>13000</v>
      </c>
      <c r="CBO1064" s="13" t="s">
        <v>12999</v>
      </c>
      <c r="CBV1064" s="13" t="s">
        <v>12643</v>
      </c>
      <c r="CBZ1064" s="13" t="s">
        <v>12576</v>
      </c>
      <c r="CCA1064" s="13" t="s">
        <v>12998</v>
      </c>
    </row>
    <row r="1065" spans="1:982 1075:1082 2074:2107" x14ac:dyDescent="0.15">
      <c r="A1065" s="13" t="s">
        <v>12997</v>
      </c>
      <c r="B1065" s="13" t="s">
        <v>12996</v>
      </c>
      <c r="C1065" s="13" t="s">
        <v>13</v>
      </c>
      <c r="D1065" s="13">
        <v>0</v>
      </c>
      <c r="E1065" s="13" t="s">
        <v>12995</v>
      </c>
      <c r="F1065" s="13" t="s">
        <v>6917</v>
      </c>
      <c r="G1065" s="13" t="s">
        <v>12994</v>
      </c>
      <c r="H1065" s="13" t="s">
        <v>12993</v>
      </c>
      <c r="J1065" s="13" t="s">
        <v>12992</v>
      </c>
      <c r="L1065" s="13" t="s">
        <v>12991</v>
      </c>
      <c r="M1065" s="13" t="s">
        <v>5054</v>
      </c>
      <c r="O1065" s="13" t="s">
        <v>12990</v>
      </c>
      <c r="S1065" s="13" t="s">
        <v>12989</v>
      </c>
      <c r="T1065" s="13" t="s">
        <v>12988</v>
      </c>
      <c r="AJK1065" s="13">
        <v>-1</v>
      </c>
      <c r="CAT1065" s="15">
        <v>0</v>
      </c>
      <c r="CAU1065" s="14">
        <v>1000</v>
      </c>
      <c r="CAV1065" s="13" t="s">
        <v>14</v>
      </c>
      <c r="CAW1065" s="13" t="s">
        <v>4636</v>
      </c>
      <c r="CAX1065" s="13" t="s">
        <v>12987</v>
      </c>
      <c r="CAY1065" s="13" t="s">
        <v>12987</v>
      </c>
      <c r="CBG1065" s="13" t="s">
        <v>4635</v>
      </c>
      <c r="CBK1065" s="13" t="s">
        <v>3731</v>
      </c>
      <c r="CBL1065" s="13" t="s">
        <v>14</v>
      </c>
      <c r="CBM1065" s="13" t="s">
        <v>12686</v>
      </c>
      <c r="CBN1065" s="13" t="s">
        <v>12986</v>
      </c>
      <c r="CBO1065" s="13" t="s">
        <v>12985</v>
      </c>
      <c r="CBV1065" s="13" t="s">
        <v>12643</v>
      </c>
      <c r="CBZ1065" s="13" t="s">
        <v>12576</v>
      </c>
      <c r="CCA1065" s="13" t="s">
        <v>12984</v>
      </c>
    </row>
    <row r="1066" spans="1:982 1075:1082 2074:2107" x14ac:dyDescent="0.15">
      <c r="A1066" s="13" t="s">
        <v>12983</v>
      </c>
      <c r="B1066" s="13" t="s">
        <v>12982</v>
      </c>
      <c r="C1066" s="13" t="s">
        <v>13</v>
      </c>
      <c r="D1066" s="13">
        <v>-1</v>
      </c>
      <c r="E1066" s="13" t="s">
        <v>12981</v>
      </c>
      <c r="F1066" s="13" t="s">
        <v>5261</v>
      </c>
      <c r="G1066" s="13" t="s">
        <v>12980</v>
      </c>
      <c r="H1066" s="13" t="s">
        <v>12979</v>
      </c>
      <c r="J1066" s="13" t="s">
        <v>12978</v>
      </c>
      <c r="L1066" s="13" t="s">
        <v>12977</v>
      </c>
      <c r="M1066" s="13" t="s">
        <v>5054</v>
      </c>
      <c r="O1066" s="13" t="s">
        <v>12976</v>
      </c>
      <c r="P1066" s="13" t="s">
        <v>12975</v>
      </c>
      <c r="S1066" s="13" t="s">
        <v>12974</v>
      </c>
      <c r="T1066" s="13" t="s">
        <v>12973</v>
      </c>
      <c r="ACZ1066" s="13">
        <v>1</v>
      </c>
      <c r="ADA1066" s="13">
        <v>-1</v>
      </c>
      <c r="CAT1066" s="14">
        <v>-1000</v>
      </c>
      <c r="CAU1066" s="14">
        <v>1000</v>
      </c>
      <c r="CAV1066" s="13" t="s">
        <v>14</v>
      </c>
      <c r="CAW1066" s="13" t="s">
        <v>4448</v>
      </c>
      <c r="CAX1066" s="13" t="s">
        <v>12972</v>
      </c>
      <c r="CAY1066" s="13" t="s">
        <v>12972</v>
      </c>
      <c r="CBG1066" s="13" t="s">
        <v>4447</v>
      </c>
      <c r="CBK1066" s="13" t="s">
        <v>2178</v>
      </c>
      <c r="CBL1066" s="13" t="s">
        <v>2179</v>
      </c>
      <c r="CBM1066" s="13" t="s">
        <v>4849</v>
      </c>
      <c r="CBN1066" s="13" t="s">
        <v>12971</v>
      </c>
      <c r="CBO1066" s="13" t="s">
        <v>12970</v>
      </c>
      <c r="CBZ1066" s="13" t="s">
        <v>12576</v>
      </c>
      <c r="CCA1066" s="13" t="s">
        <v>12969</v>
      </c>
    </row>
    <row r="1067" spans="1:982 1075:1082 2074:2107" x14ac:dyDescent="0.15">
      <c r="A1067" s="13" t="s">
        <v>12968</v>
      </c>
      <c r="B1067" s="13" t="s">
        <v>12967</v>
      </c>
      <c r="C1067" s="13" t="s">
        <v>13</v>
      </c>
      <c r="D1067" s="13">
        <v>0</v>
      </c>
      <c r="E1067" s="13" t="s">
        <v>12966</v>
      </c>
      <c r="F1067" s="13" t="s">
        <v>5261</v>
      </c>
      <c r="G1067" s="13" t="s">
        <v>12965</v>
      </c>
      <c r="H1067" s="13" t="s">
        <v>12964</v>
      </c>
      <c r="J1067" s="13" t="s">
        <v>12963</v>
      </c>
      <c r="L1067" s="13" t="s">
        <v>12962</v>
      </c>
      <c r="M1067" s="13" t="s">
        <v>5054</v>
      </c>
      <c r="N1067" s="13" t="s">
        <v>12961</v>
      </c>
      <c r="O1067" s="13" t="s">
        <v>12960</v>
      </c>
      <c r="P1067" s="13" t="s">
        <v>12959</v>
      </c>
      <c r="S1067" s="13" t="s">
        <v>12958</v>
      </c>
      <c r="T1067" s="13" t="s">
        <v>12957</v>
      </c>
      <c r="AJL1067" s="13">
        <v>-1</v>
      </c>
      <c r="CAT1067" s="15">
        <v>0</v>
      </c>
      <c r="CAU1067" s="14">
        <v>1000</v>
      </c>
      <c r="CAV1067" s="13" t="s">
        <v>14</v>
      </c>
      <c r="CAW1067" s="13" t="s">
        <v>4636</v>
      </c>
      <c r="CAX1067" s="13" t="s">
        <v>12956</v>
      </c>
      <c r="CAY1067" s="13" t="s">
        <v>12956</v>
      </c>
      <c r="CBG1067" s="13" t="s">
        <v>4635</v>
      </c>
      <c r="CBK1067" s="13" t="s">
        <v>2566</v>
      </c>
      <c r="CBL1067" s="13" t="s">
        <v>14</v>
      </c>
      <c r="CBM1067" s="13" t="s">
        <v>4849</v>
      </c>
      <c r="CBN1067" s="13" t="s">
        <v>12955</v>
      </c>
      <c r="CBO1067" s="13" t="s">
        <v>12954</v>
      </c>
      <c r="CBZ1067" s="13" t="s">
        <v>12576</v>
      </c>
      <c r="CCA1067" s="13" t="s">
        <v>12953</v>
      </c>
    </row>
    <row r="1068" spans="1:982 1075:1082 2074:2107" x14ac:dyDescent="0.15">
      <c r="A1068" s="13" t="s">
        <v>12952</v>
      </c>
      <c r="B1068" s="13" t="s">
        <v>12951</v>
      </c>
      <c r="C1068" s="13" t="s">
        <v>13</v>
      </c>
      <c r="D1068" s="13">
        <v>-1</v>
      </c>
      <c r="E1068" s="13" t="s">
        <v>12950</v>
      </c>
      <c r="F1068" s="13" t="s">
        <v>5072</v>
      </c>
      <c r="G1068" s="13" t="s">
        <v>12949</v>
      </c>
      <c r="H1068" s="13" t="s">
        <v>12948</v>
      </c>
      <c r="J1068" s="13" t="s">
        <v>12947</v>
      </c>
      <c r="K1068" s="13" t="s">
        <v>12946</v>
      </c>
      <c r="M1068" s="13" t="s">
        <v>5054</v>
      </c>
      <c r="N1068" s="13" t="s">
        <v>12945</v>
      </c>
      <c r="S1068" s="13" t="s">
        <v>12944</v>
      </c>
      <c r="T1068" s="13" t="s">
        <v>10403</v>
      </c>
      <c r="QT1068" s="13">
        <v>-1</v>
      </c>
      <c r="AEM1068" s="13">
        <v>1</v>
      </c>
      <c r="CAT1068" s="14">
        <v>-1000</v>
      </c>
      <c r="CAU1068" s="14">
        <v>1000</v>
      </c>
      <c r="CAV1068" s="13" t="s">
        <v>14</v>
      </c>
      <c r="CAW1068" s="13" t="s">
        <v>4448</v>
      </c>
      <c r="CAX1068" s="13" t="s">
        <v>12943</v>
      </c>
      <c r="CAY1068" s="13" t="s">
        <v>12943</v>
      </c>
      <c r="CBG1068" s="13" t="s">
        <v>4447</v>
      </c>
      <c r="CBK1068" s="13" t="s">
        <v>314</v>
      </c>
      <c r="CBL1068" s="13" t="s">
        <v>14</v>
      </c>
      <c r="CBM1068" s="13" t="s">
        <v>4849</v>
      </c>
      <c r="CBN1068" s="13" t="s">
        <v>12942</v>
      </c>
      <c r="CBO1068" s="13" t="s">
        <v>12941</v>
      </c>
      <c r="CBZ1068" s="13" t="s">
        <v>12576</v>
      </c>
    </row>
    <row r="1069" spans="1:982 1075:1082 2074:2107" x14ac:dyDescent="0.15">
      <c r="A1069" s="13" t="s">
        <v>12940</v>
      </c>
      <c r="B1069" s="13" t="s">
        <v>12939</v>
      </c>
      <c r="C1069" s="13" t="s">
        <v>13</v>
      </c>
      <c r="D1069" s="13">
        <v>-2</v>
      </c>
      <c r="E1069" s="13" t="s">
        <v>12938</v>
      </c>
      <c r="F1069" s="13" t="s">
        <v>5072</v>
      </c>
      <c r="G1069" s="13" t="s">
        <v>12937</v>
      </c>
      <c r="H1069" s="13" t="s">
        <v>12936</v>
      </c>
      <c r="J1069" s="13" t="s">
        <v>12935</v>
      </c>
      <c r="K1069" s="13" t="s">
        <v>12934</v>
      </c>
      <c r="M1069" s="13" t="s">
        <v>5054</v>
      </c>
      <c r="N1069" s="13" t="s">
        <v>12933</v>
      </c>
      <c r="S1069" s="13" t="s">
        <v>12932</v>
      </c>
      <c r="T1069" s="13" t="s">
        <v>12931</v>
      </c>
      <c r="YQ1069" s="13">
        <v>1</v>
      </c>
      <c r="AOI1069" s="13">
        <v>-1</v>
      </c>
      <c r="CAT1069" s="14">
        <v>-1000</v>
      </c>
      <c r="CAU1069" s="14">
        <v>1000</v>
      </c>
      <c r="CAV1069" s="13" t="s">
        <v>14</v>
      </c>
      <c r="CAW1069" s="13" t="s">
        <v>4448</v>
      </c>
      <c r="CAX1069" s="13" t="s">
        <v>12930</v>
      </c>
      <c r="CAY1069" s="13" t="s">
        <v>12930</v>
      </c>
      <c r="CBG1069" s="13" t="s">
        <v>4447</v>
      </c>
      <c r="CBK1069" s="13" t="s">
        <v>98</v>
      </c>
      <c r="CBL1069" s="13" t="s">
        <v>99</v>
      </c>
      <c r="CBM1069" s="13" t="s">
        <v>4849</v>
      </c>
      <c r="CBN1069" s="13" t="s">
        <v>12929</v>
      </c>
      <c r="CBO1069" s="13" t="s">
        <v>12928</v>
      </c>
      <c r="CBV1069" s="13" t="s">
        <v>12643</v>
      </c>
      <c r="CBZ1069" s="13" t="s">
        <v>12576</v>
      </c>
      <c r="CCA1069" s="13" t="s">
        <v>12927</v>
      </c>
    </row>
    <row r="1070" spans="1:982 1075:1082 2074:2107" x14ac:dyDescent="0.15">
      <c r="A1070" s="13" t="s">
        <v>12926</v>
      </c>
      <c r="B1070" s="13" t="s">
        <v>12916</v>
      </c>
      <c r="C1070" s="13" t="s">
        <v>13</v>
      </c>
      <c r="D1070" s="13">
        <v>-1</v>
      </c>
      <c r="E1070" s="13" t="s">
        <v>12915</v>
      </c>
      <c r="F1070" s="13" t="s">
        <v>5072</v>
      </c>
      <c r="G1070" s="13" t="s">
        <v>12925</v>
      </c>
      <c r="H1070" s="13" t="s">
        <v>12924</v>
      </c>
      <c r="J1070" s="13" t="s">
        <v>12912</v>
      </c>
      <c r="K1070" s="13" t="s">
        <v>12911</v>
      </c>
      <c r="M1070" s="13" t="s">
        <v>5054</v>
      </c>
      <c r="N1070" s="13" t="s">
        <v>12910</v>
      </c>
      <c r="S1070" s="13" t="s">
        <v>12923</v>
      </c>
      <c r="T1070" s="13" t="s">
        <v>12922</v>
      </c>
      <c r="AOO1070" s="13">
        <v>-1</v>
      </c>
      <c r="CAT1070" s="15">
        <v>0</v>
      </c>
      <c r="CAU1070" s="14">
        <v>1000</v>
      </c>
      <c r="CAV1070" s="13" t="s">
        <v>14</v>
      </c>
      <c r="CAW1070" s="13" t="s">
        <v>4636</v>
      </c>
      <c r="CAX1070" s="13" t="s">
        <v>12921</v>
      </c>
      <c r="CAY1070" s="13" t="s">
        <v>12921</v>
      </c>
      <c r="CBG1070" s="13" t="s">
        <v>4635</v>
      </c>
      <c r="CBK1070" s="13" t="s">
        <v>1677</v>
      </c>
      <c r="CBL1070" s="13" t="s">
        <v>1678</v>
      </c>
      <c r="CBM1070" s="13" t="s">
        <v>4849</v>
      </c>
      <c r="CBN1070" s="13" t="s">
        <v>12920</v>
      </c>
      <c r="CBO1070" s="13" t="s">
        <v>12919</v>
      </c>
      <c r="CBZ1070" s="13" t="s">
        <v>12576</v>
      </c>
      <c r="CCA1070" s="13" t="s">
        <v>12918</v>
      </c>
    </row>
    <row r="1071" spans="1:982 1075:1082 2074:2107" x14ac:dyDescent="0.15">
      <c r="A1071" s="13" t="s">
        <v>12917</v>
      </c>
      <c r="B1071" s="13" t="s">
        <v>12916</v>
      </c>
      <c r="C1071" s="13" t="s">
        <v>52</v>
      </c>
      <c r="D1071" s="13">
        <v>-1</v>
      </c>
      <c r="E1071" s="13" t="s">
        <v>12915</v>
      </c>
      <c r="F1071" s="13" t="s">
        <v>5072</v>
      </c>
      <c r="G1071" s="13" t="s">
        <v>12914</v>
      </c>
      <c r="H1071" s="13" t="s">
        <v>12913</v>
      </c>
      <c r="J1071" s="13" t="s">
        <v>12912</v>
      </c>
      <c r="K1071" s="13" t="s">
        <v>12911</v>
      </c>
      <c r="M1071" s="13" t="s">
        <v>5054</v>
      </c>
      <c r="N1071" s="13" t="s">
        <v>12910</v>
      </c>
      <c r="S1071" s="13" t="s">
        <v>12909</v>
      </c>
      <c r="T1071" s="13" t="s">
        <v>12908</v>
      </c>
      <c r="YR1071" s="13">
        <v>1</v>
      </c>
      <c r="AOO1071" s="13">
        <v>-1</v>
      </c>
      <c r="CAT1071" s="14">
        <v>-1000</v>
      </c>
      <c r="CAU1071" s="14">
        <v>1000</v>
      </c>
      <c r="CAV1071" s="13" t="s">
        <v>14</v>
      </c>
      <c r="CAW1071" s="13" t="s">
        <v>4448</v>
      </c>
      <c r="CAX1071" s="13" t="s">
        <v>12907</v>
      </c>
      <c r="CAY1071" s="13" t="s">
        <v>12907</v>
      </c>
      <c r="CBG1071" s="13" t="s">
        <v>4447</v>
      </c>
      <c r="CBK1071" s="13" t="s">
        <v>3846</v>
      </c>
      <c r="CBL1071" s="13" t="s">
        <v>3847</v>
      </c>
      <c r="CBM1071" s="13" t="s">
        <v>4849</v>
      </c>
      <c r="CBN1071" s="13" t="s">
        <v>12906</v>
      </c>
      <c r="CBO1071" s="13" t="s">
        <v>12905</v>
      </c>
      <c r="CBZ1071" s="13" t="s">
        <v>12576</v>
      </c>
      <c r="CCA1071" s="13" t="s">
        <v>12904</v>
      </c>
    </row>
    <row r="1072" spans="1:982 1075:1082 2074:2107" x14ac:dyDescent="0.15">
      <c r="A1072" s="13" t="s">
        <v>12903</v>
      </c>
      <c r="B1072" s="13" t="s">
        <v>12902</v>
      </c>
      <c r="C1072" s="13" t="s">
        <v>13</v>
      </c>
      <c r="D1072" s="13">
        <v>0</v>
      </c>
      <c r="E1072" s="13" t="s">
        <v>12901</v>
      </c>
      <c r="F1072" s="13" t="s">
        <v>5072</v>
      </c>
      <c r="G1072" s="13" t="s">
        <v>12900</v>
      </c>
      <c r="H1072" s="13" t="s">
        <v>12899</v>
      </c>
      <c r="J1072" s="13" t="s">
        <v>12898</v>
      </c>
      <c r="K1072" s="13" t="s">
        <v>12897</v>
      </c>
      <c r="M1072" s="13" t="s">
        <v>5054</v>
      </c>
      <c r="N1072" s="13" t="s">
        <v>12896</v>
      </c>
      <c r="S1072" s="13" t="s">
        <v>12895</v>
      </c>
      <c r="T1072" s="13" t="s">
        <v>12894</v>
      </c>
      <c r="AOP1072" s="13">
        <v>-1</v>
      </c>
      <c r="CAT1072" s="15">
        <v>0</v>
      </c>
      <c r="CAU1072" s="14">
        <v>1000</v>
      </c>
      <c r="CAV1072" s="13" t="s">
        <v>14</v>
      </c>
      <c r="CAW1072" s="13" t="s">
        <v>4636</v>
      </c>
      <c r="CAX1072" s="13" t="s">
        <v>12893</v>
      </c>
      <c r="CAY1072" s="13" t="s">
        <v>12893</v>
      </c>
      <c r="CBG1072" s="13" t="s">
        <v>4635</v>
      </c>
      <c r="CBK1072" s="13" t="s">
        <v>2095</v>
      </c>
      <c r="CBL1072" s="13" t="s">
        <v>2096</v>
      </c>
      <c r="CBM1072" s="13" t="s">
        <v>12863</v>
      </c>
      <c r="CBN1072" s="13" t="s">
        <v>12892</v>
      </c>
      <c r="CBO1072" s="13" t="s">
        <v>12891</v>
      </c>
      <c r="CBZ1072" s="13" t="s">
        <v>12576</v>
      </c>
      <c r="CCA1072" s="13" t="s">
        <v>12890</v>
      </c>
    </row>
    <row r="1073" spans="1:954 1026:1088 2074:2107" x14ac:dyDescent="0.15">
      <c r="A1073" s="13" t="s">
        <v>12889</v>
      </c>
      <c r="B1073" s="13" t="s">
        <v>12888</v>
      </c>
      <c r="C1073" s="13" t="s">
        <v>13</v>
      </c>
      <c r="D1073" s="13">
        <v>0</v>
      </c>
      <c r="E1073" s="13" t="s">
        <v>12887</v>
      </c>
      <c r="F1073" s="13" t="s">
        <v>5072</v>
      </c>
      <c r="G1073" s="13" t="s">
        <v>12886</v>
      </c>
      <c r="H1073" s="13" t="s">
        <v>12885</v>
      </c>
      <c r="J1073" s="13" t="s">
        <v>12884</v>
      </c>
      <c r="K1073" s="13" t="s">
        <v>12883</v>
      </c>
      <c r="M1073" s="13" t="s">
        <v>5054</v>
      </c>
      <c r="N1073" s="13" t="s">
        <v>12882</v>
      </c>
      <c r="S1073" s="13" t="s">
        <v>12881</v>
      </c>
      <c r="T1073" s="13" t="s">
        <v>12880</v>
      </c>
      <c r="AOQ1073" s="13">
        <v>-1</v>
      </c>
      <c r="CAT1073" s="15">
        <v>0</v>
      </c>
      <c r="CAU1073" s="14">
        <v>1000</v>
      </c>
      <c r="CAV1073" s="13" t="s">
        <v>14</v>
      </c>
      <c r="CAW1073" s="13" t="s">
        <v>4636</v>
      </c>
      <c r="CAX1073" s="13" t="s">
        <v>12879</v>
      </c>
      <c r="CAY1073" s="13" t="s">
        <v>12879</v>
      </c>
      <c r="CBG1073" s="13" t="s">
        <v>4635</v>
      </c>
      <c r="CBK1073" s="13" t="s">
        <v>4111</v>
      </c>
      <c r="CBL1073" s="13" t="s">
        <v>4112</v>
      </c>
      <c r="CBM1073" s="13" t="s">
        <v>12878</v>
      </c>
      <c r="CBN1073" s="13" t="s">
        <v>12877</v>
      </c>
      <c r="CBO1073" s="13" t="s">
        <v>12876</v>
      </c>
      <c r="CBZ1073" s="13" t="s">
        <v>12576</v>
      </c>
      <c r="CCA1073" s="13" t="s">
        <v>12875</v>
      </c>
    </row>
    <row r="1074" spans="1:954 1026:1088 2074:2107" x14ac:dyDescent="0.15">
      <c r="A1074" s="13" t="s">
        <v>12874</v>
      </c>
      <c r="B1074" s="13" t="s">
        <v>12873</v>
      </c>
      <c r="C1074" s="13" t="s">
        <v>13</v>
      </c>
      <c r="D1074" s="13">
        <v>-1</v>
      </c>
      <c r="E1074" s="13" t="s">
        <v>12872</v>
      </c>
      <c r="F1074" s="13" t="s">
        <v>5072</v>
      </c>
      <c r="G1074" s="13" t="s">
        <v>12871</v>
      </c>
      <c r="H1074" s="13" t="s">
        <v>12870</v>
      </c>
      <c r="J1074" s="13" t="s">
        <v>12869</v>
      </c>
      <c r="K1074" s="13" t="s">
        <v>12868</v>
      </c>
      <c r="M1074" s="13" t="s">
        <v>5054</v>
      </c>
      <c r="N1074" s="13" t="s">
        <v>12867</v>
      </c>
      <c r="S1074" s="13" t="s">
        <v>12866</v>
      </c>
      <c r="T1074" s="13" t="s">
        <v>12865</v>
      </c>
      <c r="AOR1074" s="13">
        <v>-1</v>
      </c>
      <c r="CAT1074" s="15">
        <v>0</v>
      </c>
      <c r="CAU1074" s="14">
        <v>1000</v>
      </c>
      <c r="CAV1074" s="13" t="s">
        <v>14</v>
      </c>
      <c r="CAW1074" s="13" t="s">
        <v>4636</v>
      </c>
      <c r="CAX1074" s="13" t="s">
        <v>12864</v>
      </c>
      <c r="CAY1074" s="13" t="s">
        <v>12864</v>
      </c>
      <c r="CBG1074" s="13" t="s">
        <v>4635</v>
      </c>
      <c r="CBK1074" s="13" t="s">
        <v>2910</v>
      </c>
      <c r="CBL1074" s="13" t="s">
        <v>2911</v>
      </c>
      <c r="CBM1074" s="13" t="s">
        <v>12863</v>
      </c>
      <c r="CBN1074" s="13" t="s">
        <v>12862</v>
      </c>
      <c r="CBO1074" s="13" t="s">
        <v>12861</v>
      </c>
      <c r="CBZ1074" s="13" t="s">
        <v>12576</v>
      </c>
      <c r="CCA1074" s="13" t="s">
        <v>12860</v>
      </c>
    </row>
    <row r="1075" spans="1:954 1026:1088 2074:2107" x14ac:dyDescent="0.15">
      <c r="A1075" s="13" t="s">
        <v>12859</v>
      </c>
      <c r="B1075" s="13" t="s">
        <v>12849</v>
      </c>
      <c r="C1075" s="13" t="s">
        <v>13</v>
      </c>
      <c r="D1075" s="13">
        <v>0</v>
      </c>
      <c r="E1075" s="13" t="s">
        <v>12848</v>
      </c>
      <c r="F1075" s="13" t="s">
        <v>5072</v>
      </c>
      <c r="G1075" s="13" t="s">
        <v>12858</v>
      </c>
      <c r="H1075" s="13" t="s">
        <v>12857</v>
      </c>
      <c r="J1075" s="13" t="s">
        <v>12845</v>
      </c>
      <c r="K1075" s="13" t="s">
        <v>12844</v>
      </c>
      <c r="M1075" s="13" t="s">
        <v>5054</v>
      </c>
      <c r="N1075" s="13" t="s">
        <v>12843</v>
      </c>
      <c r="S1075" s="13" t="s">
        <v>12856</v>
      </c>
      <c r="T1075" s="13" t="s">
        <v>12855</v>
      </c>
      <c r="AJN1075" s="13">
        <v>-1</v>
      </c>
      <c r="CAT1075" s="15">
        <v>0</v>
      </c>
      <c r="CAU1075" s="14">
        <v>1000</v>
      </c>
      <c r="CAV1075" s="13" t="s">
        <v>14</v>
      </c>
      <c r="CAW1075" s="13" t="s">
        <v>4636</v>
      </c>
      <c r="CAX1075" s="13" t="s">
        <v>12854</v>
      </c>
      <c r="CAY1075" s="13" t="s">
        <v>12854</v>
      </c>
      <c r="CBG1075" s="13" t="s">
        <v>4635</v>
      </c>
      <c r="CBK1075" s="13" t="s">
        <v>2055</v>
      </c>
      <c r="CBL1075" s="13" t="s">
        <v>2056</v>
      </c>
      <c r="CBM1075" s="13" t="s">
        <v>12715</v>
      </c>
      <c r="CBN1075" s="13" t="s">
        <v>12853</v>
      </c>
      <c r="CBO1075" s="13" t="s">
        <v>12852</v>
      </c>
      <c r="CBZ1075" s="13" t="s">
        <v>12576</v>
      </c>
      <c r="CCA1075" s="13" t="s">
        <v>12851</v>
      </c>
    </row>
    <row r="1076" spans="1:954 1026:1088 2074:2107" x14ac:dyDescent="0.15">
      <c r="A1076" s="13" t="s">
        <v>12850</v>
      </c>
      <c r="B1076" s="13" t="s">
        <v>12849</v>
      </c>
      <c r="C1076" s="13" t="s">
        <v>52</v>
      </c>
      <c r="D1076" s="13">
        <v>0</v>
      </c>
      <c r="E1076" s="13" t="s">
        <v>12848</v>
      </c>
      <c r="F1076" s="13" t="s">
        <v>5072</v>
      </c>
      <c r="G1076" s="13" t="s">
        <v>12847</v>
      </c>
      <c r="H1076" s="13" t="s">
        <v>12846</v>
      </c>
      <c r="J1076" s="13" t="s">
        <v>12845</v>
      </c>
      <c r="K1076" s="13" t="s">
        <v>12844</v>
      </c>
      <c r="M1076" s="13" t="s">
        <v>5054</v>
      </c>
      <c r="N1076" s="13" t="s">
        <v>12843</v>
      </c>
      <c r="S1076" s="13" t="s">
        <v>12842</v>
      </c>
      <c r="T1076" s="13" t="s">
        <v>12841</v>
      </c>
      <c r="AOS1076" s="13">
        <v>-1</v>
      </c>
      <c r="CAT1076" s="15">
        <v>0</v>
      </c>
      <c r="CAU1076" s="14">
        <v>1000</v>
      </c>
      <c r="CAV1076" s="13" t="s">
        <v>14</v>
      </c>
      <c r="CAW1076" s="13" t="s">
        <v>4636</v>
      </c>
      <c r="CAX1076" s="13" t="s">
        <v>12840</v>
      </c>
      <c r="CAY1076" s="13" t="s">
        <v>12840</v>
      </c>
      <c r="CBG1076" s="13" t="s">
        <v>4635</v>
      </c>
      <c r="CBK1076" s="13" t="s">
        <v>247</v>
      </c>
      <c r="CBL1076" s="13" t="s">
        <v>248</v>
      </c>
      <c r="CBM1076" s="13" t="s">
        <v>12779</v>
      </c>
      <c r="CBN1076" s="13" t="s">
        <v>12839</v>
      </c>
      <c r="CBO1076" s="13" t="s">
        <v>12838</v>
      </c>
      <c r="CBZ1076" s="13" t="s">
        <v>12576</v>
      </c>
      <c r="CCA1076" s="13" t="s">
        <v>12837</v>
      </c>
    </row>
    <row r="1077" spans="1:954 1026:1088 2074:2107" x14ac:dyDescent="0.15">
      <c r="A1077" s="13" t="s">
        <v>12836</v>
      </c>
      <c r="B1077" s="13" t="s">
        <v>12835</v>
      </c>
      <c r="C1077" s="13" t="s">
        <v>13</v>
      </c>
      <c r="D1077" s="13">
        <v>-1</v>
      </c>
      <c r="E1077" s="13" t="s">
        <v>12834</v>
      </c>
      <c r="F1077" s="13" t="s">
        <v>5072</v>
      </c>
      <c r="G1077" s="13" t="s">
        <v>12833</v>
      </c>
      <c r="H1077" s="13" t="s">
        <v>12832</v>
      </c>
      <c r="J1077" s="13" t="s">
        <v>12831</v>
      </c>
      <c r="K1077" s="13" t="s">
        <v>12830</v>
      </c>
      <c r="M1077" s="13" t="s">
        <v>5054</v>
      </c>
      <c r="N1077" s="13" t="s">
        <v>12829</v>
      </c>
      <c r="S1077" s="13" t="s">
        <v>12828</v>
      </c>
      <c r="T1077" s="13" t="s">
        <v>12827</v>
      </c>
      <c r="AOT1077" s="13">
        <v>-1</v>
      </c>
      <c r="CAT1077" s="15">
        <v>0</v>
      </c>
      <c r="CAU1077" s="14">
        <v>1000</v>
      </c>
      <c r="CAV1077" s="13" t="s">
        <v>14</v>
      </c>
      <c r="CAW1077" s="13" t="s">
        <v>4636</v>
      </c>
      <c r="CAX1077" s="13" t="s">
        <v>12826</v>
      </c>
      <c r="CAY1077" s="13" t="s">
        <v>12826</v>
      </c>
      <c r="CBG1077" s="13" t="s">
        <v>4635</v>
      </c>
      <c r="CBK1077" s="13" t="s">
        <v>1385</v>
      </c>
      <c r="CBL1077" s="13" t="s">
        <v>14</v>
      </c>
      <c r="CBM1077" s="13" t="s">
        <v>4849</v>
      </c>
      <c r="CBN1077" s="13" t="s">
        <v>12825</v>
      </c>
      <c r="CBO1077" s="13" t="s">
        <v>12824</v>
      </c>
      <c r="CBZ1077" s="13" t="s">
        <v>12576</v>
      </c>
    </row>
    <row r="1078" spans="1:954 1026:1088 2074:2107" x14ac:dyDescent="0.15">
      <c r="A1078" s="13" t="s">
        <v>12823</v>
      </c>
      <c r="B1078" s="13" t="s">
        <v>12812</v>
      </c>
      <c r="C1078" s="13" t="s">
        <v>13</v>
      </c>
      <c r="D1078" s="13">
        <v>-1</v>
      </c>
      <c r="E1078" s="13" t="s">
        <v>12811</v>
      </c>
      <c r="F1078" s="13" t="s">
        <v>5072</v>
      </c>
      <c r="G1078" s="13" t="s">
        <v>12822</v>
      </c>
      <c r="H1078" s="13" t="s">
        <v>12821</v>
      </c>
      <c r="J1078" s="13" t="s">
        <v>12808</v>
      </c>
      <c r="K1078" s="13" t="s">
        <v>12807</v>
      </c>
      <c r="M1078" s="13" t="s">
        <v>5054</v>
      </c>
      <c r="N1078" s="13" t="s">
        <v>12806</v>
      </c>
      <c r="S1078" s="13" t="s">
        <v>12820</v>
      </c>
      <c r="T1078" s="13" t="s">
        <v>12819</v>
      </c>
      <c r="ZJ1078" s="13">
        <v>-1</v>
      </c>
      <c r="AOU1078" s="13">
        <v>1</v>
      </c>
      <c r="CAT1078" s="15">
        <v>0</v>
      </c>
      <c r="CAU1078" s="14">
        <v>1000</v>
      </c>
      <c r="CAV1078" s="13" t="s">
        <v>14</v>
      </c>
      <c r="CAW1078" s="13" t="s">
        <v>4448</v>
      </c>
      <c r="CAX1078" s="13" t="s">
        <v>12818</v>
      </c>
      <c r="CAY1078" s="13" t="s">
        <v>12818</v>
      </c>
      <c r="CBG1078" s="13" t="s">
        <v>4447</v>
      </c>
      <c r="CBK1078" s="13" t="s">
        <v>733</v>
      </c>
      <c r="CBL1078" s="13" t="s">
        <v>734</v>
      </c>
      <c r="CBM1078" s="13" t="s">
        <v>12817</v>
      </c>
      <c r="CBN1078" s="13" t="s">
        <v>12816</v>
      </c>
      <c r="CBO1078" s="13" t="s">
        <v>12815</v>
      </c>
      <c r="CBZ1078" s="13" t="s">
        <v>12576</v>
      </c>
      <c r="CCA1078" s="13" t="s">
        <v>12814</v>
      </c>
    </row>
    <row r="1079" spans="1:954 1026:1088 2074:2107" x14ac:dyDescent="0.15">
      <c r="A1079" s="13" t="s">
        <v>12813</v>
      </c>
      <c r="B1079" s="13" t="s">
        <v>12812</v>
      </c>
      <c r="C1079" s="13" t="s">
        <v>52</v>
      </c>
      <c r="D1079" s="13">
        <v>-1</v>
      </c>
      <c r="E1079" s="13" t="s">
        <v>12811</v>
      </c>
      <c r="F1079" s="13" t="s">
        <v>5072</v>
      </c>
      <c r="G1079" s="13" t="s">
        <v>12810</v>
      </c>
      <c r="H1079" s="13" t="s">
        <v>12809</v>
      </c>
      <c r="J1079" s="13" t="s">
        <v>12808</v>
      </c>
      <c r="K1079" s="13" t="s">
        <v>12807</v>
      </c>
      <c r="M1079" s="13" t="s">
        <v>5054</v>
      </c>
      <c r="N1079" s="13" t="s">
        <v>12806</v>
      </c>
      <c r="S1079" s="13" t="s">
        <v>12805</v>
      </c>
      <c r="T1079" s="13" t="s">
        <v>12804</v>
      </c>
      <c r="NI1079" s="13">
        <v>-1</v>
      </c>
      <c r="NM1079" s="13">
        <v>1</v>
      </c>
      <c r="UK1079" s="13">
        <v>1</v>
      </c>
      <c r="AML1079" s="13">
        <v>-1</v>
      </c>
      <c r="CAT1079" s="14">
        <v>-1000</v>
      </c>
      <c r="CAU1079" s="14">
        <v>1000</v>
      </c>
      <c r="CAV1079" s="13" t="s">
        <v>14</v>
      </c>
      <c r="CAW1079" s="13" t="s">
        <v>4448</v>
      </c>
      <c r="CAX1079" s="13" t="s">
        <v>12803</v>
      </c>
      <c r="CAY1079" s="13" t="s">
        <v>12803</v>
      </c>
      <c r="CBG1079" s="13" t="s">
        <v>4447</v>
      </c>
      <c r="CBK1079" s="13" t="s">
        <v>2781</v>
      </c>
      <c r="CBL1079" s="13" t="s">
        <v>2782</v>
      </c>
      <c r="CBM1079" s="13" t="s">
        <v>4849</v>
      </c>
      <c r="CBN1079" s="13" t="s">
        <v>12802</v>
      </c>
      <c r="CBO1079" s="13" t="s">
        <v>12801</v>
      </c>
      <c r="CBZ1079" s="13" t="s">
        <v>12576</v>
      </c>
      <c r="CCA1079" s="13" t="s">
        <v>12800</v>
      </c>
    </row>
    <row r="1080" spans="1:954 1026:1088 2074:2107" x14ac:dyDescent="0.15">
      <c r="A1080" s="13" t="s">
        <v>12799</v>
      </c>
      <c r="B1080" s="13" t="s">
        <v>12789</v>
      </c>
      <c r="C1080" s="13" t="s">
        <v>13</v>
      </c>
      <c r="D1080" s="13">
        <v>-1</v>
      </c>
      <c r="E1080" s="13" t="s">
        <v>12788</v>
      </c>
      <c r="F1080" s="13" t="s">
        <v>5072</v>
      </c>
      <c r="G1080" s="13" t="s">
        <v>12798</v>
      </c>
      <c r="H1080" s="13" t="s">
        <v>12797</v>
      </c>
      <c r="J1080" s="13" t="s">
        <v>12785</v>
      </c>
      <c r="K1080" s="13" t="s">
        <v>12784</v>
      </c>
      <c r="M1080" s="13" t="s">
        <v>5054</v>
      </c>
      <c r="N1080" s="13" t="s">
        <v>12783</v>
      </c>
      <c r="S1080" s="13" t="s">
        <v>12796</v>
      </c>
      <c r="T1080" s="13" t="s">
        <v>12795</v>
      </c>
      <c r="AJP1080" s="13">
        <v>-1</v>
      </c>
      <c r="CAT1080" s="15">
        <v>0</v>
      </c>
      <c r="CAU1080" s="14">
        <v>1000</v>
      </c>
      <c r="CAV1080" s="13" t="s">
        <v>14</v>
      </c>
      <c r="CAW1080" s="13" t="s">
        <v>4636</v>
      </c>
      <c r="CAX1080" s="13" t="s">
        <v>12794</v>
      </c>
      <c r="CAY1080" s="13" t="s">
        <v>12794</v>
      </c>
      <c r="CBG1080" s="13" t="s">
        <v>4635</v>
      </c>
      <c r="CBK1080" s="13" t="s">
        <v>3786</v>
      </c>
      <c r="CBL1080" s="13" t="s">
        <v>14</v>
      </c>
      <c r="CBM1080" s="13" t="s">
        <v>12686</v>
      </c>
      <c r="CBN1080" s="13" t="s">
        <v>12793</v>
      </c>
      <c r="CBO1080" s="13" t="s">
        <v>12792</v>
      </c>
      <c r="CBZ1080" s="13" t="s">
        <v>12576</v>
      </c>
      <c r="CCA1080" s="13" t="s">
        <v>12791</v>
      </c>
    </row>
    <row r="1081" spans="1:954 1026:1088 2074:2107" x14ac:dyDescent="0.15">
      <c r="A1081" s="13" t="s">
        <v>12790</v>
      </c>
      <c r="B1081" s="13" t="s">
        <v>12789</v>
      </c>
      <c r="C1081" s="13" t="s">
        <v>52</v>
      </c>
      <c r="D1081" s="13">
        <v>-1</v>
      </c>
      <c r="E1081" s="13" t="s">
        <v>12788</v>
      </c>
      <c r="F1081" s="13" t="s">
        <v>5072</v>
      </c>
      <c r="G1081" s="13" t="s">
        <v>12787</v>
      </c>
      <c r="H1081" s="13" t="s">
        <v>12786</v>
      </c>
      <c r="J1081" s="13" t="s">
        <v>12785</v>
      </c>
      <c r="K1081" s="13" t="s">
        <v>12784</v>
      </c>
      <c r="M1081" s="13" t="s">
        <v>5054</v>
      </c>
      <c r="N1081" s="13" t="s">
        <v>12783</v>
      </c>
      <c r="S1081" s="13" t="s">
        <v>12782</v>
      </c>
      <c r="T1081" s="13" t="s">
        <v>12781</v>
      </c>
      <c r="TB1081" s="13">
        <v>1</v>
      </c>
      <c r="AOV1081" s="13">
        <v>-1</v>
      </c>
      <c r="CAT1081" s="14">
        <v>-1000</v>
      </c>
      <c r="CAU1081" s="14">
        <v>1000</v>
      </c>
      <c r="CAV1081" s="13" t="s">
        <v>14</v>
      </c>
      <c r="CAW1081" s="13" t="s">
        <v>4448</v>
      </c>
      <c r="CAX1081" s="13" t="s">
        <v>12780</v>
      </c>
      <c r="CAY1081" s="13" t="s">
        <v>12780</v>
      </c>
      <c r="CBG1081" s="13" t="s">
        <v>4447</v>
      </c>
      <c r="CBK1081" s="13" t="s">
        <v>1367</v>
      </c>
      <c r="CBL1081" s="13" t="s">
        <v>1368</v>
      </c>
      <c r="CBM1081" s="13" t="s">
        <v>12779</v>
      </c>
      <c r="CBN1081" s="13" t="s">
        <v>12778</v>
      </c>
      <c r="CBO1081" s="13" t="s">
        <v>12777</v>
      </c>
      <c r="CBZ1081" s="13" t="s">
        <v>12576</v>
      </c>
      <c r="CCA1081" s="13" t="s">
        <v>12776</v>
      </c>
    </row>
    <row r="1082" spans="1:954 1026:1088 2074:2107" x14ac:dyDescent="0.15">
      <c r="A1082" s="13" t="s">
        <v>12775</v>
      </c>
      <c r="B1082" s="13" t="s">
        <v>12774</v>
      </c>
      <c r="C1082" s="13" t="s">
        <v>13</v>
      </c>
      <c r="D1082" s="13">
        <v>-1</v>
      </c>
      <c r="E1082" s="13" t="s">
        <v>12773</v>
      </c>
      <c r="F1082" s="13" t="s">
        <v>5072</v>
      </c>
      <c r="G1082" s="13" t="s">
        <v>12772</v>
      </c>
      <c r="H1082" s="13" t="s">
        <v>12771</v>
      </c>
      <c r="J1082" s="13" t="s">
        <v>12770</v>
      </c>
      <c r="K1082" s="13" t="s">
        <v>12769</v>
      </c>
      <c r="M1082" s="13" t="s">
        <v>5054</v>
      </c>
      <c r="N1082" s="13" t="s">
        <v>12768</v>
      </c>
      <c r="S1082" s="13" t="s">
        <v>12767</v>
      </c>
      <c r="T1082" s="13" t="s">
        <v>12766</v>
      </c>
      <c r="EG1082" s="13">
        <v>1</v>
      </c>
      <c r="ZS1082" s="13">
        <v>-1</v>
      </c>
      <c r="CAT1082" s="15">
        <v>0</v>
      </c>
      <c r="CAU1082" s="14">
        <v>1000</v>
      </c>
      <c r="CAV1082" s="13" t="s">
        <v>14</v>
      </c>
      <c r="CAW1082" s="13" t="s">
        <v>4448</v>
      </c>
      <c r="CAX1082" s="13" t="s">
        <v>12765</v>
      </c>
      <c r="CAY1082" s="13" t="s">
        <v>12765</v>
      </c>
      <c r="CBG1082" s="13" t="s">
        <v>4447</v>
      </c>
      <c r="CBK1082" s="13" t="s">
        <v>3902</v>
      </c>
      <c r="CBL1082" s="13" t="s">
        <v>3903</v>
      </c>
      <c r="CBM1082" s="13" t="s">
        <v>4849</v>
      </c>
      <c r="CBN1082" s="13" t="s">
        <v>12764</v>
      </c>
      <c r="CBO1082" s="13" t="s">
        <v>12763</v>
      </c>
      <c r="CBZ1082" s="13" t="s">
        <v>12576</v>
      </c>
      <c r="CCA1082" s="13" t="s">
        <v>12762</v>
      </c>
    </row>
    <row r="1083" spans="1:954 1026:1088 2074:2107" x14ac:dyDescent="0.15">
      <c r="A1083" s="13" t="s">
        <v>12761</v>
      </c>
      <c r="B1083" s="13" t="s">
        <v>12760</v>
      </c>
      <c r="C1083" s="13" t="s">
        <v>13</v>
      </c>
      <c r="D1083" s="13">
        <v>0</v>
      </c>
      <c r="E1083" s="13" t="s">
        <v>12759</v>
      </c>
      <c r="F1083" s="13" t="s">
        <v>5072</v>
      </c>
      <c r="G1083" s="13" t="s">
        <v>12758</v>
      </c>
      <c r="H1083" s="13" t="s">
        <v>12757</v>
      </c>
      <c r="J1083" s="13" t="s">
        <v>12756</v>
      </c>
      <c r="K1083" s="13" t="s">
        <v>12755</v>
      </c>
      <c r="M1083" s="13" t="s">
        <v>5054</v>
      </c>
      <c r="N1083" s="13" t="s">
        <v>12754</v>
      </c>
      <c r="S1083" s="13" t="s">
        <v>12753</v>
      </c>
      <c r="T1083" s="13" t="s">
        <v>12752</v>
      </c>
      <c r="EU1083" s="13">
        <v>1</v>
      </c>
      <c r="MM1083" s="13">
        <v>1</v>
      </c>
      <c r="RG1083" s="13">
        <v>-1</v>
      </c>
      <c r="CAT1083" s="15">
        <v>0</v>
      </c>
      <c r="CAU1083" s="14">
        <v>1000</v>
      </c>
      <c r="CAV1083" s="13" t="s">
        <v>14</v>
      </c>
      <c r="CAW1083" s="13" t="s">
        <v>12751</v>
      </c>
      <c r="CAX1083" s="13" t="s">
        <v>12750</v>
      </c>
      <c r="CAY1083" s="13" t="s">
        <v>12750</v>
      </c>
      <c r="CBE1083" s="13" t="s">
        <v>12749</v>
      </c>
      <c r="CBF1083" s="13" t="s">
        <v>12748</v>
      </c>
      <c r="CBG1083" s="13" t="s">
        <v>4431</v>
      </c>
      <c r="CBK1083" s="13" t="s">
        <v>3151</v>
      </c>
      <c r="CBL1083" s="13" t="s">
        <v>3152</v>
      </c>
      <c r="CBM1083" s="13" t="s">
        <v>12657</v>
      </c>
      <c r="CBN1083" s="13" t="s">
        <v>12747</v>
      </c>
      <c r="CBO1083" s="13" t="s">
        <v>12746</v>
      </c>
      <c r="CBZ1083" s="13" t="s">
        <v>12576</v>
      </c>
      <c r="CCA1083" s="13" t="s">
        <v>12745</v>
      </c>
    </row>
    <row r="1084" spans="1:954 1026:1088 2074:2107" x14ac:dyDescent="0.15">
      <c r="A1084" s="13" t="s">
        <v>12744</v>
      </c>
      <c r="B1084" s="13" t="s">
        <v>12733</v>
      </c>
      <c r="C1084" s="13" t="s">
        <v>13</v>
      </c>
      <c r="D1084" s="13">
        <v>0</v>
      </c>
      <c r="E1084" s="13" t="s">
        <v>12732</v>
      </c>
      <c r="F1084" s="13" t="s">
        <v>5072</v>
      </c>
      <c r="G1084" s="13" t="s">
        <v>12743</v>
      </c>
      <c r="H1084" s="13" t="s">
        <v>12742</v>
      </c>
      <c r="J1084" s="13" t="s">
        <v>12729</v>
      </c>
      <c r="K1084" s="13" t="s">
        <v>12728</v>
      </c>
      <c r="M1084" s="13" t="s">
        <v>5054</v>
      </c>
      <c r="N1084" s="13" t="s">
        <v>12727</v>
      </c>
      <c r="S1084" s="13" t="s">
        <v>12741</v>
      </c>
      <c r="T1084" s="13" t="s">
        <v>12740</v>
      </c>
      <c r="AIN1084" s="13">
        <v>-1</v>
      </c>
      <c r="CAT1084" s="15">
        <v>0</v>
      </c>
      <c r="CAU1084" s="14">
        <v>1000</v>
      </c>
      <c r="CAV1084" s="13" t="s">
        <v>14</v>
      </c>
      <c r="CAW1084" s="13" t="s">
        <v>4636</v>
      </c>
      <c r="CAX1084" s="13" t="s">
        <v>12739</v>
      </c>
      <c r="CAY1084" s="13" t="s">
        <v>12739</v>
      </c>
      <c r="CBG1084" s="13" t="s">
        <v>4635</v>
      </c>
      <c r="CBK1084" s="13" t="s">
        <v>4107</v>
      </c>
      <c r="CBL1084" s="13" t="s">
        <v>4108</v>
      </c>
      <c r="CBM1084" s="13" t="s">
        <v>12738</v>
      </c>
      <c r="CBN1084" s="13" t="s">
        <v>12737</v>
      </c>
      <c r="CBO1084" s="13" t="s">
        <v>12736</v>
      </c>
      <c r="CBZ1084" s="13" t="s">
        <v>12576</v>
      </c>
      <c r="CCA1084" s="13" t="s">
        <v>12735</v>
      </c>
    </row>
    <row r="1085" spans="1:954 1026:1088 2074:2107" x14ac:dyDescent="0.15">
      <c r="A1085" s="13" t="s">
        <v>12734</v>
      </c>
      <c r="B1085" s="13" t="s">
        <v>12733</v>
      </c>
      <c r="C1085" s="13" t="s">
        <v>52</v>
      </c>
      <c r="D1085" s="13">
        <v>0</v>
      </c>
      <c r="E1085" s="13" t="s">
        <v>12732</v>
      </c>
      <c r="F1085" s="13" t="s">
        <v>5072</v>
      </c>
      <c r="G1085" s="13" t="s">
        <v>12731</v>
      </c>
      <c r="H1085" s="13" t="s">
        <v>12730</v>
      </c>
      <c r="J1085" s="13" t="s">
        <v>12729</v>
      </c>
      <c r="K1085" s="13" t="s">
        <v>12728</v>
      </c>
      <c r="M1085" s="13" t="s">
        <v>5054</v>
      </c>
      <c r="N1085" s="13" t="s">
        <v>12727</v>
      </c>
      <c r="S1085" s="13" t="s">
        <v>12726</v>
      </c>
      <c r="T1085" s="13" t="s">
        <v>12725</v>
      </c>
      <c r="AJR1085" s="13">
        <v>-1</v>
      </c>
      <c r="CAT1085" s="15">
        <v>0</v>
      </c>
      <c r="CAU1085" s="14">
        <v>1000</v>
      </c>
      <c r="CAV1085" s="13" t="s">
        <v>14</v>
      </c>
      <c r="CAW1085" s="13" t="s">
        <v>4636</v>
      </c>
      <c r="CAX1085" s="13" t="s">
        <v>12724</v>
      </c>
      <c r="CAY1085" s="13" t="s">
        <v>12724</v>
      </c>
      <c r="CBG1085" s="13" t="s">
        <v>4635</v>
      </c>
      <c r="CBK1085" s="13" t="s">
        <v>3632</v>
      </c>
      <c r="CBL1085" s="13" t="s">
        <v>14</v>
      </c>
      <c r="CBM1085" s="13" t="s">
        <v>12686</v>
      </c>
      <c r="CBN1085" s="13" t="s">
        <v>12723</v>
      </c>
      <c r="CBO1085" s="13" t="s">
        <v>12722</v>
      </c>
      <c r="CBZ1085" s="13" t="s">
        <v>12576</v>
      </c>
      <c r="CCA1085" s="13" t="s">
        <v>12721</v>
      </c>
    </row>
    <row r="1086" spans="1:954 1026:1088 2074:2107" x14ac:dyDescent="0.15">
      <c r="A1086" s="13" t="s">
        <v>12720</v>
      </c>
      <c r="B1086" s="13" t="s">
        <v>12710</v>
      </c>
      <c r="C1086" s="13" t="s">
        <v>13</v>
      </c>
      <c r="D1086" s="13">
        <v>0</v>
      </c>
      <c r="E1086" s="13" t="s">
        <v>12709</v>
      </c>
      <c r="F1086" s="13" t="s">
        <v>5072</v>
      </c>
      <c r="G1086" s="13" t="s">
        <v>12719</v>
      </c>
      <c r="H1086" s="13" t="s">
        <v>12718</v>
      </c>
      <c r="J1086" s="13" t="s">
        <v>12706</v>
      </c>
      <c r="K1086" s="13" t="s">
        <v>12705</v>
      </c>
      <c r="M1086" s="13" t="s">
        <v>5054</v>
      </c>
      <c r="N1086" s="13" t="s">
        <v>12704</v>
      </c>
      <c r="S1086" s="13" t="s">
        <v>12717</v>
      </c>
      <c r="T1086" s="13" t="s">
        <v>4692</v>
      </c>
      <c r="DK1086" s="13">
        <v>-1</v>
      </c>
      <c r="FL1086" s="13">
        <v>1</v>
      </c>
      <c r="CAT1086" s="14">
        <v>-1000</v>
      </c>
      <c r="CAU1086" s="14">
        <v>1000</v>
      </c>
      <c r="CAV1086" s="13" t="s">
        <v>14</v>
      </c>
      <c r="CAW1086" s="13" t="s">
        <v>4448</v>
      </c>
      <c r="CAX1086" s="13" t="s">
        <v>12716</v>
      </c>
      <c r="CAY1086" s="13" t="s">
        <v>12716</v>
      </c>
      <c r="CBG1086" s="13" t="s">
        <v>4447</v>
      </c>
      <c r="CBK1086" s="13" t="s">
        <v>1583</v>
      </c>
      <c r="CBL1086" s="13" t="s">
        <v>1584</v>
      </c>
      <c r="CBM1086" s="13" t="s">
        <v>12715</v>
      </c>
      <c r="CBN1086" s="13" t="s">
        <v>12714</v>
      </c>
      <c r="CBO1086" s="13" t="s">
        <v>12713</v>
      </c>
      <c r="CBZ1086" s="13" t="s">
        <v>12576</v>
      </c>
      <c r="CCA1086" s="13" t="s">
        <v>12712</v>
      </c>
    </row>
    <row r="1087" spans="1:954 1026:1088 2074:2107" x14ac:dyDescent="0.15">
      <c r="A1087" s="13" t="s">
        <v>12711</v>
      </c>
      <c r="B1087" s="13" t="s">
        <v>12710</v>
      </c>
      <c r="C1087" s="13" t="s">
        <v>52</v>
      </c>
      <c r="D1087" s="13">
        <v>0</v>
      </c>
      <c r="E1087" s="13" t="s">
        <v>12709</v>
      </c>
      <c r="F1087" s="13" t="s">
        <v>5072</v>
      </c>
      <c r="G1087" s="13" t="s">
        <v>12708</v>
      </c>
      <c r="H1087" s="13" t="s">
        <v>12707</v>
      </c>
      <c r="J1087" s="13" t="s">
        <v>12706</v>
      </c>
      <c r="K1087" s="13" t="s">
        <v>12705</v>
      </c>
      <c r="M1087" s="13" t="s">
        <v>5054</v>
      </c>
      <c r="N1087" s="13" t="s">
        <v>12704</v>
      </c>
      <c r="S1087" s="13" t="s">
        <v>12703</v>
      </c>
      <c r="T1087" s="13" t="s">
        <v>4694</v>
      </c>
      <c r="DL1087" s="13">
        <v>-1</v>
      </c>
      <c r="FM1087" s="13">
        <v>1</v>
      </c>
      <c r="CAT1087" s="14">
        <v>-1000</v>
      </c>
      <c r="CAU1087" s="14">
        <v>1000</v>
      </c>
      <c r="CAV1087" s="13" t="s">
        <v>14</v>
      </c>
      <c r="CAW1087" s="13" t="s">
        <v>4448</v>
      </c>
      <c r="CAX1087" s="13" t="s">
        <v>12702</v>
      </c>
      <c r="CAY1087" s="13" t="s">
        <v>12702</v>
      </c>
      <c r="CBG1087" s="13" t="s">
        <v>4447</v>
      </c>
      <c r="CBK1087" s="13" t="s">
        <v>1173</v>
      </c>
      <c r="CBL1087" s="13" t="s">
        <v>1174</v>
      </c>
      <c r="CBM1087" s="13" t="s">
        <v>12701</v>
      </c>
      <c r="CBN1087" s="13" t="s">
        <v>12700</v>
      </c>
      <c r="CBO1087" s="13" t="s">
        <v>12699</v>
      </c>
      <c r="CBZ1087" s="13" t="s">
        <v>12576</v>
      </c>
      <c r="CCA1087" s="13" t="s">
        <v>12698</v>
      </c>
    </row>
    <row r="1088" spans="1:954 1026:1088 2074:2107" x14ac:dyDescent="0.15">
      <c r="A1088" s="13" t="s">
        <v>12697</v>
      </c>
      <c r="B1088" s="13" t="s">
        <v>12696</v>
      </c>
      <c r="C1088" s="13" t="s">
        <v>13</v>
      </c>
      <c r="D1088" s="13">
        <v>0</v>
      </c>
      <c r="E1088" s="13" t="s">
        <v>12695</v>
      </c>
      <c r="F1088" s="13" t="s">
        <v>5072</v>
      </c>
      <c r="G1088" s="13" t="s">
        <v>12694</v>
      </c>
      <c r="H1088" s="13" t="s">
        <v>12693</v>
      </c>
      <c r="J1088" s="13" t="s">
        <v>12692</v>
      </c>
      <c r="K1088" s="13" t="s">
        <v>12691</v>
      </c>
      <c r="M1088" s="13" t="s">
        <v>5054</v>
      </c>
      <c r="N1088" s="13" t="s">
        <v>12690</v>
      </c>
      <c r="S1088" s="13" t="s">
        <v>12689</v>
      </c>
      <c r="T1088" s="13" t="s">
        <v>12688</v>
      </c>
      <c r="DI1088" s="13">
        <v>-1</v>
      </c>
      <c r="VT1088" s="13">
        <v>1</v>
      </c>
      <c r="CAT1088" s="14">
        <v>-1000</v>
      </c>
      <c r="CAU1088" s="14">
        <v>1000</v>
      </c>
      <c r="CAV1088" s="13" t="s">
        <v>14</v>
      </c>
      <c r="CAW1088" s="13" t="s">
        <v>4448</v>
      </c>
      <c r="CAX1088" s="13" t="s">
        <v>12687</v>
      </c>
      <c r="CAY1088" s="13" t="s">
        <v>12687</v>
      </c>
      <c r="CBG1088" s="13" t="s">
        <v>4447</v>
      </c>
      <c r="CBK1088" s="13" t="s">
        <v>3809</v>
      </c>
      <c r="CBL1088" s="13" t="s">
        <v>14</v>
      </c>
      <c r="CBM1088" s="13" t="s">
        <v>12686</v>
      </c>
      <c r="CBN1088" s="13" t="s">
        <v>12685</v>
      </c>
      <c r="CBO1088" s="13" t="s">
        <v>12684</v>
      </c>
      <c r="CBZ1088" s="13" t="s">
        <v>12576</v>
      </c>
      <c r="CCA1088" s="13" t="s">
        <v>12683</v>
      </c>
    </row>
    <row r="1089" spans="1:958 1089:1094 2074:2107" x14ac:dyDescent="0.15">
      <c r="A1089" s="13" t="s">
        <v>12682</v>
      </c>
      <c r="B1089" s="13" t="s">
        <v>12681</v>
      </c>
      <c r="C1089" s="13" t="s">
        <v>13</v>
      </c>
      <c r="D1089" s="13">
        <v>0</v>
      </c>
      <c r="E1089" s="13" t="s">
        <v>12680</v>
      </c>
      <c r="F1089" s="13" t="s">
        <v>5072</v>
      </c>
      <c r="G1089" s="13" t="s">
        <v>12679</v>
      </c>
      <c r="H1089" s="13" t="s">
        <v>12678</v>
      </c>
      <c r="J1089" s="13" t="s">
        <v>12677</v>
      </c>
      <c r="K1089" s="13" t="s">
        <v>12676</v>
      </c>
      <c r="M1089" s="13" t="s">
        <v>5054</v>
      </c>
      <c r="N1089" s="13" t="s">
        <v>12675</v>
      </c>
      <c r="S1089" s="13" t="s">
        <v>12674</v>
      </c>
      <c r="T1089" s="13" t="s">
        <v>12673</v>
      </c>
      <c r="AAD1089" s="13">
        <v>1</v>
      </c>
      <c r="AAN1089" s="13">
        <v>-1</v>
      </c>
      <c r="CAT1089" s="14">
        <v>-1000</v>
      </c>
      <c r="CAU1089" s="14">
        <v>1000</v>
      </c>
      <c r="CAV1089" s="13" t="s">
        <v>14</v>
      </c>
      <c r="CAW1089" s="13" t="s">
        <v>4448</v>
      </c>
      <c r="CAX1089" s="13" t="s">
        <v>12672</v>
      </c>
      <c r="CAY1089" s="13" t="s">
        <v>12672</v>
      </c>
      <c r="CBG1089" s="13" t="s">
        <v>4447</v>
      </c>
      <c r="CBK1089" s="13" t="s">
        <v>799</v>
      </c>
      <c r="CBL1089" s="13" t="s">
        <v>800</v>
      </c>
      <c r="CBM1089" s="13" t="s">
        <v>12657</v>
      </c>
      <c r="CBN1089" s="13" t="s">
        <v>12671</v>
      </c>
      <c r="CBO1089" s="13" t="s">
        <v>12670</v>
      </c>
      <c r="CBZ1089" s="13" t="s">
        <v>12576</v>
      </c>
      <c r="CCA1089" s="13" t="s">
        <v>12669</v>
      </c>
    </row>
    <row r="1090" spans="1:958 1089:1094 2074:2107" x14ac:dyDescent="0.15">
      <c r="A1090" s="13" t="s">
        <v>12668</v>
      </c>
      <c r="B1090" s="13" t="s">
        <v>12667</v>
      </c>
      <c r="C1090" s="13" t="s">
        <v>13</v>
      </c>
      <c r="D1090" s="13">
        <v>-1</v>
      </c>
      <c r="E1090" s="13" t="s">
        <v>12666</v>
      </c>
      <c r="F1090" s="13" t="s">
        <v>5072</v>
      </c>
      <c r="G1090" s="13" t="s">
        <v>12665</v>
      </c>
      <c r="H1090" s="13" t="s">
        <v>12664</v>
      </c>
      <c r="J1090" s="13" t="s">
        <v>12663</v>
      </c>
      <c r="K1090" s="13" t="s">
        <v>12662</v>
      </c>
      <c r="M1090" s="13" t="s">
        <v>5054</v>
      </c>
      <c r="N1090" s="13" t="s">
        <v>12661</v>
      </c>
      <c r="S1090" s="13" t="s">
        <v>12660</v>
      </c>
      <c r="T1090" s="13" t="s">
        <v>12659</v>
      </c>
      <c r="AJU1090" s="13">
        <v>-1</v>
      </c>
      <c r="CAT1090" s="15">
        <v>0</v>
      </c>
      <c r="CAU1090" s="14">
        <v>1000</v>
      </c>
      <c r="CAV1090" s="13" t="s">
        <v>14</v>
      </c>
      <c r="CAW1090" s="13" t="s">
        <v>4636</v>
      </c>
      <c r="CAX1090" s="13" t="s">
        <v>12658</v>
      </c>
      <c r="CAY1090" s="13" t="s">
        <v>12658</v>
      </c>
      <c r="CBG1090" s="13" t="s">
        <v>4635</v>
      </c>
      <c r="CBK1090" s="13" t="s">
        <v>3357</v>
      </c>
      <c r="CBL1090" s="13" t="s">
        <v>3358</v>
      </c>
      <c r="CBM1090" s="13" t="s">
        <v>12657</v>
      </c>
      <c r="CBN1090" s="13" t="s">
        <v>12656</v>
      </c>
      <c r="CBO1090" s="13" t="s">
        <v>12655</v>
      </c>
      <c r="CBV1090" s="13" t="s">
        <v>12654</v>
      </c>
      <c r="CBZ1090" s="13" t="s">
        <v>12576</v>
      </c>
      <c r="CCA1090" s="13" t="s">
        <v>12653</v>
      </c>
    </row>
    <row r="1091" spans="1:958 1089:1094 2074:2107" x14ac:dyDescent="0.15">
      <c r="A1091" s="13" t="s">
        <v>12652</v>
      </c>
      <c r="B1091" s="13" t="s">
        <v>12640</v>
      </c>
      <c r="C1091" s="13" t="s">
        <v>13</v>
      </c>
      <c r="D1091" s="13">
        <v>0</v>
      </c>
      <c r="E1091" s="13" t="s">
        <v>12639</v>
      </c>
      <c r="F1091" s="13" t="s">
        <v>5072</v>
      </c>
      <c r="G1091" s="13" t="s">
        <v>12651</v>
      </c>
      <c r="H1091" s="13" t="s">
        <v>12650</v>
      </c>
      <c r="J1091" s="13" t="s">
        <v>12636</v>
      </c>
      <c r="K1091" s="13" t="s">
        <v>12635</v>
      </c>
      <c r="M1091" s="13" t="s">
        <v>5054</v>
      </c>
      <c r="N1091" s="13" t="s">
        <v>12634</v>
      </c>
      <c r="S1091" s="13" t="s">
        <v>12649</v>
      </c>
      <c r="T1091" s="13" t="s">
        <v>12648</v>
      </c>
      <c r="AOW1091" s="13">
        <v>-1</v>
      </c>
      <c r="CAT1091" s="15">
        <v>0</v>
      </c>
      <c r="CAU1091" s="14">
        <v>1000</v>
      </c>
      <c r="CAV1091" s="13" t="s">
        <v>14</v>
      </c>
      <c r="CAW1091" s="13" t="s">
        <v>4636</v>
      </c>
      <c r="CAX1091" s="13" t="s">
        <v>12647</v>
      </c>
      <c r="CAY1091" s="13" t="s">
        <v>12647</v>
      </c>
      <c r="CBG1091" s="13" t="s">
        <v>4635</v>
      </c>
      <c r="CBK1091" s="13" t="s">
        <v>1210</v>
      </c>
      <c r="CBL1091" s="13" t="s">
        <v>14</v>
      </c>
      <c r="CBM1091" s="13" t="s">
        <v>12646</v>
      </c>
      <c r="CBN1091" s="13" t="s">
        <v>12645</v>
      </c>
      <c r="CBO1091" s="13" t="s">
        <v>12644</v>
      </c>
      <c r="CBV1091" s="13" t="s">
        <v>12643</v>
      </c>
      <c r="CBZ1091" s="13" t="s">
        <v>12576</v>
      </c>
      <c r="CCA1091" s="13" t="s">
        <v>12642</v>
      </c>
    </row>
    <row r="1092" spans="1:958 1089:1094 2074:2107" x14ac:dyDescent="0.15">
      <c r="A1092" s="13" t="s">
        <v>12641</v>
      </c>
      <c r="B1092" s="13" t="s">
        <v>12640</v>
      </c>
      <c r="C1092" s="13" t="s">
        <v>52</v>
      </c>
      <c r="D1092" s="13">
        <v>0</v>
      </c>
      <c r="E1092" s="13" t="s">
        <v>12639</v>
      </c>
      <c r="F1092" s="13" t="s">
        <v>5072</v>
      </c>
      <c r="G1092" s="13" t="s">
        <v>12638</v>
      </c>
      <c r="H1092" s="13" t="s">
        <v>12637</v>
      </c>
      <c r="J1092" s="13" t="s">
        <v>12636</v>
      </c>
      <c r="K1092" s="13" t="s">
        <v>12635</v>
      </c>
      <c r="M1092" s="13" t="s">
        <v>5054</v>
      </c>
      <c r="N1092" s="13" t="s">
        <v>12634</v>
      </c>
      <c r="S1092" s="13" t="s">
        <v>12633</v>
      </c>
      <c r="T1092" s="13" t="s">
        <v>12609</v>
      </c>
      <c r="AEE1092" s="13">
        <v>-1</v>
      </c>
      <c r="AOX1092" s="13">
        <v>1</v>
      </c>
      <c r="CAT1092" s="14">
        <v>-1000</v>
      </c>
      <c r="CAU1092" s="14">
        <v>1000</v>
      </c>
      <c r="CAV1092" s="13" t="s">
        <v>14</v>
      </c>
      <c r="CAW1092" s="13" t="s">
        <v>4448</v>
      </c>
      <c r="CAX1092" s="13" t="s">
        <v>12632</v>
      </c>
      <c r="CAY1092" s="13" t="s">
        <v>12632</v>
      </c>
      <c r="CBG1092" s="13" t="s">
        <v>4447</v>
      </c>
      <c r="CBK1092" s="13" t="s">
        <v>3189</v>
      </c>
      <c r="CBL1092" s="13" t="s">
        <v>3190</v>
      </c>
      <c r="CBM1092" s="13" t="s">
        <v>12631</v>
      </c>
      <c r="CBN1092" s="13" t="s">
        <v>12630</v>
      </c>
      <c r="CBO1092" s="13" t="s">
        <v>12629</v>
      </c>
      <c r="CBZ1092" s="13" t="s">
        <v>12576</v>
      </c>
      <c r="CCA1092" s="13" t="s">
        <v>12628</v>
      </c>
    </row>
    <row r="1093" spans="1:958 1089:1094 2074:2107" x14ac:dyDescent="0.15">
      <c r="A1093" s="13" t="s">
        <v>12627</v>
      </c>
      <c r="B1093" s="13" t="s">
        <v>12617</v>
      </c>
      <c r="C1093" s="13" t="s">
        <v>13</v>
      </c>
      <c r="D1093" s="13">
        <v>-1</v>
      </c>
      <c r="E1093" s="13" t="s">
        <v>12616</v>
      </c>
      <c r="F1093" s="13" t="s">
        <v>5072</v>
      </c>
      <c r="G1093" s="13" t="s">
        <v>12626</v>
      </c>
      <c r="H1093" s="13" t="s">
        <v>12625</v>
      </c>
      <c r="J1093" s="13" t="s">
        <v>12613</v>
      </c>
      <c r="K1093" s="13" t="s">
        <v>12612</v>
      </c>
      <c r="M1093" s="13" t="s">
        <v>5054</v>
      </c>
      <c r="N1093" s="13" t="s">
        <v>12611</v>
      </c>
      <c r="S1093" s="13" t="s">
        <v>12624</v>
      </c>
      <c r="T1093" s="13" t="s">
        <v>12609</v>
      </c>
      <c r="AAA1093" s="13">
        <v>1</v>
      </c>
      <c r="AEE1093" s="13">
        <v>-1</v>
      </c>
      <c r="CAT1093" s="14">
        <v>-1000</v>
      </c>
      <c r="CAU1093" s="14">
        <v>1000</v>
      </c>
      <c r="CAV1093" s="13" t="s">
        <v>14</v>
      </c>
      <c r="CAW1093" s="13" t="s">
        <v>4448</v>
      </c>
      <c r="CAX1093" s="13" t="s">
        <v>12623</v>
      </c>
      <c r="CAY1093" s="13" t="s">
        <v>12623</v>
      </c>
      <c r="CBG1093" s="13" t="s">
        <v>4447</v>
      </c>
      <c r="CBK1093" s="13" t="s">
        <v>1115</v>
      </c>
      <c r="CBL1093" s="13" t="s">
        <v>1116</v>
      </c>
      <c r="CBM1093" s="13" t="s">
        <v>12622</v>
      </c>
      <c r="CBN1093" s="13" t="s">
        <v>12621</v>
      </c>
      <c r="CBO1093" s="13" t="s">
        <v>12620</v>
      </c>
      <c r="CBZ1093" s="13" t="s">
        <v>12576</v>
      </c>
      <c r="CCA1093" s="13" t="s">
        <v>12619</v>
      </c>
    </row>
    <row r="1094" spans="1:958 1089:1094 2074:2107" x14ac:dyDescent="0.15">
      <c r="A1094" s="13" t="s">
        <v>12618</v>
      </c>
      <c r="B1094" s="13" t="s">
        <v>12617</v>
      </c>
      <c r="C1094" s="13" t="s">
        <v>52</v>
      </c>
      <c r="D1094" s="13">
        <v>-1</v>
      </c>
      <c r="E1094" s="13" t="s">
        <v>12616</v>
      </c>
      <c r="F1094" s="13" t="s">
        <v>5072</v>
      </c>
      <c r="G1094" s="13" t="s">
        <v>12615</v>
      </c>
      <c r="H1094" s="13" t="s">
        <v>12614</v>
      </c>
      <c r="J1094" s="13" t="s">
        <v>12613</v>
      </c>
      <c r="K1094" s="13" t="s">
        <v>12612</v>
      </c>
      <c r="M1094" s="13" t="s">
        <v>5054</v>
      </c>
      <c r="N1094" s="13" t="s">
        <v>12611</v>
      </c>
      <c r="S1094" s="13" t="s">
        <v>12610</v>
      </c>
      <c r="T1094" s="13" t="s">
        <v>12609</v>
      </c>
      <c r="AEE1094" s="13">
        <v>1</v>
      </c>
      <c r="AOW1094" s="13">
        <v>-1</v>
      </c>
      <c r="CAT1094" s="15">
        <v>0</v>
      </c>
      <c r="CAU1094" s="14">
        <v>1000</v>
      </c>
      <c r="CAV1094" s="13" t="s">
        <v>14</v>
      </c>
      <c r="CAW1094" s="13" t="s">
        <v>4448</v>
      </c>
      <c r="CAX1094" s="13" t="s">
        <v>12608</v>
      </c>
      <c r="CAY1094" s="13" t="s">
        <v>12608</v>
      </c>
      <c r="CBG1094" s="13" t="s">
        <v>4447</v>
      </c>
      <c r="CBK1094" s="13" t="s">
        <v>2210</v>
      </c>
      <c r="CBL1094" s="13" t="s">
        <v>2211</v>
      </c>
      <c r="CBM1094" s="13" t="s">
        <v>12607</v>
      </c>
      <c r="CBN1094" s="13" t="s">
        <v>12606</v>
      </c>
      <c r="CBO1094" s="13" t="s">
        <v>12605</v>
      </c>
      <c r="CBZ1094" s="13" t="s">
        <v>12576</v>
      </c>
      <c r="CCA1094" s="13" t="s">
        <v>12604</v>
      </c>
    </row>
    <row r="1095" spans="1:958 1089:1094 2074:2107" x14ac:dyDescent="0.15">
      <c r="A1095" s="13" t="s">
        <v>12603</v>
      </c>
      <c r="B1095" s="13" t="s">
        <v>12591</v>
      </c>
      <c r="C1095" s="13" t="s">
        <v>13</v>
      </c>
      <c r="D1095" s="13">
        <v>0</v>
      </c>
      <c r="E1095" s="13" t="s">
        <v>12590</v>
      </c>
      <c r="F1095" s="13" t="s">
        <v>5072</v>
      </c>
      <c r="G1095" s="13" t="s">
        <v>12602</v>
      </c>
      <c r="H1095" s="13" t="s">
        <v>12601</v>
      </c>
      <c r="J1095" s="13" t="s">
        <v>12587</v>
      </c>
      <c r="K1095" s="13" t="s">
        <v>12586</v>
      </c>
      <c r="M1095" s="13" t="s">
        <v>5054</v>
      </c>
      <c r="N1095" s="13" t="s">
        <v>12585</v>
      </c>
      <c r="S1095" s="13" t="s">
        <v>12600</v>
      </c>
      <c r="T1095" s="13" t="s">
        <v>12599</v>
      </c>
      <c r="AX1095" s="13">
        <v>1</v>
      </c>
      <c r="DH1095" s="13">
        <v>-1</v>
      </c>
      <c r="EU1095" s="13">
        <v>1</v>
      </c>
      <c r="RS1095" s="13">
        <v>-1</v>
      </c>
      <c r="RT1095" s="13">
        <v>1</v>
      </c>
      <c r="CAT1095" s="15">
        <v>0</v>
      </c>
      <c r="CAU1095" s="14">
        <v>1000</v>
      </c>
      <c r="CAV1095" s="13" t="s">
        <v>406</v>
      </c>
      <c r="CAW1095" s="13" t="s">
        <v>6938</v>
      </c>
      <c r="CAX1095" s="13" t="s">
        <v>12598</v>
      </c>
      <c r="CAY1095" s="13" t="s">
        <v>12598</v>
      </c>
      <c r="CBE1095" s="13" t="s">
        <v>12581</v>
      </c>
      <c r="CBF1095" s="13" t="s">
        <v>12597</v>
      </c>
      <c r="CBG1095" s="13" t="s">
        <v>4431</v>
      </c>
      <c r="CBK1095" s="13" t="s">
        <v>1227</v>
      </c>
      <c r="CBL1095" s="13" t="s">
        <v>1228</v>
      </c>
      <c r="CBM1095" s="13" t="s">
        <v>12596</v>
      </c>
      <c r="CBN1095" s="13" t="s">
        <v>12595</v>
      </c>
      <c r="CBO1095" s="13" t="s">
        <v>12594</v>
      </c>
      <c r="CBZ1095" s="13" t="s">
        <v>12576</v>
      </c>
      <c r="CCA1095" s="13" t="s">
        <v>12593</v>
      </c>
    </row>
    <row r="1096" spans="1:958 1089:1094 2074:2107" x14ac:dyDescent="0.15">
      <c r="A1096" s="13" t="s">
        <v>12592</v>
      </c>
      <c r="B1096" s="13" t="s">
        <v>12591</v>
      </c>
      <c r="C1096" s="13" t="s">
        <v>52</v>
      </c>
      <c r="D1096" s="13">
        <v>0</v>
      </c>
      <c r="E1096" s="13" t="s">
        <v>12590</v>
      </c>
      <c r="F1096" s="13" t="s">
        <v>5072</v>
      </c>
      <c r="G1096" s="13" t="s">
        <v>12589</v>
      </c>
      <c r="H1096" s="13" t="s">
        <v>12588</v>
      </c>
      <c r="J1096" s="13" t="s">
        <v>12587</v>
      </c>
      <c r="K1096" s="13" t="s">
        <v>12586</v>
      </c>
      <c r="M1096" s="13" t="s">
        <v>5054</v>
      </c>
      <c r="N1096" s="13" t="s">
        <v>12585</v>
      </c>
      <c r="S1096" s="13" t="s">
        <v>12584</v>
      </c>
      <c r="T1096" s="13" t="s">
        <v>12583</v>
      </c>
      <c r="AX1096" s="13">
        <v>1</v>
      </c>
      <c r="DH1096" s="13">
        <v>-1</v>
      </c>
      <c r="EU1096" s="13">
        <v>1</v>
      </c>
      <c r="RS1096" s="13">
        <v>1</v>
      </c>
      <c r="AAX1096" s="13">
        <v>-1</v>
      </c>
      <c r="CAT1096" s="15">
        <v>0</v>
      </c>
      <c r="CAU1096" s="14">
        <v>1000</v>
      </c>
      <c r="CAV1096" s="13" t="s">
        <v>406</v>
      </c>
      <c r="CAW1096" s="13" t="s">
        <v>6938</v>
      </c>
      <c r="CAX1096" s="13" t="s">
        <v>12582</v>
      </c>
      <c r="CAY1096" s="13" t="s">
        <v>12582</v>
      </c>
      <c r="CBE1096" s="13" t="s">
        <v>12581</v>
      </c>
      <c r="CBF1096" s="13" t="s">
        <v>12580</v>
      </c>
      <c r="CBG1096" s="13" t="s">
        <v>4431</v>
      </c>
      <c r="CBK1096" s="13" t="s">
        <v>3219</v>
      </c>
      <c r="CBL1096" s="13" t="s">
        <v>3220</v>
      </c>
      <c r="CBM1096" s="13" t="s">
        <v>4849</v>
      </c>
      <c r="CBN1096" s="13" t="s">
        <v>12579</v>
      </c>
      <c r="CBO1096" s="13" t="s">
        <v>12578</v>
      </c>
      <c r="CBP1096" s="13" t="s">
        <v>12577</v>
      </c>
      <c r="CBZ1096" s="13" t="s">
        <v>12576</v>
      </c>
    </row>
    <row r="1097" spans="1:958 1089:1094 2074:2107" x14ac:dyDescent="0.15">
      <c r="A1097" s="13" t="s">
        <v>12575</v>
      </c>
      <c r="B1097" s="13" t="s">
        <v>3950</v>
      </c>
      <c r="C1097" s="13" t="s">
        <v>13</v>
      </c>
      <c r="D1097" s="13">
        <v>0</v>
      </c>
      <c r="E1097" s="13" t="s">
        <v>6768</v>
      </c>
      <c r="F1097" s="13" t="s">
        <v>5072</v>
      </c>
      <c r="G1097" s="13" t="s">
        <v>12574</v>
      </c>
      <c r="H1097" s="13" t="s">
        <v>12573</v>
      </c>
      <c r="J1097" s="13" t="s">
        <v>6765</v>
      </c>
      <c r="K1097" s="13" t="s">
        <v>6764</v>
      </c>
      <c r="M1097" s="13" t="s">
        <v>5054</v>
      </c>
      <c r="N1097" s="13" t="s">
        <v>6763</v>
      </c>
      <c r="S1097" s="13" t="s">
        <v>12572</v>
      </c>
      <c r="T1097" s="13" t="s">
        <v>12571</v>
      </c>
      <c r="OR1097" s="13">
        <v>-1</v>
      </c>
      <c r="AHS1097" s="13">
        <v>1</v>
      </c>
      <c r="CAT1097" s="15">
        <v>0</v>
      </c>
      <c r="CAU1097" s="14">
        <v>1000</v>
      </c>
      <c r="CAV1097" s="13" t="s">
        <v>14</v>
      </c>
      <c r="CAW1097" s="13" t="s">
        <v>4448</v>
      </c>
      <c r="CAX1097" s="13" t="s">
        <v>12570</v>
      </c>
      <c r="CAY1097" s="13" t="s">
        <v>12570</v>
      </c>
      <c r="CBG1097" s="13" t="s">
        <v>4447</v>
      </c>
      <c r="CBK1097" s="13" t="s">
        <v>803</v>
      </c>
      <c r="CBL1097" s="13" t="s">
        <v>14</v>
      </c>
      <c r="CBN1097" s="13" t="s">
        <v>12569</v>
      </c>
      <c r="CBO1097" s="13" t="s">
        <v>12568</v>
      </c>
    </row>
    <row r="1098" spans="1:958 1089:1094 2074:2107" x14ac:dyDescent="0.15">
      <c r="A1098" s="13" t="s">
        <v>12567</v>
      </c>
      <c r="B1098" s="13" t="s">
        <v>3950</v>
      </c>
      <c r="C1098" s="13" t="s">
        <v>594</v>
      </c>
      <c r="D1098" s="13">
        <v>0</v>
      </c>
      <c r="E1098" s="13" t="s">
        <v>6768</v>
      </c>
      <c r="F1098" s="13" t="s">
        <v>5072</v>
      </c>
      <c r="G1098" s="13" t="s">
        <v>12566</v>
      </c>
      <c r="H1098" s="13" t="s">
        <v>12565</v>
      </c>
      <c r="J1098" s="13" t="s">
        <v>6765</v>
      </c>
      <c r="K1098" s="13" t="s">
        <v>6764</v>
      </c>
      <c r="M1098" s="13" t="s">
        <v>5054</v>
      </c>
      <c r="N1098" s="13" t="s">
        <v>6763</v>
      </c>
      <c r="S1098" s="13" t="s">
        <v>12564</v>
      </c>
      <c r="T1098" s="13" t="s">
        <v>10500</v>
      </c>
      <c r="FY1098" s="13">
        <v>-1</v>
      </c>
      <c r="OZ1098" s="13">
        <v>1</v>
      </c>
      <c r="CAT1098" s="14">
        <v>-1000</v>
      </c>
      <c r="CAU1098" s="14">
        <v>1000</v>
      </c>
      <c r="CAV1098" s="13" t="s">
        <v>14</v>
      </c>
      <c r="CAW1098" s="13" t="s">
        <v>4448</v>
      </c>
      <c r="CAX1098" s="13" t="s">
        <v>12563</v>
      </c>
      <c r="CAY1098" s="13" t="s">
        <v>12563</v>
      </c>
      <c r="CBG1098" s="13" t="s">
        <v>4447</v>
      </c>
      <c r="CBK1098" s="13" t="s">
        <v>4410</v>
      </c>
      <c r="CBL1098" s="13" t="s">
        <v>12562</v>
      </c>
      <c r="CBS1098" s="13" t="s">
        <v>12470</v>
      </c>
    </row>
    <row r="1099" spans="1:958 1089:1094 2074:2107" x14ac:dyDescent="0.15">
      <c r="A1099" s="13" t="s">
        <v>12561</v>
      </c>
      <c r="B1099" s="13" t="s">
        <v>3950</v>
      </c>
      <c r="C1099" s="13" t="s">
        <v>30</v>
      </c>
      <c r="D1099" s="13">
        <v>0</v>
      </c>
      <c r="E1099" s="13" t="s">
        <v>6768</v>
      </c>
      <c r="F1099" s="13" t="s">
        <v>5072</v>
      </c>
      <c r="G1099" s="13" t="s">
        <v>12560</v>
      </c>
      <c r="H1099" s="13" t="s">
        <v>12559</v>
      </c>
      <c r="J1099" s="13" t="s">
        <v>6765</v>
      </c>
      <c r="K1099" s="13" t="s">
        <v>6764</v>
      </c>
      <c r="M1099" s="13" t="s">
        <v>5054</v>
      </c>
      <c r="N1099" s="13" t="s">
        <v>6763</v>
      </c>
      <c r="S1099" s="13" t="s">
        <v>12558</v>
      </c>
      <c r="T1099" s="13" t="s">
        <v>10500</v>
      </c>
      <c r="FY1099" s="13">
        <v>-1</v>
      </c>
      <c r="WC1099" s="13">
        <v>1</v>
      </c>
      <c r="CAT1099" s="14">
        <v>-1000</v>
      </c>
      <c r="CAU1099" s="14">
        <v>1000</v>
      </c>
      <c r="CAV1099" s="13" t="s">
        <v>14</v>
      </c>
      <c r="CAW1099" s="13" t="s">
        <v>4448</v>
      </c>
      <c r="CAX1099" s="13" t="s">
        <v>12557</v>
      </c>
      <c r="CAY1099" s="13" t="s">
        <v>12557</v>
      </c>
      <c r="CBG1099" s="13" t="s">
        <v>4447</v>
      </c>
      <c r="CBK1099" s="13" t="s">
        <v>4416</v>
      </c>
      <c r="CBL1099" s="13" t="s">
        <v>12556</v>
      </c>
      <c r="CBS1099" s="13" t="s">
        <v>12470</v>
      </c>
    </row>
    <row r="1100" spans="1:958 1089:1094 2074:2107" x14ac:dyDescent="0.15">
      <c r="A1100" s="13" t="s">
        <v>12555</v>
      </c>
      <c r="B1100" s="13" t="s">
        <v>6759</v>
      </c>
      <c r="C1100" s="13" t="s">
        <v>13</v>
      </c>
      <c r="D1100" s="13">
        <v>0</v>
      </c>
      <c r="E1100" s="13" t="s">
        <v>6758</v>
      </c>
      <c r="F1100" s="13" t="s">
        <v>5072</v>
      </c>
      <c r="G1100" s="13" t="s">
        <v>12554</v>
      </c>
      <c r="H1100" s="13" t="s">
        <v>12553</v>
      </c>
      <c r="J1100" s="13" t="s">
        <v>6755</v>
      </c>
      <c r="K1100" s="13" t="s">
        <v>6754</v>
      </c>
      <c r="M1100" s="13" t="s">
        <v>5054</v>
      </c>
      <c r="N1100" s="13" t="s">
        <v>6753</v>
      </c>
      <c r="S1100" s="13" t="s">
        <v>12552</v>
      </c>
      <c r="T1100" s="13" t="s">
        <v>10500</v>
      </c>
      <c r="FY1100" s="13">
        <v>1</v>
      </c>
      <c r="AOY1100" s="13">
        <v>-1</v>
      </c>
      <c r="CAT1100" s="14">
        <v>-1000</v>
      </c>
      <c r="CAU1100" s="14">
        <v>1000</v>
      </c>
      <c r="CAV1100" s="13" t="s">
        <v>14</v>
      </c>
      <c r="CAW1100" s="13" t="s">
        <v>4448</v>
      </c>
      <c r="CAX1100" s="13" t="s">
        <v>12551</v>
      </c>
      <c r="CAY1100" s="13" t="s">
        <v>12551</v>
      </c>
      <c r="CBG1100" s="13" t="s">
        <v>4447</v>
      </c>
      <c r="CBK1100" s="13" t="s">
        <v>4413</v>
      </c>
      <c r="CBL1100" s="13" t="s">
        <v>12550</v>
      </c>
      <c r="CBS1100" s="13" t="s">
        <v>12470</v>
      </c>
    </row>
    <row r="1101" spans="1:958 1089:1094 2074:2107" x14ac:dyDescent="0.15">
      <c r="A1101" s="13" t="s">
        <v>12549</v>
      </c>
      <c r="B1101" s="13" t="s">
        <v>6759</v>
      </c>
      <c r="C1101" s="13" t="s">
        <v>594</v>
      </c>
      <c r="D1101" s="13">
        <v>0</v>
      </c>
      <c r="E1101" s="13" t="s">
        <v>6758</v>
      </c>
      <c r="F1101" s="13" t="s">
        <v>5072</v>
      </c>
      <c r="G1101" s="13" t="s">
        <v>12548</v>
      </c>
      <c r="H1101" s="13" t="s">
        <v>12547</v>
      </c>
      <c r="J1101" s="13" t="s">
        <v>6755</v>
      </c>
      <c r="K1101" s="13" t="s">
        <v>6754</v>
      </c>
      <c r="M1101" s="13" t="s">
        <v>5054</v>
      </c>
      <c r="N1101" s="13" t="s">
        <v>6753</v>
      </c>
      <c r="S1101" s="13" t="s">
        <v>12546</v>
      </c>
      <c r="T1101" s="13" t="s">
        <v>10500</v>
      </c>
      <c r="FY1101" s="13">
        <v>-1</v>
      </c>
      <c r="JO1101" s="13">
        <v>1</v>
      </c>
      <c r="CAT1101" s="14">
        <v>-1000</v>
      </c>
      <c r="CAU1101" s="14">
        <v>1000</v>
      </c>
      <c r="CAV1101" s="13" t="s">
        <v>14</v>
      </c>
      <c r="CAW1101" s="13" t="s">
        <v>4448</v>
      </c>
      <c r="CAX1101" s="13" t="s">
        <v>12545</v>
      </c>
      <c r="CAY1101" s="13" t="s">
        <v>12545</v>
      </c>
      <c r="CBG1101" s="13" t="s">
        <v>4447</v>
      </c>
      <c r="CBK1101" s="13" t="s">
        <v>4407</v>
      </c>
      <c r="CBL1101" s="13" t="s">
        <v>12544</v>
      </c>
      <c r="CBS1101" s="13" t="s">
        <v>12470</v>
      </c>
    </row>
    <row r="1102" spans="1:958 1089:1094 2074:2107" x14ac:dyDescent="0.15">
      <c r="A1102" s="13" t="s">
        <v>12543</v>
      </c>
      <c r="B1102" s="13" t="s">
        <v>6759</v>
      </c>
      <c r="C1102" s="13" t="s">
        <v>30</v>
      </c>
      <c r="D1102" s="13">
        <v>0</v>
      </c>
      <c r="E1102" s="13" t="s">
        <v>6758</v>
      </c>
      <c r="F1102" s="13" t="s">
        <v>5072</v>
      </c>
      <c r="G1102" s="13" t="s">
        <v>12542</v>
      </c>
      <c r="H1102" s="13" t="s">
        <v>12541</v>
      </c>
      <c r="J1102" s="13" t="s">
        <v>6755</v>
      </c>
      <c r="K1102" s="13" t="s">
        <v>6754</v>
      </c>
      <c r="M1102" s="13" t="s">
        <v>5054</v>
      </c>
      <c r="N1102" s="13" t="s">
        <v>6753</v>
      </c>
      <c r="S1102" s="13" t="s">
        <v>12540</v>
      </c>
      <c r="T1102" s="13" t="s">
        <v>12539</v>
      </c>
      <c r="AOZ1102" s="13">
        <v>1</v>
      </c>
      <c r="APA1102" s="13">
        <v>-1</v>
      </c>
      <c r="CAT1102" s="14">
        <v>-1000</v>
      </c>
      <c r="CAU1102" s="14">
        <v>1000</v>
      </c>
      <c r="CAV1102" s="13" t="s">
        <v>6419</v>
      </c>
      <c r="CAW1102" s="13" t="s">
        <v>4448</v>
      </c>
      <c r="CAX1102" s="13" t="s">
        <v>12538</v>
      </c>
      <c r="CAY1102" s="13" t="s">
        <v>12538</v>
      </c>
      <c r="CBG1102" s="13" t="s">
        <v>4447</v>
      </c>
      <c r="CBK1102" s="13" t="s">
        <v>4422</v>
      </c>
      <c r="CBL1102" s="13" t="s">
        <v>12537</v>
      </c>
      <c r="CBS1102" s="13" t="s">
        <v>12470</v>
      </c>
    </row>
    <row r="1103" spans="1:958 1089:1094 2074:2107" x14ac:dyDescent="0.15">
      <c r="A1103" s="13" t="s">
        <v>12536</v>
      </c>
      <c r="B1103" s="13" t="s">
        <v>12535</v>
      </c>
      <c r="C1103" s="13" t="s">
        <v>13</v>
      </c>
      <c r="D1103" s="13">
        <v>-2</v>
      </c>
      <c r="E1103" s="13" t="s">
        <v>12534</v>
      </c>
      <c r="F1103" s="13" t="s">
        <v>5261</v>
      </c>
      <c r="G1103" s="13" t="s">
        <v>12533</v>
      </c>
      <c r="H1103" s="13" t="s">
        <v>12532</v>
      </c>
      <c r="J1103" s="13" t="s">
        <v>12531</v>
      </c>
      <c r="K1103" s="13" t="s">
        <v>12530</v>
      </c>
      <c r="L1103" s="13" t="s">
        <v>12529</v>
      </c>
      <c r="M1103" s="13" t="s">
        <v>5054</v>
      </c>
      <c r="N1103" s="13" t="s">
        <v>12528</v>
      </c>
      <c r="O1103" s="13" t="s">
        <v>12527</v>
      </c>
      <c r="P1103" s="13" t="s">
        <v>12526</v>
      </c>
      <c r="S1103" s="13" t="s">
        <v>12525</v>
      </c>
      <c r="T1103" s="13" t="s">
        <v>12524</v>
      </c>
      <c r="APB1103" s="13">
        <v>-1</v>
      </c>
      <c r="CAT1103" s="15">
        <v>0</v>
      </c>
      <c r="CAU1103" s="14">
        <v>1000</v>
      </c>
      <c r="CAV1103" s="13" t="s">
        <v>14</v>
      </c>
      <c r="CAW1103" s="13" t="s">
        <v>4636</v>
      </c>
      <c r="CAX1103" s="13" t="s">
        <v>12523</v>
      </c>
      <c r="CAY1103" s="13" t="s">
        <v>12523</v>
      </c>
      <c r="CBG1103" s="13" t="s">
        <v>4635</v>
      </c>
      <c r="CBK1103" s="13" t="s">
        <v>4403</v>
      </c>
      <c r="CBL1103" s="13" t="s">
        <v>12522</v>
      </c>
      <c r="CBS1103" s="13" t="s">
        <v>12470</v>
      </c>
    </row>
    <row r="1104" spans="1:958 1089:1094 2074:2107" x14ac:dyDescent="0.15">
      <c r="A1104" s="13" t="s">
        <v>12521</v>
      </c>
      <c r="B1104" s="13" t="s">
        <v>6455</v>
      </c>
      <c r="C1104" s="13" t="s">
        <v>13</v>
      </c>
      <c r="D1104" s="13">
        <v>-4</v>
      </c>
      <c r="E1104" s="13" t="s">
        <v>6454</v>
      </c>
      <c r="F1104" s="13" t="s">
        <v>5261</v>
      </c>
      <c r="G1104" s="13" t="s">
        <v>12520</v>
      </c>
      <c r="H1104" s="13" t="s">
        <v>12519</v>
      </c>
      <c r="J1104" s="13" t="s">
        <v>6453</v>
      </c>
      <c r="K1104" s="13" t="s">
        <v>6452</v>
      </c>
      <c r="L1104" s="13" t="s">
        <v>6451</v>
      </c>
      <c r="M1104" s="13" t="s">
        <v>5054</v>
      </c>
      <c r="N1104" s="13" t="s">
        <v>6450</v>
      </c>
      <c r="O1104" s="13" t="s">
        <v>6449</v>
      </c>
      <c r="P1104" s="13" t="s">
        <v>6448</v>
      </c>
      <c r="S1104" s="13" t="s">
        <v>12518</v>
      </c>
      <c r="T1104" s="13" t="s">
        <v>12517</v>
      </c>
      <c r="AJV1104" s="13">
        <v>-1</v>
      </c>
      <c r="CAT1104" s="15">
        <v>0</v>
      </c>
      <c r="CAU1104" s="14">
        <v>1000</v>
      </c>
      <c r="CAV1104" s="13" t="s">
        <v>14</v>
      </c>
      <c r="CAW1104" s="13" t="s">
        <v>4636</v>
      </c>
      <c r="CAX1104" s="13" t="s">
        <v>12516</v>
      </c>
      <c r="CAY1104" s="13" t="s">
        <v>12516</v>
      </c>
      <c r="CBG1104" s="13" t="s">
        <v>4635</v>
      </c>
      <c r="CBK1104" s="13" t="s">
        <v>4419</v>
      </c>
      <c r="CBL1104" s="13" t="s">
        <v>12515</v>
      </c>
      <c r="CBS1104" s="13" t="s">
        <v>12470</v>
      </c>
    </row>
    <row r="1105" spans="1:1013 1050:1098 2074:2107" x14ac:dyDescent="0.15">
      <c r="A1105" s="13" t="s">
        <v>12514</v>
      </c>
      <c r="B1105" s="13" t="s">
        <v>3125</v>
      </c>
      <c r="C1105" s="13" t="s">
        <v>52</v>
      </c>
      <c r="D1105" s="13">
        <v>-1</v>
      </c>
      <c r="E1105" s="13" t="s">
        <v>10116</v>
      </c>
      <c r="F1105" s="13" t="s">
        <v>5072</v>
      </c>
      <c r="G1105" s="13" t="s">
        <v>12513</v>
      </c>
      <c r="H1105" s="13" t="s">
        <v>12512</v>
      </c>
      <c r="J1105" s="13" t="s">
        <v>10115</v>
      </c>
      <c r="K1105" s="13" t="s">
        <v>10114</v>
      </c>
      <c r="M1105" s="13" t="s">
        <v>5054</v>
      </c>
      <c r="N1105" s="13" t="s">
        <v>10113</v>
      </c>
      <c r="S1105" s="13" t="s">
        <v>12511</v>
      </c>
      <c r="T1105" s="13" t="s">
        <v>12510</v>
      </c>
      <c r="NI1105" s="13">
        <v>-1</v>
      </c>
      <c r="APC1105" s="13">
        <v>1</v>
      </c>
      <c r="CAT1105" s="14">
        <v>-1000</v>
      </c>
      <c r="CAU1105" s="14">
        <v>1000</v>
      </c>
      <c r="CAV1105" s="13" t="s">
        <v>14</v>
      </c>
      <c r="CAW1105" s="13" t="s">
        <v>4448</v>
      </c>
      <c r="CAX1105" s="13" t="s">
        <v>12509</v>
      </c>
      <c r="CAY1105" s="13" t="s">
        <v>12509</v>
      </c>
      <c r="CBG1105" s="13" t="s">
        <v>4447</v>
      </c>
      <c r="CBK1105" s="13" t="s">
        <v>4397</v>
      </c>
      <c r="CBL1105" s="13" t="s">
        <v>4398</v>
      </c>
      <c r="CBS1105" s="13" t="s">
        <v>12470</v>
      </c>
    </row>
    <row r="1106" spans="1:1013 1050:1098 2074:2107" x14ac:dyDescent="0.15">
      <c r="A1106" s="13" t="s">
        <v>12508</v>
      </c>
      <c r="B1106" s="13" t="s">
        <v>10638</v>
      </c>
      <c r="C1106" s="13" t="s">
        <v>52</v>
      </c>
      <c r="D1106" s="13">
        <v>-1</v>
      </c>
      <c r="E1106" s="13" t="s">
        <v>10637</v>
      </c>
      <c r="F1106" s="13" t="s">
        <v>5072</v>
      </c>
      <c r="G1106" s="13" t="s">
        <v>12507</v>
      </c>
      <c r="H1106" s="13" t="s">
        <v>12506</v>
      </c>
      <c r="K1106" s="13" t="s">
        <v>10636</v>
      </c>
      <c r="M1106" s="13" t="s">
        <v>5054</v>
      </c>
      <c r="N1106" s="13" t="s">
        <v>10635</v>
      </c>
      <c r="S1106" s="13" t="s">
        <v>12505</v>
      </c>
      <c r="T1106" s="13" t="s">
        <v>12504</v>
      </c>
      <c r="APC1106" s="13">
        <v>-1</v>
      </c>
      <c r="CAT1106" s="15">
        <v>0</v>
      </c>
      <c r="CAU1106" s="14">
        <v>1000</v>
      </c>
      <c r="CAV1106" s="13" t="s">
        <v>14</v>
      </c>
      <c r="CAW1106" s="13" t="s">
        <v>4636</v>
      </c>
      <c r="CAX1106" s="13" t="s">
        <v>12503</v>
      </c>
      <c r="CAY1106" s="13" t="s">
        <v>12503</v>
      </c>
      <c r="CBG1106" s="13" t="s">
        <v>4635</v>
      </c>
      <c r="CBK1106" s="13" t="s">
        <v>4428</v>
      </c>
      <c r="CBL1106" s="13" t="s">
        <v>12502</v>
      </c>
      <c r="CBS1106" s="13" t="s">
        <v>12470</v>
      </c>
    </row>
    <row r="1107" spans="1:1013 1050:1098 2074:2107" x14ac:dyDescent="0.15">
      <c r="A1107" s="13" t="s">
        <v>12501</v>
      </c>
      <c r="B1107" s="13" t="s">
        <v>9903</v>
      </c>
      <c r="C1107" s="13" t="s">
        <v>52</v>
      </c>
      <c r="D1107" s="13">
        <v>-1</v>
      </c>
      <c r="E1107" s="13" t="s">
        <v>9902</v>
      </c>
      <c r="F1107" s="13" t="s">
        <v>5072</v>
      </c>
      <c r="G1107" s="13" t="s">
        <v>12500</v>
      </c>
      <c r="H1107" s="13" t="s">
        <v>12499</v>
      </c>
      <c r="K1107" s="13" t="s">
        <v>9901</v>
      </c>
      <c r="M1107" s="13" t="s">
        <v>5054</v>
      </c>
      <c r="N1107" s="13" t="s">
        <v>9900</v>
      </c>
      <c r="S1107" s="13" t="s">
        <v>12498</v>
      </c>
      <c r="T1107" s="13" t="s">
        <v>12497</v>
      </c>
      <c r="VI1107" s="13">
        <v>1</v>
      </c>
      <c r="ANJ1107" s="13">
        <v>-1</v>
      </c>
      <c r="CAT1107" s="15">
        <v>0</v>
      </c>
      <c r="CAU1107" s="14">
        <v>1000</v>
      </c>
      <c r="CAV1107" s="13" t="s">
        <v>14</v>
      </c>
      <c r="CAW1107" s="13" t="s">
        <v>4448</v>
      </c>
      <c r="CAX1107" s="13" t="s">
        <v>12496</v>
      </c>
      <c r="CAY1107" s="13" t="s">
        <v>12496</v>
      </c>
      <c r="CBG1107" s="13" t="s">
        <v>4447</v>
      </c>
      <c r="CBK1107" s="13" t="s">
        <v>4425</v>
      </c>
      <c r="CBL1107" s="13" t="s">
        <v>12495</v>
      </c>
      <c r="CBS1107" s="13" t="s">
        <v>12470</v>
      </c>
    </row>
    <row r="1108" spans="1:1013 1050:1098 2074:2107" x14ac:dyDescent="0.15">
      <c r="A1108" s="13" t="s">
        <v>12494</v>
      </c>
      <c r="B1108" s="13" t="s">
        <v>9975</v>
      </c>
      <c r="C1108" s="13" t="s">
        <v>52</v>
      </c>
      <c r="D1108" s="13">
        <v>-1</v>
      </c>
      <c r="E1108" s="13" t="s">
        <v>9974</v>
      </c>
      <c r="F1108" s="13" t="s">
        <v>5072</v>
      </c>
      <c r="G1108" s="13" t="s">
        <v>12493</v>
      </c>
      <c r="H1108" s="13" t="s">
        <v>12492</v>
      </c>
      <c r="K1108" s="13" t="s">
        <v>9973</v>
      </c>
      <c r="M1108" s="13" t="s">
        <v>5054</v>
      </c>
      <c r="N1108" s="13" t="s">
        <v>9972</v>
      </c>
      <c r="S1108" s="13" t="s">
        <v>12491</v>
      </c>
      <c r="T1108" s="13" t="s">
        <v>12490</v>
      </c>
      <c r="WU1108" s="13">
        <v>1</v>
      </c>
      <c r="ABZ1108" s="13">
        <v>-1</v>
      </c>
      <c r="CAT1108" s="14">
        <v>-1000</v>
      </c>
      <c r="CAU1108" s="14">
        <v>1000</v>
      </c>
      <c r="CAV1108" s="13" t="s">
        <v>14</v>
      </c>
      <c r="CAW1108" s="13" t="s">
        <v>4448</v>
      </c>
      <c r="CAX1108" s="13" t="s">
        <v>12489</v>
      </c>
      <c r="CAY1108" s="13" t="s">
        <v>12489</v>
      </c>
      <c r="CBG1108" s="13" t="s">
        <v>4447</v>
      </c>
      <c r="CBK1108" s="13" t="s">
        <v>4371</v>
      </c>
      <c r="CBL1108" s="13" t="s">
        <v>4372</v>
      </c>
      <c r="CBS1108" s="13" t="s">
        <v>12470</v>
      </c>
    </row>
    <row r="1109" spans="1:1013 1050:1098 2074:2107" x14ac:dyDescent="0.15">
      <c r="A1109" s="13" t="s">
        <v>12488</v>
      </c>
      <c r="B1109" s="13" t="s">
        <v>7229</v>
      </c>
      <c r="C1109" s="13" t="s">
        <v>52</v>
      </c>
      <c r="D1109" s="13">
        <v>-1</v>
      </c>
      <c r="E1109" s="13" t="s">
        <v>7228</v>
      </c>
      <c r="F1109" s="13" t="s">
        <v>5072</v>
      </c>
      <c r="G1109" s="13" t="s">
        <v>12487</v>
      </c>
      <c r="H1109" s="13" t="s">
        <v>12486</v>
      </c>
      <c r="K1109" s="13" t="s">
        <v>7227</v>
      </c>
      <c r="M1109" s="13" t="s">
        <v>5054</v>
      </c>
      <c r="N1109" s="13" t="s">
        <v>7226</v>
      </c>
      <c r="S1109" s="13" t="s">
        <v>12485</v>
      </c>
      <c r="T1109" s="13" t="s">
        <v>12484</v>
      </c>
      <c r="AOY1109" s="13">
        <v>-1</v>
      </c>
      <c r="CAT1109" s="14">
        <v>-1000</v>
      </c>
      <c r="CAU1109" s="14">
        <v>1000</v>
      </c>
      <c r="CAV1109" s="13" t="s">
        <v>14</v>
      </c>
      <c r="CAW1109" s="13" t="s">
        <v>4636</v>
      </c>
      <c r="CAX1109" s="13" t="s">
        <v>12483</v>
      </c>
      <c r="CAY1109" s="13" t="s">
        <v>12483</v>
      </c>
      <c r="CBG1109" s="13" t="s">
        <v>4635</v>
      </c>
      <c r="CBK1109" s="13" t="s">
        <v>4385</v>
      </c>
      <c r="CBL1109" s="13" t="s">
        <v>4386</v>
      </c>
      <c r="CBS1109" s="13" t="s">
        <v>12470</v>
      </c>
    </row>
    <row r="1110" spans="1:1013 1050:1098 2074:2107" x14ac:dyDescent="0.15">
      <c r="A1110" s="13" t="s">
        <v>12482</v>
      </c>
      <c r="B1110" s="13" t="s">
        <v>9895</v>
      </c>
      <c r="C1110" s="13" t="s">
        <v>52</v>
      </c>
      <c r="D1110" s="13">
        <v>-1</v>
      </c>
      <c r="E1110" s="13" t="s">
        <v>9894</v>
      </c>
      <c r="F1110" s="13" t="s">
        <v>5072</v>
      </c>
      <c r="G1110" s="13" t="s">
        <v>12481</v>
      </c>
      <c r="H1110" s="13" t="s">
        <v>12480</v>
      </c>
      <c r="K1110" s="13" t="s">
        <v>9893</v>
      </c>
      <c r="M1110" s="13" t="s">
        <v>5054</v>
      </c>
      <c r="N1110" s="13" t="s">
        <v>9892</v>
      </c>
      <c r="S1110" s="13" t="s">
        <v>12479</v>
      </c>
      <c r="T1110" s="13" t="s">
        <v>12478</v>
      </c>
      <c r="ANS1110" s="13">
        <v>-1</v>
      </c>
      <c r="CAT1110" s="15">
        <v>0</v>
      </c>
      <c r="CAU1110" s="14">
        <v>1000</v>
      </c>
      <c r="CAV1110" s="13" t="s">
        <v>14</v>
      </c>
      <c r="CAW1110" s="13" t="s">
        <v>4636</v>
      </c>
      <c r="CAX1110" s="13" t="s">
        <v>12477</v>
      </c>
      <c r="CAY1110" s="13" t="s">
        <v>12477</v>
      </c>
      <c r="CBG1110" s="13" t="s">
        <v>4635</v>
      </c>
      <c r="CBK1110" s="13" t="s">
        <v>4380</v>
      </c>
      <c r="CBL1110" s="13" t="s">
        <v>4381</v>
      </c>
      <c r="CBS1110" s="13" t="s">
        <v>12470</v>
      </c>
    </row>
    <row r="1111" spans="1:1013 1050:1098 2074:2107" x14ac:dyDescent="0.15">
      <c r="A1111" s="13" t="s">
        <v>12476</v>
      </c>
      <c r="B1111" s="13" t="s">
        <v>10479</v>
      </c>
      <c r="C1111" s="13" t="s">
        <v>52</v>
      </c>
      <c r="D1111" s="13">
        <v>-1</v>
      </c>
      <c r="E1111" s="13" t="s">
        <v>10478</v>
      </c>
      <c r="F1111" s="13" t="s">
        <v>5072</v>
      </c>
      <c r="G1111" s="13" t="s">
        <v>12475</v>
      </c>
      <c r="H1111" s="13" t="s">
        <v>12474</v>
      </c>
      <c r="J1111" s="13" t="s">
        <v>10477</v>
      </c>
      <c r="K1111" s="13" t="s">
        <v>10476</v>
      </c>
      <c r="M1111" s="13" t="s">
        <v>5054</v>
      </c>
      <c r="N1111" s="13" t="s">
        <v>10475</v>
      </c>
      <c r="S1111" s="13" t="s">
        <v>12473</v>
      </c>
      <c r="T1111" s="13" t="s">
        <v>12472</v>
      </c>
      <c r="ANU1111" s="13">
        <v>-1</v>
      </c>
      <c r="CAT1111" s="15">
        <v>0</v>
      </c>
      <c r="CAU1111" s="14">
        <v>1000</v>
      </c>
      <c r="CAV1111" s="13" t="s">
        <v>14</v>
      </c>
      <c r="CAW1111" s="13" t="s">
        <v>4636</v>
      </c>
      <c r="CAX1111" s="13" t="s">
        <v>12471</v>
      </c>
      <c r="CAY1111" s="13" t="s">
        <v>12471</v>
      </c>
      <c r="CBG1111" s="13" t="s">
        <v>4635</v>
      </c>
      <c r="CBK1111" s="13" t="s">
        <v>4374</v>
      </c>
      <c r="CBL1111" s="13" t="s">
        <v>4375</v>
      </c>
      <c r="CBS1111" s="13" t="s">
        <v>12470</v>
      </c>
    </row>
    <row r="1112" spans="1:1013 1050:1098 2074:2107" x14ac:dyDescent="0.15">
      <c r="A1112" s="13" t="s">
        <v>12469</v>
      </c>
      <c r="B1112" s="13" t="s">
        <v>10142</v>
      </c>
      <c r="C1112" s="13" t="s">
        <v>316</v>
      </c>
      <c r="D1112" s="13">
        <v>-4</v>
      </c>
      <c r="E1112" s="13" t="s">
        <v>10141</v>
      </c>
      <c r="F1112" s="13" t="s">
        <v>5261</v>
      </c>
      <c r="G1112" s="13" t="s">
        <v>12468</v>
      </c>
      <c r="H1112" s="13" t="s">
        <v>12467</v>
      </c>
      <c r="J1112" s="13" t="s">
        <v>10140</v>
      </c>
      <c r="K1112" s="13" t="s">
        <v>10139</v>
      </c>
      <c r="L1112" s="13" t="s">
        <v>10138</v>
      </c>
      <c r="M1112" s="13" t="s">
        <v>5054</v>
      </c>
      <c r="N1112" s="13" t="s">
        <v>10137</v>
      </c>
      <c r="O1112" s="13" t="s">
        <v>10136</v>
      </c>
      <c r="P1112" s="13" t="s">
        <v>10135</v>
      </c>
      <c r="S1112" s="13" t="s">
        <v>12466</v>
      </c>
      <c r="T1112" s="13" t="s">
        <v>10604</v>
      </c>
      <c r="AEL1112" s="13">
        <v>1</v>
      </c>
      <c r="APD1112" s="13">
        <v>-1</v>
      </c>
      <c r="CAT1112" s="14">
        <v>-1000</v>
      </c>
      <c r="CAU1112" s="14">
        <v>1000</v>
      </c>
      <c r="CAV1112" s="13" t="s">
        <v>14</v>
      </c>
      <c r="CAW1112" s="13" t="s">
        <v>4448</v>
      </c>
      <c r="CAX1112" s="13" t="s">
        <v>12465</v>
      </c>
      <c r="CAY1112" s="13" t="s">
        <v>12465</v>
      </c>
      <c r="CBG1112" s="13" t="s">
        <v>4447</v>
      </c>
      <c r="CBK1112" s="13" t="s">
        <v>2199</v>
      </c>
      <c r="CBL1112" s="13" t="s">
        <v>2200</v>
      </c>
      <c r="CBN1112" s="13" t="s">
        <v>12464</v>
      </c>
      <c r="CBO1112" s="13" t="s">
        <v>12463</v>
      </c>
      <c r="CCA1112" s="13" t="s">
        <v>12462</v>
      </c>
    </row>
    <row r="1113" spans="1:1013 1050:1098 2074:2107" x14ac:dyDescent="0.15">
      <c r="A1113" s="13" t="s">
        <v>12461</v>
      </c>
      <c r="B1113" s="13" t="s">
        <v>7452</v>
      </c>
      <c r="C1113" s="13" t="s">
        <v>316</v>
      </c>
      <c r="D1113" s="13">
        <v>-5</v>
      </c>
      <c r="E1113" s="13" t="s">
        <v>7451</v>
      </c>
      <c r="F1113" s="13" t="s">
        <v>5261</v>
      </c>
      <c r="G1113" s="13" t="s">
        <v>12460</v>
      </c>
      <c r="H1113" s="13" t="s">
        <v>12459</v>
      </c>
      <c r="J1113" s="13" t="s">
        <v>7448</v>
      </c>
      <c r="K1113" s="13" t="s">
        <v>7447</v>
      </c>
      <c r="L1113" s="13" t="s">
        <v>7446</v>
      </c>
      <c r="M1113" s="13" t="s">
        <v>5054</v>
      </c>
      <c r="N1113" s="13" t="s">
        <v>7445</v>
      </c>
      <c r="O1113" s="13" t="s">
        <v>7444</v>
      </c>
      <c r="P1113" s="13" t="s">
        <v>7443</v>
      </c>
      <c r="S1113" s="13" t="s">
        <v>12458</v>
      </c>
      <c r="T1113" s="13" t="s">
        <v>12457</v>
      </c>
      <c r="ABK1113" s="13">
        <v>-1</v>
      </c>
      <c r="APE1113" s="13">
        <v>1</v>
      </c>
      <c r="CAT1113" s="14">
        <v>-1000</v>
      </c>
      <c r="CAU1113" s="14">
        <v>1000</v>
      </c>
      <c r="CAV1113" s="13" t="s">
        <v>14</v>
      </c>
      <c r="CAW1113" s="13" t="s">
        <v>4448</v>
      </c>
      <c r="CAX1113" s="13" t="s">
        <v>12456</v>
      </c>
      <c r="CAY1113" s="13" t="s">
        <v>12456</v>
      </c>
      <c r="CBG1113" s="13" t="s">
        <v>4447</v>
      </c>
      <c r="CBK1113" s="13" t="s">
        <v>4081</v>
      </c>
      <c r="CBL1113" s="13" t="s">
        <v>4082</v>
      </c>
      <c r="CBN1113" s="13" t="s">
        <v>12455</v>
      </c>
      <c r="CBO1113" s="13" t="s">
        <v>12454</v>
      </c>
      <c r="CBS1113" s="13" t="s">
        <v>12453</v>
      </c>
      <c r="CCA1113" s="13" t="s">
        <v>12452</v>
      </c>
    </row>
    <row r="1114" spans="1:1013 1050:1098 2074:2107" x14ac:dyDescent="0.15">
      <c r="A1114" s="13" t="s">
        <v>12451</v>
      </c>
      <c r="B1114" s="13" t="s">
        <v>11144</v>
      </c>
      <c r="C1114" s="13" t="s">
        <v>316</v>
      </c>
      <c r="D1114" s="13">
        <v>1</v>
      </c>
      <c r="E1114" s="13" t="s">
        <v>11143</v>
      </c>
      <c r="F1114" s="13" t="s">
        <v>5261</v>
      </c>
      <c r="G1114" s="13" t="s">
        <v>12450</v>
      </c>
      <c r="H1114" s="13" t="s">
        <v>12449</v>
      </c>
      <c r="J1114" s="13" t="s">
        <v>11140</v>
      </c>
      <c r="K1114" s="13" t="s">
        <v>11139</v>
      </c>
      <c r="L1114" s="13" t="s">
        <v>11138</v>
      </c>
      <c r="M1114" s="13" t="s">
        <v>5054</v>
      </c>
      <c r="N1114" s="13" t="s">
        <v>11137</v>
      </c>
      <c r="O1114" s="13" t="s">
        <v>11136</v>
      </c>
      <c r="P1114" s="13" t="s">
        <v>11135</v>
      </c>
      <c r="S1114" s="13" t="s">
        <v>12448</v>
      </c>
      <c r="T1114" s="13" t="s">
        <v>12447</v>
      </c>
      <c r="ET1114" s="13">
        <v>1</v>
      </c>
      <c r="ALY1114" s="13">
        <v>-1</v>
      </c>
      <c r="CAT1114" s="14">
        <v>-1000</v>
      </c>
      <c r="CAU1114" s="14">
        <v>1000</v>
      </c>
      <c r="CAV1114" s="13" t="s">
        <v>14</v>
      </c>
      <c r="CAW1114" s="13" t="s">
        <v>4448</v>
      </c>
      <c r="CAX1114" s="13" t="s">
        <v>12446</v>
      </c>
      <c r="CAY1114" s="13" t="s">
        <v>12446</v>
      </c>
      <c r="CBG1114" s="13" t="s">
        <v>4447</v>
      </c>
      <c r="CBK1114" s="13" t="s">
        <v>3718</v>
      </c>
      <c r="CBL1114" s="13" t="s">
        <v>3719</v>
      </c>
      <c r="CBN1114" s="13" t="s">
        <v>12445</v>
      </c>
      <c r="CBO1114" s="13" t="s">
        <v>12444</v>
      </c>
    </row>
    <row r="1115" spans="1:1013 1050:1098 2074:2107" x14ac:dyDescent="0.15">
      <c r="A1115" s="13" t="s">
        <v>12443</v>
      </c>
      <c r="B1115" s="13" t="s">
        <v>11304</v>
      </c>
      <c r="C1115" s="13" t="s">
        <v>316</v>
      </c>
      <c r="D1115" s="13">
        <v>0</v>
      </c>
      <c r="E1115" s="13" t="s">
        <v>11303</v>
      </c>
      <c r="F1115" s="13" t="s">
        <v>5261</v>
      </c>
      <c r="G1115" s="13" t="s">
        <v>12442</v>
      </c>
      <c r="H1115" s="13" t="s">
        <v>12441</v>
      </c>
      <c r="J1115" s="13" t="s">
        <v>11300</v>
      </c>
      <c r="K1115" s="13" t="s">
        <v>11299</v>
      </c>
      <c r="L1115" s="13" t="s">
        <v>11298</v>
      </c>
      <c r="M1115" s="13" t="s">
        <v>5054</v>
      </c>
      <c r="N1115" s="13" t="s">
        <v>11297</v>
      </c>
      <c r="O1115" s="13" t="s">
        <v>11296</v>
      </c>
      <c r="P1115" s="13" t="s">
        <v>11295</v>
      </c>
      <c r="S1115" s="13" t="s">
        <v>12440</v>
      </c>
      <c r="T1115" s="13" t="s">
        <v>12439</v>
      </c>
      <c r="TF1115" s="13">
        <v>-1</v>
      </c>
      <c r="CAT1115" s="15">
        <v>0</v>
      </c>
      <c r="CAU1115" s="14">
        <v>1000</v>
      </c>
      <c r="CAV1115" s="13" t="s">
        <v>14</v>
      </c>
      <c r="CAW1115" s="13" t="s">
        <v>4636</v>
      </c>
      <c r="CAX1115" s="13" t="s">
        <v>12438</v>
      </c>
      <c r="CAY1115" s="13" t="s">
        <v>12438</v>
      </c>
      <c r="CBG1115" s="13" t="s">
        <v>4635</v>
      </c>
      <c r="CBK1115" s="13" t="s">
        <v>4389</v>
      </c>
      <c r="CBL1115" s="13" t="s">
        <v>4390</v>
      </c>
      <c r="CBN1115" s="13" t="s">
        <v>12437</v>
      </c>
      <c r="CBO1115" s="13" t="s">
        <v>12436</v>
      </c>
      <c r="CBS1115" s="13" t="s">
        <v>12435</v>
      </c>
      <c r="CCA1115" s="13" t="s">
        <v>12434</v>
      </c>
    </row>
    <row r="1116" spans="1:1013 1050:1098 2074:2107" x14ac:dyDescent="0.15">
      <c r="A1116" s="13" t="s">
        <v>12433</v>
      </c>
      <c r="B1116" s="13" t="s">
        <v>11168</v>
      </c>
      <c r="C1116" s="13" t="s">
        <v>316</v>
      </c>
      <c r="D1116" s="13">
        <v>-4</v>
      </c>
      <c r="E1116" s="13" t="s">
        <v>11167</v>
      </c>
      <c r="F1116" s="13" t="s">
        <v>5261</v>
      </c>
      <c r="G1116" s="13" t="s">
        <v>12432</v>
      </c>
      <c r="H1116" s="13" t="s">
        <v>12431</v>
      </c>
      <c r="J1116" s="13" t="s">
        <v>11164</v>
      </c>
      <c r="K1116" s="13" t="s">
        <v>11163</v>
      </c>
      <c r="L1116" s="13" t="s">
        <v>11162</v>
      </c>
      <c r="M1116" s="13" t="s">
        <v>5054</v>
      </c>
      <c r="N1116" s="13" t="s">
        <v>11161</v>
      </c>
      <c r="O1116" s="13" t="s">
        <v>11160</v>
      </c>
      <c r="P1116" s="13" t="s">
        <v>11159</v>
      </c>
      <c r="S1116" s="13" t="s">
        <v>12430</v>
      </c>
      <c r="T1116" s="13" t="s">
        <v>12429</v>
      </c>
      <c r="AJY1116" s="13">
        <v>-1</v>
      </c>
      <c r="CAT1116" s="15">
        <v>0</v>
      </c>
      <c r="CAU1116" s="14">
        <v>1000</v>
      </c>
      <c r="CAV1116" s="13" t="s">
        <v>14</v>
      </c>
      <c r="CAW1116" s="13" t="s">
        <v>4636</v>
      </c>
      <c r="CAX1116" s="13" t="s">
        <v>12428</v>
      </c>
      <c r="CAY1116" s="13" t="s">
        <v>12428</v>
      </c>
      <c r="CBG1116" s="13" t="s">
        <v>4635</v>
      </c>
    </row>
    <row r="1117" spans="1:1013 1050:1098 2074:2107" x14ac:dyDescent="0.15">
      <c r="A1117" s="13" t="s">
        <v>12427</v>
      </c>
      <c r="B1117" s="13" t="s">
        <v>10437</v>
      </c>
      <c r="C1117" s="13" t="s">
        <v>316</v>
      </c>
      <c r="D1117" s="13">
        <v>-4</v>
      </c>
      <c r="E1117" s="13" t="s">
        <v>10436</v>
      </c>
      <c r="F1117" s="13" t="s">
        <v>5261</v>
      </c>
      <c r="G1117" s="13" t="s">
        <v>12426</v>
      </c>
      <c r="H1117" s="13" t="s">
        <v>12425</v>
      </c>
      <c r="J1117" s="13" t="s">
        <v>10435</v>
      </c>
      <c r="K1117" s="13" t="s">
        <v>10434</v>
      </c>
      <c r="L1117" s="13" t="s">
        <v>10433</v>
      </c>
      <c r="M1117" s="13" t="s">
        <v>5054</v>
      </c>
      <c r="N1117" s="13" t="s">
        <v>10432</v>
      </c>
      <c r="O1117" s="13" t="s">
        <v>10431</v>
      </c>
      <c r="P1117" s="13" t="s">
        <v>10430</v>
      </c>
      <c r="S1117" s="13" t="s">
        <v>12424</v>
      </c>
      <c r="T1117" s="13" t="s">
        <v>12423</v>
      </c>
      <c r="APF1117" s="13">
        <v>-1</v>
      </c>
      <c r="CAT1117" s="15">
        <v>0</v>
      </c>
      <c r="CAU1117" s="14">
        <v>1000</v>
      </c>
      <c r="CAV1117" s="13" t="s">
        <v>14</v>
      </c>
      <c r="CAW1117" s="13" t="s">
        <v>4636</v>
      </c>
      <c r="CAX1117" s="13" t="s">
        <v>12422</v>
      </c>
      <c r="CAY1117" s="13" t="s">
        <v>12422</v>
      </c>
      <c r="CBG1117" s="13" t="s">
        <v>4635</v>
      </c>
    </row>
    <row r="1118" spans="1:1013 1050:1098 2074:2107" x14ac:dyDescent="0.15">
      <c r="A1118" s="13" t="s">
        <v>12421</v>
      </c>
      <c r="B1118" s="13" t="s">
        <v>10613</v>
      </c>
      <c r="C1118" s="13" t="s">
        <v>316</v>
      </c>
      <c r="D1118" s="13">
        <v>-4</v>
      </c>
      <c r="E1118" s="13" t="s">
        <v>10612</v>
      </c>
      <c r="F1118" s="13" t="s">
        <v>5261</v>
      </c>
      <c r="G1118" s="13" t="s">
        <v>12420</v>
      </c>
      <c r="H1118" s="13" t="s">
        <v>12419</v>
      </c>
      <c r="J1118" s="13" t="s">
        <v>10611</v>
      </c>
      <c r="K1118" s="13" t="s">
        <v>10610</v>
      </c>
      <c r="L1118" s="13" t="s">
        <v>10609</v>
      </c>
      <c r="M1118" s="13" t="s">
        <v>5054</v>
      </c>
      <c r="N1118" s="13" t="s">
        <v>10608</v>
      </c>
      <c r="O1118" s="13" t="s">
        <v>10607</v>
      </c>
      <c r="P1118" s="13" t="s">
        <v>10606</v>
      </c>
      <c r="S1118" s="13" t="s">
        <v>12418</v>
      </c>
      <c r="T1118" s="13" t="s">
        <v>12412</v>
      </c>
      <c r="LD1118" s="13">
        <v>-1</v>
      </c>
      <c r="APF1118" s="13">
        <v>1</v>
      </c>
      <c r="CAT1118" s="14">
        <v>-1000</v>
      </c>
      <c r="CAU1118" s="14">
        <v>1000</v>
      </c>
      <c r="CAV1118" s="13" t="s">
        <v>14</v>
      </c>
      <c r="CAW1118" s="13" t="s">
        <v>4448</v>
      </c>
      <c r="CAX1118" s="13" t="s">
        <v>12417</v>
      </c>
      <c r="CAY1118" s="13" t="s">
        <v>12417</v>
      </c>
      <c r="CBG1118" s="13" t="s">
        <v>4447</v>
      </c>
    </row>
    <row r="1119" spans="1:1013 1050:1098 2074:2107" x14ac:dyDescent="0.15">
      <c r="A1119" s="13" t="s">
        <v>12416</v>
      </c>
      <c r="B1119" s="13" t="s">
        <v>6455</v>
      </c>
      <c r="C1119" s="13" t="s">
        <v>316</v>
      </c>
      <c r="D1119" s="13">
        <v>-4</v>
      </c>
      <c r="E1119" s="13" t="s">
        <v>6454</v>
      </c>
      <c r="F1119" s="13" t="s">
        <v>5261</v>
      </c>
      <c r="G1119" s="13" t="s">
        <v>12415</v>
      </c>
      <c r="H1119" s="13" t="s">
        <v>12414</v>
      </c>
      <c r="J1119" s="13" t="s">
        <v>6453</v>
      </c>
      <c r="K1119" s="13" t="s">
        <v>6452</v>
      </c>
      <c r="L1119" s="13" t="s">
        <v>6451</v>
      </c>
      <c r="M1119" s="13" t="s">
        <v>5054</v>
      </c>
      <c r="N1119" s="13" t="s">
        <v>6450</v>
      </c>
      <c r="O1119" s="13" t="s">
        <v>6449</v>
      </c>
      <c r="P1119" s="13" t="s">
        <v>6448</v>
      </c>
      <c r="S1119" s="13" t="s">
        <v>12413</v>
      </c>
      <c r="T1119" s="13" t="s">
        <v>12412</v>
      </c>
      <c r="LD1119" s="13">
        <v>-1</v>
      </c>
      <c r="LF1119" s="13">
        <v>1</v>
      </c>
      <c r="CAT1119" s="14">
        <v>-1000</v>
      </c>
      <c r="CAU1119" s="14">
        <v>1000</v>
      </c>
      <c r="CAV1119" s="13" t="s">
        <v>14</v>
      </c>
      <c r="CAW1119" s="13" t="s">
        <v>4448</v>
      </c>
      <c r="CAX1119" s="13" t="s">
        <v>12411</v>
      </c>
      <c r="CAY1119" s="13" t="s">
        <v>12411</v>
      </c>
      <c r="CBG1119" s="13" t="s">
        <v>4447</v>
      </c>
    </row>
    <row r="1120" spans="1:1013 1050:1098 2074:2107" x14ac:dyDescent="0.15">
      <c r="A1120" s="13" t="s">
        <v>12410</v>
      </c>
      <c r="B1120" s="13" t="s">
        <v>7154</v>
      </c>
      <c r="C1120" s="13" t="s">
        <v>316</v>
      </c>
      <c r="D1120" s="13">
        <v>-4</v>
      </c>
      <c r="E1120" s="13" t="s">
        <v>7153</v>
      </c>
      <c r="F1120" s="13" t="s">
        <v>5261</v>
      </c>
      <c r="G1120" s="13" t="s">
        <v>12409</v>
      </c>
      <c r="H1120" s="13" t="s">
        <v>12408</v>
      </c>
      <c r="J1120" s="13" t="s">
        <v>7152</v>
      </c>
      <c r="L1120" s="13" t="s">
        <v>7151</v>
      </c>
      <c r="M1120" s="13" t="s">
        <v>5054</v>
      </c>
      <c r="O1120" s="13" t="s">
        <v>7150</v>
      </c>
      <c r="P1120" s="13" t="s">
        <v>7149</v>
      </c>
      <c r="S1120" s="13" t="s">
        <v>12407</v>
      </c>
      <c r="T1120" s="13" t="s">
        <v>12406</v>
      </c>
      <c r="ABP1120" s="13">
        <v>-1</v>
      </c>
      <c r="ABT1120" s="13">
        <v>1</v>
      </c>
      <c r="CAT1120" s="15">
        <v>0</v>
      </c>
      <c r="CAU1120" s="14">
        <v>1000</v>
      </c>
      <c r="CAV1120" s="13" t="s">
        <v>14</v>
      </c>
      <c r="CAW1120" s="13" t="s">
        <v>4448</v>
      </c>
      <c r="CAX1120" s="13" t="s">
        <v>12405</v>
      </c>
      <c r="CAY1120" s="13" t="s">
        <v>12405</v>
      </c>
      <c r="CBG1120" s="13" t="s">
        <v>4447</v>
      </c>
    </row>
    <row r="1121" spans="1:964 1099:1100 2074:2087" x14ac:dyDescent="0.15">
      <c r="A1121" s="13" t="s">
        <v>12404</v>
      </c>
      <c r="B1121" s="13" t="s">
        <v>7142</v>
      </c>
      <c r="C1121" s="13" t="s">
        <v>316</v>
      </c>
      <c r="D1121" s="13">
        <v>-4</v>
      </c>
      <c r="E1121" s="13" t="s">
        <v>7141</v>
      </c>
      <c r="F1121" s="13" t="s">
        <v>5261</v>
      </c>
      <c r="G1121" s="13" t="s">
        <v>12403</v>
      </c>
      <c r="H1121" s="13" t="s">
        <v>12402</v>
      </c>
      <c r="J1121" s="13" t="s">
        <v>7140</v>
      </c>
      <c r="K1121" s="13" t="s">
        <v>7139</v>
      </c>
      <c r="L1121" s="13" t="s">
        <v>7138</v>
      </c>
      <c r="M1121" s="13" t="s">
        <v>5054</v>
      </c>
      <c r="N1121" s="13" t="s">
        <v>7137</v>
      </c>
      <c r="P1121" s="13" t="s">
        <v>7136</v>
      </c>
      <c r="S1121" s="13" t="s">
        <v>12401</v>
      </c>
      <c r="T1121" s="13" t="s">
        <v>12400</v>
      </c>
      <c r="JG1121" s="13">
        <v>-1</v>
      </c>
      <c r="CAT1121" s="14">
        <v>-1000</v>
      </c>
      <c r="CAU1121" s="14">
        <v>1000</v>
      </c>
      <c r="CAV1121" s="13" t="s">
        <v>14</v>
      </c>
      <c r="CAW1121" s="13" t="s">
        <v>4636</v>
      </c>
      <c r="CAX1121" s="13" t="s">
        <v>12399</v>
      </c>
      <c r="CAY1121" s="13" t="s">
        <v>12399</v>
      </c>
      <c r="CBG1121" s="13" t="s">
        <v>4635</v>
      </c>
    </row>
    <row r="1122" spans="1:964 1099:1100 2074:2087" x14ac:dyDescent="0.15">
      <c r="A1122" s="13" t="s">
        <v>12398</v>
      </c>
      <c r="B1122" s="13" t="s">
        <v>7129</v>
      </c>
      <c r="C1122" s="13" t="s">
        <v>316</v>
      </c>
      <c r="D1122" s="13">
        <v>-4</v>
      </c>
      <c r="E1122" s="13" t="s">
        <v>7128</v>
      </c>
      <c r="F1122" s="13" t="s">
        <v>5261</v>
      </c>
      <c r="G1122" s="13" t="s">
        <v>12397</v>
      </c>
      <c r="H1122" s="13" t="s">
        <v>12396</v>
      </c>
      <c r="J1122" s="13" t="s">
        <v>7127</v>
      </c>
      <c r="L1122" s="13" t="s">
        <v>7126</v>
      </c>
      <c r="M1122" s="13" t="s">
        <v>5054</v>
      </c>
      <c r="O1122" s="13" t="s">
        <v>7125</v>
      </c>
      <c r="P1122" s="13" t="s">
        <v>7124</v>
      </c>
      <c r="S1122" s="13" t="s">
        <v>12395</v>
      </c>
      <c r="T1122" s="13" t="s">
        <v>9752</v>
      </c>
      <c r="EU1122" s="13">
        <v>-1</v>
      </c>
      <c r="APG1122" s="13">
        <v>1</v>
      </c>
      <c r="CAT1122" s="14">
        <v>-1000</v>
      </c>
      <c r="CAU1122" s="14">
        <v>1000</v>
      </c>
      <c r="CAV1122" s="13" t="s">
        <v>9996</v>
      </c>
      <c r="CAW1122" s="13" t="s">
        <v>4448</v>
      </c>
      <c r="CAX1122" s="13" t="s">
        <v>12394</v>
      </c>
      <c r="CAY1122" s="13" t="s">
        <v>12394</v>
      </c>
      <c r="CBG1122" s="13" t="s">
        <v>4447</v>
      </c>
    </row>
    <row r="1123" spans="1:964 1099:1100 2074:2087" x14ac:dyDescent="0.15">
      <c r="A1123" s="13" t="s">
        <v>12393</v>
      </c>
      <c r="B1123" s="13" t="s">
        <v>5670</v>
      </c>
      <c r="C1123" s="13" t="s">
        <v>316</v>
      </c>
      <c r="D1123" s="13">
        <v>-4</v>
      </c>
      <c r="E1123" s="13" t="s">
        <v>5669</v>
      </c>
      <c r="F1123" s="13" t="s">
        <v>5261</v>
      </c>
      <c r="G1123" s="13" t="s">
        <v>12392</v>
      </c>
      <c r="H1123" s="13" t="s">
        <v>12391</v>
      </c>
      <c r="J1123" s="13" t="s">
        <v>5668</v>
      </c>
      <c r="K1123" s="13" t="s">
        <v>5667</v>
      </c>
      <c r="L1123" s="13" t="s">
        <v>5666</v>
      </c>
      <c r="M1123" s="13" t="s">
        <v>5054</v>
      </c>
      <c r="N1123" s="13" t="s">
        <v>5665</v>
      </c>
      <c r="P1123" s="13" t="s">
        <v>5664</v>
      </c>
      <c r="S1123" s="13" t="s">
        <v>12390</v>
      </c>
      <c r="T1123" s="13" t="s">
        <v>12389</v>
      </c>
      <c r="QQ1123" s="13">
        <v>-1</v>
      </c>
      <c r="ADE1123" s="13">
        <v>1</v>
      </c>
      <c r="CAT1123" s="14">
        <v>-1000</v>
      </c>
      <c r="CAU1123" s="14">
        <v>1000</v>
      </c>
      <c r="CAV1123" s="13" t="s">
        <v>14</v>
      </c>
      <c r="CAW1123" s="13" t="s">
        <v>4448</v>
      </c>
      <c r="CAX1123" s="13" t="s">
        <v>12388</v>
      </c>
      <c r="CAY1123" s="13" t="s">
        <v>12388</v>
      </c>
      <c r="CBG1123" s="13" t="s">
        <v>4447</v>
      </c>
    </row>
    <row r="1124" spans="1:964 1099:1100 2074:2087" x14ac:dyDescent="0.15">
      <c r="A1124" s="13" t="s">
        <v>12387</v>
      </c>
      <c r="B1124" s="13" t="s">
        <v>7117</v>
      </c>
      <c r="C1124" s="13" t="s">
        <v>316</v>
      </c>
      <c r="D1124" s="13">
        <v>-4</v>
      </c>
      <c r="E1124" s="13" t="s">
        <v>7116</v>
      </c>
      <c r="F1124" s="13" t="s">
        <v>5261</v>
      </c>
      <c r="G1124" s="13" t="s">
        <v>12386</v>
      </c>
      <c r="H1124" s="13" t="s">
        <v>12385</v>
      </c>
      <c r="J1124" s="13" t="s">
        <v>7115</v>
      </c>
      <c r="L1124" s="13" t="s">
        <v>7114</v>
      </c>
      <c r="M1124" s="13" t="s">
        <v>5054</v>
      </c>
      <c r="O1124" s="13" t="s">
        <v>7113</v>
      </c>
      <c r="P1124" s="13" t="s">
        <v>7112</v>
      </c>
      <c r="S1124" s="13" t="s">
        <v>12384</v>
      </c>
      <c r="T1124" s="13" t="s">
        <v>12383</v>
      </c>
      <c r="JY1124" s="13">
        <v>-1</v>
      </c>
      <c r="AAM1124" s="13">
        <v>1</v>
      </c>
      <c r="CAT1124" s="14">
        <v>-1000</v>
      </c>
      <c r="CAU1124" s="14">
        <v>1000</v>
      </c>
      <c r="CAV1124" s="13" t="s">
        <v>14</v>
      </c>
      <c r="CAW1124" s="13" t="s">
        <v>4448</v>
      </c>
      <c r="CAX1124" s="13" t="s">
        <v>12382</v>
      </c>
      <c r="CAY1124" s="13" t="s">
        <v>12382</v>
      </c>
      <c r="CBG1124" s="13" t="s">
        <v>4447</v>
      </c>
    </row>
    <row r="1125" spans="1:964 1099:1100 2074:2087" x14ac:dyDescent="0.15">
      <c r="A1125" s="13" t="s">
        <v>12381</v>
      </c>
      <c r="B1125" s="13" t="s">
        <v>7192</v>
      </c>
      <c r="C1125" s="13" t="s">
        <v>316</v>
      </c>
      <c r="D1125" s="13">
        <v>-4</v>
      </c>
      <c r="E1125" s="13" t="s">
        <v>7191</v>
      </c>
      <c r="F1125" s="13" t="s">
        <v>5506</v>
      </c>
      <c r="G1125" s="13" t="s">
        <v>12380</v>
      </c>
      <c r="H1125" s="13" t="s">
        <v>12379</v>
      </c>
      <c r="J1125" s="13" t="s">
        <v>7190</v>
      </c>
      <c r="K1125" s="13" t="s">
        <v>7189</v>
      </c>
      <c r="L1125" s="13" t="s">
        <v>7188</v>
      </c>
      <c r="M1125" s="13" t="s">
        <v>5054</v>
      </c>
      <c r="N1125" s="13" t="s">
        <v>7187</v>
      </c>
      <c r="O1125" s="13" t="s">
        <v>7186</v>
      </c>
      <c r="S1125" s="13" t="s">
        <v>12378</v>
      </c>
      <c r="T1125" s="13" t="s">
        <v>12377</v>
      </c>
      <c r="AJZ1125" s="13">
        <v>-1</v>
      </c>
      <c r="CAT1125" s="15">
        <v>0</v>
      </c>
      <c r="CAU1125" s="14">
        <v>1000</v>
      </c>
      <c r="CAV1125" s="13" t="s">
        <v>14</v>
      </c>
      <c r="CAW1125" s="13" t="s">
        <v>4636</v>
      </c>
      <c r="CAX1125" s="13" t="s">
        <v>12376</v>
      </c>
      <c r="CAY1125" s="13" t="s">
        <v>12376</v>
      </c>
      <c r="CBG1125" s="13" t="s">
        <v>4635</v>
      </c>
    </row>
    <row r="1126" spans="1:964 1099:1100 2074:2087" x14ac:dyDescent="0.15">
      <c r="A1126" s="13" t="s">
        <v>12375</v>
      </c>
      <c r="B1126" s="13" t="s">
        <v>7179</v>
      </c>
      <c r="C1126" s="13" t="s">
        <v>316</v>
      </c>
      <c r="D1126" s="13">
        <v>-4</v>
      </c>
      <c r="E1126" s="13" t="s">
        <v>7178</v>
      </c>
      <c r="F1126" s="13" t="s">
        <v>5261</v>
      </c>
      <c r="G1126" s="13" t="s">
        <v>12374</v>
      </c>
      <c r="H1126" s="13" t="s">
        <v>12373</v>
      </c>
      <c r="J1126" s="13" t="s">
        <v>7177</v>
      </c>
      <c r="L1126" s="13" t="s">
        <v>7176</v>
      </c>
      <c r="M1126" s="13" t="s">
        <v>5054</v>
      </c>
      <c r="N1126" s="13" t="s">
        <v>7175</v>
      </c>
      <c r="O1126" s="13" t="s">
        <v>7174</v>
      </c>
      <c r="P1126" s="13" t="s">
        <v>7173</v>
      </c>
      <c r="S1126" s="13" t="s">
        <v>12372</v>
      </c>
      <c r="T1126" s="13" t="s">
        <v>12371</v>
      </c>
      <c r="DH1126" s="13">
        <v>-1</v>
      </c>
      <c r="EU1126" s="13">
        <v>1</v>
      </c>
      <c r="ADK1126" s="13">
        <v>1</v>
      </c>
      <c r="ADM1126" s="13">
        <v>-1</v>
      </c>
      <c r="CAT1126" s="15">
        <v>0</v>
      </c>
      <c r="CAU1126" s="14">
        <v>1000</v>
      </c>
      <c r="CAV1126" s="13" t="s">
        <v>14</v>
      </c>
      <c r="CAW1126" s="13" t="s">
        <v>6055</v>
      </c>
      <c r="CAX1126" s="13" t="s">
        <v>12370</v>
      </c>
      <c r="CAY1126" s="13" t="s">
        <v>12370</v>
      </c>
      <c r="CBE1126" s="13" t="s">
        <v>12369</v>
      </c>
      <c r="CBF1126" s="13" t="s">
        <v>12368</v>
      </c>
      <c r="CBG1126" s="13" t="s">
        <v>4431</v>
      </c>
    </row>
    <row r="1127" spans="1:964 1099:1100 2074:2087" x14ac:dyDescent="0.15">
      <c r="A1127" s="13" t="s">
        <v>12367</v>
      </c>
      <c r="B1127" s="13" t="s">
        <v>11450</v>
      </c>
      <c r="C1127" s="13" t="s">
        <v>316</v>
      </c>
      <c r="D1127" s="13">
        <v>-4</v>
      </c>
      <c r="E1127" s="13" t="s">
        <v>11449</v>
      </c>
      <c r="F1127" s="13" t="s">
        <v>5261</v>
      </c>
      <c r="G1127" s="13" t="s">
        <v>12366</v>
      </c>
      <c r="H1127" s="13" t="s">
        <v>12365</v>
      </c>
      <c r="J1127" s="13" t="s">
        <v>11446</v>
      </c>
      <c r="K1127" s="13" t="s">
        <v>11445</v>
      </c>
      <c r="L1127" s="13" t="s">
        <v>11444</v>
      </c>
      <c r="M1127" s="13" t="s">
        <v>5054</v>
      </c>
      <c r="N1127" s="13" t="s">
        <v>11443</v>
      </c>
      <c r="O1127" s="13" t="s">
        <v>11442</v>
      </c>
      <c r="P1127" s="13" t="s">
        <v>11441</v>
      </c>
      <c r="S1127" s="13" t="s">
        <v>12364</v>
      </c>
      <c r="T1127" s="13" t="s">
        <v>12363</v>
      </c>
      <c r="APH1127" s="13">
        <v>-1</v>
      </c>
      <c r="CAT1127" s="15">
        <v>0</v>
      </c>
      <c r="CAU1127" s="14">
        <v>1000</v>
      </c>
      <c r="CAV1127" s="13" t="s">
        <v>14</v>
      </c>
      <c r="CAW1127" s="13" t="s">
        <v>4636</v>
      </c>
      <c r="CAX1127" s="13" t="s">
        <v>12362</v>
      </c>
      <c r="CAY1127" s="13" t="s">
        <v>12362</v>
      </c>
      <c r="CBG1127" s="13" t="s">
        <v>4635</v>
      </c>
    </row>
    <row r="1128" spans="1:964 1099:1100 2074:2087" x14ac:dyDescent="0.15">
      <c r="A1128" s="13" t="s">
        <v>12361</v>
      </c>
      <c r="B1128" s="13" t="s">
        <v>6638</v>
      </c>
      <c r="C1128" s="13" t="s">
        <v>316</v>
      </c>
      <c r="D1128" s="13">
        <v>-3</v>
      </c>
      <c r="E1128" s="13" t="s">
        <v>6637</v>
      </c>
      <c r="F1128" s="13" t="s">
        <v>5261</v>
      </c>
      <c r="G1128" s="13" t="s">
        <v>12360</v>
      </c>
      <c r="H1128" s="13" t="s">
        <v>12359</v>
      </c>
      <c r="J1128" s="13" t="s">
        <v>6636</v>
      </c>
      <c r="K1128" s="13" t="s">
        <v>6635</v>
      </c>
      <c r="L1128" s="13" t="s">
        <v>6634</v>
      </c>
      <c r="M1128" s="13" t="s">
        <v>5054</v>
      </c>
      <c r="N1128" s="13" t="s">
        <v>6633</v>
      </c>
      <c r="O1128" s="13" t="s">
        <v>6632</v>
      </c>
      <c r="P1128" s="13" t="s">
        <v>6631</v>
      </c>
      <c r="S1128" s="13" t="s">
        <v>12358</v>
      </c>
      <c r="T1128" s="13" t="s">
        <v>12357</v>
      </c>
      <c r="DG1128" s="13">
        <v>-1</v>
      </c>
      <c r="DH1128" s="13">
        <v>-1</v>
      </c>
      <c r="EU1128" s="13">
        <v>1</v>
      </c>
      <c r="ADU1128" s="13">
        <v>1</v>
      </c>
      <c r="CAT1128" s="15">
        <v>0</v>
      </c>
      <c r="CAU1128" s="14">
        <v>1000</v>
      </c>
      <c r="CAV1128" s="13" t="s">
        <v>4439</v>
      </c>
      <c r="CAW1128" s="13" t="s">
        <v>12356</v>
      </c>
      <c r="CAX1128" s="13" t="s">
        <v>12355</v>
      </c>
      <c r="CAY1128" s="13" t="s">
        <v>12355</v>
      </c>
      <c r="CBE1128" s="13" t="s">
        <v>12354</v>
      </c>
      <c r="CBF1128" s="13" t="s">
        <v>12353</v>
      </c>
      <c r="CBG1128" s="13" t="s">
        <v>4431</v>
      </c>
    </row>
    <row r="1129" spans="1:964 1099:1100 2074:2087" x14ac:dyDescent="0.15">
      <c r="A1129" s="13" t="s">
        <v>12352</v>
      </c>
      <c r="B1129" s="13" t="s">
        <v>12351</v>
      </c>
      <c r="C1129" s="13" t="s">
        <v>316</v>
      </c>
      <c r="D1129" s="13">
        <v>-4</v>
      </c>
      <c r="E1129" s="13" t="s">
        <v>11651</v>
      </c>
      <c r="F1129" s="13" t="s">
        <v>6917</v>
      </c>
      <c r="G1129" s="13" t="s">
        <v>12350</v>
      </c>
      <c r="H1129" s="13" t="s">
        <v>12349</v>
      </c>
      <c r="J1129" s="13" t="s">
        <v>12348</v>
      </c>
      <c r="L1129" s="13" t="s">
        <v>12347</v>
      </c>
      <c r="M1129" s="13" t="s">
        <v>5054</v>
      </c>
      <c r="O1129" s="13" t="s">
        <v>11647</v>
      </c>
      <c r="S1129" s="13" t="s">
        <v>12346</v>
      </c>
      <c r="T1129" s="13" t="s">
        <v>12345</v>
      </c>
      <c r="EU1129" s="13">
        <v>-1</v>
      </c>
      <c r="HF1129" s="13">
        <v>-1</v>
      </c>
      <c r="RC1129" s="13">
        <v>1</v>
      </c>
      <c r="ACH1129" s="13">
        <v>1</v>
      </c>
      <c r="CAT1129" s="14">
        <v>-1000</v>
      </c>
      <c r="CAU1129" s="14">
        <v>1000</v>
      </c>
      <c r="CAV1129" s="13" t="s">
        <v>14</v>
      </c>
      <c r="CAW1129" s="13" t="s">
        <v>4687</v>
      </c>
      <c r="CAX1129" s="13" t="s">
        <v>12344</v>
      </c>
      <c r="CAY1129" s="13" t="s">
        <v>12344</v>
      </c>
      <c r="CBE1129" s="13" t="s">
        <v>12343</v>
      </c>
      <c r="CBF1129" s="13" t="s">
        <v>12342</v>
      </c>
      <c r="CBG1129" s="13" t="s">
        <v>4431</v>
      </c>
    </row>
    <row r="1130" spans="1:964 1099:1100 2074:2087" x14ac:dyDescent="0.15">
      <c r="A1130" s="13" t="s">
        <v>12341</v>
      </c>
      <c r="B1130" s="13" t="s">
        <v>12340</v>
      </c>
      <c r="C1130" s="13" t="s">
        <v>316</v>
      </c>
      <c r="D1130" s="13">
        <v>-4</v>
      </c>
      <c r="E1130" s="13" t="s">
        <v>11641</v>
      </c>
      <c r="F1130" s="13" t="s">
        <v>5072</v>
      </c>
      <c r="G1130" s="13" t="s">
        <v>12339</v>
      </c>
      <c r="H1130" s="13" t="s">
        <v>12338</v>
      </c>
      <c r="J1130" s="13" t="s">
        <v>12337</v>
      </c>
      <c r="L1130" s="13" t="s">
        <v>12336</v>
      </c>
      <c r="M1130" s="13" t="s">
        <v>5054</v>
      </c>
      <c r="N1130" s="13" t="s">
        <v>9946</v>
      </c>
      <c r="O1130" s="13" t="s">
        <v>11637</v>
      </c>
      <c r="S1130" s="13" t="s">
        <v>12335</v>
      </c>
      <c r="T1130" s="13" t="s">
        <v>12334</v>
      </c>
      <c r="JX1130" s="13">
        <v>-1</v>
      </c>
      <c r="ND1130" s="13">
        <v>1</v>
      </c>
      <c r="CAT1130" s="14">
        <v>-1000</v>
      </c>
      <c r="CAU1130" s="14">
        <v>1000</v>
      </c>
      <c r="CAV1130" s="13" t="s">
        <v>14</v>
      </c>
      <c r="CAW1130" s="13" t="s">
        <v>4448</v>
      </c>
      <c r="CAX1130" s="13" t="s">
        <v>12333</v>
      </c>
      <c r="CAY1130" s="13" t="s">
        <v>12333</v>
      </c>
      <c r="CBG1130" s="13" t="s">
        <v>4447</v>
      </c>
    </row>
    <row r="1131" spans="1:964 1099:1100 2074:2087" x14ac:dyDescent="0.15">
      <c r="A1131" s="13" t="s">
        <v>12332</v>
      </c>
      <c r="B1131" s="13" t="s">
        <v>12331</v>
      </c>
      <c r="C1131" s="13" t="s">
        <v>316</v>
      </c>
      <c r="D1131" s="13">
        <v>-4</v>
      </c>
      <c r="E1131" s="13" t="s">
        <v>11631</v>
      </c>
      <c r="F1131" s="13" t="s">
        <v>6917</v>
      </c>
      <c r="G1131" s="13" t="s">
        <v>12330</v>
      </c>
      <c r="H1131" s="13" t="s">
        <v>12329</v>
      </c>
      <c r="J1131" s="13" t="s">
        <v>12328</v>
      </c>
      <c r="L1131" s="13" t="s">
        <v>12327</v>
      </c>
      <c r="M1131" s="13" t="s">
        <v>5054</v>
      </c>
      <c r="O1131" s="13" t="s">
        <v>11627</v>
      </c>
      <c r="P1131" s="13" t="s">
        <v>12326</v>
      </c>
      <c r="S1131" s="13" t="s">
        <v>12325</v>
      </c>
      <c r="T1131" s="13" t="s">
        <v>12324</v>
      </c>
      <c r="AKB1131" s="13">
        <v>-1</v>
      </c>
      <c r="CAT1131" s="15">
        <v>0</v>
      </c>
      <c r="CAU1131" s="14">
        <v>1000</v>
      </c>
      <c r="CAV1131" s="13" t="s">
        <v>14</v>
      </c>
      <c r="CAW1131" s="13" t="s">
        <v>4636</v>
      </c>
      <c r="CAX1131" s="13" t="s">
        <v>12323</v>
      </c>
      <c r="CAY1131" s="13" t="s">
        <v>12323</v>
      </c>
      <c r="CBG1131" s="13" t="s">
        <v>4635</v>
      </c>
    </row>
    <row r="1132" spans="1:964 1099:1100 2074:2087" x14ac:dyDescent="0.15">
      <c r="A1132" s="13" t="s">
        <v>12322</v>
      </c>
      <c r="B1132" s="13" t="s">
        <v>11682</v>
      </c>
      <c r="C1132" s="13" t="s">
        <v>316</v>
      </c>
      <c r="D1132" s="13">
        <v>-4</v>
      </c>
      <c r="E1132" s="13" t="s">
        <v>11681</v>
      </c>
      <c r="F1132" s="13" t="s">
        <v>5261</v>
      </c>
      <c r="G1132" s="13" t="s">
        <v>12321</v>
      </c>
      <c r="H1132" s="13" t="s">
        <v>12320</v>
      </c>
      <c r="J1132" s="13" t="s">
        <v>11678</v>
      </c>
      <c r="L1132" s="13" t="s">
        <v>11677</v>
      </c>
      <c r="M1132" s="13" t="s">
        <v>5054</v>
      </c>
      <c r="O1132" s="13" t="s">
        <v>12319</v>
      </c>
      <c r="P1132" s="13" t="s">
        <v>11676</v>
      </c>
      <c r="S1132" s="13" t="s">
        <v>12318</v>
      </c>
      <c r="T1132" s="13" t="s">
        <v>12317</v>
      </c>
      <c r="AS1132" s="13">
        <v>1</v>
      </c>
      <c r="AX1132" s="13">
        <v>-1</v>
      </c>
      <c r="CM1132" s="13">
        <v>-1</v>
      </c>
      <c r="CO1132" s="13">
        <v>1</v>
      </c>
      <c r="CAT1132" s="15">
        <v>0</v>
      </c>
      <c r="CAU1132" s="14">
        <v>1000</v>
      </c>
      <c r="CAV1132" s="13" t="s">
        <v>12316</v>
      </c>
      <c r="CAW1132" s="13" t="s">
        <v>4448</v>
      </c>
      <c r="CAX1132" s="13" t="s">
        <v>12315</v>
      </c>
      <c r="CAY1132" s="13" t="s">
        <v>12315</v>
      </c>
      <c r="CBG1132" s="13" t="s">
        <v>4447</v>
      </c>
    </row>
    <row r="1133" spans="1:964 1099:1100 2074:2087" x14ac:dyDescent="0.15">
      <c r="A1133" s="13" t="s">
        <v>12314</v>
      </c>
      <c r="B1133" s="13" t="s">
        <v>10957</v>
      </c>
      <c r="C1133" s="13" t="s">
        <v>316</v>
      </c>
      <c r="D1133" s="13">
        <v>0</v>
      </c>
      <c r="E1133" s="13" t="s">
        <v>10956</v>
      </c>
      <c r="F1133" s="13" t="s">
        <v>5261</v>
      </c>
      <c r="G1133" s="13" t="s">
        <v>12313</v>
      </c>
      <c r="H1133" s="13" t="s">
        <v>12312</v>
      </c>
      <c r="J1133" s="13" t="s">
        <v>10953</v>
      </c>
      <c r="K1133" s="13" t="s">
        <v>10952</v>
      </c>
      <c r="L1133" s="13" t="s">
        <v>10951</v>
      </c>
      <c r="M1133" s="13" t="s">
        <v>5054</v>
      </c>
      <c r="N1133" s="13" t="s">
        <v>10950</v>
      </c>
      <c r="O1133" s="13" t="s">
        <v>10949</v>
      </c>
      <c r="P1133" s="13" t="s">
        <v>10948</v>
      </c>
      <c r="S1133" s="13" t="s">
        <v>12311</v>
      </c>
      <c r="T1133" s="13" t="s">
        <v>12310</v>
      </c>
      <c r="AAP1133" s="13">
        <v>-1</v>
      </c>
      <c r="AAQ1133" s="13">
        <v>1</v>
      </c>
      <c r="CAT1133" s="14">
        <v>-1000</v>
      </c>
      <c r="CAU1133" s="14">
        <v>1000</v>
      </c>
      <c r="CAV1133" s="13" t="s">
        <v>14</v>
      </c>
      <c r="CAW1133" s="13" t="s">
        <v>4448</v>
      </c>
      <c r="CAX1133" s="13" t="s">
        <v>12309</v>
      </c>
      <c r="CAY1133" s="13" t="s">
        <v>12309</v>
      </c>
      <c r="CBG1133" s="13" t="s">
        <v>4447</v>
      </c>
    </row>
    <row r="1134" spans="1:964 1099:1100 2074:2087" x14ac:dyDescent="0.15">
      <c r="A1134" s="13" t="s">
        <v>12308</v>
      </c>
      <c r="B1134" s="13" t="s">
        <v>11799</v>
      </c>
      <c r="C1134" s="13" t="s">
        <v>316</v>
      </c>
      <c r="D1134" s="13">
        <v>-4</v>
      </c>
      <c r="E1134" s="13" t="s">
        <v>11798</v>
      </c>
      <c r="F1134" s="13" t="s">
        <v>6917</v>
      </c>
      <c r="G1134" s="13" t="s">
        <v>12307</v>
      </c>
      <c r="H1134" s="13" t="s">
        <v>12306</v>
      </c>
      <c r="M1134" s="13" t="s">
        <v>5054</v>
      </c>
      <c r="S1134" s="13" t="s">
        <v>12305</v>
      </c>
      <c r="T1134" s="13" t="s">
        <v>12304</v>
      </c>
      <c r="WV1134" s="13">
        <v>1</v>
      </c>
      <c r="ACA1134" s="13">
        <v>-1</v>
      </c>
      <c r="CAT1134" s="14">
        <v>-1000</v>
      </c>
      <c r="CAU1134" s="14">
        <v>1000</v>
      </c>
      <c r="CAV1134" s="13" t="s">
        <v>14</v>
      </c>
      <c r="CAW1134" s="13" t="s">
        <v>4448</v>
      </c>
      <c r="CAX1134" s="13" t="s">
        <v>12303</v>
      </c>
      <c r="CAY1134" s="13" t="s">
        <v>12303</v>
      </c>
      <c r="CBG1134" s="13" t="s">
        <v>4447</v>
      </c>
    </row>
    <row r="1135" spans="1:964 1099:1100 2074:2087" x14ac:dyDescent="0.15">
      <c r="A1135" s="13" t="s">
        <v>12302</v>
      </c>
      <c r="B1135" s="13" t="s">
        <v>11790</v>
      </c>
      <c r="C1135" s="13" t="s">
        <v>316</v>
      </c>
      <c r="D1135" s="13">
        <v>-4</v>
      </c>
      <c r="E1135" s="13" t="s">
        <v>11789</v>
      </c>
      <c r="F1135" s="13" t="s">
        <v>5261</v>
      </c>
      <c r="G1135" s="13" t="s">
        <v>12301</v>
      </c>
      <c r="H1135" s="13" t="s">
        <v>12300</v>
      </c>
      <c r="L1135" s="13" t="s">
        <v>11786</v>
      </c>
      <c r="M1135" s="13" t="s">
        <v>5054</v>
      </c>
      <c r="P1135" s="13" t="s">
        <v>11785</v>
      </c>
      <c r="S1135" s="13" t="s">
        <v>12299</v>
      </c>
      <c r="T1135" s="13" t="s">
        <v>12298</v>
      </c>
      <c r="JH1135" s="13">
        <v>-1</v>
      </c>
      <c r="CAT1135" s="15">
        <v>0</v>
      </c>
      <c r="CAU1135" s="14">
        <v>1000</v>
      </c>
      <c r="CAV1135" s="13" t="s">
        <v>14</v>
      </c>
      <c r="CAW1135" s="13" t="s">
        <v>4636</v>
      </c>
      <c r="CAX1135" s="13" t="s">
        <v>12297</v>
      </c>
      <c r="CAY1135" s="13" t="s">
        <v>12297</v>
      </c>
      <c r="CBG1135" s="13" t="s">
        <v>4635</v>
      </c>
    </row>
    <row r="1136" spans="1:964 1099:1100 2074:2087" x14ac:dyDescent="0.15">
      <c r="A1136" s="13" t="s">
        <v>12296</v>
      </c>
      <c r="B1136" s="13" t="s">
        <v>11780</v>
      </c>
      <c r="C1136" s="13" t="s">
        <v>316</v>
      </c>
      <c r="D1136" s="13">
        <v>-4</v>
      </c>
      <c r="E1136" s="13" t="s">
        <v>11779</v>
      </c>
      <c r="F1136" s="13" t="s">
        <v>6917</v>
      </c>
      <c r="G1136" s="13" t="s">
        <v>12295</v>
      </c>
      <c r="H1136" s="13" t="s">
        <v>12294</v>
      </c>
      <c r="M1136" s="13" t="s">
        <v>5054</v>
      </c>
      <c r="S1136" s="13" t="s">
        <v>12293</v>
      </c>
      <c r="T1136" s="13" t="s">
        <v>12292</v>
      </c>
      <c r="ADR1136" s="13">
        <v>-1</v>
      </c>
      <c r="ADT1136" s="13">
        <v>1</v>
      </c>
      <c r="CAT1136" s="15">
        <v>0</v>
      </c>
      <c r="CAU1136" s="14">
        <v>1000</v>
      </c>
      <c r="CAV1136" s="13" t="s">
        <v>14</v>
      </c>
      <c r="CAW1136" s="13" t="s">
        <v>4448</v>
      </c>
      <c r="CAX1136" s="13" t="s">
        <v>12291</v>
      </c>
      <c r="CAY1136" s="13" t="s">
        <v>12291</v>
      </c>
      <c r="CBG1136" s="13" t="s">
        <v>4447</v>
      </c>
    </row>
    <row r="1137" spans="1:968 1031:1105 2074:2087" x14ac:dyDescent="0.15">
      <c r="A1137" s="13" t="s">
        <v>12290</v>
      </c>
      <c r="B1137" s="13" t="s">
        <v>12289</v>
      </c>
      <c r="C1137" s="13" t="s">
        <v>316</v>
      </c>
      <c r="D1137" s="13">
        <v>-4</v>
      </c>
      <c r="E1137" s="13" t="s">
        <v>12288</v>
      </c>
      <c r="F1137" s="13" t="s">
        <v>5506</v>
      </c>
      <c r="G1137" s="13" t="s">
        <v>12287</v>
      </c>
      <c r="H1137" s="13" t="s">
        <v>12286</v>
      </c>
      <c r="J1137" s="13" t="s">
        <v>12285</v>
      </c>
      <c r="L1137" s="13" t="s">
        <v>12284</v>
      </c>
      <c r="M1137" s="13" t="s">
        <v>5054</v>
      </c>
      <c r="N1137" s="13" t="s">
        <v>12283</v>
      </c>
      <c r="O1137" s="13" t="s">
        <v>12282</v>
      </c>
      <c r="S1137" s="13" t="s">
        <v>12281</v>
      </c>
      <c r="T1137" s="13" t="s">
        <v>12280</v>
      </c>
      <c r="ADW1137" s="13">
        <v>1</v>
      </c>
      <c r="AMQ1137" s="13">
        <v>-1</v>
      </c>
      <c r="CAT1137" s="15">
        <v>0</v>
      </c>
      <c r="CAU1137" s="14">
        <v>1000</v>
      </c>
      <c r="CAV1137" s="13" t="s">
        <v>14</v>
      </c>
      <c r="CAW1137" s="13" t="s">
        <v>4448</v>
      </c>
      <c r="CAX1137" s="13" t="s">
        <v>12279</v>
      </c>
      <c r="CAY1137" s="13" t="s">
        <v>12279</v>
      </c>
      <c r="CBG1137" s="13" t="s">
        <v>4447</v>
      </c>
    </row>
    <row r="1138" spans="1:968 1031:1105 2074:2087" x14ac:dyDescent="0.15">
      <c r="A1138" s="13" t="s">
        <v>12278</v>
      </c>
      <c r="B1138" s="13" t="s">
        <v>11924</v>
      </c>
      <c r="C1138" s="13" t="s">
        <v>316</v>
      </c>
      <c r="D1138" s="13">
        <v>-4</v>
      </c>
      <c r="E1138" s="13" t="s">
        <v>12277</v>
      </c>
      <c r="F1138" s="13" t="s">
        <v>6917</v>
      </c>
      <c r="G1138" s="13" t="s">
        <v>12276</v>
      </c>
      <c r="H1138" s="13" t="s">
        <v>12275</v>
      </c>
      <c r="J1138" s="13" t="s">
        <v>11920</v>
      </c>
      <c r="L1138" s="13" t="s">
        <v>11919</v>
      </c>
      <c r="M1138" s="13" t="s">
        <v>5054</v>
      </c>
      <c r="O1138" s="13" t="s">
        <v>11918</v>
      </c>
      <c r="S1138" s="13" t="s">
        <v>12274</v>
      </c>
      <c r="T1138" s="13" t="s">
        <v>10373</v>
      </c>
      <c r="GB1138" s="13">
        <v>-1</v>
      </c>
      <c r="API1138" s="13">
        <v>1</v>
      </c>
      <c r="CAT1138" s="14">
        <v>-1000</v>
      </c>
      <c r="CAU1138" s="14">
        <v>1000</v>
      </c>
      <c r="CAV1138" s="13" t="s">
        <v>14</v>
      </c>
      <c r="CAW1138" s="13" t="s">
        <v>4448</v>
      </c>
      <c r="CAX1138" s="13" t="s">
        <v>12273</v>
      </c>
      <c r="CAY1138" s="13" t="s">
        <v>12273</v>
      </c>
      <c r="CBG1138" s="13" t="s">
        <v>4447</v>
      </c>
    </row>
    <row r="1139" spans="1:968 1031:1105 2074:2087" x14ac:dyDescent="0.15">
      <c r="A1139" s="13" t="s">
        <v>12272</v>
      </c>
      <c r="B1139" s="13" t="s">
        <v>12271</v>
      </c>
      <c r="C1139" s="13" t="s">
        <v>316</v>
      </c>
      <c r="D1139" s="13">
        <v>0</v>
      </c>
      <c r="E1139" s="13" t="s">
        <v>12270</v>
      </c>
      <c r="F1139" s="13" t="s">
        <v>5261</v>
      </c>
      <c r="G1139" s="13" t="s">
        <v>12269</v>
      </c>
      <c r="H1139" s="13" t="s">
        <v>12268</v>
      </c>
      <c r="J1139" s="13" t="s">
        <v>12267</v>
      </c>
      <c r="K1139" s="13" t="s">
        <v>12266</v>
      </c>
      <c r="L1139" s="13" t="s">
        <v>12265</v>
      </c>
      <c r="M1139" s="13" t="s">
        <v>5054</v>
      </c>
      <c r="N1139" s="13" t="s">
        <v>12264</v>
      </c>
      <c r="O1139" s="13" t="s">
        <v>12263</v>
      </c>
      <c r="P1139" s="13" t="s">
        <v>12262</v>
      </c>
      <c r="S1139" s="13" t="s">
        <v>12261</v>
      </c>
      <c r="T1139" s="13" t="s">
        <v>12260</v>
      </c>
      <c r="APJ1139" s="13">
        <v>-1</v>
      </c>
      <c r="CAT1139" s="15">
        <v>0</v>
      </c>
      <c r="CAU1139" s="14">
        <v>1000</v>
      </c>
      <c r="CAV1139" s="13" t="s">
        <v>14</v>
      </c>
      <c r="CAW1139" s="13" t="s">
        <v>4636</v>
      </c>
      <c r="CAX1139" s="13" t="s">
        <v>12259</v>
      </c>
      <c r="CAY1139" s="13" t="s">
        <v>12259</v>
      </c>
      <c r="CBG1139" s="13" t="s">
        <v>4635</v>
      </c>
    </row>
    <row r="1140" spans="1:968 1031:1105 2074:2087" x14ac:dyDescent="0.15">
      <c r="A1140" s="13" t="s">
        <v>12258</v>
      </c>
      <c r="B1140" s="13" t="s">
        <v>12257</v>
      </c>
      <c r="C1140" s="13" t="s">
        <v>316</v>
      </c>
      <c r="D1140" s="13">
        <v>-2</v>
      </c>
      <c r="E1140" s="13" t="s">
        <v>12256</v>
      </c>
      <c r="F1140" s="13" t="s">
        <v>5261</v>
      </c>
      <c r="G1140" s="13" t="s">
        <v>12255</v>
      </c>
      <c r="H1140" s="13" t="s">
        <v>12254</v>
      </c>
      <c r="J1140" s="13" t="s">
        <v>12253</v>
      </c>
      <c r="K1140" s="13" t="s">
        <v>12252</v>
      </c>
      <c r="L1140" s="13" t="s">
        <v>12251</v>
      </c>
      <c r="M1140" s="13" t="s">
        <v>5054</v>
      </c>
      <c r="N1140" s="13" t="s">
        <v>12250</v>
      </c>
      <c r="O1140" s="13" t="s">
        <v>12249</v>
      </c>
      <c r="P1140" s="13" t="s">
        <v>12248</v>
      </c>
      <c r="S1140" s="13" t="s">
        <v>12247</v>
      </c>
      <c r="T1140" s="13" t="s">
        <v>12246</v>
      </c>
      <c r="APK1140" s="13">
        <v>-1</v>
      </c>
      <c r="CAT1140" s="15">
        <v>0</v>
      </c>
      <c r="CAU1140" s="14">
        <v>1000</v>
      </c>
      <c r="CAV1140" s="13" t="s">
        <v>14</v>
      </c>
      <c r="CAW1140" s="13" t="s">
        <v>4636</v>
      </c>
      <c r="CAX1140" s="13" t="s">
        <v>12245</v>
      </c>
      <c r="CAY1140" s="13" t="s">
        <v>12245</v>
      </c>
      <c r="CBG1140" s="13" t="s">
        <v>4635</v>
      </c>
    </row>
    <row r="1141" spans="1:968 1031:1105 2074:2087" x14ac:dyDescent="0.15">
      <c r="A1141" s="13" t="s">
        <v>12244</v>
      </c>
      <c r="B1141" s="13" t="s">
        <v>11178</v>
      </c>
      <c r="C1141" s="13" t="s">
        <v>316</v>
      </c>
      <c r="D1141" s="13">
        <v>-4</v>
      </c>
      <c r="E1141" s="13" t="s">
        <v>7060</v>
      </c>
      <c r="F1141" s="13" t="s">
        <v>5261</v>
      </c>
      <c r="G1141" s="13" t="s">
        <v>12243</v>
      </c>
      <c r="H1141" s="13" t="s">
        <v>12242</v>
      </c>
      <c r="J1141" s="13" t="s">
        <v>11175</v>
      </c>
      <c r="L1141" s="13" t="s">
        <v>11174</v>
      </c>
      <c r="M1141" s="13" t="s">
        <v>5054</v>
      </c>
      <c r="N1141" s="13" t="s">
        <v>11173</v>
      </c>
      <c r="P1141" s="13" t="s">
        <v>11172</v>
      </c>
      <c r="S1141" s="13" t="s">
        <v>12241</v>
      </c>
      <c r="T1141" s="13" t="s">
        <v>10403</v>
      </c>
      <c r="QT1141" s="13">
        <v>-1</v>
      </c>
      <c r="APL1141" s="13">
        <v>1</v>
      </c>
      <c r="CAT1141" s="14">
        <v>-1000</v>
      </c>
      <c r="CAU1141" s="14">
        <v>1000</v>
      </c>
      <c r="CAV1141" s="13" t="s">
        <v>4081</v>
      </c>
      <c r="CAW1141" s="13" t="s">
        <v>4448</v>
      </c>
      <c r="CAX1141" s="13" t="s">
        <v>12240</v>
      </c>
      <c r="CAY1141" s="13" t="s">
        <v>12240</v>
      </c>
      <c r="CBG1141" s="13" t="s">
        <v>4447</v>
      </c>
    </row>
    <row r="1142" spans="1:968 1031:1105 2074:2087" x14ac:dyDescent="0.15">
      <c r="A1142" s="13" t="s">
        <v>12239</v>
      </c>
      <c r="B1142" s="13" t="s">
        <v>6651</v>
      </c>
      <c r="C1142" s="13" t="s">
        <v>316</v>
      </c>
      <c r="D1142" s="13">
        <v>-1</v>
      </c>
      <c r="E1142" s="13" t="s">
        <v>6650</v>
      </c>
      <c r="F1142" s="13" t="s">
        <v>5261</v>
      </c>
      <c r="G1142" s="13" t="s">
        <v>12238</v>
      </c>
      <c r="H1142" s="13" t="s">
        <v>12237</v>
      </c>
      <c r="J1142" s="13" t="s">
        <v>6649</v>
      </c>
      <c r="K1142" s="13" t="s">
        <v>6648</v>
      </c>
      <c r="L1142" s="13" t="s">
        <v>6647</v>
      </c>
      <c r="M1142" s="13" t="s">
        <v>5054</v>
      </c>
      <c r="N1142" s="13" t="s">
        <v>6646</v>
      </c>
      <c r="O1142" s="13" t="s">
        <v>6645</v>
      </c>
      <c r="P1142" s="13" t="s">
        <v>6644</v>
      </c>
      <c r="S1142" s="13" t="s">
        <v>12236</v>
      </c>
      <c r="T1142" s="13" t="s">
        <v>12235</v>
      </c>
      <c r="AIJ1142" s="13">
        <v>-1</v>
      </c>
      <c r="CAT1142" s="15">
        <v>0</v>
      </c>
      <c r="CAU1142" s="14">
        <v>1000</v>
      </c>
      <c r="CAV1142" s="13" t="s">
        <v>14</v>
      </c>
      <c r="CAW1142" s="13" t="s">
        <v>4636</v>
      </c>
      <c r="CAX1142" s="13" t="s">
        <v>12234</v>
      </c>
      <c r="CAY1142" s="13" t="s">
        <v>12234</v>
      </c>
      <c r="CBG1142" s="13" t="s">
        <v>4635</v>
      </c>
    </row>
    <row r="1143" spans="1:968 1031:1105 2074:2087" x14ac:dyDescent="0.15">
      <c r="A1143" s="13" t="s">
        <v>12233</v>
      </c>
      <c r="B1143" s="13" t="s">
        <v>6443</v>
      </c>
      <c r="C1143" s="13" t="s">
        <v>316</v>
      </c>
      <c r="D1143" s="13">
        <v>-4</v>
      </c>
      <c r="E1143" s="13" t="s">
        <v>6442</v>
      </c>
      <c r="F1143" s="13" t="s">
        <v>5261</v>
      </c>
      <c r="G1143" s="13" t="s">
        <v>12232</v>
      </c>
      <c r="H1143" s="13" t="s">
        <v>12231</v>
      </c>
      <c r="J1143" s="13" t="s">
        <v>6441</v>
      </c>
      <c r="K1143" s="13" t="s">
        <v>6440</v>
      </c>
      <c r="L1143" s="13" t="s">
        <v>6439</v>
      </c>
      <c r="M1143" s="13" t="s">
        <v>5054</v>
      </c>
      <c r="N1143" s="13" t="s">
        <v>6438</v>
      </c>
      <c r="O1143" s="13" t="s">
        <v>6437</v>
      </c>
      <c r="P1143" s="13" t="s">
        <v>6436</v>
      </c>
      <c r="S1143" s="13" t="s">
        <v>12230</v>
      </c>
      <c r="T1143" s="13" t="s">
        <v>12229</v>
      </c>
      <c r="W1143" s="13">
        <v>-1</v>
      </c>
      <c r="CAT1143" s="14">
        <v>-1000</v>
      </c>
      <c r="CAU1143" s="14">
        <v>1000</v>
      </c>
      <c r="CAV1143" s="13" t="s">
        <v>14</v>
      </c>
      <c r="CAW1143" s="13" t="s">
        <v>4636</v>
      </c>
      <c r="CAX1143" s="13" t="s">
        <v>12228</v>
      </c>
      <c r="CAY1143" s="13" t="s">
        <v>12228</v>
      </c>
      <c r="CBG1143" s="13" t="s">
        <v>4635</v>
      </c>
    </row>
    <row r="1144" spans="1:968 1031:1105 2074:2087" x14ac:dyDescent="0.15">
      <c r="A1144" s="13" t="s">
        <v>12227</v>
      </c>
      <c r="B1144" s="13" t="s">
        <v>11857</v>
      </c>
      <c r="C1144" s="13" t="s">
        <v>104</v>
      </c>
      <c r="D1144" s="13">
        <v>-1</v>
      </c>
      <c r="E1144" s="13" t="s">
        <v>11856</v>
      </c>
      <c r="F1144" s="13" t="s">
        <v>5261</v>
      </c>
      <c r="G1144" s="13" t="s">
        <v>12226</v>
      </c>
      <c r="H1144" s="13" t="s">
        <v>12225</v>
      </c>
      <c r="L1144" s="13" t="s">
        <v>11853</v>
      </c>
      <c r="M1144" s="13" t="s">
        <v>5054</v>
      </c>
      <c r="N1144" s="13" t="s">
        <v>11852</v>
      </c>
      <c r="O1144" s="13" t="s">
        <v>11851</v>
      </c>
      <c r="P1144" s="13" t="s">
        <v>11850</v>
      </c>
      <c r="S1144" s="13" t="s">
        <v>12224</v>
      </c>
      <c r="T1144" s="13" t="s">
        <v>12223</v>
      </c>
      <c r="AX1144" s="13">
        <v>1</v>
      </c>
      <c r="IO1144" s="13">
        <v>-1</v>
      </c>
      <c r="IP1144" s="13">
        <v>1</v>
      </c>
      <c r="RY1144" s="13">
        <v>-1</v>
      </c>
      <c r="ACR1144" s="13">
        <v>1</v>
      </c>
      <c r="CAT1144" s="15">
        <v>0</v>
      </c>
      <c r="CAU1144" s="14">
        <v>1000</v>
      </c>
      <c r="CAV1144" s="13" t="s">
        <v>14</v>
      </c>
      <c r="CAW1144" s="13" t="s">
        <v>4443</v>
      </c>
      <c r="CAX1144" s="13" t="s">
        <v>12222</v>
      </c>
      <c r="CAY1144" s="13" t="s">
        <v>12222</v>
      </c>
      <c r="CBE1144" s="13" t="s">
        <v>12221</v>
      </c>
      <c r="CBF1144" s="13" t="s">
        <v>12220</v>
      </c>
      <c r="CBG1144" s="13" t="s">
        <v>4431</v>
      </c>
    </row>
    <row r="1145" spans="1:968 1031:1105 2074:2087" x14ac:dyDescent="0.15">
      <c r="A1145" s="13" t="s">
        <v>12219</v>
      </c>
      <c r="B1145" s="13" t="s">
        <v>11844</v>
      </c>
      <c r="C1145" s="13" t="s">
        <v>104</v>
      </c>
      <c r="D1145" s="13">
        <v>-1</v>
      </c>
      <c r="E1145" s="13" t="s">
        <v>11843</v>
      </c>
      <c r="F1145" s="13" t="s">
        <v>5261</v>
      </c>
      <c r="G1145" s="13" t="s">
        <v>12218</v>
      </c>
      <c r="H1145" s="13" t="s">
        <v>12217</v>
      </c>
      <c r="L1145" s="13" t="s">
        <v>11840</v>
      </c>
      <c r="M1145" s="13" t="s">
        <v>5054</v>
      </c>
      <c r="N1145" s="13" t="s">
        <v>11839</v>
      </c>
      <c r="P1145" s="13" t="s">
        <v>11838</v>
      </c>
      <c r="S1145" s="13" t="s">
        <v>12216</v>
      </c>
      <c r="T1145" s="13" t="s">
        <v>12215</v>
      </c>
      <c r="AKD1145" s="13">
        <v>-1</v>
      </c>
      <c r="CAT1145" s="15">
        <v>0</v>
      </c>
      <c r="CAU1145" s="14">
        <v>1000</v>
      </c>
      <c r="CAV1145" s="13" t="s">
        <v>14</v>
      </c>
      <c r="CAW1145" s="13" t="s">
        <v>4636</v>
      </c>
      <c r="CAX1145" s="13" t="s">
        <v>12214</v>
      </c>
      <c r="CAY1145" s="13" t="s">
        <v>12214</v>
      </c>
      <c r="CBG1145" s="13" t="s">
        <v>4635</v>
      </c>
    </row>
    <row r="1146" spans="1:968 1031:1105 2074:2087" x14ac:dyDescent="0.15">
      <c r="A1146" s="13" t="s">
        <v>12213</v>
      </c>
      <c r="B1146" s="13" t="s">
        <v>6698</v>
      </c>
      <c r="C1146" s="13" t="s">
        <v>104</v>
      </c>
      <c r="D1146" s="13">
        <v>-1</v>
      </c>
      <c r="E1146" s="13" t="s">
        <v>6697</v>
      </c>
      <c r="F1146" s="13" t="s">
        <v>5261</v>
      </c>
      <c r="G1146" s="13" t="s">
        <v>12212</v>
      </c>
      <c r="H1146" s="13" t="s">
        <v>12211</v>
      </c>
      <c r="J1146" s="13" t="s">
        <v>6696</v>
      </c>
      <c r="K1146" s="13" t="s">
        <v>6695</v>
      </c>
      <c r="L1146" s="13" t="s">
        <v>6694</v>
      </c>
      <c r="M1146" s="13" t="s">
        <v>5054</v>
      </c>
      <c r="N1146" s="13" t="s">
        <v>6693</v>
      </c>
      <c r="O1146" s="13" t="s">
        <v>6692</v>
      </c>
      <c r="P1146" s="13" t="s">
        <v>6691</v>
      </c>
      <c r="S1146" s="13" t="s">
        <v>12210</v>
      </c>
      <c r="T1146" s="13" t="s">
        <v>12209</v>
      </c>
      <c r="AKF1146" s="13">
        <v>-1</v>
      </c>
      <c r="CAT1146" s="15">
        <v>0</v>
      </c>
      <c r="CAU1146" s="14">
        <v>1000</v>
      </c>
      <c r="CAV1146" s="13" t="s">
        <v>14</v>
      </c>
      <c r="CAW1146" s="13" t="s">
        <v>4636</v>
      </c>
      <c r="CAX1146" s="13" t="s">
        <v>12208</v>
      </c>
      <c r="CAY1146" s="13" t="s">
        <v>12208</v>
      </c>
      <c r="CBG1146" s="13" t="s">
        <v>4635</v>
      </c>
    </row>
    <row r="1147" spans="1:968 1031:1105 2074:2087" x14ac:dyDescent="0.15">
      <c r="A1147" s="13" t="s">
        <v>12207</v>
      </c>
      <c r="B1147" s="13" t="s">
        <v>11857</v>
      </c>
      <c r="C1147" s="13" t="s">
        <v>13</v>
      </c>
      <c r="D1147" s="13">
        <v>-1</v>
      </c>
      <c r="E1147" s="13" t="s">
        <v>11856</v>
      </c>
      <c r="F1147" s="13" t="s">
        <v>5261</v>
      </c>
      <c r="G1147" s="13" t="s">
        <v>12206</v>
      </c>
      <c r="H1147" s="13" t="s">
        <v>12205</v>
      </c>
      <c r="L1147" s="13" t="s">
        <v>11853</v>
      </c>
      <c r="M1147" s="13" t="s">
        <v>5054</v>
      </c>
      <c r="N1147" s="13" t="s">
        <v>11852</v>
      </c>
      <c r="O1147" s="13" t="s">
        <v>11851</v>
      </c>
      <c r="P1147" s="13" t="s">
        <v>11850</v>
      </c>
      <c r="S1147" s="13" t="s">
        <v>12204</v>
      </c>
      <c r="T1147" s="13" t="s">
        <v>12203</v>
      </c>
      <c r="AFE1147" s="13">
        <v>1</v>
      </c>
      <c r="AFF1147" s="13">
        <v>-1</v>
      </c>
      <c r="CAT1147" s="14">
        <v>-1000</v>
      </c>
      <c r="CAU1147" s="14">
        <v>1000</v>
      </c>
      <c r="CAV1147" s="13" t="s">
        <v>14</v>
      </c>
      <c r="CAW1147" s="13" t="s">
        <v>4448</v>
      </c>
      <c r="CAX1147" s="13" t="s">
        <v>12202</v>
      </c>
      <c r="CAY1147" s="13" t="s">
        <v>12202</v>
      </c>
      <c r="CBG1147" s="13" t="s">
        <v>4447</v>
      </c>
    </row>
    <row r="1148" spans="1:968 1031:1105 2074:2087" x14ac:dyDescent="0.15">
      <c r="A1148" s="13" t="s">
        <v>12201</v>
      </c>
      <c r="B1148" s="13" t="s">
        <v>11844</v>
      </c>
      <c r="C1148" s="13" t="s">
        <v>13</v>
      </c>
      <c r="D1148" s="13">
        <v>-1</v>
      </c>
      <c r="E1148" s="13" t="s">
        <v>11843</v>
      </c>
      <c r="F1148" s="13" t="s">
        <v>5261</v>
      </c>
      <c r="G1148" s="13" t="s">
        <v>12200</v>
      </c>
      <c r="H1148" s="13" t="s">
        <v>12199</v>
      </c>
      <c r="L1148" s="13" t="s">
        <v>11840</v>
      </c>
      <c r="M1148" s="13" t="s">
        <v>5054</v>
      </c>
      <c r="N1148" s="13" t="s">
        <v>11839</v>
      </c>
      <c r="P1148" s="13" t="s">
        <v>11838</v>
      </c>
      <c r="S1148" s="13" t="s">
        <v>12198</v>
      </c>
      <c r="T1148" s="13" t="s">
        <v>12197</v>
      </c>
      <c r="YV1148" s="13">
        <v>1</v>
      </c>
      <c r="AFB1148" s="13">
        <v>-1</v>
      </c>
      <c r="CAT1148" s="14">
        <v>-1000</v>
      </c>
      <c r="CAU1148" s="14">
        <v>1000</v>
      </c>
      <c r="CAV1148" s="13" t="s">
        <v>14</v>
      </c>
      <c r="CAW1148" s="13" t="s">
        <v>4448</v>
      </c>
      <c r="CAX1148" s="13" t="s">
        <v>12196</v>
      </c>
      <c r="CAY1148" s="13" t="s">
        <v>12196</v>
      </c>
      <c r="CBG1148" s="13" t="s">
        <v>4447</v>
      </c>
    </row>
    <row r="1149" spans="1:968 1031:1105 2074:2087" x14ac:dyDescent="0.15">
      <c r="A1149" s="13" t="s">
        <v>12195</v>
      </c>
      <c r="B1149" s="13" t="s">
        <v>6698</v>
      </c>
      <c r="C1149" s="13" t="s">
        <v>13</v>
      </c>
      <c r="D1149" s="13">
        <v>-1</v>
      </c>
      <c r="E1149" s="13" t="s">
        <v>6697</v>
      </c>
      <c r="F1149" s="13" t="s">
        <v>5261</v>
      </c>
      <c r="G1149" s="13" t="s">
        <v>12194</v>
      </c>
      <c r="H1149" s="13" t="s">
        <v>12193</v>
      </c>
      <c r="J1149" s="13" t="s">
        <v>6696</v>
      </c>
      <c r="K1149" s="13" t="s">
        <v>6695</v>
      </c>
      <c r="L1149" s="13" t="s">
        <v>6694</v>
      </c>
      <c r="M1149" s="13" t="s">
        <v>5054</v>
      </c>
      <c r="N1149" s="13" t="s">
        <v>6693</v>
      </c>
      <c r="O1149" s="13" t="s">
        <v>6692</v>
      </c>
      <c r="P1149" s="13" t="s">
        <v>6691</v>
      </c>
      <c r="S1149" s="13" t="s">
        <v>12192</v>
      </c>
      <c r="T1149" s="13" t="s">
        <v>12191</v>
      </c>
      <c r="APA1149" s="13">
        <v>-1</v>
      </c>
      <c r="CAT1149" s="15">
        <v>0</v>
      </c>
      <c r="CAU1149" s="14">
        <v>1000</v>
      </c>
      <c r="CAV1149" s="13" t="s">
        <v>14</v>
      </c>
      <c r="CAW1149" s="13" t="s">
        <v>4636</v>
      </c>
      <c r="CAX1149" s="13" t="s">
        <v>12190</v>
      </c>
      <c r="CAY1149" s="13" t="s">
        <v>12190</v>
      </c>
      <c r="CBG1149" s="13" t="s">
        <v>4635</v>
      </c>
    </row>
    <row r="1150" spans="1:968 1031:1105 2074:2087" x14ac:dyDescent="0.15">
      <c r="A1150" s="13" t="s">
        <v>12189</v>
      </c>
      <c r="B1150" s="13" t="s">
        <v>11121</v>
      </c>
      <c r="C1150" s="13" t="s">
        <v>316</v>
      </c>
      <c r="D1150" s="13">
        <v>-4</v>
      </c>
      <c r="E1150" s="13" t="s">
        <v>11120</v>
      </c>
      <c r="F1150" s="13" t="s">
        <v>5261</v>
      </c>
      <c r="G1150" s="13" t="s">
        <v>12188</v>
      </c>
      <c r="H1150" s="13" t="s">
        <v>12187</v>
      </c>
      <c r="J1150" s="13" t="s">
        <v>11117</v>
      </c>
      <c r="K1150" s="13" t="s">
        <v>11116</v>
      </c>
      <c r="L1150" s="13" t="s">
        <v>11115</v>
      </c>
      <c r="M1150" s="13" t="s">
        <v>5054</v>
      </c>
      <c r="N1150" s="13" t="s">
        <v>11114</v>
      </c>
      <c r="O1150" s="13" t="s">
        <v>11113</v>
      </c>
      <c r="P1150" s="13" t="s">
        <v>11112</v>
      </c>
      <c r="S1150" s="13" t="s">
        <v>12186</v>
      </c>
      <c r="T1150" s="13" t="s">
        <v>12185</v>
      </c>
      <c r="APM1150" s="13">
        <v>-1</v>
      </c>
      <c r="CAT1150" s="15">
        <v>0</v>
      </c>
      <c r="CAU1150" s="14">
        <v>1000</v>
      </c>
      <c r="CAV1150" s="13" t="s">
        <v>14</v>
      </c>
      <c r="CAW1150" s="13" t="s">
        <v>4636</v>
      </c>
      <c r="CAX1150" s="13" t="s">
        <v>12184</v>
      </c>
      <c r="CAY1150" s="13" t="s">
        <v>12184</v>
      </c>
      <c r="CBG1150" s="13" t="s">
        <v>4635</v>
      </c>
    </row>
    <row r="1151" spans="1:968 1031:1105 2074:2087" x14ac:dyDescent="0.15">
      <c r="A1151" s="13" t="s">
        <v>12183</v>
      </c>
      <c r="B1151" s="13" t="s">
        <v>12125</v>
      </c>
      <c r="C1151" s="13" t="s">
        <v>316</v>
      </c>
      <c r="D1151" s="13">
        <v>-1</v>
      </c>
      <c r="E1151" s="13" t="s">
        <v>12124</v>
      </c>
      <c r="F1151" s="13" t="s">
        <v>5261</v>
      </c>
      <c r="G1151" s="13" t="s">
        <v>12182</v>
      </c>
      <c r="H1151" s="13" t="s">
        <v>12181</v>
      </c>
      <c r="J1151" s="13" t="s">
        <v>12121</v>
      </c>
      <c r="K1151" s="13" t="s">
        <v>12120</v>
      </c>
      <c r="L1151" s="13" t="s">
        <v>12119</v>
      </c>
      <c r="M1151" s="13" t="s">
        <v>5054</v>
      </c>
      <c r="N1151" s="13" t="s">
        <v>12118</v>
      </c>
      <c r="O1151" s="13" t="s">
        <v>12117</v>
      </c>
      <c r="P1151" s="13" t="s">
        <v>12116</v>
      </c>
      <c r="S1151" s="13" t="s">
        <v>12180</v>
      </c>
      <c r="T1151" s="13" t="s">
        <v>12179</v>
      </c>
      <c r="UM1151" s="13">
        <v>1</v>
      </c>
      <c r="APM1151" s="13">
        <v>-1</v>
      </c>
      <c r="CAT1151" s="14">
        <v>-1000</v>
      </c>
      <c r="CAU1151" s="14">
        <v>1000</v>
      </c>
      <c r="CAV1151" s="13" t="s">
        <v>14</v>
      </c>
      <c r="CAW1151" s="13" t="s">
        <v>4448</v>
      </c>
      <c r="CAX1151" s="13" t="s">
        <v>12178</v>
      </c>
      <c r="CAY1151" s="13" t="s">
        <v>12178</v>
      </c>
      <c r="CBG1151" s="13" t="s">
        <v>4447</v>
      </c>
    </row>
    <row r="1152" spans="1:968 1031:1105 2074:2087" x14ac:dyDescent="0.15">
      <c r="A1152" s="13" t="s">
        <v>12177</v>
      </c>
      <c r="B1152" s="13" t="s">
        <v>11993</v>
      </c>
      <c r="C1152" s="13" t="s">
        <v>316</v>
      </c>
      <c r="D1152" s="13">
        <v>-2</v>
      </c>
      <c r="E1152" s="13" t="s">
        <v>11992</v>
      </c>
      <c r="F1152" s="13" t="s">
        <v>5261</v>
      </c>
      <c r="G1152" s="13" t="s">
        <v>12176</v>
      </c>
      <c r="H1152" s="13" t="s">
        <v>12175</v>
      </c>
      <c r="J1152" s="13" t="s">
        <v>11989</v>
      </c>
      <c r="K1152" s="13" t="s">
        <v>11988</v>
      </c>
      <c r="L1152" s="13" t="s">
        <v>11987</v>
      </c>
      <c r="M1152" s="13" t="s">
        <v>5054</v>
      </c>
      <c r="N1152" s="13" t="s">
        <v>11986</v>
      </c>
      <c r="O1152" s="13" t="s">
        <v>11985</v>
      </c>
      <c r="P1152" s="13" t="s">
        <v>11984</v>
      </c>
      <c r="S1152" s="13" t="s">
        <v>12174</v>
      </c>
      <c r="T1152" s="13" t="s">
        <v>12173</v>
      </c>
      <c r="AFH1152" s="13">
        <v>-1</v>
      </c>
      <c r="CAT1152" s="15">
        <v>0</v>
      </c>
      <c r="CAU1152" s="14">
        <v>1000</v>
      </c>
      <c r="CAV1152" s="13" t="s">
        <v>14</v>
      </c>
      <c r="CAW1152" s="13" t="s">
        <v>4636</v>
      </c>
      <c r="CAX1152" s="13" t="s">
        <v>12172</v>
      </c>
      <c r="CAY1152" s="13" t="s">
        <v>12172</v>
      </c>
      <c r="CBG1152" s="13" t="s">
        <v>4635</v>
      </c>
    </row>
    <row r="1153" spans="1:1005 1106:1111 2074:2087" x14ac:dyDescent="0.15">
      <c r="A1153" s="13" t="s">
        <v>12171</v>
      </c>
      <c r="B1153" s="13" t="s">
        <v>11374</v>
      </c>
      <c r="C1153" s="13" t="s">
        <v>316</v>
      </c>
      <c r="D1153" s="13">
        <v>-3</v>
      </c>
      <c r="E1153" s="13" t="s">
        <v>11373</v>
      </c>
      <c r="F1153" s="13" t="s">
        <v>5261</v>
      </c>
      <c r="G1153" s="13" t="s">
        <v>12170</v>
      </c>
      <c r="H1153" s="13" t="s">
        <v>12169</v>
      </c>
      <c r="J1153" s="13" t="s">
        <v>11370</v>
      </c>
      <c r="K1153" s="13" t="s">
        <v>11369</v>
      </c>
      <c r="L1153" s="13" t="s">
        <v>11368</v>
      </c>
      <c r="M1153" s="13" t="s">
        <v>5054</v>
      </c>
      <c r="N1153" s="13" t="s">
        <v>11367</v>
      </c>
      <c r="O1153" s="13" t="s">
        <v>11366</v>
      </c>
      <c r="P1153" s="13" t="s">
        <v>11365</v>
      </c>
      <c r="S1153" s="13" t="s">
        <v>12168</v>
      </c>
      <c r="T1153" s="13" t="s">
        <v>12167</v>
      </c>
      <c r="AKH1153" s="13">
        <v>-1</v>
      </c>
      <c r="CAT1153" s="14">
        <v>-1000</v>
      </c>
      <c r="CAU1153" s="14">
        <v>1000</v>
      </c>
      <c r="CAV1153" s="13" t="s">
        <v>14</v>
      </c>
      <c r="CAW1153" s="13" t="s">
        <v>4636</v>
      </c>
      <c r="CAX1153" s="13" t="s">
        <v>12166</v>
      </c>
      <c r="CAY1153" s="13" t="s">
        <v>12166</v>
      </c>
      <c r="CBG1153" s="13" t="s">
        <v>4635</v>
      </c>
    </row>
    <row r="1154" spans="1:1005 1106:1111 2074:2087" x14ac:dyDescent="0.15">
      <c r="A1154" s="13" t="s">
        <v>12165</v>
      </c>
      <c r="B1154" s="13" t="s">
        <v>12097</v>
      </c>
      <c r="C1154" s="13" t="s">
        <v>316</v>
      </c>
      <c r="D1154" s="13">
        <v>-1</v>
      </c>
      <c r="E1154" s="13" t="s">
        <v>12096</v>
      </c>
      <c r="F1154" s="13" t="s">
        <v>5261</v>
      </c>
      <c r="G1154" s="13" t="s">
        <v>12164</v>
      </c>
      <c r="H1154" s="13" t="s">
        <v>12163</v>
      </c>
      <c r="J1154" s="13" t="s">
        <v>12093</v>
      </c>
      <c r="K1154" s="13" t="s">
        <v>12092</v>
      </c>
      <c r="L1154" s="13" t="s">
        <v>12091</v>
      </c>
      <c r="M1154" s="13" t="s">
        <v>5054</v>
      </c>
      <c r="N1154" s="13" t="s">
        <v>12090</v>
      </c>
      <c r="O1154" s="13" t="s">
        <v>12089</v>
      </c>
      <c r="P1154" s="13" t="s">
        <v>12088</v>
      </c>
      <c r="S1154" s="13" t="s">
        <v>12162</v>
      </c>
      <c r="T1154" s="13" t="s">
        <v>12161</v>
      </c>
      <c r="AKI1154" s="13">
        <v>-1</v>
      </c>
      <c r="CAT1154" s="15">
        <v>0</v>
      </c>
      <c r="CAU1154" s="14">
        <v>1000</v>
      </c>
      <c r="CAV1154" s="13" t="s">
        <v>14</v>
      </c>
      <c r="CAW1154" s="13" t="s">
        <v>4636</v>
      </c>
      <c r="CAX1154" s="13" t="s">
        <v>12160</v>
      </c>
      <c r="CAY1154" s="13" t="s">
        <v>12160</v>
      </c>
      <c r="CBG1154" s="13" t="s">
        <v>4635</v>
      </c>
    </row>
    <row r="1155" spans="1:1005 1106:1111 2074:2087" x14ac:dyDescent="0.15">
      <c r="A1155" s="13" t="s">
        <v>12159</v>
      </c>
      <c r="B1155" s="13" t="s">
        <v>7561</v>
      </c>
      <c r="C1155" s="13" t="s">
        <v>316</v>
      </c>
      <c r="D1155" s="13">
        <v>-1</v>
      </c>
      <c r="E1155" s="13" t="s">
        <v>7560</v>
      </c>
      <c r="F1155" s="13" t="s">
        <v>5261</v>
      </c>
      <c r="G1155" s="13" t="s">
        <v>12158</v>
      </c>
      <c r="H1155" s="13" t="s">
        <v>12157</v>
      </c>
      <c r="J1155" s="13" t="s">
        <v>7559</v>
      </c>
      <c r="K1155" s="13" t="s">
        <v>7558</v>
      </c>
      <c r="L1155" s="13" t="s">
        <v>7557</v>
      </c>
      <c r="M1155" s="13" t="s">
        <v>5054</v>
      </c>
      <c r="N1155" s="13" t="s">
        <v>7556</v>
      </c>
      <c r="O1155" s="13" t="s">
        <v>7555</v>
      </c>
      <c r="P1155" s="13" t="s">
        <v>7554</v>
      </c>
      <c r="S1155" s="13" t="s">
        <v>12156</v>
      </c>
      <c r="T1155" s="13" t="s">
        <v>12155</v>
      </c>
      <c r="AKJ1155" s="13">
        <v>-1</v>
      </c>
      <c r="CAT1155" s="15">
        <v>0</v>
      </c>
      <c r="CAU1155" s="14">
        <v>1000</v>
      </c>
      <c r="CAV1155" s="13" t="s">
        <v>14</v>
      </c>
      <c r="CAW1155" s="13" t="s">
        <v>4636</v>
      </c>
      <c r="CAX1155" s="13" t="s">
        <v>12154</v>
      </c>
      <c r="CAY1155" s="13" t="s">
        <v>12154</v>
      </c>
      <c r="CBG1155" s="13" t="s">
        <v>4635</v>
      </c>
    </row>
    <row r="1156" spans="1:1005 1106:1111 2074:2087" x14ac:dyDescent="0.15">
      <c r="A1156" s="13" t="s">
        <v>12153</v>
      </c>
      <c r="B1156" s="13" t="s">
        <v>11038</v>
      </c>
      <c r="C1156" s="13" t="s">
        <v>316</v>
      </c>
      <c r="D1156" s="13">
        <v>-1</v>
      </c>
      <c r="E1156" s="13" t="s">
        <v>11037</v>
      </c>
      <c r="F1156" s="13" t="s">
        <v>5261</v>
      </c>
      <c r="G1156" s="13" t="s">
        <v>12152</v>
      </c>
      <c r="H1156" s="13" t="s">
        <v>12151</v>
      </c>
      <c r="J1156" s="13" t="s">
        <v>11034</v>
      </c>
      <c r="K1156" s="13" t="s">
        <v>11033</v>
      </c>
      <c r="L1156" s="13" t="s">
        <v>11032</v>
      </c>
      <c r="M1156" s="13" t="s">
        <v>5054</v>
      </c>
      <c r="N1156" s="13" t="s">
        <v>11031</v>
      </c>
      <c r="O1156" s="13" t="s">
        <v>11030</v>
      </c>
      <c r="P1156" s="13" t="s">
        <v>11029</v>
      </c>
      <c r="S1156" s="13" t="s">
        <v>12150</v>
      </c>
      <c r="T1156" s="13" t="s">
        <v>10025</v>
      </c>
      <c r="APN1156" s="13">
        <v>-1</v>
      </c>
      <c r="APO1156" s="13">
        <v>1</v>
      </c>
      <c r="CAT1156" s="14">
        <v>-1000</v>
      </c>
      <c r="CAU1156" s="14">
        <v>1000</v>
      </c>
      <c r="CAV1156" s="13" t="s">
        <v>14</v>
      </c>
      <c r="CAW1156" s="13" t="s">
        <v>4448</v>
      </c>
      <c r="CAX1156" s="13" t="s">
        <v>12149</v>
      </c>
      <c r="CAY1156" s="13" t="s">
        <v>12149</v>
      </c>
      <c r="CBG1156" s="13" t="s">
        <v>4447</v>
      </c>
    </row>
    <row r="1157" spans="1:1005 1106:1111 2074:2087" x14ac:dyDescent="0.15">
      <c r="A1157" s="13" t="s">
        <v>12148</v>
      </c>
      <c r="B1157" s="13" t="s">
        <v>7551</v>
      </c>
      <c r="C1157" s="13" t="s">
        <v>316</v>
      </c>
      <c r="D1157" s="13">
        <v>-1</v>
      </c>
      <c r="E1157" s="13" t="s">
        <v>7550</v>
      </c>
      <c r="F1157" s="13" t="s">
        <v>5261</v>
      </c>
      <c r="G1157" s="13" t="s">
        <v>12147</v>
      </c>
      <c r="H1157" s="13" t="s">
        <v>12146</v>
      </c>
      <c r="J1157" s="13" t="s">
        <v>7549</v>
      </c>
      <c r="K1157" s="13" t="s">
        <v>7548</v>
      </c>
      <c r="L1157" s="13" t="s">
        <v>7547</v>
      </c>
      <c r="M1157" s="13" t="s">
        <v>5054</v>
      </c>
      <c r="N1157" s="13" t="s">
        <v>7546</v>
      </c>
      <c r="O1157" s="13" t="s">
        <v>7545</v>
      </c>
      <c r="P1157" s="13" t="s">
        <v>7544</v>
      </c>
      <c r="S1157" s="13" t="s">
        <v>12145</v>
      </c>
      <c r="T1157" s="13" t="s">
        <v>12144</v>
      </c>
      <c r="DH1157" s="13">
        <v>-1</v>
      </c>
      <c r="EU1157" s="13">
        <v>1</v>
      </c>
      <c r="AFM1157" s="13">
        <v>1</v>
      </c>
      <c r="AFP1157" s="13">
        <v>-1</v>
      </c>
      <c r="CAT1157" s="15">
        <v>0</v>
      </c>
      <c r="CAU1157" s="14">
        <v>1000</v>
      </c>
      <c r="CAV1157" s="13" t="s">
        <v>1345</v>
      </c>
      <c r="CAW1157" s="13" t="s">
        <v>4895</v>
      </c>
      <c r="CAX1157" s="13" t="s">
        <v>12143</v>
      </c>
      <c r="CAY1157" s="13" t="s">
        <v>12143</v>
      </c>
      <c r="CBE1157" s="13" t="s">
        <v>12142</v>
      </c>
      <c r="CBF1157" s="13" t="s">
        <v>12141</v>
      </c>
      <c r="CBG1157" s="13" t="s">
        <v>4431</v>
      </c>
    </row>
    <row r="1158" spans="1:1005 1106:1111 2074:2087" x14ac:dyDescent="0.15">
      <c r="A1158" s="13" t="s">
        <v>12140</v>
      </c>
      <c r="B1158" s="13" t="s">
        <v>6698</v>
      </c>
      <c r="C1158" s="13" t="s">
        <v>316</v>
      </c>
      <c r="D1158" s="13">
        <v>-1</v>
      </c>
      <c r="E1158" s="13" t="s">
        <v>6697</v>
      </c>
      <c r="F1158" s="13" t="s">
        <v>5261</v>
      </c>
      <c r="G1158" s="13" t="s">
        <v>12139</v>
      </c>
      <c r="H1158" s="13" t="s">
        <v>12138</v>
      </c>
      <c r="J1158" s="13" t="s">
        <v>6696</v>
      </c>
      <c r="K1158" s="13" t="s">
        <v>6695</v>
      </c>
      <c r="L1158" s="13" t="s">
        <v>6694</v>
      </c>
      <c r="M1158" s="13" t="s">
        <v>5054</v>
      </c>
      <c r="N1158" s="13" t="s">
        <v>6693</v>
      </c>
      <c r="O1158" s="13" t="s">
        <v>6692</v>
      </c>
      <c r="P1158" s="13" t="s">
        <v>6691</v>
      </c>
      <c r="S1158" s="13" t="s">
        <v>12137</v>
      </c>
      <c r="T1158" s="13" t="s">
        <v>12136</v>
      </c>
      <c r="AX1158" s="13">
        <v>1</v>
      </c>
      <c r="DH1158" s="13">
        <v>-1</v>
      </c>
      <c r="WX1158" s="13">
        <v>1</v>
      </c>
      <c r="XF1158" s="13">
        <v>1</v>
      </c>
      <c r="AFM1158" s="13">
        <v>-1</v>
      </c>
      <c r="CAT1158" s="15">
        <v>0</v>
      </c>
      <c r="CAU1158" s="14">
        <v>1000</v>
      </c>
      <c r="CAV1158" s="13" t="s">
        <v>2337</v>
      </c>
      <c r="CAW1158" s="13" t="s">
        <v>9573</v>
      </c>
      <c r="CAX1158" s="13" t="s">
        <v>12135</v>
      </c>
      <c r="CAY1158" s="13" t="s">
        <v>12135</v>
      </c>
      <c r="CBE1158" s="13" t="s">
        <v>12134</v>
      </c>
      <c r="CBF1158" s="13" t="s">
        <v>12133</v>
      </c>
      <c r="CBG1158" s="13" t="s">
        <v>4431</v>
      </c>
    </row>
    <row r="1159" spans="1:1005 1106:1111 2074:2087" x14ac:dyDescent="0.15">
      <c r="A1159" s="13" t="s">
        <v>12132</v>
      </c>
      <c r="B1159" s="13" t="s">
        <v>11121</v>
      </c>
      <c r="C1159" s="13" t="s">
        <v>762</v>
      </c>
      <c r="D1159" s="13">
        <v>-4</v>
      </c>
      <c r="E1159" s="13" t="s">
        <v>11120</v>
      </c>
      <c r="F1159" s="13" t="s">
        <v>5261</v>
      </c>
      <c r="G1159" s="13" t="s">
        <v>12131</v>
      </c>
      <c r="H1159" s="13" t="s">
        <v>12130</v>
      </c>
      <c r="J1159" s="13" t="s">
        <v>11117</v>
      </c>
      <c r="K1159" s="13" t="s">
        <v>11116</v>
      </c>
      <c r="L1159" s="13" t="s">
        <v>11115</v>
      </c>
      <c r="M1159" s="13" t="s">
        <v>5054</v>
      </c>
      <c r="N1159" s="13" t="s">
        <v>11114</v>
      </c>
      <c r="O1159" s="13" t="s">
        <v>11113</v>
      </c>
      <c r="P1159" s="13" t="s">
        <v>11112</v>
      </c>
      <c r="S1159" s="13" t="s">
        <v>12129</v>
      </c>
      <c r="T1159" s="13" t="s">
        <v>12128</v>
      </c>
      <c r="APP1159" s="13">
        <v>-1</v>
      </c>
      <c r="CAT1159" s="15">
        <v>0</v>
      </c>
      <c r="CAU1159" s="14">
        <v>1000</v>
      </c>
      <c r="CAV1159" s="13" t="s">
        <v>14</v>
      </c>
      <c r="CAW1159" s="13" t="s">
        <v>4636</v>
      </c>
      <c r="CAX1159" s="13" t="s">
        <v>12127</v>
      </c>
      <c r="CAY1159" s="13" t="s">
        <v>12127</v>
      </c>
      <c r="CBG1159" s="13" t="s">
        <v>4635</v>
      </c>
    </row>
    <row r="1160" spans="1:1005 1106:1111 2074:2087" x14ac:dyDescent="0.15">
      <c r="A1160" s="13" t="s">
        <v>12126</v>
      </c>
      <c r="B1160" s="13" t="s">
        <v>12125</v>
      </c>
      <c r="C1160" s="13" t="s">
        <v>762</v>
      </c>
      <c r="D1160" s="13">
        <v>-1</v>
      </c>
      <c r="E1160" s="13" t="s">
        <v>12124</v>
      </c>
      <c r="F1160" s="13" t="s">
        <v>5261</v>
      </c>
      <c r="G1160" s="13" t="s">
        <v>12123</v>
      </c>
      <c r="H1160" s="13" t="s">
        <v>12122</v>
      </c>
      <c r="J1160" s="13" t="s">
        <v>12121</v>
      </c>
      <c r="K1160" s="13" t="s">
        <v>12120</v>
      </c>
      <c r="L1160" s="13" t="s">
        <v>12119</v>
      </c>
      <c r="M1160" s="13" t="s">
        <v>5054</v>
      </c>
      <c r="N1160" s="13" t="s">
        <v>12118</v>
      </c>
      <c r="O1160" s="13" t="s">
        <v>12117</v>
      </c>
      <c r="P1160" s="13" t="s">
        <v>12116</v>
      </c>
      <c r="S1160" s="13" t="s">
        <v>12115</v>
      </c>
      <c r="T1160" s="13" t="s">
        <v>12114</v>
      </c>
      <c r="APQ1160" s="13">
        <v>-1</v>
      </c>
      <c r="CAT1160" s="15">
        <v>0</v>
      </c>
      <c r="CAU1160" s="14">
        <v>1000</v>
      </c>
      <c r="CAV1160" s="13" t="s">
        <v>14</v>
      </c>
      <c r="CAW1160" s="13" t="s">
        <v>4636</v>
      </c>
      <c r="CAX1160" s="13" t="s">
        <v>12113</v>
      </c>
      <c r="CAY1160" s="13" t="s">
        <v>12113</v>
      </c>
      <c r="CBG1160" s="13" t="s">
        <v>4635</v>
      </c>
    </row>
    <row r="1161" spans="1:1005 1106:1111 2074:2087" x14ac:dyDescent="0.15">
      <c r="A1161" s="13" t="s">
        <v>12112</v>
      </c>
      <c r="B1161" s="13" t="s">
        <v>11993</v>
      </c>
      <c r="C1161" s="13" t="s">
        <v>762</v>
      </c>
      <c r="D1161" s="13">
        <v>-2</v>
      </c>
      <c r="E1161" s="13" t="s">
        <v>11992</v>
      </c>
      <c r="F1161" s="13" t="s">
        <v>5261</v>
      </c>
      <c r="G1161" s="13" t="s">
        <v>12111</v>
      </c>
      <c r="H1161" s="13" t="s">
        <v>12110</v>
      </c>
      <c r="J1161" s="13" t="s">
        <v>11989</v>
      </c>
      <c r="K1161" s="13" t="s">
        <v>11988</v>
      </c>
      <c r="L1161" s="13" t="s">
        <v>11987</v>
      </c>
      <c r="M1161" s="13" t="s">
        <v>5054</v>
      </c>
      <c r="N1161" s="13" t="s">
        <v>11986</v>
      </c>
      <c r="O1161" s="13" t="s">
        <v>11985</v>
      </c>
      <c r="P1161" s="13" t="s">
        <v>11984</v>
      </c>
      <c r="S1161" s="13" t="s">
        <v>12109</v>
      </c>
      <c r="T1161" s="13" t="s">
        <v>12108</v>
      </c>
      <c r="APR1161" s="13">
        <v>-1</v>
      </c>
      <c r="CAT1161" s="15">
        <v>0</v>
      </c>
      <c r="CAU1161" s="14">
        <v>1000</v>
      </c>
      <c r="CAV1161" s="13" t="s">
        <v>14</v>
      </c>
      <c r="CAW1161" s="13" t="s">
        <v>4636</v>
      </c>
      <c r="CAX1161" s="13" t="s">
        <v>12107</v>
      </c>
      <c r="CAY1161" s="13" t="s">
        <v>12107</v>
      </c>
      <c r="CBG1161" s="13" t="s">
        <v>4635</v>
      </c>
    </row>
    <row r="1162" spans="1:1005 1106:1111 2074:2087" x14ac:dyDescent="0.15">
      <c r="A1162" s="13" t="s">
        <v>12106</v>
      </c>
      <c r="B1162" s="13" t="s">
        <v>10142</v>
      </c>
      <c r="C1162" s="13" t="s">
        <v>762</v>
      </c>
      <c r="D1162" s="13">
        <v>-4</v>
      </c>
      <c r="E1162" s="13" t="s">
        <v>10141</v>
      </c>
      <c r="F1162" s="13" t="s">
        <v>5261</v>
      </c>
      <c r="G1162" s="13" t="s">
        <v>12105</v>
      </c>
      <c r="H1162" s="13" t="s">
        <v>12104</v>
      </c>
      <c r="J1162" s="13" t="s">
        <v>10140</v>
      </c>
      <c r="K1162" s="13" t="s">
        <v>10139</v>
      </c>
      <c r="L1162" s="13" t="s">
        <v>10138</v>
      </c>
      <c r="M1162" s="13" t="s">
        <v>5054</v>
      </c>
      <c r="N1162" s="13" t="s">
        <v>10137</v>
      </c>
      <c r="O1162" s="13" t="s">
        <v>10136</v>
      </c>
      <c r="P1162" s="13" t="s">
        <v>10135</v>
      </c>
      <c r="S1162" s="13" t="s">
        <v>12103</v>
      </c>
      <c r="T1162" s="13" t="s">
        <v>12102</v>
      </c>
      <c r="GY1162" s="13">
        <v>1</v>
      </c>
      <c r="GZ1162" s="13">
        <v>-1</v>
      </c>
      <c r="AFN1162" s="13">
        <v>1</v>
      </c>
      <c r="AFP1162" s="13">
        <v>-1</v>
      </c>
      <c r="CAT1162" s="15">
        <v>0</v>
      </c>
      <c r="CAU1162" s="14">
        <v>1000</v>
      </c>
      <c r="CAV1162" s="13" t="s">
        <v>14</v>
      </c>
      <c r="CAW1162" s="13" t="s">
        <v>9573</v>
      </c>
      <c r="CAX1162" s="13" t="s">
        <v>12101</v>
      </c>
      <c r="CAY1162" s="13" t="s">
        <v>12101</v>
      </c>
      <c r="CBE1162" s="13" t="s">
        <v>12100</v>
      </c>
      <c r="CBF1162" s="13" t="s">
        <v>12099</v>
      </c>
      <c r="CBG1162" s="13" t="s">
        <v>4431</v>
      </c>
    </row>
    <row r="1163" spans="1:1005 1106:1111 2074:2087" x14ac:dyDescent="0.15">
      <c r="A1163" s="13" t="s">
        <v>12098</v>
      </c>
      <c r="B1163" s="13" t="s">
        <v>12097</v>
      </c>
      <c r="C1163" s="13" t="s">
        <v>762</v>
      </c>
      <c r="D1163" s="13">
        <v>-1</v>
      </c>
      <c r="E1163" s="13" t="s">
        <v>12096</v>
      </c>
      <c r="F1163" s="13" t="s">
        <v>5261</v>
      </c>
      <c r="G1163" s="13" t="s">
        <v>12095</v>
      </c>
      <c r="H1163" s="13" t="s">
        <v>12094</v>
      </c>
      <c r="J1163" s="13" t="s">
        <v>12093</v>
      </c>
      <c r="K1163" s="13" t="s">
        <v>12092</v>
      </c>
      <c r="L1163" s="13" t="s">
        <v>12091</v>
      </c>
      <c r="M1163" s="13" t="s">
        <v>5054</v>
      </c>
      <c r="N1163" s="13" t="s">
        <v>12090</v>
      </c>
      <c r="O1163" s="13" t="s">
        <v>12089</v>
      </c>
      <c r="P1163" s="13" t="s">
        <v>12088</v>
      </c>
      <c r="S1163" s="13" t="s">
        <v>12087</v>
      </c>
      <c r="T1163" s="13" t="s">
        <v>12086</v>
      </c>
      <c r="CM1163" s="13">
        <v>1</v>
      </c>
      <c r="CR1163" s="13">
        <v>1</v>
      </c>
      <c r="CS1163" s="13">
        <v>-1</v>
      </c>
      <c r="DH1163" s="14">
        <v>3</v>
      </c>
      <c r="DI1163" s="13">
        <v>1</v>
      </c>
      <c r="EP1163" s="13">
        <v>1</v>
      </c>
      <c r="GR1163" s="13">
        <v>1</v>
      </c>
      <c r="KR1163" s="13">
        <v>-1</v>
      </c>
      <c r="NV1163" s="13">
        <v>-1</v>
      </c>
      <c r="PI1163" s="13">
        <v>1</v>
      </c>
      <c r="QV1163" s="13">
        <v>-1</v>
      </c>
      <c r="WY1163" s="13">
        <v>1</v>
      </c>
      <c r="ACI1163" s="13">
        <v>-1</v>
      </c>
      <c r="CAT1163" s="15">
        <v>0</v>
      </c>
      <c r="CAU1163" s="14">
        <v>1000</v>
      </c>
      <c r="CAV1163" s="13" t="s">
        <v>14</v>
      </c>
      <c r="CAW1163" s="13" t="s">
        <v>9573</v>
      </c>
      <c r="CAX1163" s="13" t="s">
        <v>12085</v>
      </c>
      <c r="CAY1163" s="13" t="s">
        <v>12085</v>
      </c>
      <c r="CBG1163" s="13" t="s">
        <v>4431</v>
      </c>
    </row>
    <row r="1164" spans="1:1005 1106:1111 2074:2087" x14ac:dyDescent="0.15">
      <c r="A1164" s="13" t="s">
        <v>12084</v>
      </c>
      <c r="B1164" s="13" t="s">
        <v>10437</v>
      </c>
      <c r="C1164" s="13" t="s">
        <v>762</v>
      </c>
      <c r="D1164" s="13">
        <v>-4</v>
      </c>
      <c r="E1164" s="13" t="s">
        <v>10436</v>
      </c>
      <c r="F1164" s="13" t="s">
        <v>5261</v>
      </c>
      <c r="G1164" s="13" t="s">
        <v>12083</v>
      </c>
      <c r="H1164" s="13" t="s">
        <v>12082</v>
      </c>
      <c r="J1164" s="13" t="s">
        <v>10435</v>
      </c>
      <c r="K1164" s="13" t="s">
        <v>10434</v>
      </c>
      <c r="L1164" s="13" t="s">
        <v>10433</v>
      </c>
      <c r="M1164" s="13" t="s">
        <v>5054</v>
      </c>
      <c r="N1164" s="13" t="s">
        <v>10432</v>
      </c>
      <c r="O1164" s="13" t="s">
        <v>10431</v>
      </c>
      <c r="P1164" s="13" t="s">
        <v>10430</v>
      </c>
      <c r="S1164" s="13" t="s">
        <v>12081</v>
      </c>
      <c r="T1164" s="13" t="s">
        <v>12080</v>
      </c>
      <c r="CM1164" s="14">
        <v>1</v>
      </c>
      <c r="CR1164" s="14">
        <v>1</v>
      </c>
      <c r="CS1164" s="14">
        <v>-1</v>
      </c>
      <c r="DH1164" s="14">
        <v>3</v>
      </c>
      <c r="DI1164" s="14">
        <v>1</v>
      </c>
      <c r="EP1164" s="14">
        <v>1</v>
      </c>
      <c r="GR1164" s="14">
        <v>1</v>
      </c>
      <c r="KR1164" s="14">
        <v>-1</v>
      </c>
      <c r="NV1164" s="14">
        <v>-1</v>
      </c>
      <c r="PI1164" s="14">
        <v>1</v>
      </c>
      <c r="QV1164" s="14">
        <v>-1</v>
      </c>
      <c r="WY1164" s="14">
        <v>1</v>
      </c>
      <c r="AEF1164" s="14">
        <v>-1</v>
      </c>
      <c r="CAT1164" s="15">
        <v>0</v>
      </c>
      <c r="CAU1164" s="14">
        <v>1000</v>
      </c>
      <c r="CAV1164" s="13" t="s">
        <v>14</v>
      </c>
      <c r="CAW1164" s="13" t="s">
        <v>9573</v>
      </c>
      <c r="CAX1164" s="13" t="s">
        <v>12079</v>
      </c>
      <c r="CAY1164" s="13" t="s">
        <v>12079</v>
      </c>
      <c r="CBG1164" s="13" t="s">
        <v>4431</v>
      </c>
    </row>
    <row r="1165" spans="1:1005 1106:1111 2074:2087" x14ac:dyDescent="0.15">
      <c r="A1165" s="13" t="s">
        <v>12078</v>
      </c>
      <c r="B1165" s="13" t="s">
        <v>7561</v>
      </c>
      <c r="C1165" s="13" t="s">
        <v>762</v>
      </c>
      <c r="D1165" s="13">
        <v>-1</v>
      </c>
      <c r="E1165" s="13" t="s">
        <v>7560</v>
      </c>
      <c r="F1165" s="13" t="s">
        <v>5261</v>
      </c>
      <c r="G1165" s="13" t="s">
        <v>12077</v>
      </c>
      <c r="H1165" s="13" t="s">
        <v>12076</v>
      </c>
      <c r="J1165" s="13" t="s">
        <v>7559</v>
      </c>
      <c r="K1165" s="13" t="s">
        <v>7558</v>
      </c>
      <c r="L1165" s="13" t="s">
        <v>7557</v>
      </c>
      <c r="M1165" s="13" t="s">
        <v>5054</v>
      </c>
      <c r="N1165" s="13" t="s">
        <v>7556</v>
      </c>
      <c r="O1165" s="13" t="s">
        <v>7555</v>
      </c>
      <c r="P1165" s="13" t="s">
        <v>7554</v>
      </c>
      <c r="S1165" s="13" t="s">
        <v>12075</v>
      </c>
      <c r="T1165" s="13" t="s">
        <v>12074</v>
      </c>
      <c r="YS1165" s="13">
        <v>1</v>
      </c>
      <c r="AFR1165" s="13">
        <v>-1</v>
      </c>
      <c r="CAT1165" s="15">
        <v>0</v>
      </c>
      <c r="CAU1165" s="14">
        <v>1000</v>
      </c>
      <c r="CAV1165" s="13" t="s">
        <v>14</v>
      </c>
      <c r="CAW1165" s="13" t="s">
        <v>4448</v>
      </c>
      <c r="CAX1165" s="13" t="s">
        <v>12073</v>
      </c>
      <c r="CAY1165" s="13" t="s">
        <v>12073</v>
      </c>
      <c r="CBG1165" s="13" t="s">
        <v>4447</v>
      </c>
    </row>
    <row r="1166" spans="1:1005 1106:1111 2074:2087" x14ac:dyDescent="0.15">
      <c r="A1166" s="13" t="s">
        <v>12072</v>
      </c>
      <c r="B1166" s="13" t="s">
        <v>10613</v>
      </c>
      <c r="C1166" s="13" t="s">
        <v>762</v>
      </c>
      <c r="D1166" s="13">
        <v>-4</v>
      </c>
      <c r="E1166" s="13" t="s">
        <v>10612</v>
      </c>
      <c r="F1166" s="13" t="s">
        <v>5261</v>
      </c>
      <c r="G1166" s="13" t="s">
        <v>12071</v>
      </c>
      <c r="H1166" s="13" t="s">
        <v>12070</v>
      </c>
      <c r="J1166" s="13" t="s">
        <v>10611</v>
      </c>
      <c r="K1166" s="13" t="s">
        <v>10610</v>
      </c>
      <c r="L1166" s="13" t="s">
        <v>10609</v>
      </c>
      <c r="M1166" s="13" t="s">
        <v>5054</v>
      </c>
      <c r="N1166" s="13" t="s">
        <v>10608</v>
      </c>
      <c r="O1166" s="13" t="s">
        <v>10607</v>
      </c>
      <c r="P1166" s="13" t="s">
        <v>10606</v>
      </c>
      <c r="S1166" s="13" t="s">
        <v>12069</v>
      </c>
      <c r="T1166" s="13" t="s">
        <v>12068</v>
      </c>
      <c r="APS1166" s="13">
        <v>-1</v>
      </c>
      <c r="CAT1166" s="15">
        <v>0</v>
      </c>
      <c r="CAU1166" s="14">
        <v>1000</v>
      </c>
      <c r="CAV1166" s="13" t="s">
        <v>14</v>
      </c>
      <c r="CAW1166" s="13" t="s">
        <v>4636</v>
      </c>
      <c r="CAX1166" s="13" t="s">
        <v>12067</v>
      </c>
      <c r="CAY1166" s="13" t="s">
        <v>12067</v>
      </c>
      <c r="CBG1166" s="13" t="s">
        <v>4635</v>
      </c>
    </row>
    <row r="1167" spans="1:1005 1106:1111 2074:2087" x14ac:dyDescent="0.15">
      <c r="A1167" s="13" t="s">
        <v>12066</v>
      </c>
      <c r="B1167" s="13" t="s">
        <v>11038</v>
      </c>
      <c r="C1167" s="13" t="s">
        <v>762</v>
      </c>
      <c r="D1167" s="13">
        <v>-1</v>
      </c>
      <c r="E1167" s="13" t="s">
        <v>11037</v>
      </c>
      <c r="F1167" s="13" t="s">
        <v>5261</v>
      </c>
      <c r="G1167" s="13" t="s">
        <v>12065</v>
      </c>
      <c r="H1167" s="13" t="s">
        <v>12064</v>
      </c>
      <c r="J1167" s="13" t="s">
        <v>11034</v>
      </c>
      <c r="K1167" s="13" t="s">
        <v>11033</v>
      </c>
      <c r="L1167" s="13" t="s">
        <v>11032</v>
      </c>
      <c r="M1167" s="13" t="s">
        <v>5054</v>
      </c>
      <c r="N1167" s="13" t="s">
        <v>11031</v>
      </c>
      <c r="O1167" s="13" t="s">
        <v>11030</v>
      </c>
      <c r="P1167" s="13" t="s">
        <v>11029</v>
      </c>
      <c r="S1167" s="13" t="s">
        <v>12063</v>
      </c>
      <c r="T1167" s="13" t="s">
        <v>12062</v>
      </c>
      <c r="AX1167" s="13">
        <v>1</v>
      </c>
      <c r="GY1167" s="13">
        <v>1</v>
      </c>
      <c r="GZ1167" s="13">
        <v>-1</v>
      </c>
      <c r="TD1167" s="13">
        <v>1</v>
      </c>
      <c r="ALQ1167" s="13">
        <v>-1</v>
      </c>
      <c r="CAT1167" s="15">
        <v>0</v>
      </c>
      <c r="CAU1167" s="14">
        <v>1000</v>
      </c>
      <c r="CAV1167" s="13" t="s">
        <v>14</v>
      </c>
      <c r="CAW1167" s="13" t="s">
        <v>4687</v>
      </c>
      <c r="CAX1167" s="13" t="s">
        <v>12061</v>
      </c>
      <c r="CAY1167" s="13" t="s">
        <v>12061</v>
      </c>
      <c r="CBE1167" s="13" t="s">
        <v>12060</v>
      </c>
      <c r="CBF1167" s="13" t="s">
        <v>12059</v>
      </c>
      <c r="CBG1167" s="13" t="s">
        <v>4431</v>
      </c>
    </row>
    <row r="1168" spans="1:1005 1106:1111 2074:2087" x14ac:dyDescent="0.15">
      <c r="A1168" s="13" t="s">
        <v>12058</v>
      </c>
      <c r="B1168" s="13" t="s">
        <v>11178</v>
      </c>
      <c r="C1168" s="13" t="s">
        <v>762</v>
      </c>
      <c r="D1168" s="13">
        <v>-4</v>
      </c>
      <c r="E1168" s="13" t="s">
        <v>7060</v>
      </c>
      <c r="F1168" s="13" t="s">
        <v>5261</v>
      </c>
      <c r="G1168" s="13" t="s">
        <v>12057</v>
      </c>
      <c r="H1168" s="13" t="s">
        <v>12056</v>
      </c>
      <c r="J1168" s="13" t="s">
        <v>11175</v>
      </c>
      <c r="L1168" s="13" t="s">
        <v>11174</v>
      </c>
      <c r="M1168" s="13" t="s">
        <v>5054</v>
      </c>
      <c r="N1168" s="13" t="s">
        <v>11173</v>
      </c>
      <c r="P1168" s="13" t="s">
        <v>11172</v>
      </c>
      <c r="S1168" s="13" t="s">
        <v>12055</v>
      </c>
      <c r="T1168" s="13" t="s">
        <v>12054</v>
      </c>
      <c r="ALQ1168" s="13">
        <v>1</v>
      </c>
      <c r="APS1168" s="13">
        <v>-1</v>
      </c>
      <c r="CAT1168" s="15">
        <v>0</v>
      </c>
      <c r="CAU1168" s="14">
        <v>1000</v>
      </c>
      <c r="CAV1168" s="13" t="s">
        <v>14</v>
      </c>
      <c r="CAW1168" s="13" t="s">
        <v>4448</v>
      </c>
      <c r="CAX1168" s="13" t="s">
        <v>12053</v>
      </c>
      <c r="CAY1168" s="13" t="s">
        <v>12053</v>
      </c>
      <c r="CBG1168" s="13" t="s">
        <v>4447</v>
      </c>
    </row>
    <row r="1169" spans="1:1015 1112:1112 2074:2087" x14ac:dyDescent="0.15">
      <c r="A1169" s="13" t="s">
        <v>12052</v>
      </c>
      <c r="B1169" s="13" t="s">
        <v>7551</v>
      </c>
      <c r="C1169" s="13" t="s">
        <v>762</v>
      </c>
      <c r="D1169" s="13">
        <v>-1</v>
      </c>
      <c r="E1169" s="13" t="s">
        <v>7550</v>
      </c>
      <c r="F1169" s="13" t="s">
        <v>5261</v>
      </c>
      <c r="G1169" s="13" t="s">
        <v>12051</v>
      </c>
      <c r="H1169" s="13" t="s">
        <v>12050</v>
      </c>
      <c r="J1169" s="13" t="s">
        <v>7549</v>
      </c>
      <c r="K1169" s="13" t="s">
        <v>7548</v>
      </c>
      <c r="L1169" s="13" t="s">
        <v>7547</v>
      </c>
      <c r="M1169" s="13" t="s">
        <v>5054</v>
      </c>
      <c r="N1169" s="13" t="s">
        <v>7546</v>
      </c>
      <c r="O1169" s="13" t="s">
        <v>7545</v>
      </c>
      <c r="P1169" s="13" t="s">
        <v>7544</v>
      </c>
      <c r="S1169" s="13" t="s">
        <v>12049</v>
      </c>
      <c r="T1169" s="13" t="s">
        <v>12048</v>
      </c>
      <c r="AX1169" s="13">
        <v>-1</v>
      </c>
      <c r="BA1169" s="13">
        <v>1</v>
      </c>
      <c r="AFZ1169" s="13">
        <v>-1</v>
      </c>
      <c r="AMA1169" s="13">
        <v>1</v>
      </c>
      <c r="CAT1169" s="14">
        <v>-1000</v>
      </c>
      <c r="CAU1169" s="14">
        <v>1000</v>
      </c>
      <c r="CAV1169" s="13" t="s">
        <v>503</v>
      </c>
      <c r="CAW1169" s="13" t="s">
        <v>4448</v>
      </c>
      <c r="CAX1169" s="13" t="s">
        <v>12047</v>
      </c>
      <c r="CAY1169" s="13" t="s">
        <v>12047</v>
      </c>
      <c r="CBG1169" s="13" t="s">
        <v>4447</v>
      </c>
    </row>
    <row r="1170" spans="1:1015 1112:1112 2074:2087" x14ac:dyDescent="0.15">
      <c r="A1170" s="13" t="s">
        <v>12046</v>
      </c>
      <c r="B1170" s="13" t="s">
        <v>6455</v>
      </c>
      <c r="C1170" s="13" t="s">
        <v>762</v>
      </c>
      <c r="D1170" s="13">
        <v>-4</v>
      </c>
      <c r="E1170" s="13" t="s">
        <v>6454</v>
      </c>
      <c r="F1170" s="13" t="s">
        <v>5261</v>
      </c>
      <c r="G1170" s="13" t="s">
        <v>12045</v>
      </c>
      <c r="H1170" s="13" t="s">
        <v>12044</v>
      </c>
      <c r="J1170" s="13" t="s">
        <v>6453</v>
      </c>
      <c r="K1170" s="13" t="s">
        <v>6452</v>
      </c>
      <c r="L1170" s="13" t="s">
        <v>6451</v>
      </c>
      <c r="M1170" s="13" t="s">
        <v>5054</v>
      </c>
      <c r="N1170" s="13" t="s">
        <v>6450</v>
      </c>
      <c r="O1170" s="13" t="s">
        <v>6449</v>
      </c>
      <c r="P1170" s="13" t="s">
        <v>6448</v>
      </c>
      <c r="S1170" s="13" t="s">
        <v>12043</v>
      </c>
      <c r="T1170" s="13" t="s">
        <v>12042</v>
      </c>
      <c r="MF1170" s="13">
        <v>1</v>
      </c>
      <c r="AFZ1170" s="13">
        <v>-1</v>
      </c>
      <c r="CAT1170" s="14">
        <v>-1000</v>
      </c>
      <c r="CAU1170" s="14">
        <v>1000</v>
      </c>
      <c r="CAV1170" s="13" t="s">
        <v>14</v>
      </c>
      <c r="CAW1170" s="13" t="s">
        <v>4448</v>
      </c>
      <c r="CAX1170" s="13" t="s">
        <v>12041</v>
      </c>
      <c r="CAY1170" s="13" t="s">
        <v>12041</v>
      </c>
      <c r="CBG1170" s="13" t="s">
        <v>4447</v>
      </c>
    </row>
    <row r="1171" spans="1:1015 1112:1112 2074:2087" x14ac:dyDescent="0.15">
      <c r="A1171" s="13" t="s">
        <v>12040</v>
      </c>
      <c r="B1171" s="13" t="s">
        <v>6698</v>
      </c>
      <c r="C1171" s="13" t="s">
        <v>762</v>
      </c>
      <c r="D1171" s="13">
        <v>-1</v>
      </c>
      <c r="E1171" s="13" t="s">
        <v>6697</v>
      </c>
      <c r="F1171" s="13" t="s">
        <v>5261</v>
      </c>
      <c r="G1171" s="13" t="s">
        <v>12039</v>
      </c>
      <c r="H1171" s="13" t="s">
        <v>12038</v>
      </c>
      <c r="J1171" s="13" t="s">
        <v>6696</v>
      </c>
      <c r="K1171" s="13" t="s">
        <v>6695</v>
      </c>
      <c r="L1171" s="13" t="s">
        <v>6694</v>
      </c>
      <c r="M1171" s="13" t="s">
        <v>5054</v>
      </c>
      <c r="N1171" s="13" t="s">
        <v>6693</v>
      </c>
      <c r="O1171" s="13" t="s">
        <v>6692</v>
      </c>
      <c r="P1171" s="13" t="s">
        <v>6691</v>
      </c>
      <c r="S1171" s="13" t="s">
        <v>12037</v>
      </c>
      <c r="T1171" s="13" t="s">
        <v>12036</v>
      </c>
      <c r="YU1171" s="13">
        <v>-1</v>
      </c>
      <c r="AGD1171" s="13">
        <v>1</v>
      </c>
      <c r="CAT1171" s="15">
        <v>0</v>
      </c>
      <c r="CAU1171" s="14">
        <v>1000</v>
      </c>
      <c r="CAV1171" s="13" t="s">
        <v>14</v>
      </c>
      <c r="CAW1171" s="13" t="s">
        <v>4448</v>
      </c>
      <c r="CAX1171" s="13" t="s">
        <v>12035</v>
      </c>
      <c r="CAY1171" s="13" t="s">
        <v>12035</v>
      </c>
      <c r="CBG1171" s="13" t="s">
        <v>4447</v>
      </c>
    </row>
    <row r="1172" spans="1:1015 1112:1112 2074:2087" x14ac:dyDescent="0.15">
      <c r="A1172" s="13" t="s">
        <v>12034</v>
      </c>
      <c r="B1172" s="13" t="s">
        <v>6443</v>
      </c>
      <c r="C1172" s="13" t="s">
        <v>762</v>
      </c>
      <c r="D1172" s="13">
        <v>-4</v>
      </c>
      <c r="E1172" s="13" t="s">
        <v>6442</v>
      </c>
      <c r="F1172" s="13" t="s">
        <v>5261</v>
      </c>
      <c r="G1172" s="13" t="s">
        <v>12033</v>
      </c>
      <c r="H1172" s="13" t="s">
        <v>12032</v>
      </c>
      <c r="J1172" s="13" t="s">
        <v>6441</v>
      </c>
      <c r="K1172" s="13" t="s">
        <v>6440</v>
      </c>
      <c r="L1172" s="13" t="s">
        <v>6439</v>
      </c>
      <c r="M1172" s="13" t="s">
        <v>5054</v>
      </c>
      <c r="N1172" s="13" t="s">
        <v>6438</v>
      </c>
      <c r="O1172" s="13" t="s">
        <v>6437</v>
      </c>
      <c r="P1172" s="13" t="s">
        <v>6436</v>
      </c>
      <c r="S1172" s="13" t="s">
        <v>12031</v>
      </c>
      <c r="T1172" s="13" t="s">
        <v>12030</v>
      </c>
      <c r="APT1172" s="13">
        <v>-1</v>
      </c>
      <c r="CAT1172" s="15">
        <v>0</v>
      </c>
      <c r="CAU1172" s="14">
        <v>1000</v>
      </c>
      <c r="CAV1172" s="13" t="s">
        <v>14</v>
      </c>
      <c r="CAW1172" s="13" t="s">
        <v>4636</v>
      </c>
      <c r="CAX1172" s="13" t="s">
        <v>12029</v>
      </c>
      <c r="CAY1172" s="13" t="s">
        <v>12029</v>
      </c>
      <c r="CBG1172" s="13" t="s">
        <v>4635</v>
      </c>
    </row>
    <row r="1173" spans="1:1015 1112:1112 2074:2087" x14ac:dyDescent="0.15">
      <c r="A1173" s="13" t="s">
        <v>12028</v>
      </c>
      <c r="B1173" s="13" t="s">
        <v>11178</v>
      </c>
      <c r="C1173" s="13" t="s">
        <v>30</v>
      </c>
      <c r="D1173" s="13">
        <v>-4</v>
      </c>
      <c r="E1173" s="13" t="s">
        <v>7060</v>
      </c>
      <c r="F1173" s="13" t="s">
        <v>5261</v>
      </c>
      <c r="G1173" s="13" t="s">
        <v>12027</v>
      </c>
      <c r="H1173" s="13" t="s">
        <v>12026</v>
      </c>
      <c r="J1173" s="13" t="s">
        <v>11175</v>
      </c>
      <c r="L1173" s="13" t="s">
        <v>11174</v>
      </c>
      <c r="M1173" s="13" t="s">
        <v>5054</v>
      </c>
      <c r="N1173" s="13" t="s">
        <v>11173</v>
      </c>
      <c r="P1173" s="13" t="s">
        <v>11172</v>
      </c>
      <c r="S1173" s="13" t="s">
        <v>12025</v>
      </c>
      <c r="T1173" s="13" t="s">
        <v>12019</v>
      </c>
      <c r="LQ1173" s="13">
        <v>-1</v>
      </c>
      <c r="APT1173" s="13">
        <v>1</v>
      </c>
      <c r="CAT1173" s="14">
        <v>-1000</v>
      </c>
      <c r="CAU1173" s="14">
        <v>1000</v>
      </c>
      <c r="CAV1173" s="13" t="s">
        <v>14</v>
      </c>
      <c r="CAW1173" s="13" t="s">
        <v>4448</v>
      </c>
      <c r="CAX1173" s="13" t="s">
        <v>12024</v>
      </c>
      <c r="CAY1173" s="13" t="s">
        <v>12024</v>
      </c>
      <c r="CBG1173" s="13" t="s">
        <v>4447</v>
      </c>
    </row>
    <row r="1174" spans="1:1015 1112:1112 2074:2087" x14ac:dyDescent="0.15">
      <c r="A1174" s="13" t="s">
        <v>12023</v>
      </c>
      <c r="B1174" s="13" t="s">
        <v>6698</v>
      </c>
      <c r="C1174" s="13" t="s">
        <v>30</v>
      </c>
      <c r="D1174" s="13">
        <v>-1</v>
      </c>
      <c r="E1174" s="13" t="s">
        <v>6697</v>
      </c>
      <c r="F1174" s="13" t="s">
        <v>5261</v>
      </c>
      <c r="G1174" s="13" t="s">
        <v>12022</v>
      </c>
      <c r="H1174" s="13" t="s">
        <v>12021</v>
      </c>
      <c r="J1174" s="13" t="s">
        <v>6696</v>
      </c>
      <c r="K1174" s="13" t="s">
        <v>6695</v>
      </c>
      <c r="L1174" s="13" t="s">
        <v>6694</v>
      </c>
      <c r="M1174" s="13" t="s">
        <v>5054</v>
      </c>
      <c r="N1174" s="13" t="s">
        <v>6693</v>
      </c>
      <c r="O1174" s="13" t="s">
        <v>6692</v>
      </c>
      <c r="P1174" s="13" t="s">
        <v>6691</v>
      </c>
      <c r="S1174" s="13" t="s">
        <v>12020</v>
      </c>
      <c r="T1174" s="13" t="s">
        <v>12019</v>
      </c>
      <c r="LQ1174" s="13">
        <v>-1</v>
      </c>
      <c r="LR1174" s="13">
        <v>1</v>
      </c>
      <c r="CAT1174" s="14">
        <v>-1000</v>
      </c>
      <c r="CAU1174" s="14">
        <v>1000</v>
      </c>
      <c r="CAV1174" s="13" t="s">
        <v>14</v>
      </c>
      <c r="CAW1174" s="13" t="s">
        <v>4448</v>
      </c>
      <c r="CAX1174" s="13" t="s">
        <v>12018</v>
      </c>
      <c r="CAY1174" s="13" t="s">
        <v>12018</v>
      </c>
      <c r="CBG1174" s="13" t="s">
        <v>4447</v>
      </c>
    </row>
    <row r="1175" spans="1:1015 1112:1112 2074:2087" x14ac:dyDescent="0.15">
      <c r="A1175" s="13" t="s">
        <v>12017</v>
      </c>
      <c r="B1175" s="13" t="s">
        <v>6443</v>
      </c>
      <c r="C1175" s="13" t="s">
        <v>30</v>
      </c>
      <c r="D1175" s="13">
        <v>-4</v>
      </c>
      <c r="E1175" s="13" t="s">
        <v>6442</v>
      </c>
      <c r="F1175" s="13" t="s">
        <v>5261</v>
      </c>
      <c r="G1175" s="13" t="s">
        <v>12016</v>
      </c>
      <c r="H1175" s="13" t="s">
        <v>12015</v>
      </c>
      <c r="J1175" s="13" t="s">
        <v>6441</v>
      </c>
      <c r="K1175" s="13" t="s">
        <v>6440</v>
      </c>
      <c r="L1175" s="13" t="s">
        <v>6439</v>
      </c>
      <c r="M1175" s="13" t="s">
        <v>5054</v>
      </c>
      <c r="N1175" s="13" t="s">
        <v>6438</v>
      </c>
      <c r="O1175" s="13" t="s">
        <v>6437</v>
      </c>
      <c r="P1175" s="13" t="s">
        <v>6436</v>
      </c>
      <c r="S1175" s="13" t="s">
        <v>12014</v>
      </c>
      <c r="T1175" s="13" t="s">
        <v>12008</v>
      </c>
      <c r="AGF1175" s="13">
        <v>-1</v>
      </c>
      <c r="AGL1175" s="13">
        <v>1</v>
      </c>
      <c r="CAT1175" s="15">
        <v>0</v>
      </c>
      <c r="CAU1175" s="14">
        <v>1000</v>
      </c>
      <c r="CAV1175" s="13" t="s">
        <v>14</v>
      </c>
      <c r="CAW1175" s="13" t="s">
        <v>4448</v>
      </c>
      <c r="CAX1175" s="13" t="s">
        <v>12013</v>
      </c>
      <c r="CAY1175" s="13" t="s">
        <v>12013</v>
      </c>
      <c r="CBG1175" s="13" t="s">
        <v>4447</v>
      </c>
    </row>
    <row r="1176" spans="1:1015 1112:1112 2074:2087" x14ac:dyDescent="0.15">
      <c r="A1176" s="13" t="s">
        <v>12012</v>
      </c>
      <c r="B1176" s="13" t="s">
        <v>11121</v>
      </c>
      <c r="C1176" s="13" t="s">
        <v>1875</v>
      </c>
      <c r="D1176" s="13">
        <v>-4</v>
      </c>
      <c r="E1176" s="13" t="s">
        <v>11120</v>
      </c>
      <c r="F1176" s="13" t="s">
        <v>5261</v>
      </c>
      <c r="G1176" s="13" t="s">
        <v>12011</v>
      </c>
      <c r="H1176" s="13" t="s">
        <v>12010</v>
      </c>
      <c r="J1176" s="13" t="s">
        <v>11117</v>
      </c>
      <c r="K1176" s="13" t="s">
        <v>11116</v>
      </c>
      <c r="L1176" s="13" t="s">
        <v>11115</v>
      </c>
      <c r="M1176" s="13" t="s">
        <v>5054</v>
      </c>
      <c r="N1176" s="13" t="s">
        <v>11114</v>
      </c>
      <c r="O1176" s="13" t="s">
        <v>11113</v>
      </c>
      <c r="P1176" s="13" t="s">
        <v>11112</v>
      </c>
      <c r="S1176" s="13" t="s">
        <v>12009</v>
      </c>
      <c r="T1176" s="13" t="s">
        <v>12008</v>
      </c>
      <c r="AGF1176" s="13">
        <v>-1</v>
      </c>
      <c r="AGH1176" s="13">
        <v>1</v>
      </c>
      <c r="CAT1176" s="14">
        <v>-1000</v>
      </c>
      <c r="CAU1176" s="14">
        <v>1000</v>
      </c>
      <c r="CAV1176" s="13" t="s">
        <v>14</v>
      </c>
      <c r="CAW1176" s="13" t="s">
        <v>4448</v>
      </c>
      <c r="CAX1176" s="13" t="s">
        <v>12007</v>
      </c>
      <c r="CAY1176" s="13" t="s">
        <v>12007</v>
      </c>
      <c r="CBG1176" s="13" t="s">
        <v>4447</v>
      </c>
    </row>
    <row r="1177" spans="1:1015 1112:1112 2074:2087" x14ac:dyDescent="0.15">
      <c r="A1177" s="13" t="s">
        <v>12006</v>
      </c>
      <c r="B1177" s="13" t="s">
        <v>11168</v>
      </c>
      <c r="C1177" s="13" t="s">
        <v>1875</v>
      </c>
      <c r="D1177" s="13">
        <v>-4</v>
      </c>
      <c r="E1177" s="13" t="s">
        <v>11167</v>
      </c>
      <c r="F1177" s="13" t="s">
        <v>5261</v>
      </c>
      <c r="G1177" s="13" t="s">
        <v>12005</v>
      </c>
      <c r="H1177" s="13" t="s">
        <v>12004</v>
      </c>
      <c r="J1177" s="13" t="s">
        <v>11164</v>
      </c>
      <c r="K1177" s="13" t="s">
        <v>11163</v>
      </c>
      <c r="L1177" s="13" t="s">
        <v>11162</v>
      </c>
      <c r="M1177" s="13" t="s">
        <v>5054</v>
      </c>
      <c r="N1177" s="13" t="s">
        <v>11161</v>
      </c>
      <c r="O1177" s="13" t="s">
        <v>11160</v>
      </c>
      <c r="P1177" s="13" t="s">
        <v>11159</v>
      </c>
      <c r="S1177" s="13" t="s">
        <v>12003</v>
      </c>
      <c r="T1177" s="13" t="s">
        <v>12002</v>
      </c>
      <c r="HE1177" s="13">
        <v>-1</v>
      </c>
      <c r="AGQ1177" s="13">
        <v>1</v>
      </c>
      <c r="CAT1177" s="14">
        <v>-1000</v>
      </c>
      <c r="CAU1177" s="14">
        <v>1000</v>
      </c>
      <c r="CAV1177" s="13" t="s">
        <v>14</v>
      </c>
      <c r="CAW1177" s="13" t="s">
        <v>4448</v>
      </c>
      <c r="CAX1177" s="13" t="s">
        <v>12001</v>
      </c>
      <c r="CAY1177" s="13" t="s">
        <v>12001</v>
      </c>
      <c r="CBG1177" s="13" t="s">
        <v>4447</v>
      </c>
    </row>
    <row r="1178" spans="1:1015 1112:1112 2074:2087" x14ac:dyDescent="0.15">
      <c r="A1178" s="13" t="s">
        <v>12000</v>
      </c>
      <c r="B1178" s="13" t="s">
        <v>7209</v>
      </c>
      <c r="C1178" s="13" t="s">
        <v>1875</v>
      </c>
      <c r="D1178" s="13">
        <v>-1</v>
      </c>
      <c r="E1178" s="13" t="s">
        <v>7208</v>
      </c>
      <c r="F1178" s="13" t="s">
        <v>5261</v>
      </c>
      <c r="G1178" s="13" t="s">
        <v>11999</v>
      </c>
      <c r="H1178" s="13" t="s">
        <v>11998</v>
      </c>
      <c r="L1178" s="13" t="s">
        <v>7207</v>
      </c>
      <c r="M1178" s="13" t="s">
        <v>5054</v>
      </c>
      <c r="N1178" s="13" t="s">
        <v>7206</v>
      </c>
      <c r="P1178" s="13" t="s">
        <v>7205</v>
      </c>
      <c r="S1178" s="13" t="s">
        <v>11997</v>
      </c>
      <c r="T1178" s="13" t="s">
        <v>11996</v>
      </c>
      <c r="AKL1178" s="13">
        <v>-1</v>
      </c>
      <c r="CAT1178" s="15">
        <v>0</v>
      </c>
      <c r="CAU1178" s="14">
        <v>1000</v>
      </c>
      <c r="CAV1178" s="13" t="s">
        <v>14</v>
      </c>
      <c r="CAW1178" s="13" t="s">
        <v>4636</v>
      </c>
      <c r="CAX1178" s="13" t="s">
        <v>11995</v>
      </c>
      <c r="CAY1178" s="13" t="s">
        <v>11995</v>
      </c>
      <c r="CBG1178" s="13" t="s">
        <v>4635</v>
      </c>
    </row>
    <row r="1179" spans="1:1015 1112:1112 2074:2087" x14ac:dyDescent="0.15">
      <c r="A1179" s="13" t="s">
        <v>11994</v>
      </c>
      <c r="B1179" s="13" t="s">
        <v>11993</v>
      </c>
      <c r="C1179" s="13" t="s">
        <v>1875</v>
      </c>
      <c r="D1179" s="13">
        <v>-2</v>
      </c>
      <c r="E1179" s="13" t="s">
        <v>11992</v>
      </c>
      <c r="F1179" s="13" t="s">
        <v>5261</v>
      </c>
      <c r="G1179" s="13" t="s">
        <v>11991</v>
      </c>
      <c r="H1179" s="13" t="s">
        <v>11990</v>
      </c>
      <c r="J1179" s="13" t="s">
        <v>11989</v>
      </c>
      <c r="K1179" s="13" t="s">
        <v>11988</v>
      </c>
      <c r="L1179" s="13" t="s">
        <v>11987</v>
      </c>
      <c r="M1179" s="13" t="s">
        <v>5054</v>
      </c>
      <c r="N1179" s="13" t="s">
        <v>11986</v>
      </c>
      <c r="O1179" s="13" t="s">
        <v>11985</v>
      </c>
      <c r="P1179" s="13" t="s">
        <v>11984</v>
      </c>
      <c r="S1179" s="13" t="s">
        <v>11983</v>
      </c>
      <c r="T1179" s="13" t="s">
        <v>11982</v>
      </c>
      <c r="AKM1179" s="13">
        <v>-1</v>
      </c>
      <c r="CAT1179" s="15">
        <v>0</v>
      </c>
      <c r="CAU1179" s="14">
        <v>1000</v>
      </c>
      <c r="CAV1179" s="13" t="s">
        <v>14</v>
      </c>
      <c r="CAW1179" s="13" t="s">
        <v>4636</v>
      </c>
      <c r="CAX1179" s="13" t="s">
        <v>11981</v>
      </c>
      <c r="CAY1179" s="13" t="s">
        <v>11981</v>
      </c>
      <c r="CBG1179" s="13" t="s">
        <v>4635</v>
      </c>
    </row>
    <row r="1180" spans="1:1015 1112:1112 2074:2087" x14ac:dyDescent="0.15">
      <c r="A1180" s="13" t="s">
        <v>11980</v>
      </c>
      <c r="B1180" s="13" t="s">
        <v>11374</v>
      </c>
      <c r="C1180" s="13" t="s">
        <v>1875</v>
      </c>
      <c r="D1180" s="13">
        <v>-3</v>
      </c>
      <c r="E1180" s="13" t="s">
        <v>11373</v>
      </c>
      <c r="F1180" s="13" t="s">
        <v>5261</v>
      </c>
      <c r="G1180" s="13" t="s">
        <v>11979</v>
      </c>
      <c r="H1180" s="13" t="s">
        <v>11978</v>
      </c>
      <c r="J1180" s="13" t="s">
        <v>11370</v>
      </c>
      <c r="K1180" s="13" t="s">
        <v>11369</v>
      </c>
      <c r="L1180" s="13" t="s">
        <v>11368</v>
      </c>
      <c r="M1180" s="13" t="s">
        <v>5054</v>
      </c>
      <c r="N1180" s="13" t="s">
        <v>11367</v>
      </c>
      <c r="O1180" s="13" t="s">
        <v>11366</v>
      </c>
      <c r="P1180" s="13" t="s">
        <v>11365</v>
      </c>
      <c r="S1180" s="13" t="s">
        <v>11977</v>
      </c>
      <c r="T1180" s="13" t="s">
        <v>11976</v>
      </c>
      <c r="AKN1180" s="13">
        <v>-1</v>
      </c>
      <c r="CAT1180" s="15">
        <v>0</v>
      </c>
      <c r="CAU1180" s="14">
        <v>1000</v>
      </c>
      <c r="CAV1180" s="13" t="s">
        <v>14</v>
      </c>
      <c r="CAW1180" s="13" t="s">
        <v>4636</v>
      </c>
      <c r="CAX1180" s="13" t="s">
        <v>11975</v>
      </c>
      <c r="CAY1180" s="13" t="s">
        <v>11975</v>
      </c>
      <c r="CBG1180" s="13" t="s">
        <v>4635</v>
      </c>
    </row>
    <row r="1181" spans="1:1015 1112:1112 2074:2087" x14ac:dyDescent="0.15">
      <c r="A1181" s="13" t="s">
        <v>11974</v>
      </c>
      <c r="B1181" s="13" t="s">
        <v>7142</v>
      </c>
      <c r="C1181" s="13" t="s">
        <v>1875</v>
      </c>
      <c r="D1181" s="13">
        <v>-4</v>
      </c>
      <c r="E1181" s="13" t="s">
        <v>7141</v>
      </c>
      <c r="F1181" s="13" t="s">
        <v>5261</v>
      </c>
      <c r="G1181" s="13" t="s">
        <v>11973</v>
      </c>
      <c r="H1181" s="13" t="s">
        <v>11972</v>
      </c>
      <c r="J1181" s="13" t="s">
        <v>7140</v>
      </c>
      <c r="K1181" s="13" t="s">
        <v>7139</v>
      </c>
      <c r="L1181" s="13" t="s">
        <v>7138</v>
      </c>
      <c r="M1181" s="13" t="s">
        <v>5054</v>
      </c>
      <c r="N1181" s="13" t="s">
        <v>7137</v>
      </c>
      <c r="P1181" s="13" t="s">
        <v>7136</v>
      </c>
      <c r="S1181" s="13" t="s">
        <v>11971</v>
      </c>
      <c r="T1181" s="13" t="s">
        <v>11970</v>
      </c>
      <c r="AGU1181" s="13">
        <v>-1</v>
      </c>
      <c r="AGV1181" s="13">
        <v>1</v>
      </c>
      <c r="CAT1181" s="14">
        <v>-1000</v>
      </c>
      <c r="CAU1181" s="14">
        <v>1000</v>
      </c>
      <c r="CAV1181" s="13" t="s">
        <v>14</v>
      </c>
      <c r="CAW1181" s="13" t="s">
        <v>4448</v>
      </c>
      <c r="CAX1181" s="13" t="s">
        <v>11969</v>
      </c>
      <c r="CAY1181" s="13" t="s">
        <v>11969</v>
      </c>
      <c r="CBG1181" s="13" t="s">
        <v>4447</v>
      </c>
    </row>
    <row r="1182" spans="1:1015 1112:1112 2074:2087" x14ac:dyDescent="0.15">
      <c r="A1182" s="13" t="s">
        <v>11968</v>
      </c>
      <c r="B1182" s="13" t="s">
        <v>5670</v>
      </c>
      <c r="C1182" s="13" t="s">
        <v>1875</v>
      </c>
      <c r="D1182" s="13">
        <v>-4</v>
      </c>
      <c r="E1182" s="13" t="s">
        <v>5669</v>
      </c>
      <c r="F1182" s="13" t="s">
        <v>5261</v>
      </c>
      <c r="G1182" s="13" t="s">
        <v>11967</v>
      </c>
      <c r="H1182" s="13" t="s">
        <v>11966</v>
      </c>
      <c r="J1182" s="13" t="s">
        <v>5668</v>
      </c>
      <c r="K1182" s="13" t="s">
        <v>5667</v>
      </c>
      <c r="L1182" s="13" t="s">
        <v>5666</v>
      </c>
      <c r="M1182" s="13" t="s">
        <v>5054</v>
      </c>
      <c r="N1182" s="13" t="s">
        <v>5665</v>
      </c>
      <c r="P1182" s="13" t="s">
        <v>5664</v>
      </c>
      <c r="S1182" s="13" t="s">
        <v>11965</v>
      </c>
      <c r="T1182" s="13" t="s">
        <v>11939</v>
      </c>
      <c r="DH1182" s="13">
        <v>-1</v>
      </c>
      <c r="OY1182" s="13">
        <v>1</v>
      </c>
      <c r="CAT1182" s="14">
        <v>-1000</v>
      </c>
      <c r="CAU1182" s="14">
        <v>1000</v>
      </c>
      <c r="CAV1182" s="13" t="s">
        <v>14</v>
      </c>
      <c r="CAW1182" s="13" t="s">
        <v>4448</v>
      </c>
      <c r="CAX1182" s="13" t="s">
        <v>11964</v>
      </c>
      <c r="CAY1182" s="13" t="s">
        <v>11964</v>
      </c>
      <c r="CBG1182" s="13" t="s">
        <v>4447</v>
      </c>
    </row>
    <row r="1183" spans="1:1015 1112:1112 2074:2087" x14ac:dyDescent="0.15">
      <c r="A1183" s="13" t="s">
        <v>11963</v>
      </c>
      <c r="B1183" s="13" t="s">
        <v>7192</v>
      </c>
      <c r="C1183" s="13" t="s">
        <v>1875</v>
      </c>
      <c r="D1183" s="13">
        <v>-4</v>
      </c>
      <c r="E1183" s="13" t="s">
        <v>7191</v>
      </c>
      <c r="F1183" s="13" t="s">
        <v>5506</v>
      </c>
      <c r="G1183" s="13" t="s">
        <v>11962</v>
      </c>
      <c r="H1183" s="13" t="s">
        <v>11961</v>
      </c>
      <c r="J1183" s="13" t="s">
        <v>7190</v>
      </c>
      <c r="K1183" s="13" t="s">
        <v>7189</v>
      </c>
      <c r="L1183" s="13" t="s">
        <v>7188</v>
      </c>
      <c r="M1183" s="13" t="s">
        <v>5054</v>
      </c>
      <c r="N1183" s="13" t="s">
        <v>7187</v>
      </c>
      <c r="O1183" s="13" t="s">
        <v>7186</v>
      </c>
      <c r="S1183" s="13" t="s">
        <v>11960</v>
      </c>
      <c r="T1183" s="13" t="s">
        <v>11939</v>
      </c>
      <c r="DH1183" s="13">
        <v>-1</v>
      </c>
      <c r="AAR1183" s="13">
        <v>1</v>
      </c>
      <c r="CAT1183" s="14">
        <v>-1000</v>
      </c>
      <c r="CAU1183" s="14">
        <v>1000</v>
      </c>
      <c r="CAV1183" s="13" t="s">
        <v>14</v>
      </c>
      <c r="CAW1183" s="13" t="s">
        <v>4448</v>
      </c>
      <c r="CAX1183" s="13" t="s">
        <v>11959</v>
      </c>
      <c r="CAY1183" s="13" t="s">
        <v>11959</v>
      </c>
      <c r="CBG1183" s="13" t="s">
        <v>4447</v>
      </c>
    </row>
    <row r="1184" spans="1:1015 1112:1112 2074:2087" x14ac:dyDescent="0.15">
      <c r="A1184" s="13" t="s">
        <v>11958</v>
      </c>
      <c r="B1184" s="13" t="s">
        <v>5459</v>
      </c>
      <c r="C1184" s="13" t="s">
        <v>1875</v>
      </c>
      <c r="D1184" s="13">
        <v>-1</v>
      </c>
      <c r="E1184" s="13" t="s">
        <v>5458</v>
      </c>
      <c r="F1184" s="13" t="s">
        <v>5261</v>
      </c>
      <c r="G1184" s="13" t="s">
        <v>11957</v>
      </c>
      <c r="H1184" s="13" t="s">
        <v>11956</v>
      </c>
      <c r="J1184" s="13" t="s">
        <v>5457</v>
      </c>
      <c r="L1184" s="13" t="s">
        <v>5456</v>
      </c>
      <c r="M1184" s="13" t="s">
        <v>5054</v>
      </c>
      <c r="O1184" s="13" t="s">
        <v>5455</v>
      </c>
      <c r="P1184" s="13" t="s">
        <v>5454</v>
      </c>
      <c r="S1184" s="13" t="s">
        <v>11955</v>
      </c>
      <c r="T1184" s="13" t="s">
        <v>11939</v>
      </c>
      <c r="DC1184" s="13">
        <v>1</v>
      </c>
      <c r="DH1184" s="13">
        <v>-1</v>
      </c>
      <c r="CAT1184" s="14">
        <v>-1000</v>
      </c>
      <c r="CAU1184" s="14">
        <v>1000</v>
      </c>
      <c r="CAV1184" s="13" t="s">
        <v>14</v>
      </c>
      <c r="CAW1184" s="13" t="s">
        <v>4448</v>
      </c>
      <c r="CAX1184" s="13" t="s">
        <v>11954</v>
      </c>
      <c r="CAY1184" s="13" t="s">
        <v>11954</v>
      </c>
      <c r="CBG1184" s="13" t="s">
        <v>4447</v>
      </c>
    </row>
    <row r="1185" spans="1:1009 1113:1119 2074:2087" x14ac:dyDescent="0.15">
      <c r="A1185" s="13" t="s">
        <v>11953</v>
      </c>
      <c r="B1185" s="13" t="s">
        <v>11924</v>
      </c>
      <c r="C1185" s="13" t="s">
        <v>1875</v>
      </c>
      <c r="D1185" s="13">
        <v>0</v>
      </c>
      <c r="E1185" s="13" t="s">
        <v>11923</v>
      </c>
      <c r="F1185" s="13" t="s">
        <v>6917</v>
      </c>
      <c r="G1185" s="13" t="s">
        <v>11952</v>
      </c>
      <c r="H1185" s="13" t="s">
        <v>11951</v>
      </c>
      <c r="J1185" s="13" t="s">
        <v>11920</v>
      </c>
      <c r="L1185" s="13" t="s">
        <v>11919</v>
      </c>
      <c r="M1185" s="13" t="s">
        <v>5054</v>
      </c>
      <c r="O1185" s="13" t="s">
        <v>11918</v>
      </c>
      <c r="S1185" s="13" t="s">
        <v>11950</v>
      </c>
      <c r="T1185" s="13" t="s">
        <v>11939</v>
      </c>
      <c r="DH1185" s="13">
        <v>-1</v>
      </c>
      <c r="ZD1185" s="13">
        <v>1</v>
      </c>
      <c r="CAT1185" s="14">
        <v>-1000</v>
      </c>
      <c r="CAU1185" s="14">
        <v>1000</v>
      </c>
      <c r="CAV1185" s="13" t="s">
        <v>14</v>
      </c>
      <c r="CAW1185" s="13" t="s">
        <v>4448</v>
      </c>
      <c r="CAX1185" s="13" t="s">
        <v>11949</v>
      </c>
      <c r="CAY1185" s="13" t="s">
        <v>11949</v>
      </c>
      <c r="CBG1185" s="13" t="s">
        <v>4447</v>
      </c>
    </row>
    <row r="1186" spans="1:1009 1113:1119 2074:2087" x14ac:dyDescent="0.15">
      <c r="A1186" s="13" t="s">
        <v>11948</v>
      </c>
      <c r="B1186" s="13" t="s">
        <v>5459</v>
      </c>
      <c r="C1186" s="13" t="s">
        <v>316</v>
      </c>
      <c r="D1186" s="13">
        <v>-1</v>
      </c>
      <c r="E1186" s="13" t="s">
        <v>5458</v>
      </c>
      <c r="F1186" s="13" t="s">
        <v>5261</v>
      </c>
      <c r="G1186" s="13" t="s">
        <v>11947</v>
      </c>
      <c r="H1186" s="13" t="s">
        <v>11946</v>
      </c>
      <c r="J1186" s="13" t="s">
        <v>5457</v>
      </c>
      <c r="L1186" s="13" t="s">
        <v>5456</v>
      </c>
      <c r="M1186" s="13" t="s">
        <v>5054</v>
      </c>
      <c r="O1186" s="13" t="s">
        <v>5455</v>
      </c>
      <c r="P1186" s="13" t="s">
        <v>5454</v>
      </c>
      <c r="S1186" s="13" t="s">
        <v>11945</v>
      </c>
      <c r="T1186" s="13" t="s">
        <v>11939</v>
      </c>
      <c r="DH1186" s="13">
        <v>-1</v>
      </c>
      <c r="OV1186" s="13">
        <v>1</v>
      </c>
      <c r="CAT1186" s="14">
        <v>-1000</v>
      </c>
      <c r="CAU1186" s="14">
        <v>1000</v>
      </c>
      <c r="CAV1186" s="13" t="s">
        <v>14</v>
      </c>
      <c r="CAW1186" s="13" t="s">
        <v>4448</v>
      </c>
      <c r="CAX1186" s="13" t="s">
        <v>11944</v>
      </c>
      <c r="CAY1186" s="13" t="s">
        <v>11944</v>
      </c>
      <c r="CBG1186" s="13" t="s">
        <v>4447</v>
      </c>
    </row>
    <row r="1187" spans="1:1009 1113:1119 2074:2087" x14ac:dyDescent="0.15">
      <c r="A1187" s="13" t="s">
        <v>11943</v>
      </c>
      <c r="B1187" s="13" t="s">
        <v>5670</v>
      </c>
      <c r="C1187" s="13" t="s">
        <v>762</v>
      </c>
      <c r="D1187" s="13">
        <v>-4</v>
      </c>
      <c r="E1187" s="13" t="s">
        <v>5669</v>
      </c>
      <c r="F1187" s="13" t="s">
        <v>5261</v>
      </c>
      <c r="G1187" s="13" t="s">
        <v>11942</v>
      </c>
      <c r="H1187" s="13" t="s">
        <v>11941</v>
      </c>
      <c r="J1187" s="13" t="s">
        <v>5668</v>
      </c>
      <c r="K1187" s="13" t="s">
        <v>5667</v>
      </c>
      <c r="L1187" s="13" t="s">
        <v>5666</v>
      </c>
      <c r="M1187" s="13" t="s">
        <v>5054</v>
      </c>
      <c r="N1187" s="13" t="s">
        <v>5665</v>
      </c>
      <c r="P1187" s="13" t="s">
        <v>5664</v>
      </c>
      <c r="S1187" s="13" t="s">
        <v>11940</v>
      </c>
      <c r="T1187" s="13" t="s">
        <v>11939</v>
      </c>
      <c r="DH1187" s="13">
        <v>-1</v>
      </c>
      <c r="ME1187" s="13">
        <v>1</v>
      </c>
      <c r="CAT1187" s="14">
        <v>-1000</v>
      </c>
      <c r="CAU1187" s="14">
        <v>1000</v>
      </c>
      <c r="CAV1187" s="13" t="s">
        <v>14</v>
      </c>
      <c r="CAW1187" s="13" t="s">
        <v>4448</v>
      </c>
      <c r="CAX1187" s="13" t="s">
        <v>11938</v>
      </c>
      <c r="CAY1187" s="13" t="s">
        <v>11938</v>
      </c>
      <c r="CBG1187" s="13" t="s">
        <v>4447</v>
      </c>
    </row>
    <row r="1188" spans="1:1009 1113:1119 2074:2087" x14ac:dyDescent="0.15">
      <c r="A1188" s="13" t="s">
        <v>11937</v>
      </c>
      <c r="B1188" s="13" t="s">
        <v>7192</v>
      </c>
      <c r="C1188" s="13" t="s">
        <v>762</v>
      </c>
      <c r="D1188" s="13">
        <v>-4</v>
      </c>
      <c r="E1188" s="13" t="s">
        <v>7191</v>
      </c>
      <c r="F1188" s="13" t="s">
        <v>5506</v>
      </c>
      <c r="G1188" s="13" t="s">
        <v>11936</v>
      </c>
      <c r="H1188" s="13" t="s">
        <v>11935</v>
      </c>
      <c r="J1188" s="13" t="s">
        <v>7190</v>
      </c>
      <c r="K1188" s="13" t="s">
        <v>7189</v>
      </c>
      <c r="L1188" s="13" t="s">
        <v>7188</v>
      </c>
      <c r="M1188" s="13" t="s">
        <v>5054</v>
      </c>
      <c r="N1188" s="13" t="s">
        <v>7187</v>
      </c>
      <c r="O1188" s="13" t="s">
        <v>7186</v>
      </c>
      <c r="S1188" s="13" t="s">
        <v>11934</v>
      </c>
      <c r="T1188" s="13" t="s">
        <v>11933</v>
      </c>
      <c r="VZ1188" s="13">
        <v>1</v>
      </c>
      <c r="ALU1188" s="13">
        <v>-1</v>
      </c>
      <c r="CAT1188" s="14">
        <v>-1000</v>
      </c>
      <c r="CAU1188" s="14">
        <v>1000</v>
      </c>
      <c r="CAV1188" s="13" t="s">
        <v>14</v>
      </c>
      <c r="CAW1188" s="13" t="s">
        <v>4448</v>
      </c>
      <c r="CAX1188" s="13" t="s">
        <v>11932</v>
      </c>
      <c r="CAY1188" s="13" t="s">
        <v>11932</v>
      </c>
      <c r="CBG1188" s="13" t="s">
        <v>4447</v>
      </c>
    </row>
    <row r="1189" spans="1:1009 1113:1119 2074:2087" x14ac:dyDescent="0.15">
      <c r="A1189" s="13" t="s">
        <v>11931</v>
      </c>
      <c r="B1189" s="13" t="s">
        <v>5459</v>
      </c>
      <c r="C1189" s="13" t="s">
        <v>762</v>
      </c>
      <c r="D1189" s="13">
        <v>-1</v>
      </c>
      <c r="E1189" s="13" t="s">
        <v>5458</v>
      </c>
      <c r="F1189" s="13" t="s">
        <v>5261</v>
      </c>
      <c r="G1189" s="13" t="s">
        <v>11930</v>
      </c>
      <c r="H1189" s="13" t="s">
        <v>11929</v>
      </c>
      <c r="J1189" s="13" t="s">
        <v>5457</v>
      </c>
      <c r="L1189" s="13" t="s">
        <v>5456</v>
      </c>
      <c r="M1189" s="13" t="s">
        <v>5054</v>
      </c>
      <c r="O1189" s="13" t="s">
        <v>5455</v>
      </c>
      <c r="P1189" s="13" t="s">
        <v>5454</v>
      </c>
      <c r="S1189" s="13" t="s">
        <v>11928</v>
      </c>
      <c r="T1189" s="13" t="s">
        <v>11927</v>
      </c>
      <c r="APU1189" s="13">
        <v>-1</v>
      </c>
      <c r="CAT1189" s="15">
        <v>0</v>
      </c>
      <c r="CAU1189" s="14">
        <v>1000</v>
      </c>
      <c r="CAV1189" s="13" t="s">
        <v>14</v>
      </c>
      <c r="CAW1189" s="13" t="s">
        <v>4636</v>
      </c>
      <c r="CAX1189" s="13" t="s">
        <v>11926</v>
      </c>
      <c r="CAY1189" s="13" t="s">
        <v>11926</v>
      </c>
      <c r="CBG1189" s="13" t="s">
        <v>4635</v>
      </c>
    </row>
    <row r="1190" spans="1:1009 1113:1119 2074:2087" x14ac:dyDescent="0.15">
      <c r="A1190" s="13" t="s">
        <v>11925</v>
      </c>
      <c r="B1190" s="13" t="s">
        <v>11924</v>
      </c>
      <c r="C1190" s="13" t="s">
        <v>762</v>
      </c>
      <c r="D1190" s="13">
        <v>0</v>
      </c>
      <c r="E1190" s="13" t="s">
        <v>11923</v>
      </c>
      <c r="F1190" s="13" t="s">
        <v>6917</v>
      </c>
      <c r="G1190" s="13" t="s">
        <v>11922</v>
      </c>
      <c r="H1190" s="13" t="s">
        <v>11921</v>
      </c>
      <c r="J1190" s="13" t="s">
        <v>11920</v>
      </c>
      <c r="L1190" s="13" t="s">
        <v>11919</v>
      </c>
      <c r="M1190" s="13" t="s">
        <v>5054</v>
      </c>
      <c r="O1190" s="13" t="s">
        <v>11918</v>
      </c>
      <c r="S1190" s="13" t="s">
        <v>11917</v>
      </c>
      <c r="T1190" s="13" t="s">
        <v>11916</v>
      </c>
      <c r="ALR1190" s="13">
        <v>1</v>
      </c>
      <c r="APU1190" s="13">
        <v>-1</v>
      </c>
      <c r="CAT1190" s="15">
        <v>0</v>
      </c>
      <c r="CAU1190" s="14">
        <v>1000</v>
      </c>
      <c r="CAV1190" s="13" t="s">
        <v>14</v>
      </c>
      <c r="CAW1190" s="13" t="s">
        <v>4448</v>
      </c>
      <c r="CAX1190" s="13" t="s">
        <v>11915</v>
      </c>
      <c r="CAY1190" s="13" t="s">
        <v>11915</v>
      </c>
      <c r="CBG1190" s="13" t="s">
        <v>4447</v>
      </c>
    </row>
    <row r="1191" spans="1:1009 1113:1119 2074:2087" x14ac:dyDescent="0.15">
      <c r="A1191" s="13" t="s">
        <v>11914</v>
      </c>
      <c r="B1191" s="13" t="s">
        <v>10142</v>
      </c>
      <c r="C1191" s="13" t="s">
        <v>13</v>
      </c>
      <c r="D1191" s="13">
        <v>-4</v>
      </c>
      <c r="E1191" s="13" t="s">
        <v>10141</v>
      </c>
      <c r="F1191" s="13" t="s">
        <v>5261</v>
      </c>
      <c r="G1191" s="13" t="s">
        <v>11913</v>
      </c>
      <c r="H1191" s="13" t="s">
        <v>11912</v>
      </c>
      <c r="J1191" s="13" t="s">
        <v>10140</v>
      </c>
      <c r="K1191" s="13" t="s">
        <v>10139</v>
      </c>
      <c r="L1191" s="13" t="s">
        <v>10138</v>
      </c>
      <c r="M1191" s="13" t="s">
        <v>5054</v>
      </c>
      <c r="N1191" s="13" t="s">
        <v>10137</v>
      </c>
      <c r="O1191" s="13" t="s">
        <v>10136</v>
      </c>
      <c r="P1191" s="13" t="s">
        <v>10135</v>
      </c>
      <c r="S1191" s="13" t="s">
        <v>11911</v>
      </c>
      <c r="T1191" s="13" t="s">
        <v>11910</v>
      </c>
      <c r="APV1191" s="13">
        <v>-1</v>
      </c>
      <c r="CAT1191" s="15">
        <v>0</v>
      </c>
      <c r="CAU1191" s="14">
        <v>1000</v>
      </c>
      <c r="CAV1191" s="13" t="s">
        <v>14</v>
      </c>
      <c r="CAW1191" s="13" t="s">
        <v>4636</v>
      </c>
      <c r="CAX1191" s="13" t="s">
        <v>11909</v>
      </c>
      <c r="CAY1191" s="13" t="s">
        <v>11909</v>
      </c>
      <c r="CBG1191" s="13" t="s">
        <v>4635</v>
      </c>
    </row>
    <row r="1192" spans="1:1009 1113:1119 2074:2087" x14ac:dyDescent="0.15">
      <c r="A1192" s="13" t="s">
        <v>11908</v>
      </c>
      <c r="B1192" s="13" t="s">
        <v>10437</v>
      </c>
      <c r="C1192" s="13" t="s">
        <v>13</v>
      </c>
      <c r="D1192" s="13">
        <v>-4</v>
      </c>
      <c r="E1192" s="13" t="s">
        <v>10436</v>
      </c>
      <c r="F1192" s="13" t="s">
        <v>5261</v>
      </c>
      <c r="G1192" s="13" t="s">
        <v>11907</v>
      </c>
      <c r="H1192" s="13" t="s">
        <v>11906</v>
      </c>
      <c r="J1192" s="13" t="s">
        <v>10435</v>
      </c>
      <c r="K1192" s="13" t="s">
        <v>10434</v>
      </c>
      <c r="L1192" s="13" t="s">
        <v>10433</v>
      </c>
      <c r="M1192" s="13" t="s">
        <v>5054</v>
      </c>
      <c r="N1192" s="13" t="s">
        <v>10432</v>
      </c>
      <c r="O1192" s="13" t="s">
        <v>10431</v>
      </c>
      <c r="P1192" s="13" t="s">
        <v>10430</v>
      </c>
      <c r="S1192" s="13" t="s">
        <v>11905</v>
      </c>
      <c r="T1192" s="13" t="s">
        <v>11904</v>
      </c>
      <c r="APV1192" s="13">
        <v>-1</v>
      </c>
      <c r="APW1192" s="13">
        <v>1</v>
      </c>
      <c r="CAT1192" s="14">
        <v>-1000</v>
      </c>
      <c r="CAU1192" s="14">
        <v>1000</v>
      </c>
      <c r="CAV1192" s="13" t="s">
        <v>14</v>
      </c>
      <c r="CAW1192" s="13" t="s">
        <v>4448</v>
      </c>
      <c r="CAX1192" s="13" t="s">
        <v>11903</v>
      </c>
      <c r="CAY1192" s="13" t="s">
        <v>11903</v>
      </c>
      <c r="CBG1192" s="13" t="s">
        <v>4447</v>
      </c>
    </row>
    <row r="1193" spans="1:1009 1113:1119 2074:2087" x14ac:dyDescent="0.15">
      <c r="A1193" s="13" t="s">
        <v>11902</v>
      </c>
      <c r="B1193" s="13" t="s">
        <v>11178</v>
      </c>
      <c r="C1193" s="13" t="s">
        <v>13</v>
      </c>
      <c r="D1193" s="13">
        <v>-4</v>
      </c>
      <c r="E1193" s="13" t="s">
        <v>7060</v>
      </c>
      <c r="F1193" s="13" t="s">
        <v>5261</v>
      </c>
      <c r="G1193" s="13" t="s">
        <v>11901</v>
      </c>
      <c r="H1193" s="13" t="s">
        <v>11900</v>
      </c>
      <c r="J1193" s="13" t="s">
        <v>11175</v>
      </c>
      <c r="L1193" s="13" t="s">
        <v>11174</v>
      </c>
      <c r="M1193" s="13" t="s">
        <v>5054</v>
      </c>
      <c r="N1193" s="13" t="s">
        <v>11173</v>
      </c>
      <c r="P1193" s="13" t="s">
        <v>11172</v>
      </c>
      <c r="S1193" s="13" t="s">
        <v>11899</v>
      </c>
      <c r="T1193" s="13" t="s">
        <v>11898</v>
      </c>
      <c r="APX1193" s="13">
        <v>-1</v>
      </c>
      <c r="CAT1193" s="15">
        <v>0</v>
      </c>
      <c r="CAU1193" s="14">
        <v>1000</v>
      </c>
      <c r="CAV1193" s="13" t="s">
        <v>14</v>
      </c>
      <c r="CAW1193" s="13" t="s">
        <v>4636</v>
      </c>
      <c r="CAX1193" s="13" t="s">
        <v>11897</v>
      </c>
      <c r="CAY1193" s="13" t="s">
        <v>11897</v>
      </c>
      <c r="CBG1193" s="13" t="s">
        <v>4635</v>
      </c>
    </row>
    <row r="1194" spans="1:1009 1113:1119 2074:2087" x14ac:dyDescent="0.15">
      <c r="A1194" s="13" t="s">
        <v>11896</v>
      </c>
      <c r="B1194" s="13" t="s">
        <v>6443</v>
      </c>
      <c r="C1194" s="13" t="s">
        <v>13</v>
      </c>
      <c r="D1194" s="13">
        <v>-4</v>
      </c>
      <c r="E1194" s="13" t="s">
        <v>6442</v>
      </c>
      <c r="F1194" s="13" t="s">
        <v>5261</v>
      </c>
      <c r="G1194" s="13" t="s">
        <v>11895</v>
      </c>
      <c r="H1194" s="13" t="s">
        <v>11894</v>
      </c>
      <c r="J1194" s="13" t="s">
        <v>6441</v>
      </c>
      <c r="K1194" s="13" t="s">
        <v>6440</v>
      </c>
      <c r="L1194" s="13" t="s">
        <v>6439</v>
      </c>
      <c r="M1194" s="13" t="s">
        <v>5054</v>
      </c>
      <c r="N1194" s="13" t="s">
        <v>6438</v>
      </c>
      <c r="O1194" s="13" t="s">
        <v>6437</v>
      </c>
      <c r="P1194" s="13" t="s">
        <v>6436</v>
      </c>
      <c r="S1194" s="13" t="s">
        <v>11893</v>
      </c>
      <c r="T1194" s="13" t="s">
        <v>9830</v>
      </c>
      <c r="AEG1194" s="13">
        <v>1</v>
      </c>
      <c r="APY1194" s="13">
        <v>-1</v>
      </c>
      <c r="CAT1194" s="14">
        <v>-1000</v>
      </c>
      <c r="CAU1194" s="14">
        <v>1000</v>
      </c>
      <c r="CAV1194" s="13" t="s">
        <v>14</v>
      </c>
      <c r="CAW1194" s="13" t="s">
        <v>4448</v>
      </c>
      <c r="CAX1194" s="13" t="s">
        <v>11892</v>
      </c>
      <c r="CAY1194" s="13" t="s">
        <v>11892</v>
      </c>
      <c r="CBG1194" s="13" t="s">
        <v>4447</v>
      </c>
    </row>
    <row r="1195" spans="1:1009 1113:1119 2074:2087" x14ac:dyDescent="0.15">
      <c r="A1195" s="13" t="s">
        <v>11891</v>
      </c>
      <c r="B1195" s="13" t="s">
        <v>7142</v>
      </c>
      <c r="C1195" s="13" t="s">
        <v>13</v>
      </c>
      <c r="D1195" s="13">
        <v>-4</v>
      </c>
      <c r="E1195" s="13" t="s">
        <v>7141</v>
      </c>
      <c r="F1195" s="13" t="s">
        <v>5261</v>
      </c>
      <c r="G1195" s="13" t="s">
        <v>11890</v>
      </c>
      <c r="H1195" s="13" t="s">
        <v>11889</v>
      </c>
      <c r="J1195" s="13" t="s">
        <v>7140</v>
      </c>
      <c r="K1195" s="13" t="s">
        <v>7139</v>
      </c>
      <c r="L1195" s="13" t="s">
        <v>7138</v>
      </c>
      <c r="M1195" s="13" t="s">
        <v>5054</v>
      </c>
      <c r="N1195" s="13" t="s">
        <v>7137</v>
      </c>
      <c r="P1195" s="13" t="s">
        <v>7136</v>
      </c>
      <c r="S1195" s="13" t="s">
        <v>11888</v>
      </c>
      <c r="T1195" s="13" t="s">
        <v>11887</v>
      </c>
      <c r="AX1195" s="14">
        <v>1</v>
      </c>
      <c r="CM1195" s="14">
        <v>-1</v>
      </c>
      <c r="DH1195" s="14">
        <v>1</v>
      </c>
      <c r="FR1195" s="14">
        <v>1</v>
      </c>
      <c r="YC1195" s="14">
        <v>-1</v>
      </c>
      <c r="APZ1195" s="14">
        <v>1</v>
      </c>
      <c r="CAT1195" s="14">
        <v>-1000</v>
      </c>
      <c r="CAU1195" s="14">
        <v>1000</v>
      </c>
      <c r="CAV1195" s="13" t="s">
        <v>11886</v>
      </c>
      <c r="CAW1195" s="13" t="s">
        <v>8877</v>
      </c>
      <c r="CAX1195" s="13" t="s">
        <v>11885</v>
      </c>
      <c r="CAY1195" s="13" t="s">
        <v>11885</v>
      </c>
      <c r="CBE1195" s="13" t="s">
        <v>11884</v>
      </c>
      <c r="CBF1195" s="13" t="s">
        <v>11883</v>
      </c>
      <c r="CBG1195" s="13" t="s">
        <v>4431</v>
      </c>
    </row>
    <row r="1196" spans="1:1009 1113:1119 2074:2087" x14ac:dyDescent="0.15">
      <c r="A1196" s="13" t="s">
        <v>11882</v>
      </c>
      <c r="B1196" s="13" t="s">
        <v>7142</v>
      </c>
      <c r="C1196" s="13" t="s">
        <v>30</v>
      </c>
      <c r="D1196" s="13">
        <v>-4</v>
      </c>
      <c r="E1196" s="13" t="s">
        <v>7141</v>
      </c>
      <c r="F1196" s="13" t="s">
        <v>5261</v>
      </c>
      <c r="G1196" s="13" t="s">
        <v>11881</v>
      </c>
      <c r="H1196" s="13" t="s">
        <v>11880</v>
      </c>
      <c r="J1196" s="13" t="s">
        <v>7140</v>
      </c>
      <c r="K1196" s="13" t="s">
        <v>7139</v>
      </c>
      <c r="L1196" s="13" t="s">
        <v>7138</v>
      </c>
      <c r="M1196" s="13" t="s">
        <v>5054</v>
      </c>
      <c r="N1196" s="13" t="s">
        <v>7137</v>
      </c>
      <c r="P1196" s="13" t="s">
        <v>7136</v>
      </c>
      <c r="S1196" s="13" t="s">
        <v>11879</v>
      </c>
      <c r="T1196" s="13" t="s">
        <v>11878</v>
      </c>
      <c r="DH1196" s="13">
        <v>1</v>
      </c>
      <c r="FX1196" s="13">
        <v>-1</v>
      </c>
      <c r="AAP1196" s="13">
        <v>1</v>
      </c>
      <c r="CAT1196" s="15">
        <v>0</v>
      </c>
      <c r="CAU1196" s="14">
        <v>1000</v>
      </c>
      <c r="CAV1196" s="13" t="s">
        <v>14</v>
      </c>
      <c r="CAW1196" s="13" t="s">
        <v>8877</v>
      </c>
      <c r="CAX1196" s="13" t="s">
        <v>11877</v>
      </c>
      <c r="CAY1196" s="13" t="s">
        <v>11877</v>
      </c>
      <c r="CBF1196" s="13" t="s">
        <v>11876</v>
      </c>
      <c r="CBG1196" s="13" t="s">
        <v>4431</v>
      </c>
    </row>
    <row r="1197" spans="1:1009 1113:1119 2074:2087" x14ac:dyDescent="0.15">
      <c r="A1197" s="13" t="s">
        <v>11875</v>
      </c>
      <c r="B1197" s="13" t="s">
        <v>5670</v>
      </c>
      <c r="C1197" s="13" t="s">
        <v>13</v>
      </c>
      <c r="D1197" s="13">
        <v>-4</v>
      </c>
      <c r="E1197" s="13" t="s">
        <v>5669</v>
      </c>
      <c r="F1197" s="13" t="s">
        <v>5261</v>
      </c>
      <c r="G1197" s="13" t="s">
        <v>11874</v>
      </c>
      <c r="H1197" s="13" t="s">
        <v>11873</v>
      </c>
      <c r="J1197" s="13" t="s">
        <v>5668</v>
      </c>
      <c r="K1197" s="13" t="s">
        <v>5667</v>
      </c>
      <c r="L1197" s="13" t="s">
        <v>5666</v>
      </c>
      <c r="M1197" s="13" t="s">
        <v>5054</v>
      </c>
      <c r="N1197" s="13" t="s">
        <v>5665</v>
      </c>
      <c r="P1197" s="13" t="s">
        <v>5664</v>
      </c>
      <c r="S1197" s="13" t="s">
        <v>11872</v>
      </c>
      <c r="T1197" s="13" t="s">
        <v>11871</v>
      </c>
      <c r="AX1197" s="13">
        <v>-1</v>
      </c>
      <c r="CR1197" s="13">
        <v>1</v>
      </c>
      <c r="CS1197" s="13">
        <v>-1</v>
      </c>
      <c r="HX1197" s="13">
        <v>-1</v>
      </c>
      <c r="KU1197" s="13">
        <v>1</v>
      </c>
      <c r="CAT1197" s="15">
        <v>0</v>
      </c>
      <c r="CAU1197" s="14">
        <v>1000</v>
      </c>
      <c r="CAV1197" s="13" t="s">
        <v>11870</v>
      </c>
      <c r="CAW1197" s="13" t="s">
        <v>4453</v>
      </c>
      <c r="CAX1197" s="13" t="s">
        <v>11869</v>
      </c>
      <c r="CAY1197" s="13" t="s">
        <v>11869</v>
      </c>
      <c r="CAZ1197" s="13" t="s">
        <v>11868</v>
      </c>
      <c r="CBE1197" s="13" t="s">
        <v>11867</v>
      </c>
      <c r="CBF1197" s="13" t="s">
        <v>11866</v>
      </c>
      <c r="CBG1197" s="13" t="s">
        <v>4431</v>
      </c>
    </row>
    <row r="1198" spans="1:1009 1113:1119 2074:2087" x14ac:dyDescent="0.15">
      <c r="A1198" s="13" t="s">
        <v>11865</v>
      </c>
      <c r="B1198" s="13" t="s">
        <v>5670</v>
      </c>
      <c r="C1198" s="13" t="s">
        <v>30</v>
      </c>
      <c r="D1198" s="13">
        <v>-4</v>
      </c>
      <c r="E1198" s="13" t="s">
        <v>5669</v>
      </c>
      <c r="F1198" s="13" t="s">
        <v>5261</v>
      </c>
      <c r="G1198" s="13" t="s">
        <v>11864</v>
      </c>
      <c r="H1198" s="13" t="s">
        <v>11863</v>
      </c>
      <c r="J1198" s="13" t="s">
        <v>5668</v>
      </c>
      <c r="K1198" s="13" t="s">
        <v>5667</v>
      </c>
      <c r="L1198" s="13" t="s">
        <v>5666</v>
      </c>
      <c r="M1198" s="13" t="s">
        <v>5054</v>
      </c>
      <c r="N1198" s="13" t="s">
        <v>5665</v>
      </c>
      <c r="P1198" s="13" t="s">
        <v>5664</v>
      </c>
      <c r="S1198" s="13" t="s">
        <v>11862</v>
      </c>
      <c r="T1198" s="13" t="s">
        <v>11861</v>
      </c>
      <c r="AX1198" s="14">
        <v>2</v>
      </c>
      <c r="CR1198" s="13">
        <v>-1</v>
      </c>
      <c r="CS1198" s="13">
        <v>1</v>
      </c>
      <c r="DH1198" s="13">
        <v>-1</v>
      </c>
      <c r="HX1198" s="13">
        <v>-1</v>
      </c>
      <c r="PI1198" s="13">
        <v>1</v>
      </c>
      <c r="CAT1198" s="15">
        <v>0</v>
      </c>
      <c r="CAU1198" s="14">
        <v>1000</v>
      </c>
      <c r="CAV1198" s="13" t="s">
        <v>1466</v>
      </c>
      <c r="CAW1198" s="13" t="s">
        <v>4453</v>
      </c>
      <c r="CAX1198" s="13" t="s">
        <v>11860</v>
      </c>
      <c r="CAY1198" s="13" t="s">
        <v>11860</v>
      </c>
      <c r="CAZ1198" s="13" t="s">
        <v>4458</v>
      </c>
      <c r="CBE1198" s="13" t="s">
        <v>4733</v>
      </c>
      <c r="CBF1198" s="13" t="s">
        <v>11859</v>
      </c>
      <c r="CBG1198" s="13" t="s">
        <v>4431</v>
      </c>
    </row>
    <row r="1199" spans="1:1009 1113:1119 2074:2087" x14ac:dyDescent="0.15">
      <c r="A1199" s="13" t="s">
        <v>11858</v>
      </c>
      <c r="B1199" s="13" t="s">
        <v>11857</v>
      </c>
      <c r="C1199" s="13" t="s">
        <v>30</v>
      </c>
      <c r="D1199" s="13">
        <v>-1</v>
      </c>
      <c r="E1199" s="13" t="s">
        <v>11856</v>
      </c>
      <c r="F1199" s="13" t="s">
        <v>5261</v>
      </c>
      <c r="G1199" s="13" t="s">
        <v>11855</v>
      </c>
      <c r="H1199" s="13" t="s">
        <v>11854</v>
      </c>
      <c r="L1199" s="13" t="s">
        <v>11853</v>
      </c>
      <c r="M1199" s="13" t="s">
        <v>5054</v>
      </c>
      <c r="N1199" s="13" t="s">
        <v>11852</v>
      </c>
      <c r="O1199" s="13" t="s">
        <v>11851</v>
      </c>
      <c r="P1199" s="13" t="s">
        <v>11850</v>
      </c>
      <c r="S1199" s="13" t="s">
        <v>11849</v>
      </c>
      <c r="T1199" s="13" t="s">
        <v>11848</v>
      </c>
      <c r="IP1199" s="13">
        <v>-1</v>
      </c>
      <c r="AQA1199" s="13">
        <v>1</v>
      </c>
      <c r="CAT1199" s="14">
        <v>-1000</v>
      </c>
      <c r="CAU1199" s="14">
        <v>1000</v>
      </c>
      <c r="CAV1199" s="13" t="s">
        <v>14</v>
      </c>
      <c r="CAW1199" s="13" t="s">
        <v>4448</v>
      </c>
      <c r="CAX1199" s="13" t="s">
        <v>11847</v>
      </c>
      <c r="CAY1199" s="13" t="s">
        <v>11847</v>
      </c>
      <c r="CBF1199" s="13" t="s">
        <v>11846</v>
      </c>
      <c r="CBG1199" s="13" t="s">
        <v>4447</v>
      </c>
    </row>
    <row r="1200" spans="1:1009 1113:1119 2074:2087" x14ac:dyDescent="0.15">
      <c r="A1200" s="13" t="s">
        <v>11845</v>
      </c>
      <c r="B1200" s="13" t="s">
        <v>11844</v>
      </c>
      <c r="C1200" s="13" t="s">
        <v>30</v>
      </c>
      <c r="D1200" s="13">
        <v>-1</v>
      </c>
      <c r="E1200" s="13" t="s">
        <v>11843</v>
      </c>
      <c r="F1200" s="13" t="s">
        <v>5261</v>
      </c>
      <c r="G1200" s="13" t="s">
        <v>11842</v>
      </c>
      <c r="H1200" s="13" t="s">
        <v>11841</v>
      </c>
      <c r="L1200" s="13" t="s">
        <v>11840</v>
      </c>
      <c r="M1200" s="13" t="s">
        <v>5054</v>
      </c>
      <c r="N1200" s="13" t="s">
        <v>11839</v>
      </c>
      <c r="P1200" s="13" t="s">
        <v>11838</v>
      </c>
      <c r="S1200" s="13" t="s">
        <v>11837</v>
      </c>
      <c r="T1200" s="13" t="s">
        <v>11836</v>
      </c>
      <c r="DH1200" s="14">
        <v>-1</v>
      </c>
      <c r="EU1200" s="14">
        <v>1</v>
      </c>
      <c r="AEI1200" s="14">
        <v>-1</v>
      </c>
      <c r="AFY1200" s="14">
        <v>1</v>
      </c>
      <c r="CAT1200" s="15">
        <v>0</v>
      </c>
      <c r="CAU1200" s="14">
        <v>1000</v>
      </c>
      <c r="CAV1200" s="13" t="s">
        <v>2266</v>
      </c>
      <c r="CAW1200" s="13" t="s">
        <v>8463</v>
      </c>
      <c r="CAX1200" s="13" t="s">
        <v>11835</v>
      </c>
      <c r="CAY1200" s="13" t="s">
        <v>11835</v>
      </c>
      <c r="CBE1200" s="13" t="s">
        <v>11834</v>
      </c>
      <c r="CBF1200" s="13" t="s">
        <v>11833</v>
      </c>
      <c r="CBG1200" s="13" t="s">
        <v>4431</v>
      </c>
    </row>
    <row r="1201" spans="1:643 1120:1145 2074:2087" x14ac:dyDescent="0.15">
      <c r="A1201" s="13" t="s">
        <v>11832</v>
      </c>
      <c r="B1201" s="13" t="s">
        <v>9965</v>
      </c>
      <c r="C1201" s="13" t="s">
        <v>30</v>
      </c>
      <c r="D1201" s="13">
        <v>-4</v>
      </c>
      <c r="E1201" s="13" t="s">
        <v>9964</v>
      </c>
      <c r="F1201" s="13" t="s">
        <v>5261</v>
      </c>
      <c r="G1201" s="13" t="s">
        <v>11831</v>
      </c>
      <c r="H1201" s="13" t="s">
        <v>11830</v>
      </c>
      <c r="L1201" s="13" t="s">
        <v>9963</v>
      </c>
      <c r="M1201" s="13" t="s">
        <v>5054</v>
      </c>
      <c r="N1201" s="13" t="s">
        <v>9962</v>
      </c>
      <c r="P1201" s="13" t="s">
        <v>9961</v>
      </c>
      <c r="S1201" s="13" t="s">
        <v>11829</v>
      </c>
      <c r="T1201" s="13" t="s">
        <v>11828</v>
      </c>
      <c r="AS1201" s="13">
        <v>1</v>
      </c>
      <c r="AX1201" s="13">
        <v>-1</v>
      </c>
      <c r="CAT1201" s="15">
        <v>0</v>
      </c>
      <c r="CAU1201" s="14">
        <v>1000</v>
      </c>
      <c r="CAV1201" s="13" t="s">
        <v>14</v>
      </c>
      <c r="CAW1201" s="13" t="s">
        <v>4448</v>
      </c>
      <c r="CAX1201" s="13" t="s">
        <v>11827</v>
      </c>
      <c r="CAY1201" s="13" t="s">
        <v>11827</v>
      </c>
      <c r="CBG1201" s="13" t="s">
        <v>4447</v>
      </c>
    </row>
    <row r="1202" spans="1:643 1120:1145 2074:2087" x14ac:dyDescent="0.15">
      <c r="A1202" s="13" t="s">
        <v>11826</v>
      </c>
      <c r="B1202" s="13" t="s">
        <v>9937</v>
      </c>
      <c r="C1202" s="13" t="s">
        <v>30</v>
      </c>
      <c r="D1202" s="13">
        <v>-4</v>
      </c>
      <c r="E1202" s="13" t="s">
        <v>9936</v>
      </c>
      <c r="F1202" s="13" t="s">
        <v>5261</v>
      </c>
      <c r="G1202" s="13" t="s">
        <v>11825</v>
      </c>
      <c r="H1202" s="13" t="s">
        <v>11824</v>
      </c>
      <c r="L1202" s="13" t="s">
        <v>9935</v>
      </c>
      <c r="M1202" s="13" t="s">
        <v>5054</v>
      </c>
      <c r="N1202" s="13" t="s">
        <v>9934</v>
      </c>
      <c r="P1202" s="13" t="s">
        <v>9933</v>
      </c>
      <c r="S1202" s="13" t="s">
        <v>11823</v>
      </c>
      <c r="T1202" s="13" t="s">
        <v>11822</v>
      </c>
      <c r="DO1202" s="13">
        <v>1</v>
      </c>
      <c r="IA1202" s="13">
        <v>-1</v>
      </c>
      <c r="IB1202" s="13">
        <v>1</v>
      </c>
      <c r="JL1202" s="13">
        <v>1</v>
      </c>
      <c r="XS1202" s="13">
        <v>-1</v>
      </c>
      <c r="CAT1202" s="15">
        <v>0</v>
      </c>
      <c r="CAU1202" s="14">
        <v>1000</v>
      </c>
      <c r="CAV1202" s="13" t="s">
        <v>1470</v>
      </c>
      <c r="CAW1202" s="13" t="s">
        <v>4464</v>
      </c>
      <c r="CAX1202" s="13" t="s">
        <v>11821</v>
      </c>
      <c r="CAY1202" s="13" t="s">
        <v>11821</v>
      </c>
      <c r="CBE1202" s="13" t="s">
        <v>11820</v>
      </c>
      <c r="CBF1202" s="13" t="s">
        <v>11819</v>
      </c>
      <c r="CBG1202" s="13" t="s">
        <v>4431</v>
      </c>
    </row>
    <row r="1203" spans="1:643 1120:1145 2074:2087" x14ac:dyDescent="0.15">
      <c r="A1203" s="13" t="s">
        <v>11818</v>
      </c>
      <c r="B1203" s="13" t="s">
        <v>10123</v>
      </c>
      <c r="C1203" s="13" t="s">
        <v>30</v>
      </c>
      <c r="D1203" s="13">
        <v>-4</v>
      </c>
      <c r="E1203" s="13" t="s">
        <v>10122</v>
      </c>
      <c r="F1203" s="13" t="s">
        <v>5261</v>
      </c>
      <c r="G1203" s="13" t="s">
        <v>11817</v>
      </c>
      <c r="H1203" s="13" t="s">
        <v>11816</v>
      </c>
      <c r="L1203" s="13" t="s">
        <v>10121</v>
      </c>
      <c r="M1203" s="13" t="s">
        <v>5054</v>
      </c>
      <c r="P1203" s="13" t="s">
        <v>10120</v>
      </c>
      <c r="S1203" s="13" t="s">
        <v>11815</v>
      </c>
      <c r="T1203" s="13" t="s">
        <v>11814</v>
      </c>
      <c r="DV1203" s="13">
        <v>1</v>
      </c>
      <c r="JL1203" s="13">
        <v>-1</v>
      </c>
      <c r="UJ1203" s="13">
        <v>1</v>
      </c>
      <c r="UK1203" s="13">
        <v>-1</v>
      </c>
      <c r="CAT1203" s="15">
        <v>0</v>
      </c>
      <c r="CAU1203" s="14">
        <v>1000</v>
      </c>
      <c r="CAV1203" s="13" t="s">
        <v>1255</v>
      </c>
      <c r="CAW1203" s="13" t="s">
        <v>4448</v>
      </c>
      <c r="CAX1203" s="13" t="s">
        <v>11813</v>
      </c>
      <c r="CAY1203" s="13" t="s">
        <v>11813</v>
      </c>
      <c r="CBG1203" s="13" t="s">
        <v>4447</v>
      </c>
    </row>
    <row r="1204" spans="1:643 1120:1145 2074:2087" x14ac:dyDescent="0.15">
      <c r="A1204" s="13" t="s">
        <v>11812</v>
      </c>
      <c r="B1204" s="13" t="s">
        <v>10306</v>
      </c>
      <c r="C1204" s="13" t="s">
        <v>30</v>
      </c>
      <c r="D1204" s="13">
        <v>-4</v>
      </c>
      <c r="E1204" s="13" t="s">
        <v>10305</v>
      </c>
      <c r="F1204" s="13" t="s">
        <v>5261</v>
      </c>
      <c r="G1204" s="13" t="s">
        <v>11811</v>
      </c>
      <c r="H1204" s="13" t="s">
        <v>11810</v>
      </c>
      <c r="L1204" s="13" t="s">
        <v>10304</v>
      </c>
      <c r="M1204" s="13" t="s">
        <v>5054</v>
      </c>
      <c r="N1204" s="13" t="s">
        <v>10303</v>
      </c>
      <c r="P1204" s="13" t="s">
        <v>10302</v>
      </c>
      <c r="S1204" s="13" t="s">
        <v>11809</v>
      </c>
      <c r="T1204" s="13" t="s">
        <v>6460</v>
      </c>
      <c r="AS1204" s="13">
        <v>-1</v>
      </c>
      <c r="IA1204" s="13">
        <v>1</v>
      </c>
      <c r="IB1204" s="13">
        <v>-1</v>
      </c>
      <c r="AQB1204" s="13">
        <v>-1</v>
      </c>
      <c r="AQC1204" s="13">
        <v>1</v>
      </c>
      <c r="CAT1204" s="15">
        <v>0</v>
      </c>
      <c r="CAU1204" s="14">
        <v>1000</v>
      </c>
      <c r="CAV1204" s="13" t="s">
        <v>1839</v>
      </c>
      <c r="CAW1204" s="13" t="s">
        <v>4678</v>
      </c>
      <c r="CAX1204" s="13" t="s">
        <v>11808</v>
      </c>
      <c r="CAY1204" s="13" t="s">
        <v>11808</v>
      </c>
      <c r="CBA1204" s="13" t="s">
        <v>4812</v>
      </c>
      <c r="CBE1204" s="13" t="s">
        <v>11793</v>
      </c>
      <c r="CBF1204" s="13" t="s">
        <v>11807</v>
      </c>
      <c r="CBG1204" s="13" t="s">
        <v>4431</v>
      </c>
    </row>
    <row r="1205" spans="1:643 1120:1145 2074:2087" x14ac:dyDescent="0.15">
      <c r="A1205" s="13" t="s">
        <v>11806</v>
      </c>
      <c r="B1205" s="13" t="s">
        <v>10072</v>
      </c>
      <c r="C1205" s="13" t="s">
        <v>30</v>
      </c>
      <c r="D1205" s="13">
        <v>-4</v>
      </c>
      <c r="E1205" s="13" t="s">
        <v>10071</v>
      </c>
      <c r="F1205" s="13" t="s">
        <v>5261</v>
      </c>
      <c r="G1205" s="13" t="s">
        <v>11805</v>
      </c>
      <c r="H1205" s="13" t="s">
        <v>11804</v>
      </c>
      <c r="L1205" s="13" t="s">
        <v>10070</v>
      </c>
      <c r="M1205" s="13" t="s">
        <v>5054</v>
      </c>
      <c r="N1205" s="13" t="s">
        <v>10069</v>
      </c>
      <c r="P1205" s="13" t="s">
        <v>10068</v>
      </c>
      <c r="S1205" s="13" t="s">
        <v>11803</v>
      </c>
      <c r="T1205" s="13" t="s">
        <v>6457</v>
      </c>
      <c r="AS1205" s="13">
        <v>-1</v>
      </c>
      <c r="IA1205" s="13">
        <v>1</v>
      </c>
      <c r="IB1205" s="13">
        <v>-1</v>
      </c>
      <c r="AQD1205" s="13">
        <v>1</v>
      </c>
      <c r="AQE1205" s="13">
        <v>-1</v>
      </c>
      <c r="CAT1205" s="15">
        <v>0</v>
      </c>
      <c r="CAU1205" s="14">
        <v>1000</v>
      </c>
      <c r="CAV1205" s="13" t="s">
        <v>1839</v>
      </c>
      <c r="CAW1205" s="13" t="s">
        <v>4678</v>
      </c>
      <c r="CAX1205" s="13" t="s">
        <v>11802</v>
      </c>
      <c r="CAY1205" s="13" t="s">
        <v>11802</v>
      </c>
      <c r="CBA1205" s="13" t="s">
        <v>4812</v>
      </c>
      <c r="CBE1205" s="13" t="s">
        <v>11793</v>
      </c>
      <c r="CBF1205" s="13" t="s">
        <v>11801</v>
      </c>
      <c r="CBG1205" s="13" t="s">
        <v>4431</v>
      </c>
    </row>
    <row r="1206" spans="1:643 1120:1145 2074:2087" x14ac:dyDescent="0.15">
      <c r="A1206" s="13" t="s">
        <v>11800</v>
      </c>
      <c r="B1206" s="13" t="s">
        <v>11799</v>
      </c>
      <c r="C1206" s="13" t="s">
        <v>30</v>
      </c>
      <c r="D1206" s="13">
        <v>-4</v>
      </c>
      <c r="E1206" s="13" t="s">
        <v>11798</v>
      </c>
      <c r="F1206" s="13" t="s">
        <v>6917</v>
      </c>
      <c r="G1206" s="13" t="s">
        <v>11797</v>
      </c>
      <c r="H1206" s="13" t="s">
        <v>11796</v>
      </c>
      <c r="M1206" s="13" t="s">
        <v>5054</v>
      </c>
      <c r="S1206" s="13" t="s">
        <v>11795</v>
      </c>
      <c r="T1206" s="13" t="s">
        <v>8319</v>
      </c>
      <c r="AS1206" s="13">
        <v>-1</v>
      </c>
      <c r="IA1206" s="13">
        <v>1</v>
      </c>
      <c r="IB1206" s="13">
        <v>-1</v>
      </c>
      <c r="AQF1206" s="13">
        <v>1</v>
      </c>
      <c r="AQG1206" s="13">
        <v>-1</v>
      </c>
      <c r="CAT1206" s="15">
        <v>0</v>
      </c>
      <c r="CAU1206" s="14">
        <v>1000</v>
      </c>
      <c r="CAV1206" s="13" t="s">
        <v>1839</v>
      </c>
      <c r="CAW1206" s="13" t="s">
        <v>4678</v>
      </c>
      <c r="CAX1206" s="13" t="s">
        <v>11794</v>
      </c>
      <c r="CAY1206" s="13" t="s">
        <v>11794</v>
      </c>
      <c r="CBA1206" s="13" t="s">
        <v>4812</v>
      </c>
      <c r="CBE1206" s="13" t="s">
        <v>11793</v>
      </c>
      <c r="CBF1206" s="13" t="s">
        <v>11792</v>
      </c>
      <c r="CBG1206" s="13" t="s">
        <v>4431</v>
      </c>
    </row>
    <row r="1207" spans="1:643 1120:1145 2074:2087" x14ac:dyDescent="0.15">
      <c r="A1207" s="13" t="s">
        <v>11791</v>
      </c>
      <c r="B1207" s="13" t="s">
        <v>11790</v>
      </c>
      <c r="C1207" s="13" t="s">
        <v>30</v>
      </c>
      <c r="D1207" s="13">
        <v>-4</v>
      </c>
      <c r="E1207" s="13" t="s">
        <v>11789</v>
      </c>
      <c r="F1207" s="13" t="s">
        <v>5261</v>
      </c>
      <c r="G1207" s="13" t="s">
        <v>11788</v>
      </c>
      <c r="H1207" s="13" t="s">
        <v>11787</v>
      </c>
      <c r="L1207" s="13" t="s">
        <v>11786</v>
      </c>
      <c r="M1207" s="13" t="s">
        <v>5054</v>
      </c>
      <c r="P1207" s="13" t="s">
        <v>11785</v>
      </c>
      <c r="S1207" s="13" t="s">
        <v>11784</v>
      </c>
      <c r="T1207" s="13" t="s">
        <v>11783</v>
      </c>
      <c r="AK1207" s="13">
        <v>-1</v>
      </c>
      <c r="AQH1207" s="13">
        <v>1</v>
      </c>
      <c r="AQI1207" s="13">
        <v>1</v>
      </c>
      <c r="AQJ1207" s="13">
        <v>1</v>
      </c>
      <c r="AQK1207" s="13">
        <v>-1</v>
      </c>
      <c r="AQL1207" s="13">
        <v>-1</v>
      </c>
      <c r="CAT1207" s="15">
        <v>0</v>
      </c>
      <c r="CAU1207" s="14">
        <v>1000</v>
      </c>
      <c r="CAV1207" s="13" t="s">
        <v>11762</v>
      </c>
      <c r="CAW1207" s="13" t="s">
        <v>11686</v>
      </c>
      <c r="CAX1207" s="13" t="s">
        <v>11782</v>
      </c>
      <c r="CAY1207" s="13" t="s">
        <v>11782</v>
      </c>
      <c r="CBA1207" s="13" t="s">
        <v>4812</v>
      </c>
      <c r="CBE1207" s="13" t="s">
        <v>11760</v>
      </c>
      <c r="CBG1207" s="13" t="s">
        <v>4431</v>
      </c>
    </row>
    <row r="1208" spans="1:643 1120:1145 2074:2087" x14ac:dyDescent="0.15">
      <c r="A1208" s="13" t="s">
        <v>11781</v>
      </c>
      <c r="B1208" s="13" t="s">
        <v>11780</v>
      </c>
      <c r="C1208" s="13" t="s">
        <v>30</v>
      </c>
      <c r="D1208" s="13">
        <v>-4</v>
      </c>
      <c r="E1208" s="13" t="s">
        <v>11779</v>
      </c>
      <c r="F1208" s="13" t="s">
        <v>6917</v>
      </c>
      <c r="G1208" s="13" t="s">
        <v>11778</v>
      </c>
      <c r="H1208" s="13" t="s">
        <v>11777</v>
      </c>
      <c r="M1208" s="13" t="s">
        <v>5054</v>
      </c>
      <c r="S1208" s="13" t="s">
        <v>11776</v>
      </c>
      <c r="T1208" s="13" t="s">
        <v>11775</v>
      </c>
      <c r="AK1208" s="13">
        <v>-1</v>
      </c>
      <c r="AQI1208" s="13">
        <v>1</v>
      </c>
      <c r="AQJ1208" s="13">
        <v>1</v>
      </c>
      <c r="AQK1208" s="13">
        <v>-1</v>
      </c>
      <c r="AQM1208" s="13">
        <v>1</v>
      </c>
      <c r="AQN1208" s="13">
        <v>-1</v>
      </c>
      <c r="CAT1208" s="15">
        <v>0</v>
      </c>
      <c r="CAU1208" s="14">
        <v>1000</v>
      </c>
      <c r="CAV1208" s="13" t="s">
        <v>11762</v>
      </c>
      <c r="CAW1208" s="13" t="s">
        <v>11686</v>
      </c>
      <c r="CAX1208" s="13" t="s">
        <v>11774</v>
      </c>
      <c r="CAY1208" s="13" t="s">
        <v>11774</v>
      </c>
      <c r="CBA1208" s="13" t="s">
        <v>4812</v>
      </c>
      <c r="CBE1208" s="13" t="s">
        <v>11760</v>
      </c>
      <c r="CBG1208" s="13" t="s">
        <v>4431</v>
      </c>
    </row>
    <row r="1209" spans="1:643 1120:1145 2074:2087" x14ac:dyDescent="0.15">
      <c r="A1209" s="13" t="s">
        <v>11773</v>
      </c>
      <c r="B1209" s="13" t="s">
        <v>6988</v>
      </c>
      <c r="C1209" s="13" t="s">
        <v>30</v>
      </c>
      <c r="D1209" s="13">
        <v>-4</v>
      </c>
      <c r="E1209" s="13" t="s">
        <v>6941</v>
      </c>
      <c r="F1209" s="13" t="s">
        <v>6917</v>
      </c>
      <c r="G1209" s="13" t="s">
        <v>11772</v>
      </c>
      <c r="H1209" s="13" t="s">
        <v>11771</v>
      </c>
      <c r="M1209" s="13" t="s">
        <v>5054</v>
      </c>
      <c r="S1209" s="13" t="s">
        <v>11770</v>
      </c>
      <c r="T1209" s="13" t="s">
        <v>11769</v>
      </c>
      <c r="AK1209" s="13">
        <v>-1</v>
      </c>
      <c r="AQI1209" s="13">
        <v>1</v>
      </c>
      <c r="AQJ1209" s="13">
        <v>1</v>
      </c>
      <c r="AQK1209" s="13">
        <v>-1</v>
      </c>
      <c r="AQO1209" s="13">
        <v>1</v>
      </c>
      <c r="AQP1209" s="13">
        <v>-1</v>
      </c>
      <c r="CAT1209" s="15">
        <v>0</v>
      </c>
      <c r="CAU1209" s="14">
        <v>1000</v>
      </c>
      <c r="CAV1209" s="13" t="s">
        <v>11762</v>
      </c>
      <c r="CAW1209" s="13" t="s">
        <v>11686</v>
      </c>
      <c r="CAX1209" s="13" t="s">
        <v>11768</v>
      </c>
      <c r="CAY1209" s="13" t="s">
        <v>11768</v>
      </c>
      <c r="CBA1209" s="13" t="s">
        <v>4812</v>
      </c>
      <c r="CBE1209" s="13" t="s">
        <v>11760</v>
      </c>
      <c r="CBG1209" s="13" t="s">
        <v>4431</v>
      </c>
    </row>
    <row r="1210" spans="1:643 1120:1145 2074:2087" x14ac:dyDescent="0.15">
      <c r="A1210" s="13" t="s">
        <v>11767</v>
      </c>
      <c r="B1210" s="13" t="s">
        <v>7100</v>
      </c>
      <c r="C1210" s="13" t="s">
        <v>30</v>
      </c>
      <c r="D1210" s="13">
        <v>-4</v>
      </c>
      <c r="E1210" s="13" t="s">
        <v>7044</v>
      </c>
      <c r="F1210" s="13" t="s">
        <v>6917</v>
      </c>
      <c r="G1210" s="13" t="s">
        <v>11766</v>
      </c>
      <c r="H1210" s="13" t="s">
        <v>11765</v>
      </c>
      <c r="M1210" s="13" t="s">
        <v>5054</v>
      </c>
      <c r="S1210" s="13" t="s">
        <v>11764</v>
      </c>
      <c r="T1210" s="13" t="s">
        <v>11763</v>
      </c>
      <c r="AK1210" s="13">
        <v>-1</v>
      </c>
      <c r="AQI1210" s="13">
        <v>1</v>
      </c>
      <c r="AQJ1210" s="13">
        <v>1</v>
      </c>
      <c r="AQK1210" s="13">
        <v>-1</v>
      </c>
      <c r="AQQ1210" s="13">
        <v>1</v>
      </c>
      <c r="AQR1210" s="13">
        <v>-1</v>
      </c>
      <c r="CAT1210" s="15">
        <v>0</v>
      </c>
      <c r="CAU1210" s="14">
        <v>1000</v>
      </c>
      <c r="CAV1210" s="13" t="s">
        <v>11762</v>
      </c>
      <c r="CAW1210" s="13" t="s">
        <v>11686</v>
      </c>
      <c r="CAX1210" s="13" t="s">
        <v>11761</v>
      </c>
      <c r="CAY1210" s="13" t="s">
        <v>11761</v>
      </c>
      <c r="CBA1210" s="13" t="s">
        <v>4812</v>
      </c>
      <c r="CBE1210" s="13" t="s">
        <v>11760</v>
      </c>
      <c r="CBG1210" s="13" t="s">
        <v>4431</v>
      </c>
    </row>
    <row r="1211" spans="1:643 1120:1145 2074:2087" x14ac:dyDescent="0.15">
      <c r="A1211" s="13" t="s">
        <v>11759</v>
      </c>
      <c r="B1211" s="13" t="s">
        <v>6976</v>
      </c>
      <c r="C1211" s="13" t="s">
        <v>30</v>
      </c>
      <c r="D1211" s="13">
        <v>-4</v>
      </c>
      <c r="E1211" s="13" t="s">
        <v>6918</v>
      </c>
      <c r="F1211" s="13" t="s">
        <v>6917</v>
      </c>
      <c r="G1211" s="13" t="s">
        <v>11758</v>
      </c>
      <c r="H1211" s="13" t="s">
        <v>11757</v>
      </c>
      <c r="M1211" s="13" t="s">
        <v>5054</v>
      </c>
      <c r="S1211" s="13" t="s">
        <v>11756</v>
      </c>
      <c r="T1211" s="13" t="s">
        <v>11755</v>
      </c>
      <c r="AK1211" s="14">
        <v>-5</v>
      </c>
      <c r="AQH1211" s="13">
        <v>-1</v>
      </c>
      <c r="AQS1211" s="13">
        <v>1</v>
      </c>
      <c r="AQT1211" s="13">
        <v>1</v>
      </c>
      <c r="AQU1211" s="13">
        <v>-1</v>
      </c>
      <c r="CAT1211" s="15">
        <v>0</v>
      </c>
      <c r="CAU1211" s="14">
        <v>1000</v>
      </c>
      <c r="CAV1211" s="13" t="s">
        <v>4300</v>
      </c>
      <c r="CAW1211" s="13" t="s">
        <v>11686</v>
      </c>
      <c r="CAX1211" s="13" t="s">
        <v>11754</v>
      </c>
      <c r="CAY1211" s="13" t="s">
        <v>11754</v>
      </c>
      <c r="CBA1211" s="13" t="s">
        <v>4812</v>
      </c>
      <c r="CBE1211" s="13" t="s">
        <v>11735</v>
      </c>
      <c r="CBG1211" s="13" t="s">
        <v>4431</v>
      </c>
    </row>
    <row r="1212" spans="1:643 1120:1145 2074:2087" x14ac:dyDescent="0.15">
      <c r="A1212" s="13" t="s">
        <v>11753</v>
      </c>
      <c r="B1212" s="13" t="s">
        <v>7092</v>
      </c>
      <c r="C1212" s="13" t="s">
        <v>30</v>
      </c>
      <c r="D1212" s="13">
        <v>-4</v>
      </c>
      <c r="E1212" s="13" t="s">
        <v>7026</v>
      </c>
      <c r="F1212" s="13" t="s">
        <v>6917</v>
      </c>
      <c r="G1212" s="13" t="s">
        <v>11752</v>
      </c>
      <c r="H1212" s="13" t="s">
        <v>11751</v>
      </c>
      <c r="M1212" s="13" t="s">
        <v>5054</v>
      </c>
      <c r="S1212" s="13" t="s">
        <v>11750</v>
      </c>
      <c r="T1212" s="13" t="s">
        <v>11749</v>
      </c>
      <c r="AK1212" s="13">
        <v>-1</v>
      </c>
      <c r="AQM1212" s="13">
        <v>-1</v>
      </c>
      <c r="AQT1212" s="13">
        <v>1</v>
      </c>
      <c r="AQU1212" s="13">
        <v>-1</v>
      </c>
      <c r="AQV1212" s="13">
        <v>1</v>
      </c>
      <c r="CAT1212" s="15">
        <v>0</v>
      </c>
      <c r="CAU1212" s="14">
        <v>1000</v>
      </c>
      <c r="CAV1212" s="13" t="s">
        <v>4300</v>
      </c>
      <c r="CAW1212" s="13" t="s">
        <v>11686</v>
      </c>
      <c r="CAX1212" s="13" t="s">
        <v>11748</v>
      </c>
      <c r="CAY1212" s="13" t="s">
        <v>11748</v>
      </c>
      <c r="CBA1212" s="13" t="s">
        <v>4812</v>
      </c>
      <c r="CBE1212" s="13" t="s">
        <v>11735</v>
      </c>
      <c r="CBG1212" s="13" t="s">
        <v>4431</v>
      </c>
    </row>
    <row r="1213" spans="1:643 1120:1145 2074:2087" x14ac:dyDescent="0.15">
      <c r="A1213" s="13" t="s">
        <v>11747</v>
      </c>
      <c r="B1213" s="13" t="s">
        <v>6964</v>
      </c>
      <c r="C1213" s="13" t="s">
        <v>30</v>
      </c>
      <c r="D1213" s="13">
        <v>-4</v>
      </c>
      <c r="E1213" s="13" t="s">
        <v>6963</v>
      </c>
      <c r="F1213" s="13" t="s">
        <v>6917</v>
      </c>
      <c r="G1213" s="13" t="s">
        <v>11746</v>
      </c>
      <c r="H1213" s="13" t="s">
        <v>11745</v>
      </c>
      <c r="M1213" s="13" t="s">
        <v>5054</v>
      </c>
      <c r="S1213" s="13" t="s">
        <v>11744</v>
      </c>
      <c r="T1213" s="13" t="s">
        <v>11743</v>
      </c>
      <c r="AK1213" s="13">
        <v>-1</v>
      </c>
      <c r="AQO1213" s="13">
        <v>-1</v>
      </c>
      <c r="AQT1213" s="13">
        <v>1</v>
      </c>
      <c r="AQU1213" s="13">
        <v>-1</v>
      </c>
      <c r="AQW1213" s="13">
        <v>1</v>
      </c>
      <c r="CAT1213" s="15">
        <v>0</v>
      </c>
      <c r="CAU1213" s="14">
        <v>1000</v>
      </c>
      <c r="CAV1213" s="13" t="s">
        <v>4300</v>
      </c>
      <c r="CAW1213" s="13" t="s">
        <v>11686</v>
      </c>
      <c r="CAX1213" s="13" t="s">
        <v>11742</v>
      </c>
      <c r="CAY1213" s="13" t="s">
        <v>11742</v>
      </c>
      <c r="CBA1213" s="13" t="s">
        <v>4812</v>
      </c>
      <c r="CBE1213" s="13" t="s">
        <v>11735</v>
      </c>
      <c r="CBG1213" s="13" t="s">
        <v>4431</v>
      </c>
    </row>
    <row r="1214" spans="1:643 1120:1145 2074:2087" x14ac:dyDescent="0.15">
      <c r="A1214" s="13" t="s">
        <v>11741</v>
      </c>
      <c r="B1214" s="13" t="s">
        <v>6956</v>
      </c>
      <c r="C1214" s="13" t="s">
        <v>30</v>
      </c>
      <c r="D1214" s="13">
        <v>-4</v>
      </c>
      <c r="E1214" s="13" t="s">
        <v>5738</v>
      </c>
      <c r="F1214" s="13" t="s">
        <v>6917</v>
      </c>
      <c r="G1214" s="13" t="s">
        <v>11740</v>
      </c>
      <c r="H1214" s="13" t="s">
        <v>11739</v>
      </c>
      <c r="M1214" s="13" t="s">
        <v>5054</v>
      </c>
      <c r="S1214" s="13" t="s">
        <v>11738</v>
      </c>
      <c r="T1214" s="13" t="s">
        <v>11737</v>
      </c>
      <c r="AK1214" s="13">
        <v>-1</v>
      </c>
      <c r="AQQ1214" s="13">
        <v>-1</v>
      </c>
      <c r="AQT1214" s="13">
        <v>1</v>
      </c>
      <c r="AQU1214" s="13">
        <v>-1</v>
      </c>
      <c r="AQX1214" s="13">
        <v>1</v>
      </c>
      <c r="CAT1214" s="15">
        <v>0</v>
      </c>
      <c r="CAU1214" s="14">
        <v>1000</v>
      </c>
      <c r="CAV1214" s="13" t="s">
        <v>4300</v>
      </c>
      <c r="CAW1214" s="13" t="s">
        <v>11686</v>
      </c>
      <c r="CAX1214" s="13" t="s">
        <v>11736</v>
      </c>
      <c r="CAY1214" s="13" t="s">
        <v>11736</v>
      </c>
      <c r="CBA1214" s="13" t="s">
        <v>4812</v>
      </c>
      <c r="CBE1214" s="13" t="s">
        <v>11735</v>
      </c>
      <c r="CBG1214" s="13" t="s">
        <v>4431</v>
      </c>
    </row>
    <row r="1215" spans="1:643 1120:1145 2074:2087" x14ac:dyDescent="0.15">
      <c r="A1215" s="13" t="s">
        <v>11734</v>
      </c>
      <c r="B1215" s="13" t="s">
        <v>7061</v>
      </c>
      <c r="C1215" s="13" t="s">
        <v>30</v>
      </c>
      <c r="D1215" s="13">
        <v>-4</v>
      </c>
      <c r="E1215" s="13" t="s">
        <v>7060</v>
      </c>
      <c r="F1215" s="13" t="s">
        <v>5261</v>
      </c>
      <c r="G1215" s="13" t="s">
        <v>11733</v>
      </c>
      <c r="H1215" s="13" t="s">
        <v>11732</v>
      </c>
      <c r="L1215" s="13" t="s">
        <v>7059</v>
      </c>
      <c r="M1215" s="13" t="s">
        <v>5054</v>
      </c>
      <c r="P1215" s="13" t="s">
        <v>7058</v>
      </c>
      <c r="S1215" s="13" t="s">
        <v>11731</v>
      </c>
      <c r="T1215" s="13" t="s">
        <v>11730</v>
      </c>
      <c r="AQS1215" s="13">
        <v>-1</v>
      </c>
      <c r="AQY1215" s="13">
        <v>1</v>
      </c>
      <c r="AQZ1215" s="13">
        <v>1</v>
      </c>
      <c r="CAT1215" s="14">
        <v>-1000</v>
      </c>
      <c r="CAU1215" s="14">
        <v>1000</v>
      </c>
      <c r="CAV1215" s="13" t="s">
        <v>1275</v>
      </c>
      <c r="CAW1215" s="13" t="s">
        <v>11686</v>
      </c>
      <c r="CAX1215" s="13" t="s">
        <v>11729</v>
      </c>
      <c r="CAY1215" s="13" t="s">
        <v>11729</v>
      </c>
      <c r="CBA1215" s="13" t="s">
        <v>4812</v>
      </c>
      <c r="CBE1215" s="13" t="s">
        <v>11710</v>
      </c>
      <c r="CBG1215" s="13" t="s">
        <v>4431</v>
      </c>
    </row>
    <row r="1216" spans="1:643 1120:1145 2074:2087" x14ac:dyDescent="0.15">
      <c r="A1216" s="13" t="s">
        <v>11728</v>
      </c>
      <c r="B1216" s="13" t="s">
        <v>6942</v>
      </c>
      <c r="C1216" s="13" t="s">
        <v>30</v>
      </c>
      <c r="D1216" s="13">
        <v>-4</v>
      </c>
      <c r="E1216" s="13" t="s">
        <v>6941</v>
      </c>
      <c r="F1216" s="13" t="s">
        <v>6917</v>
      </c>
      <c r="G1216" s="13" t="s">
        <v>11727</v>
      </c>
      <c r="H1216" s="13" t="s">
        <v>11726</v>
      </c>
      <c r="M1216" s="13" t="s">
        <v>5054</v>
      </c>
      <c r="S1216" s="13" t="s">
        <v>11725</v>
      </c>
      <c r="T1216" s="13" t="s">
        <v>11724</v>
      </c>
      <c r="AQV1216" s="13">
        <v>-1</v>
      </c>
      <c r="AQY1216" s="13">
        <v>1</v>
      </c>
      <c r="ARA1216" s="13">
        <v>1</v>
      </c>
      <c r="CAT1216" s="14">
        <v>-1000</v>
      </c>
      <c r="CAU1216" s="14">
        <v>1000</v>
      </c>
      <c r="CAV1216" s="13" t="s">
        <v>1275</v>
      </c>
      <c r="CAW1216" s="13" t="s">
        <v>11686</v>
      </c>
      <c r="CAX1216" s="13" t="s">
        <v>11723</v>
      </c>
      <c r="CAY1216" s="13" t="s">
        <v>11723</v>
      </c>
      <c r="CBA1216" s="13" t="s">
        <v>4812</v>
      </c>
      <c r="CBE1216" s="13" t="s">
        <v>11710</v>
      </c>
      <c r="CBG1216" s="13" t="s">
        <v>4431</v>
      </c>
    </row>
    <row r="1217" spans="1:37 1034:1159 2074:2087" x14ac:dyDescent="0.15">
      <c r="A1217" s="13" t="s">
        <v>11722</v>
      </c>
      <c r="B1217" s="13" t="s">
        <v>7045</v>
      </c>
      <c r="C1217" s="13" t="s">
        <v>30</v>
      </c>
      <c r="D1217" s="13">
        <v>-4</v>
      </c>
      <c r="E1217" s="13" t="s">
        <v>7044</v>
      </c>
      <c r="F1217" s="13" t="s">
        <v>6917</v>
      </c>
      <c r="G1217" s="13" t="s">
        <v>11721</v>
      </c>
      <c r="H1217" s="13" t="s">
        <v>11720</v>
      </c>
      <c r="L1217" s="13" t="s">
        <v>7043</v>
      </c>
      <c r="M1217" s="13" t="s">
        <v>5054</v>
      </c>
      <c r="S1217" s="13" t="s">
        <v>11719</v>
      </c>
      <c r="T1217" s="13" t="s">
        <v>11718</v>
      </c>
      <c r="AQW1217" s="13">
        <v>-1</v>
      </c>
      <c r="AQY1217" s="13">
        <v>1</v>
      </c>
      <c r="ARB1217" s="13">
        <v>1</v>
      </c>
      <c r="CAT1217" s="14">
        <v>-1000</v>
      </c>
      <c r="CAU1217" s="14">
        <v>1000</v>
      </c>
      <c r="CAV1217" s="13" t="s">
        <v>1275</v>
      </c>
      <c r="CAW1217" s="13" t="s">
        <v>11686</v>
      </c>
      <c r="CAX1217" s="13" t="s">
        <v>11717</v>
      </c>
      <c r="CAY1217" s="13" t="s">
        <v>11717</v>
      </c>
      <c r="CBA1217" s="13" t="s">
        <v>4812</v>
      </c>
      <c r="CBE1217" s="13" t="s">
        <v>11710</v>
      </c>
      <c r="CBG1217" s="13" t="s">
        <v>4431</v>
      </c>
    </row>
    <row r="1218" spans="1:37 1034:1159 2074:2087" x14ac:dyDescent="0.15">
      <c r="A1218" s="13" t="s">
        <v>11716</v>
      </c>
      <c r="B1218" s="13" t="s">
        <v>6919</v>
      </c>
      <c r="C1218" s="13" t="s">
        <v>30</v>
      </c>
      <c r="D1218" s="13">
        <v>-4</v>
      </c>
      <c r="E1218" s="13" t="s">
        <v>6918</v>
      </c>
      <c r="F1218" s="13" t="s">
        <v>6917</v>
      </c>
      <c r="G1218" s="13" t="s">
        <v>11715</v>
      </c>
      <c r="H1218" s="13" t="s">
        <v>11714</v>
      </c>
      <c r="M1218" s="13" t="s">
        <v>5054</v>
      </c>
      <c r="S1218" s="13" t="s">
        <v>11713</v>
      </c>
      <c r="T1218" s="13" t="s">
        <v>11712</v>
      </c>
      <c r="AK1218" s="13">
        <v>-1</v>
      </c>
      <c r="AQX1218" s="13">
        <v>-1</v>
      </c>
      <c r="AQY1218" s="13">
        <v>1</v>
      </c>
      <c r="ARC1218" s="13">
        <v>1</v>
      </c>
      <c r="CAT1218" s="14">
        <v>-1000</v>
      </c>
      <c r="CAU1218" s="14">
        <v>1000</v>
      </c>
      <c r="CAV1218" s="13" t="s">
        <v>1275</v>
      </c>
      <c r="CAW1218" s="13" t="s">
        <v>11686</v>
      </c>
      <c r="CAX1218" s="13" t="s">
        <v>11711</v>
      </c>
      <c r="CAY1218" s="13" t="s">
        <v>11711</v>
      </c>
      <c r="CBA1218" s="13" t="s">
        <v>4812</v>
      </c>
      <c r="CBE1218" s="13" t="s">
        <v>11710</v>
      </c>
      <c r="CBG1218" s="13" t="s">
        <v>4431</v>
      </c>
    </row>
    <row r="1219" spans="1:37 1034:1159 2074:2087" x14ac:dyDescent="0.15">
      <c r="A1219" s="13" t="s">
        <v>11709</v>
      </c>
      <c r="B1219" s="13" t="s">
        <v>9951</v>
      </c>
      <c r="C1219" s="13" t="s">
        <v>30</v>
      </c>
      <c r="D1219" s="13">
        <v>-4</v>
      </c>
      <c r="E1219" s="13" t="s">
        <v>9950</v>
      </c>
      <c r="F1219" s="13" t="s">
        <v>5261</v>
      </c>
      <c r="G1219" s="13" t="s">
        <v>11708</v>
      </c>
      <c r="H1219" s="13" t="s">
        <v>11707</v>
      </c>
      <c r="J1219" s="13" t="s">
        <v>9949</v>
      </c>
      <c r="K1219" s="13" t="s">
        <v>9948</v>
      </c>
      <c r="L1219" s="13" t="s">
        <v>9947</v>
      </c>
      <c r="M1219" s="13" t="s">
        <v>5054</v>
      </c>
      <c r="N1219" s="13" t="s">
        <v>9946</v>
      </c>
      <c r="P1219" s="13" t="s">
        <v>9945</v>
      </c>
      <c r="S1219" s="13" t="s">
        <v>11706</v>
      </c>
      <c r="T1219" s="13" t="s">
        <v>11705</v>
      </c>
      <c r="AK1219" s="14">
        <v>3</v>
      </c>
      <c r="AQN1219" s="13">
        <v>1</v>
      </c>
      <c r="AQT1219" s="13">
        <v>1</v>
      </c>
      <c r="AQU1219" s="13">
        <v>-1</v>
      </c>
      <c r="AQZ1219" s="13">
        <v>-1</v>
      </c>
      <c r="CAT1219" s="15">
        <v>0</v>
      </c>
      <c r="CAU1219" s="14">
        <v>1000</v>
      </c>
      <c r="CAV1219" s="13" t="s">
        <v>4052</v>
      </c>
      <c r="CAW1219" s="13" t="s">
        <v>11686</v>
      </c>
      <c r="CAX1219" s="13" t="s">
        <v>11704</v>
      </c>
      <c r="CAY1219" s="13" t="s">
        <v>11704</v>
      </c>
      <c r="CBA1219" s="13" t="s">
        <v>4812</v>
      </c>
      <c r="CBE1219" s="13" t="s">
        <v>11684</v>
      </c>
      <c r="CBG1219" s="13" t="s">
        <v>4431</v>
      </c>
    </row>
    <row r="1220" spans="1:37 1034:1159 2074:2087" x14ac:dyDescent="0.15">
      <c r="A1220" s="13" t="s">
        <v>11703</v>
      </c>
      <c r="B1220" s="13" t="s">
        <v>9928</v>
      </c>
      <c r="C1220" s="13" t="s">
        <v>30</v>
      </c>
      <c r="D1220" s="13">
        <v>-4</v>
      </c>
      <c r="E1220" s="13" t="s">
        <v>9927</v>
      </c>
      <c r="F1220" s="13" t="s">
        <v>5261</v>
      </c>
      <c r="G1220" s="13" t="s">
        <v>11702</v>
      </c>
      <c r="H1220" s="13" t="s">
        <v>11701</v>
      </c>
      <c r="J1220" s="13" t="s">
        <v>9926</v>
      </c>
      <c r="K1220" s="13" t="s">
        <v>9925</v>
      </c>
      <c r="L1220" s="13" t="s">
        <v>9924</v>
      </c>
      <c r="M1220" s="13" t="s">
        <v>5054</v>
      </c>
      <c r="N1220" s="13" t="s">
        <v>9923</v>
      </c>
      <c r="P1220" s="13" t="s">
        <v>9922</v>
      </c>
      <c r="S1220" s="13" t="s">
        <v>11700</v>
      </c>
      <c r="T1220" s="13" t="s">
        <v>11699</v>
      </c>
      <c r="AK1220" s="13">
        <v>-1</v>
      </c>
      <c r="AQP1220" s="13">
        <v>1</v>
      </c>
      <c r="AQT1220" s="13">
        <v>1</v>
      </c>
      <c r="AQU1220" s="13">
        <v>-1</v>
      </c>
      <c r="ARA1220" s="13">
        <v>-1</v>
      </c>
      <c r="CAT1220" s="15">
        <v>0</v>
      </c>
      <c r="CAU1220" s="14">
        <v>1000</v>
      </c>
      <c r="CAV1220" s="13" t="s">
        <v>4052</v>
      </c>
      <c r="CAW1220" s="13" t="s">
        <v>11686</v>
      </c>
      <c r="CAX1220" s="13" t="s">
        <v>11698</v>
      </c>
      <c r="CAY1220" s="13" t="s">
        <v>11698</v>
      </c>
      <c r="CBA1220" s="13" t="s">
        <v>4812</v>
      </c>
      <c r="CBE1220" s="13" t="s">
        <v>11684</v>
      </c>
      <c r="CBG1220" s="13" t="s">
        <v>4431</v>
      </c>
    </row>
    <row r="1221" spans="1:37 1034:1159 2074:2087" x14ac:dyDescent="0.15">
      <c r="A1221" s="13" t="s">
        <v>11697</v>
      </c>
      <c r="B1221" s="13" t="s">
        <v>10337</v>
      </c>
      <c r="C1221" s="13" t="s">
        <v>30</v>
      </c>
      <c r="D1221" s="13">
        <v>-4</v>
      </c>
      <c r="E1221" s="13" t="s">
        <v>10336</v>
      </c>
      <c r="F1221" s="13" t="s">
        <v>5261</v>
      </c>
      <c r="G1221" s="13" t="s">
        <v>11696</v>
      </c>
      <c r="H1221" s="13" t="s">
        <v>11695</v>
      </c>
      <c r="J1221" s="13" t="s">
        <v>10335</v>
      </c>
      <c r="K1221" s="13" t="s">
        <v>10334</v>
      </c>
      <c r="L1221" s="13" t="s">
        <v>10333</v>
      </c>
      <c r="M1221" s="13" t="s">
        <v>5054</v>
      </c>
      <c r="N1221" s="13" t="s">
        <v>10332</v>
      </c>
      <c r="O1221" s="13" t="s">
        <v>10331</v>
      </c>
      <c r="P1221" s="13" t="s">
        <v>10330</v>
      </c>
      <c r="S1221" s="13" t="s">
        <v>11694</v>
      </c>
      <c r="T1221" s="13" t="s">
        <v>11693</v>
      </c>
      <c r="AK1221" s="13">
        <v>-1</v>
      </c>
      <c r="AQR1221" s="13">
        <v>1</v>
      </c>
      <c r="AQT1221" s="13">
        <v>1</v>
      </c>
      <c r="AQU1221" s="13">
        <v>-1</v>
      </c>
      <c r="ARB1221" s="13">
        <v>-1</v>
      </c>
      <c r="CAT1221" s="15">
        <v>0</v>
      </c>
      <c r="CAU1221" s="14">
        <v>1000</v>
      </c>
      <c r="CAV1221" s="13" t="s">
        <v>4052</v>
      </c>
      <c r="CAW1221" s="13" t="s">
        <v>11686</v>
      </c>
      <c r="CAX1221" s="13" t="s">
        <v>11692</v>
      </c>
      <c r="CAY1221" s="13" t="s">
        <v>11692</v>
      </c>
      <c r="CBA1221" s="13" t="s">
        <v>4812</v>
      </c>
      <c r="CBE1221" s="13" t="s">
        <v>11684</v>
      </c>
      <c r="CBG1221" s="13" t="s">
        <v>4431</v>
      </c>
    </row>
    <row r="1222" spans="1:37 1034:1159 2074:2087" x14ac:dyDescent="0.15">
      <c r="A1222" s="13" t="s">
        <v>11691</v>
      </c>
      <c r="B1222" s="13" t="s">
        <v>7006</v>
      </c>
      <c r="C1222" s="13" t="s">
        <v>30</v>
      </c>
      <c r="D1222" s="13">
        <v>-4</v>
      </c>
      <c r="E1222" s="13" t="s">
        <v>7005</v>
      </c>
      <c r="F1222" s="13" t="s">
        <v>5261</v>
      </c>
      <c r="G1222" s="13" t="s">
        <v>11690</v>
      </c>
      <c r="H1222" s="13" t="s">
        <v>11689</v>
      </c>
      <c r="J1222" s="13" t="s">
        <v>7004</v>
      </c>
      <c r="K1222" s="13" t="s">
        <v>7003</v>
      </c>
      <c r="L1222" s="13" t="s">
        <v>7002</v>
      </c>
      <c r="M1222" s="13" t="s">
        <v>5054</v>
      </c>
      <c r="N1222" s="13" t="s">
        <v>7001</v>
      </c>
      <c r="O1222" s="13" t="s">
        <v>7000</v>
      </c>
      <c r="P1222" s="13" t="s">
        <v>6999</v>
      </c>
      <c r="S1222" s="13" t="s">
        <v>11688</v>
      </c>
      <c r="T1222" s="13" t="s">
        <v>11687</v>
      </c>
      <c r="AK1222" s="14">
        <v>-4</v>
      </c>
      <c r="AQT1222" s="13">
        <v>1</v>
      </c>
      <c r="AQU1222" s="13">
        <v>-1</v>
      </c>
      <c r="ARC1222" s="13">
        <v>-1</v>
      </c>
      <c r="ARD1222" s="13">
        <v>1</v>
      </c>
      <c r="CAT1222" s="15">
        <v>0</v>
      </c>
      <c r="CAU1222" s="14">
        <v>1000</v>
      </c>
      <c r="CAV1222" s="13" t="s">
        <v>4052</v>
      </c>
      <c r="CAW1222" s="13" t="s">
        <v>11686</v>
      </c>
      <c r="CAX1222" s="13" t="s">
        <v>11685</v>
      </c>
      <c r="CAY1222" s="13" t="s">
        <v>11685</v>
      </c>
      <c r="CBA1222" s="13" t="s">
        <v>4812</v>
      </c>
      <c r="CBE1222" s="13" t="s">
        <v>11684</v>
      </c>
      <c r="CBG1222" s="13" t="s">
        <v>4431</v>
      </c>
    </row>
    <row r="1223" spans="1:37 1034:1159 2074:2087" x14ac:dyDescent="0.15">
      <c r="A1223" s="13" t="s">
        <v>11683</v>
      </c>
      <c r="B1223" s="13" t="s">
        <v>11682</v>
      </c>
      <c r="C1223" s="13" t="s">
        <v>30</v>
      </c>
      <c r="D1223" s="13">
        <v>-4</v>
      </c>
      <c r="E1223" s="13" t="s">
        <v>11681</v>
      </c>
      <c r="F1223" s="13" t="s">
        <v>5261</v>
      </c>
      <c r="G1223" s="13" t="s">
        <v>11680</v>
      </c>
      <c r="H1223" s="13" t="s">
        <v>11679</v>
      </c>
      <c r="J1223" s="13" t="s">
        <v>11678</v>
      </c>
      <c r="L1223" s="13" t="s">
        <v>11677</v>
      </c>
      <c r="M1223" s="13" t="s">
        <v>5054</v>
      </c>
      <c r="P1223" s="13" t="s">
        <v>11676</v>
      </c>
      <c r="S1223" s="13" t="s">
        <v>11675</v>
      </c>
      <c r="T1223" s="13" t="s">
        <v>11674</v>
      </c>
      <c r="AK1223" s="13">
        <v>-1</v>
      </c>
      <c r="AQY1223" s="14">
        <v>2</v>
      </c>
      <c r="ARE1223" s="13">
        <v>1</v>
      </c>
      <c r="ARF1223" s="13">
        <v>1</v>
      </c>
      <c r="ARG1223" s="13">
        <v>-1</v>
      </c>
      <c r="ARH1223" s="13">
        <v>-1</v>
      </c>
      <c r="ARI1223" s="13">
        <v>-1</v>
      </c>
      <c r="CAT1223" s="15">
        <v>0</v>
      </c>
      <c r="CAU1223" s="14">
        <v>1000</v>
      </c>
      <c r="CAV1223" s="13" t="s">
        <v>764</v>
      </c>
      <c r="CAW1223" s="13" t="s">
        <v>4966</v>
      </c>
      <c r="CAX1223" s="13" t="s">
        <v>11673</v>
      </c>
      <c r="CAY1223" s="13" t="s">
        <v>11673</v>
      </c>
      <c r="CBE1223" s="13" t="s">
        <v>11666</v>
      </c>
      <c r="CBG1223" s="13" t="s">
        <v>4431</v>
      </c>
    </row>
    <row r="1224" spans="1:37 1034:1159 2074:2087" x14ac:dyDescent="0.15">
      <c r="A1224" s="13" t="s">
        <v>11672</v>
      </c>
      <c r="B1224" s="13" t="s">
        <v>9592</v>
      </c>
      <c r="C1224" s="13" t="s">
        <v>30</v>
      </c>
      <c r="D1224" s="13">
        <v>-4</v>
      </c>
      <c r="E1224" s="13" t="s">
        <v>9591</v>
      </c>
      <c r="F1224" s="13" t="s">
        <v>5261</v>
      </c>
      <c r="G1224" s="13" t="s">
        <v>11671</v>
      </c>
      <c r="H1224" s="13" t="s">
        <v>11670</v>
      </c>
      <c r="L1224" s="13" t="s">
        <v>9589</v>
      </c>
      <c r="M1224" s="13" t="s">
        <v>5054</v>
      </c>
      <c r="N1224" s="13" t="s">
        <v>9588</v>
      </c>
      <c r="P1224" s="13" t="s">
        <v>9587</v>
      </c>
      <c r="S1224" s="13" t="s">
        <v>11669</v>
      </c>
      <c r="T1224" s="13" t="s">
        <v>11668</v>
      </c>
      <c r="AK1224" s="13">
        <v>-1</v>
      </c>
      <c r="AQL1224" s="13">
        <v>-1</v>
      </c>
      <c r="AQY1224" s="14">
        <v>2</v>
      </c>
      <c r="ARF1224" s="13">
        <v>1</v>
      </c>
      <c r="ARG1224" s="13">
        <v>-1</v>
      </c>
      <c r="ARH1224" s="13">
        <v>-1</v>
      </c>
      <c r="ARJ1224" s="13">
        <v>1</v>
      </c>
      <c r="CAT1224" s="15">
        <v>0</v>
      </c>
      <c r="CAU1224" s="14">
        <v>1000</v>
      </c>
      <c r="CAV1224" s="13" t="s">
        <v>764</v>
      </c>
      <c r="CAW1224" s="13" t="s">
        <v>4966</v>
      </c>
      <c r="CAX1224" s="13" t="s">
        <v>11667</v>
      </c>
      <c r="CAY1224" s="13" t="s">
        <v>11667</v>
      </c>
      <c r="CBE1224" s="13" t="s">
        <v>11666</v>
      </c>
      <c r="CBG1224" s="13" t="s">
        <v>4431</v>
      </c>
    </row>
    <row r="1225" spans="1:37 1034:1159 2074:2087" x14ac:dyDescent="0.15">
      <c r="A1225" s="13" t="s">
        <v>11665</v>
      </c>
      <c r="B1225" s="13" t="s">
        <v>9612</v>
      </c>
      <c r="C1225" s="13" t="s">
        <v>30</v>
      </c>
      <c r="D1225" s="13">
        <v>-4</v>
      </c>
      <c r="E1225" s="13" t="s">
        <v>9611</v>
      </c>
      <c r="F1225" s="13" t="s">
        <v>5261</v>
      </c>
      <c r="G1225" s="13" t="s">
        <v>11664</v>
      </c>
      <c r="H1225" s="13" t="s">
        <v>11663</v>
      </c>
      <c r="L1225" s="13" t="s">
        <v>9610</v>
      </c>
      <c r="M1225" s="13" t="s">
        <v>5054</v>
      </c>
      <c r="P1225" s="13" t="s">
        <v>9608</v>
      </c>
      <c r="S1225" s="13" t="s">
        <v>11662</v>
      </c>
      <c r="T1225" s="13" t="s">
        <v>11661</v>
      </c>
      <c r="ANE1225" s="13">
        <v>1</v>
      </c>
      <c r="APB1225" s="13">
        <v>-1</v>
      </c>
      <c r="CAT1225" s="14">
        <v>-1000</v>
      </c>
      <c r="CAU1225" s="14">
        <v>1000</v>
      </c>
      <c r="CAV1225" s="13" t="s">
        <v>6419</v>
      </c>
      <c r="CAW1225" s="13" t="s">
        <v>4448</v>
      </c>
      <c r="CAX1225" s="13" t="s">
        <v>11660</v>
      </c>
      <c r="CAY1225" s="13" t="s">
        <v>11660</v>
      </c>
      <c r="CBG1225" s="13" t="s">
        <v>4447</v>
      </c>
    </row>
    <row r="1226" spans="1:37 1034:1159 2074:2087" x14ac:dyDescent="0.15">
      <c r="A1226" s="13" t="s">
        <v>11659</v>
      </c>
      <c r="B1226" s="13" t="s">
        <v>9579</v>
      </c>
      <c r="C1226" s="13" t="s">
        <v>30</v>
      </c>
      <c r="D1226" s="13">
        <v>-4</v>
      </c>
      <c r="E1226" s="13" t="s">
        <v>9578</v>
      </c>
      <c r="F1226" s="13" t="s">
        <v>5261</v>
      </c>
      <c r="G1226" s="13" t="s">
        <v>11658</v>
      </c>
      <c r="H1226" s="13" t="s">
        <v>11657</v>
      </c>
      <c r="L1226" s="13" t="s">
        <v>9577</v>
      </c>
      <c r="M1226" s="13" t="s">
        <v>5054</v>
      </c>
      <c r="P1226" s="13" t="s">
        <v>9576</v>
      </c>
      <c r="S1226" s="13" t="s">
        <v>11656</v>
      </c>
      <c r="T1226" s="13" t="s">
        <v>11655</v>
      </c>
      <c r="AMT1226" s="13">
        <v>-1</v>
      </c>
      <c r="ANB1226" s="13">
        <v>1</v>
      </c>
      <c r="CAT1226" s="14">
        <v>-1000</v>
      </c>
      <c r="CAU1226" s="14">
        <v>1000</v>
      </c>
      <c r="CAV1226" s="13" t="s">
        <v>6419</v>
      </c>
      <c r="CAW1226" s="13" t="s">
        <v>4448</v>
      </c>
      <c r="CAX1226" s="13" t="s">
        <v>11654</v>
      </c>
      <c r="CAY1226" s="13" t="s">
        <v>11654</v>
      </c>
      <c r="CBG1226" s="13" t="s">
        <v>4447</v>
      </c>
    </row>
    <row r="1227" spans="1:37 1034:1159 2074:2087" x14ac:dyDescent="0.15">
      <c r="A1227" s="13" t="s">
        <v>11653</v>
      </c>
      <c r="B1227" s="13" t="s">
        <v>11652</v>
      </c>
      <c r="C1227" s="13" t="s">
        <v>30</v>
      </c>
      <c r="D1227" s="13">
        <v>-4</v>
      </c>
      <c r="E1227" s="13" t="s">
        <v>11651</v>
      </c>
      <c r="F1227" s="13" t="s">
        <v>6917</v>
      </c>
      <c r="G1227" s="13" t="s">
        <v>11650</v>
      </c>
      <c r="H1227" s="13" t="s">
        <v>11649</v>
      </c>
      <c r="L1227" s="13" t="s">
        <v>11648</v>
      </c>
      <c r="M1227" s="13" t="s">
        <v>5054</v>
      </c>
      <c r="O1227" s="13" t="s">
        <v>11647</v>
      </c>
      <c r="S1227" s="13" t="s">
        <v>11646</v>
      </c>
      <c r="T1227" s="13" t="s">
        <v>11645</v>
      </c>
      <c r="ANC1227" s="13">
        <v>1</v>
      </c>
      <c r="AOT1227" s="13">
        <v>-1</v>
      </c>
      <c r="CAT1227" s="14">
        <v>-1000</v>
      </c>
      <c r="CAU1227" s="14">
        <v>1000</v>
      </c>
      <c r="CAV1227" s="13" t="s">
        <v>6419</v>
      </c>
      <c r="CAW1227" s="13" t="s">
        <v>4448</v>
      </c>
      <c r="CAX1227" s="13" t="s">
        <v>11644</v>
      </c>
      <c r="CAY1227" s="13" t="s">
        <v>11644</v>
      </c>
      <c r="CBG1227" s="13" t="s">
        <v>4447</v>
      </c>
    </row>
    <row r="1228" spans="1:37 1034:1159 2074:2087" x14ac:dyDescent="0.15">
      <c r="A1228" s="13" t="s">
        <v>11643</v>
      </c>
      <c r="B1228" s="13" t="s">
        <v>11642</v>
      </c>
      <c r="C1228" s="13" t="s">
        <v>30</v>
      </c>
      <c r="D1228" s="13">
        <v>-4</v>
      </c>
      <c r="E1228" s="13" t="s">
        <v>11641</v>
      </c>
      <c r="F1228" s="13" t="s">
        <v>6917</v>
      </c>
      <c r="G1228" s="13" t="s">
        <v>11640</v>
      </c>
      <c r="H1228" s="13" t="s">
        <v>11639</v>
      </c>
      <c r="L1228" s="13" t="s">
        <v>11638</v>
      </c>
      <c r="M1228" s="13" t="s">
        <v>5054</v>
      </c>
      <c r="O1228" s="13" t="s">
        <v>11637</v>
      </c>
      <c r="S1228" s="13" t="s">
        <v>11636</v>
      </c>
      <c r="T1228" s="13" t="s">
        <v>11635</v>
      </c>
      <c r="ARK1228" s="13">
        <v>-1</v>
      </c>
      <c r="CAT1228" s="15">
        <v>0</v>
      </c>
      <c r="CAU1228" s="14">
        <v>1000</v>
      </c>
      <c r="CAV1228" s="13" t="s">
        <v>14</v>
      </c>
      <c r="CAW1228" s="13" t="s">
        <v>4636</v>
      </c>
      <c r="CAX1228" s="13" t="s">
        <v>11634</v>
      </c>
      <c r="CAY1228" s="13" t="s">
        <v>11634</v>
      </c>
      <c r="CBG1228" s="13" t="s">
        <v>4635</v>
      </c>
    </row>
    <row r="1229" spans="1:37 1034:1159 2074:2087" x14ac:dyDescent="0.15">
      <c r="A1229" s="13" t="s">
        <v>11633</v>
      </c>
      <c r="B1229" s="13" t="s">
        <v>11632</v>
      </c>
      <c r="C1229" s="13" t="s">
        <v>30</v>
      </c>
      <c r="D1229" s="13">
        <v>-4</v>
      </c>
      <c r="E1229" s="13" t="s">
        <v>11631</v>
      </c>
      <c r="F1229" s="13" t="s">
        <v>6917</v>
      </c>
      <c r="G1229" s="13" t="s">
        <v>11630</v>
      </c>
      <c r="H1229" s="13" t="s">
        <v>11629</v>
      </c>
      <c r="L1229" s="13" t="s">
        <v>11628</v>
      </c>
      <c r="M1229" s="13" t="s">
        <v>5054</v>
      </c>
      <c r="O1229" s="13" t="s">
        <v>11627</v>
      </c>
      <c r="S1229" s="13" t="s">
        <v>11626</v>
      </c>
      <c r="T1229" s="13" t="s">
        <v>11625</v>
      </c>
      <c r="ARL1229" s="13">
        <v>-1</v>
      </c>
      <c r="CAT1229" s="15">
        <v>0</v>
      </c>
      <c r="CAU1229" s="14">
        <v>1000</v>
      </c>
      <c r="CAV1229" s="13" t="s">
        <v>14</v>
      </c>
      <c r="CAW1229" s="13" t="s">
        <v>4636</v>
      </c>
      <c r="CAX1229" s="13" t="s">
        <v>11624</v>
      </c>
      <c r="CAY1229" s="13" t="s">
        <v>11624</v>
      </c>
      <c r="CBG1229" s="13" t="s">
        <v>4635</v>
      </c>
    </row>
    <row r="1230" spans="1:37 1034:1159 2074:2087" x14ac:dyDescent="0.15">
      <c r="A1230" s="13" t="s">
        <v>11623</v>
      </c>
      <c r="B1230" s="13" t="s">
        <v>6993</v>
      </c>
      <c r="C1230" s="13" t="s">
        <v>30</v>
      </c>
      <c r="D1230" s="13">
        <v>-4</v>
      </c>
      <c r="E1230" s="13" t="s">
        <v>6933</v>
      </c>
      <c r="F1230" s="13" t="s">
        <v>6917</v>
      </c>
      <c r="G1230" s="13" t="s">
        <v>11622</v>
      </c>
      <c r="H1230" s="13" t="s">
        <v>11621</v>
      </c>
      <c r="M1230" s="13" t="s">
        <v>5054</v>
      </c>
      <c r="S1230" s="13" t="s">
        <v>11620</v>
      </c>
      <c r="T1230" s="13" t="s">
        <v>11619</v>
      </c>
      <c r="ARM1230" s="13">
        <v>-1</v>
      </c>
      <c r="CAT1230" s="15">
        <v>0</v>
      </c>
      <c r="CAU1230" s="14">
        <v>1000</v>
      </c>
      <c r="CAV1230" s="13" t="s">
        <v>14</v>
      </c>
      <c r="CAW1230" s="13" t="s">
        <v>4636</v>
      </c>
      <c r="CAX1230" s="13" t="s">
        <v>11618</v>
      </c>
      <c r="CAY1230" s="13" t="s">
        <v>11618</v>
      </c>
      <c r="CBG1230" s="13" t="s">
        <v>4635</v>
      </c>
    </row>
    <row r="1231" spans="1:37 1034:1159 2074:2087" x14ac:dyDescent="0.15">
      <c r="A1231" s="13" t="s">
        <v>11617</v>
      </c>
      <c r="B1231" s="13" t="s">
        <v>6982</v>
      </c>
      <c r="C1231" s="13" t="s">
        <v>30</v>
      </c>
      <c r="D1231" s="13">
        <v>-4</v>
      </c>
      <c r="E1231" s="13" t="s">
        <v>6926</v>
      </c>
      <c r="F1231" s="13" t="s">
        <v>6917</v>
      </c>
      <c r="G1231" s="13" t="s">
        <v>11616</v>
      </c>
      <c r="H1231" s="13" t="s">
        <v>11615</v>
      </c>
      <c r="M1231" s="13" t="s">
        <v>5054</v>
      </c>
      <c r="S1231" s="13" t="s">
        <v>11614</v>
      </c>
      <c r="T1231" s="13" t="s">
        <v>11363</v>
      </c>
      <c r="ARK1231" s="13">
        <v>-1</v>
      </c>
      <c r="ARN1231" s="13">
        <v>1</v>
      </c>
      <c r="CAT1231" s="14">
        <v>-1000</v>
      </c>
      <c r="CAU1231" s="14">
        <v>1000</v>
      </c>
      <c r="CAV1231" s="13" t="s">
        <v>14</v>
      </c>
      <c r="CAW1231" s="13" t="s">
        <v>4448</v>
      </c>
      <c r="CAX1231" s="13" t="s">
        <v>11613</v>
      </c>
      <c r="CAY1231" s="13" t="s">
        <v>11613</v>
      </c>
      <c r="CBG1231" s="13" t="s">
        <v>4447</v>
      </c>
    </row>
    <row r="1232" spans="1:37 1034:1159 2074:2087" x14ac:dyDescent="0.15">
      <c r="A1232" s="13" t="s">
        <v>11612</v>
      </c>
      <c r="B1232" s="13" t="s">
        <v>6971</v>
      </c>
      <c r="C1232" s="13" t="s">
        <v>30</v>
      </c>
      <c r="D1232" s="13">
        <v>-4</v>
      </c>
      <c r="E1232" s="13" t="s">
        <v>6970</v>
      </c>
      <c r="F1232" s="13" t="s">
        <v>6917</v>
      </c>
      <c r="G1232" s="13" t="s">
        <v>11611</v>
      </c>
      <c r="H1232" s="13" t="s">
        <v>11610</v>
      </c>
      <c r="M1232" s="13" t="s">
        <v>5054</v>
      </c>
      <c r="S1232" s="13" t="s">
        <v>11609</v>
      </c>
      <c r="T1232" s="13" t="s">
        <v>11349</v>
      </c>
      <c r="ARL1232" s="13">
        <v>-1</v>
      </c>
      <c r="ARO1232" s="13">
        <v>1</v>
      </c>
      <c r="CAT1232" s="14">
        <v>-1000</v>
      </c>
      <c r="CAU1232" s="14">
        <v>1000</v>
      </c>
      <c r="CAV1232" s="13" t="s">
        <v>14</v>
      </c>
      <c r="CAW1232" s="13" t="s">
        <v>4448</v>
      </c>
      <c r="CAX1232" s="13" t="s">
        <v>11608</v>
      </c>
      <c r="CAY1232" s="13" t="s">
        <v>11608</v>
      </c>
      <c r="CBG1232" s="13" t="s">
        <v>4447</v>
      </c>
    </row>
    <row r="1233" spans="1:743 1046:1187 2074:2087" x14ac:dyDescent="0.15">
      <c r="A1233" s="13" t="s">
        <v>11607</v>
      </c>
      <c r="B1233" s="13" t="s">
        <v>6949</v>
      </c>
      <c r="C1233" s="13" t="s">
        <v>30</v>
      </c>
      <c r="D1233" s="13">
        <v>-4</v>
      </c>
      <c r="E1233" s="13" t="s">
        <v>6948</v>
      </c>
      <c r="F1233" s="13" t="s">
        <v>6917</v>
      </c>
      <c r="G1233" s="13" t="s">
        <v>11606</v>
      </c>
      <c r="H1233" s="13" t="s">
        <v>11605</v>
      </c>
      <c r="M1233" s="13" t="s">
        <v>5054</v>
      </c>
      <c r="S1233" s="13" t="s">
        <v>11604</v>
      </c>
      <c r="T1233" s="13" t="s">
        <v>11603</v>
      </c>
      <c r="ARM1233" s="13">
        <v>-1</v>
      </c>
      <c r="ARP1233" s="13">
        <v>1</v>
      </c>
      <c r="CAT1233" s="14">
        <v>-1000</v>
      </c>
      <c r="CAU1233" s="14">
        <v>1000</v>
      </c>
      <c r="CAV1233" s="13" t="s">
        <v>6419</v>
      </c>
      <c r="CAW1233" s="13" t="s">
        <v>4448</v>
      </c>
      <c r="CAX1233" s="13" t="s">
        <v>11602</v>
      </c>
      <c r="CAY1233" s="13" t="s">
        <v>11602</v>
      </c>
      <c r="CBG1233" s="13" t="s">
        <v>4447</v>
      </c>
    </row>
    <row r="1234" spans="1:743 1046:1187 2074:2087" x14ac:dyDescent="0.15">
      <c r="A1234" s="13" t="s">
        <v>11601</v>
      </c>
      <c r="B1234" s="13" t="s">
        <v>6934</v>
      </c>
      <c r="C1234" s="13" t="s">
        <v>30</v>
      </c>
      <c r="D1234" s="13">
        <v>-4</v>
      </c>
      <c r="E1234" s="13" t="s">
        <v>6933</v>
      </c>
      <c r="F1234" s="13" t="s">
        <v>6917</v>
      </c>
      <c r="G1234" s="13" t="s">
        <v>11600</v>
      </c>
      <c r="H1234" s="13" t="s">
        <v>11599</v>
      </c>
      <c r="M1234" s="13" t="s">
        <v>5054</v>
      </c>
      <c r="S1234" s="13" t="s">
        <v>11598</v>
      </c>
      <c r="T1234" s="13" t="s">
        <v>11597</v>
      </c>
      <c r="ANF1234" s="13">
        <v>-1</v>
      </c>
      <c r="CAT1234" s="15">
        <v>0</v>
      </c>
      <c r="CAU1234" s="14">
        <v>1000</v>
      </c>
      <c r="CAV1234" s="13" t="s">
        <v>14</v>
      </c>
      <c r="CAW1234" s="13" t="s">
        <v>4636</v>
      </c>
      <c r="CAX1234" s="13" t="s">
        <v>11596</v>
      </c>
      <c r="CAY1234" s="13" t="s">
        <v>11596</v>
      </c>
      <c r="CBG1234" s="13" t="s">
        <v>4635</v>
      </c>
    </row>
    <row r="1235" spans="1:743 1046:1187 2074:2087" x14ac:dyDescent="0.15">
      <c r="A1235" s="13" t="s">
        <v>11595</v>
      </c>
      <c r="B1235" s="13" t="s">
        <v>6927</v>
      </c>
      <c r="C1235" s="13" t="s">
        <v>30</v>
      </c>
      <c r="D1235" s="13">
        <v>-4</v>
      </c>
      <c r="E1235" s="13" t="s">
        <v>6926</v>
      </c>
      <c r="F1235" s="13" t="s">
        <v>6917</v>
      </c>
      <c r="G1235" s="13" t="s">
        <v>11594</v>
      </c>
      <c r="H1235" s="13" t="s">
        <v>11593</v>
      </c>
      <c r="M1235" s="13" t="s">
        <v>5054</v>
      </c>
      <c r="S1235" s="13" t="s">
        <v>11592</v>
      </c>
      <c r="T1235" s="13" t="s">
        <v>4679</v>
      </c>
      <c r="AQJ1235" s="13">
        <v>-1</v>
      </c>
      <c r="ARQ1235" s="13">
        <v>1</v>
      </c>
      <c r="ARR1235" s="13">
        <v>-1</v>
      </c>
      <c r="ARS1235" s="13">
        <v>-1</v>
      </c>
      <c r="ART1235" s="13">
        <v>1</v>
      </c>
      <c r="ARU1235" s="13">
        <v>1</v>
      </c>
      <c r="CAT1235" s="15">
        <v>0</v>
      </c>
      <c r="CAU1235" s="14">
        <v>1000</v>
      </c>
      <c r="CAV1235" s="13" t="s">
        <v>1494</v>
      </c>
      <c r="CAW1235" s="13" t="s">
        <v>4492</v>
      </c>
      <c r="CAX1235" s="13" t="s">
        <v>11591</v>
      </c>
      <c r="CAY1235" s="13" t="s">
        <v>11591</v>
      </c>
      <c r="CBA1235" s="13" t="s">
        <v>4812</v>
      </c>
      <c r="CBE1235" s="13" t="s">
        <v>4677</v>
      </c>
      <c r="CBF1235" s="13" t="s">
        <v>4676</v>
      </c>
      <c r="CBG1235" s="13" t="s">
        <v>4431</v>
      </c>
    </row>
    <row r="1236" spans="1:743 1046:1187 2074:2087" x14ac:dyDescent="0.15">
      <c r="A1236" s="13" t="s">
        <v>11590</v>
      </c>
      <c r="B1236" s="13" t="s">
        <v>11589</v>
      </c>
      <c r="C1236" s="13" t="s">
        <v>30</v>
      </c>
      <c r="D1236" s="13">
        <v>-4</v>
      </c>
      <c r="E1236" s="13" t="s">
        <v>11588</v>
      </c>
      <c r="F1236" s="13" t="s">
        <v>5261</v>
      </c>
      <c r="G1236" s="13" t="s">
        <v>11587</v>
      </c>
      <c r="H1236" s="13" t="s">
        <v>11586</v>
      </c>
      <c r="J1236" s="13" t="s">
        <v>11585</v>
      </c>
      <c r="K1236" s="13" t="s">
        <v>11584</v>
      </c>
      <c r="L1236" s="13" t="s">
        <v>11583</v>
      </c>
      <c r="M1236" s="13" t="s">
        <v>5054</v>
      </c>
      <c r="N1236" s="13" t="s">
        <v>11582</v>
      </c>
      <c r="O1236" s="13" t="s">
        <v>11581</v>
      </c>
      <c r="P1236" s="13" t="s">
        <v>11580</v>
      </c>
      <c r="S1236" s="13" t="s">
        <v>11579</v>
      </c>
      <c r="T1236" s="13" t="s">
        <v>11548</v>
      </c>
      <c r="AQJ1236" s="13">
        <v>-1</v>
      </c>
      <c r="ARQ1236" s="13">
        <v>1</v>
      </c>
      <c r="ARR1236" s="13">
        <v>-1</v>
      </c>
      <c r="ARU1236" s="13">
        <v>1</v>
      </c>
      <c r="ARV1236" s="13">
        <v>1</v>
      </c>
      <c r="ARW1236" s="13">
        <v>-1</v>
      </c>
      <c r="CAT1236" s="15">
        <v>0</v>
      </c>
      <c r="CAU1236" s="14">
        <v>1000</v>
      </c>
      <c r="CAV1236" s="13" t="s">
        <v>1494</v>
      </c>
      <c r="CAW1236" s="13" t="s">
        <v>4492</v>
      </c>
      <c r="CAX1236" s="13" t="s">
        <v>11578</v>
      </c>
      <c r="CAY1236" s="13" t="s">
        <v>11578</v>
      </c>
      <c r="CBA1236" s="13" t="s">
        <v>4812</v>
      </c>
      <c r="CBE1236" s="13" t="s">
        <v>4677</v>
      </c>
      <c r="CBF1236" s="13" t="s">
        <v>4676</v>
      </c>
      <c r="CBG1236" s="13" t="s">
        <v>4431</v>
      </c>
    </row>
    <row r="1237" spans="1:743 1046:1187 2074:2087" x14ac:dyDescent="0.15">
      <c r="A1237" s="13" t="s">
        <v>11577</v>
      </c>
      <c r="B1237" s="13" t="s">
        <v>10513</v>
      </c>
      <c r="C1237" s="13" t="s">
        <v>30</v>
      </c>
      <c r="D1237" s="13">
        <v>-4</v>
      </c>
      <c r="E1237" s="13" t="s">
        <v>10512</v>
      </c>
      <c r="F1237" s="13" t="s">
        <v>5261</v>
      </c>
      <c r="G1237" s="13" t="s">
        <v>11576</v>
      </c>
      <c r="H1237" s="13" t="s">
        <v>11575</v>
      </c>
      <c r="L1237" s="13" t="s">
        <v>10511</v>
      </c>
      <c r="M1237" s="13" t="s">
        <v>5054</v>
      </c>
      <c r="P1237" s="13" t="s">
        <v>10509</v>
      </c>
      <c r="S1237" s="13" t="s">
        <v>11574</v>
      </c>
      <c r="T1237" s="13" t="s">
        <v>11542</v>
      </c>
      <c r="AQJ1237" s="13">
        <v>-1</v>
      </c>
      <c r="ARI1237" s="13">
        <v>1</v>
      </c>
      <c r="ARQ1237" s="13">
        <v>1</v>
      </c>
      <c r="ARR1237" s="13">
        <v>-1</v>
      </c>
      <c r="ARU1237" s="13">
        <v>1</v>
      </c>
      <c r="ARX1237" s="13">
        <v>-1</v>
      </c>
      <c r="CAT1237" s="15">
        <v>0</v>
      </c>
      <c r="CAU1237" s="14">
        <v>1000</v>
      </c>
      <c r="CAV1237" s="13" t="s">
        <v>1494</v>
      </c>
      <c r="CAW1237" s="13" t="s">
        <v>4492</v>
      </c>
      <c r="CAX1237" s="13" t="s">
        <v>11573</v>
      </c>
      <c r="CAY1237" s="13" t="s">
        <v>11573</v>
      </c>
      <c r="CBA1237" s="13" t="s">
        <v>4812</v>
      </c>
      <c r="CBE1237" s="13" t="s">
        <v>4677</v>
      </c>
      <c r="CBF1237" s="13" t="s">
        <v>4676</v>
      </c>
      <c r="CBG1237" s="13" t="s">
        <v>4431</v>
      </c>
    </row>
    <row r="1238" spans="1:743 1046:1187 2074:2087" x14ac:dyDescent="0.15">
      <c r="A1238" s="13" t="s">
        <v>11572</v>
      </c>
      <c r="B1238" s="13" t="s">
        <v>10031</v>
      </c>
      <c r="C1238" s="13" t="s">
        <v>30</v>
      </c>
      <c r="D1238" s="13">
        <v>-4</v>
      </c>
      <c r="E1238" s="13" t="s">
        <v>10030</v>
      </c>
      <c r="F1238" s="13" t="s">
        <v>5261</v>
      </c>
      <c r="G1238" s="13" t="s">
        <v>11571</v>
      </c>
      <c r="H1238" s="13" t="s">
        <v>11570</v>
      </c>
      <c r="L1238" s="13" t="s">
        <v>10029</v>
      </c>
      <c r="M1238" s="13" t="s">
        <v>5054</v>
      </c>
      <c r="P1238" s="13" t="s">
        <v>10027</v>
      </c>
      <c r="S1238" s="13" t="s">
        <v>11569</v>
      </c>
      <c r="T1238" s="13" t="s">
        <v>11521</v>
      </c>
      <c r="AQJ1238" s="13">
        <v>-1</v>
      </c>
      <c r="ARE1238" s="13">
        <v>1</v>
      </c>
      <c r="ARQ1238" s="13">
        <v>1</v>
      </c>
      <c r="ARR1238" s="13">
        <v>-1</v>
      </c>
      <c r="ARU1238" s="13">
        <v>1</v>
      </c>
      <c r="ARY1238" s="13">
        <v>-1</v>
      </c>
      <c r="CAT1238" s="15">
        <v>0</v>
      </c>
      <c r="CAU1238" s="14">
        <v>1000</v>
      </c>
      <c r="CAV1238" s="13" t="s">
        <v>1494</v>
      </c>
      <c r="CAW1238" s="13" t="s">
        <v>4492</v>
      </c>
      <c r="CAX1238" s="13" t="s">
        <v>11568</v>
      </c>
      <c r="CAY1238" s="13" t="s">
        <v>11568</v>
      </c>
      <c r="CBA1238" s="13" t="s">
        <v>4812</v>
      </c>
      <c r="CBE1238" s="13" t="s">
        <v>4677</v>
      </c>
      <c r="CBF1238" s="13" t="s">
        <v>4676</v>
      </c>
      <c r="CBG1238" s="13" t="s">
        <v>4431</v>
      </c>
    </row>
    <row r="1239" spans="1:743 1046:1187 2074:2087" x14ac:dyDescent="0.15">
      <c r="A1239" s="13" t="s">
        <v>11567</v>
      </c>
      <c r="B1239" s="13" t="s">
        <v>7154</v>
      </c>
      <c r="C1239" s="13" t="s">
        <v>30</v>
      </c>
      <c r="D1239" s="13">
        <v>-4</v>
      </c>
      <c r="E1239" s="13" t="s">
        <v>7153</v>
      </c>
      <c r="F1239" s="13" t="s">
        <v>5261</v>
      </c>
      <c r="G1239" s="13" t="s">
        <v>11566</v>
      </c>
      <c r="H1239" s="13" t="s">
        <v>11565</v>
      </c>
      <c r="J1239" s="13" t="s">
        <v>7152</v>
      </c>
      <c r="L1239" s="13" t="s">
        <v>7151</v>
      </c>
      <c r="M1239" s="13" t="s">
        <v>5054</v>
      </c>
      <c r="O1239" s="13" t="s">
        <v>7150</v>
      </c>
      <c r="P1239" s="13" t="s">
        <v>7149</v>
      </c>
      <c r="S1239" s="13" t="s">
        <v>11564</v>
      </c>
      <c r="T1239" s="13" t="s">
        <v>11515</v>
      </c>
      <c r="AQJ1239" s="13">
        <v>-1</v>
      </c>
      <c r="AQL1239" s="13">
        <v>1</v>
      </c>
      <c r="ARQ1239" s="13">
        <v>1</v>
      </c>
      <c r="ARR1239" s="13">
        <v>-1</v>
      </c>
      <c r="ARU1239" s="13">
        <v>1</v>
      </c>
      <c r="ARZ1239" s="13">
        <v>-1</v>
      </c>
      <c r="CAT1239" s="15">
        <v>0</v>
      </c>
      <c r="CAU1239" s="14">
        <v>1000</v>
      </c>
      <c r="CAV1239" s="13" t="s">
        <v>1494</v>
      </c>
      <c r="CAW1239" s="13" t="s">
        <v>4492</v>
      </c>
      <c r="CAX1239" s="13" t="s">
        <v>11563</v>
      </c>
      <c r="CAY1239" s="13" t="s">
        <v>11563</v>
      </c>
      <c r="CBA1239" s="13" t="s">
        <v>4812</v>
      </c>
      <c r="CBE1239" s="13" t="s">
        <v>4677</v>
      </c>
      <c r="CBF1239" s="13" t="s">
        <v>4676</v>
      </c>
      <c r="CBG1239" s="13" t="s">
        <v>4431</v>
      </c>
    </row>
    <row r="1240" spans="1:743 1046:1187 2074:2087" x14ac:dyDescent="0.15">
      <c r="A1240" s="13" t="s">
        <v>11562</v>
      </c>
      <c r="B1240" s="13" t="s">
        <v>7129</v>
      </c>
      <c r="C1240" s="13" t="s">
        <v>30</v>
      </c>
      <c r="D1240" s="13">
        <v>-4</v>
      </c>
      <c r="E1240" s="13" t="s">
        <v>7128</v>
      </c>
      <c r="F1240" s="13" t="s">
        <v>5261</v>
      </c>
      <c r="G1240" s="13" t="s">
        <v>11561</v>
      </c>
      <c r="H1240" s="13" t="s">
        <v>11560</v>
      </c>
      <c r="J1240" s="13" t="s">
        <v>7127</v>
      </c>
      <c r="L1240" s="13" t="s">
        <v>7126</v>
      </c>
      <c r="M1240" s="13" t="s">
        <v>5054</v>
      </c>
      <c r="O1240" s="13" t="s">
        <v>7125</v>
      </c>
      <c r="P1240" s="13" t="s">
        <v>7124</v>
      </c>
      <c r="S1240" s="13" t="s">
        <v>11559</v>
      </c>
      <c r="T1240" s="13" t="s">
        <v>11509</v>
      </c>
      <c r="AQJ1240" s="13">
        <v>-1</v>
      </c>
      <c r="ARJ1240" s="13">
        <v>1</v>
      </c>
      <c r="ARQ1240" s="13">
        <v>1</v>
      </c>
      <c r="ARR1240" s="13">
        <v>-1</v>
      </c>
      <c r="ARU1240" s="13">
        <v>1</v>
      </c>
      <c r="ASA1240" s="13">
        <v>-1</v>
      </c>
      <c r="CAT1240" s="15">
        <v>0</v>
      </c>
      <c r="CAU1240" s="14">
        <v>1000</v>
      </c>
      <c r="CAV1240" s="13" t="s">
        <v>1494</v>
      </c>
      <c r="CAW1240" s="13" t="s">
        <v>4492</v>
      </c>
      <c r="CAX1240" s="13" t="s">
        <v>11558</v>
      </c>
      <c r="CAY1240" s="13" t="s">
        <v>11558</v>
      </c>
      <c r="CBA1240" s="13" t="s">
        <v>4812</v>
      </c>
      <c r="CBE1240" s="13" t="s">
        <v>4677</v>
      </c>
      <c r="CBF1240" s="13" t="s">
        <v>4676</v>
      </c>
      <c r="CBG1240" s="13" t="s">
        <v>4431</v>
      </c>
    </row>
    <row r="1241" spans="1:743 1046:1187 2074:2087" x14ac:dyDescent="0.15">
      <c r="A1241" s="13" t="s">
        <v>11557</v>
      </c>
      <c r="B1241" s="13" t="s">
        <v>7117</v>
      </c>
      <c r="C1241" s="13" t="s">
        <v>30</v>
      </c>
      <c r="D1241" s="13">
        <v>-4</v>
      </c>
      <c r="E1241" s="13" t="s">
        <v>7116</v>
      </c>
      <c r="F1241" s="13" t="s">
        <v>5261</v>
      </c>
      <c r="G1241" s="13" t="s">
        <v>11556</v>
      </c>
      <c r="H1241" s="13" t="s">
        <v>11555</v>
      </c>
      <c r="J1241" s="13" t="s">
        <v>7115</v>
      </c>
      <c r="L1241" s="13" t="s">
        <v>7114</v>
      </c>
      <c r="M1241" s="13" t="s">
        <v>5054</v>
      </c>
      <c r="O1241" s="13" t="s">
        <v>7113</v>
      </c>
      <c r="P1241" s="13" t="s">
        <v>7112</v>
      </c>
      <c r="S1241" s="13" t="s">
        <v>11554</v>
      </c>
      <c r="T1241" s="13" t="s">
        <v>4679</v>
      </c>
      <c r="PU1241" s="13">
        <v>1</v>
      </c>
      <c r="AQA1241" s="13">
        <v>-1</v>
      </c>
      <c r="ASB1241" s="13">
        <v>1</v>
      </c>
      <c r="ASC1241" s="13">
        <v>-1</v>
      </c>
      <c r="ASD1241" s="13">
        <v>-1</v>
      </c>
      <c r="ASE1241" s="13">
        <v>1</v>
      </c>
      <c r="CAT1241" s="15">
        <v>0</v>
      </c>
      <c r="CAU1241" s="14">
        <v>1000</v>
      </c>
      <c r="CAV1241" s="13" t="s">
        <v>1494</v>
      </c>
      <c r="CAW1241" s="13" t="s">
        <v>4492</v>
      </c>
      <c r="CAX1241" s="13" t="s">
        <v>11553</v>
      </c>
      <c r="CAY1241" s="13" t="s">
        <v>11553</v>
      </c>
      <c r="CBA1241" s="13" t="s">
        <v>4812</v>
      </c>
      <c r="CBE1241" s="13" t="s">
        <v>4677</v>
      </c>
      <c r="CBF1241" s="13" t="s">
        <v>4676</v>
      </c>
      <c r="CBG1241" s="13" t="s">
        <v>4431</v>
      </c>
    </row>
    <row r="1242" spans="1:743 1046:1187 2074:2087" x14ac:dyDescent="0.15">
      <c r="A1242" s="13" t="s">
        <v>11552</v>
      </c>
      <c r="B1242" s="13" t="s">
        <v>7096</v>
      </c>
      <c r="C1242" s="13" t="s">
        <v>30</v>
      </c>
      <c r="D1242" s="13">
        <v>-4</v>
      </c>
      <c r="E1242" s="13" t="s">
        <v>7051</v>
      </c>
      <c r="F1242" s="13" t="s">
        <v>6917</v>
      </c>
      <c r="G1242" s="13" t="s">
        <v>11551</v>
      </c>
      <c r="H1242" s="13" t="s">
        <v>11550</v>
      </c>
      <c r="M1242" s="13" t="s">
        <v>5054</v>
      </c>
      <c r="S1242" s="13" t="s">
        <v>11549</v>
      </c>
      <c r="T1242" s="13" t="s">
        <v>11548</v>
      </c>
      <c r="PU1242" s="13">
        <v>1</v>
      </c>
      <c r="AQA1242" s="13">
        <v>-1</v>
      </c>
      <c r="ASB1242" s="13">
        <v>1</v>
      </c>
      <c r="ASC1242" s="13">
        <v>-1</v>
      </c>
      <c r="ASF1242" s="13">
        <v>1</v>
      </c>
      <c r="ASG1242" s="13">
        <v>-1</v>
      </c>
      <c r="CAT1242" s="15">
        <v>0</v>
      </c>
      <c r="CAU1242" s="14">
        <v>1000</v>
      </c>
      <c r="CAV1242" s="13" t="s">
        <v>1494</v>
      </c>
      <c r="CAW1242" s="13" t="s">
        <v>4492</v>
      </c>
      <c r="CAX1242" s="13" t="s">
        <v>11547</v>
      </c>
      <c r="CAY1242" s="13" t="s">
        <v>11547</v>
      </c>
      <c r="CBA1242" s="13" t="s">
        <v>4812</v>
      </c>
      <c r="CBE1242" s="13" t="s">
        <v>4677</v>
      </c>
      <c r="CBF1242" s="13" t="s">
        <v>4676</v>
      </c>
      <c r="CBG1242" s="13" t="s">
        <v>4431</v>
      </c>
    </row>
    <row r="1243" spans="1:743 1046:1187 2074:2087" x14ac:dyDescent="0.15">
      <c r="A1243" s="13" t="s">
        <v>11546</v>
      </c>
      <c r="B1243" s="13" t="s">
        <v>7087</v>
      </c>
      <c r="C1243" s="13" t="s">
        <v>30</v>
      </c>
      <c r="D1243" s="13">
        <v>-4</v>
      </c>
      <c r="E1243" s="13" t="s">
        <v>7035</v>
      </c>
      <c r="F1243" s="13" t="s">
        <v>6917</v>
      </c>
      <c r="G1243" s="13" t="s">
        <v>11545</v>
      </c>
      <c r="H1243" s="13" t="s">
        <v>11544</v>
      </c>
      <c r="M1243" s="13" t="s">
        <v>5054</v>
      </c>
      <c r="S1243" s="13" t="s">
        <v>11543</v>
      </c>
      <c r="T1243" s="13" t="s">
        <v>11542</v>
      </c>
      <c r="PU1243" s="13">
        <v>1</v>
      </c>
      <c r="AQA1243" s="13">
        <v>-1</v>
      </c>
      <c r="ASB1243" s="13">
        <v>1</v>
      </c>
      <c r="ASC1243" s="13">
        <v>-1</v>
      </c>
      <c r="ASH1243" s="13">
        <v>-1</v>
      </c>
      <c r="ASI1243" s="13">
        <v>1</v>
      </c>
      <c r="CAT1243" s="15">
        <v>0</v>
      </c>
      <c r="CAU1243" s="14">
        <v>1000</v>
      </c>
      <c r="CAV1243" s="13" t="s">
        <v>1494</v>
      </c>
      <c r="CAW1243" s="13" t="s">
        <v>4492</v>
      </c>
      <c r="CAX1243" s="13" t="s">
        <v>11541</v>
      </c>
      <c r="CAY1243" s="13" t="s">
        <v>11541</v>
      </c>
      <c r="CBA1243" s="13" t="s">
        <v>4812</v>
      </c>
      <c r="CBE1243" s="13" t="s">
        <v>4677</v>
      </c>
      <c r="CBF1243" s="13" t="s">
        <v>4676</v>
      </c>
      <c r="CBG1243" s="13" t="s">
        <v>4431</v>
      </c>
    </row>
    <row r="1244" spans="1:743 1046:1187 2074:2087" x14ac:dyDescent="0.15">
      <c r="A1244" s="13" t="s">
        <v>11540</v>
      </c>
      <c r="B1244" s="13" t="s">
        <v>7081</v>
      </c>
      <c r="C1244" s="13" t="s">
        <v>30</v>
      </c>
      <c r="D1244" s="13">
        <v>-4</v>
      </c>
      <c r="E1244" s="13" t="s">
        <v>5120</v>
      </c>
      <c r="F1244" s="13" t="s">
        <v>6917</v>
      </c>
      <c r="G1244" s="13" t="s">
        <v>11539</v>
      </c>
      <c r="H1244" s="13" t="s">
        <v>11538</v>
      </c>
      <c r="M1244" s="13" t="s">
        <v>5054</v>
      </c>
      <c r="S1244" s="13" t="s">
        <v>11537</v>
      </c>
      <c r="T1244" s="13" t="s">
        <v>11521</v>
      </c>
      <c r="PU1244" s="13">
        <v>1</v>
      </c>
      <c r="AQA1244" s="13">
        <v>-1</v>
      </c>
      <c r="ASB1244" s="13">
        <v>1</v>
      </c>
      <c r="ASC1244" s="13">
        <v>-1</v>
      </c>
      <c r="ASJ1244" s="13">
        <v>-1</v>
      </c>
      <c r="ASK1244" s="13">
        <v>1</v>
      </c>
      <c r="CAT1244" s="15">
        <v>0</v>
      </c>
      <c r="CAU1244" s="14">
        <v>1000</v>
      </c>
      <c r="CAV1244" s="13" t="s">
        <v>1494</v>
      </c>
      <c r="CAW1244" s="13" t="s">
        <v>4492</v>
      </c>
      <c r="CAX1244" s="13" t="s">
        <v>11536</v>
      </c>
      <c r="CAY1244" s="13" t="s">
        <v>11536</v>
      </c>
      <c r="CBA1244" s="13" t="s">
        <v>4812</v>
      </c>
      <c r="CBE1244" s="13" t="s">
        <v>4677</v>
      </c>
      <c r="CBF1244" s="13" t="s">
        <v>4676</v>
      </c>
      <c r="CBG1244" s="13" t="s">
        <v>4431</v>
      </c>
    </row>
    <row r="1245" spans="1:743 1046:1187 2074:2087" x14ac:dyDescent="0.15">
      <c r="A1245" s="13" t="s">
        <v>11535</v>
      </c>
      <c r="B1245" s="13" t="s">
        <v>7070</v>
      </c>
      <c r="C1245" s="13" t="s">
        <v>30</v>
      </c>
      <c r="D1245" s="13">
        <v>-4</v>
      </c>
      <c r="E1245" s="13" t="s">
        <v>7069</v>
      </c>
      <c r="F1245" s="13" t="s">
        <v>6917</v>
      </c>
      <c r="G1245" s="13" t="s">
        <v>11534</v>
      </c>
      <c r="H1245" s="13" t="s">
        <v>11533</v>
      </c>
      <c r="M1245" s="13" t="s">
        <v>5054</v>
      </c>
      <c r="S1245" s="13" t="s">
        <v>11532</v>
      </c>
      <c r="T1245" s="13" t="s">
        <v>11515</v>
      </c>
      <c r="PU1245" s="13">
        <v>1</v>
      </c>
      <c r="AQA1245" s="13">
        <v>-1</v>
      </c>
      <c r="ASB1245" s="13">
        <v>1</v>
      </c>
      <c r="ASC1245" s="13">
        <v>-1</v>
      </c>
      <c r="ASL1245" s="13">
        <v>-1</v>
      </c>
      <c r="ASM1245" s="13">
        <v>1</v>
      </c>
      <c r="CAT1245" s="15">
        <v>0</v>
      </c>
      <c r="CAU1245" s="14">
        <v>1000</v>
      </c>
      <c r="CAV1245" s="13" t="s">
        <v>1494</v>
      </c>
      <c r="CAW1245" s="13" t="s">
        <v>4492</v>
      </c>
      <c r="CAX1245" s="13" t="s">
        <v>11531</v>
      </c>
      <c r="CAY1245" s="13" t="s">
        <v>11531</v>
      </c>
      <c r="CBA1245" s="13" t="s">
        <v>4812</v>
      </c>
      <c r="CBE1245" s="13" t="s">
        <v>4677</v>
      </c>
      <c r="CBF1245" s="13" t="s">
        <v>4676</v>
      </c>
      <c r="CBG1245" s="13" t="s">
        <v>4431</v>
      </c>
    </row>
    <row r="1246" spans="1:743 1046:1187 2074:2087" x14ac:dyDescent="0.15">
      <c r="A1246" s="13" t="s">
        <v>11530</v>
      </c>
      <c r="B1246" s="13" t="s">
        <v>7052</v>
      </c>
      <c r="C1246" s="13" t="s">
        <v>30</v>
      </c>
      <c r="D1246" s="13">
        <v>-4</v>
      </c>
      <c r="E1246" s="13" t="s">
        <v>7051</v>
      </c>
      <c r="F1246" s="13" t="s">
        <v>6917</v>
      </c>
      <c r="G1246" s="13" t="s">
        <v>11529</v>
      </c>
      <c r="H1246" s="13" t="s">
        <v>11528</v>
      </c>
      <c r="M1246" s="13" t="s">
        <v>5054</v>
      </c>
      <c r="S1246" s="13" t="s">
        <v>11527</v>
      </c>
      <c r="T1246" s="13" t="s">
        <v>11509</v>
      </c>
      <c r="PU1246" s="13">
        <v>1</v>
      </c>
      <c r="AQA1246" s="13">
        <v>-1</v>
      </c>
      <c r="ASB1246" s="13">
        <v>1</v>
      </c>
      <c r="ASC1246" s="13">
        <v>-1</v>
      </c>
      <c r="ASN1246" s="13">
        <v>-1</v>
      </c>
      <c r="ASO1246" s="13">
        <v>1</v>
      </c>
      <c r="CAT1246" s="15">
        <v>0</v>
      </c>
      <c r="CAU1246" s="14">
        <v>1000</v>
      </c>
      <c r="CAV1246" s="13" t="s">
        <v>1494</v>
      </c>
      <c r="CAW1246" s="13" t="s">
        <v>4492</v>
      </c>
      <c r="CAX1246" s="13" t="s">
        <v>11526</v>
      </c>
      <c r="CAY1246" s="13" t="s">
        <v>11526</v>
      </c>
      <c r="CBA1246" s="13" t="s">
        <v>4812</v>
      </c>
      <c r="CBE1246" s="13" t="s">
        <v>4677</v>
      </c>
      <c r="CBF1246" s="13" t="s">
        <v>4676</v>
      </c>
      <c r="CBG1246" s="13" t="s">
        <v>4431</v>
      </c>
    </row>
    <row r="1247" spans="1:743 1046:1187 2074:2087" x14ac:dyDescent="0.15">
      <c r="A1247" s="13" t="s">
        <v>11525</v>
      </c>
      <c r="B1247" s="13" t="s">
        <v>7036</v>
      </c>
      <c r="C1247" s="13" t="s">
        <v>30</v>
      </c>
      <c r="D1247" s="13">
        <v>-4</v>
      </c>
      <c r="E1247" s="13" t="s">
        <v>7035</v>
      </c>
      <c r="F1247" s="13" t="s">
        <v>6917</v>
      </c>
      <c r="G1247" s="13" t="s">
        <v>11524</v>
      </c>
      <c r="H1247" s="13" t="s">
        <v>11523</v>
      </c>
      <c r="M1247" s="13" t="s">
        <v>5054</v>
      </c>
      <c r="S1247" s="13" t="s">
        <v>11522</v>
      </c>
      <c r="T1247" s="13" t="s">
        <v>11521</v>
      </c>
      <c r="IH1247" s="13">
        <v>-1</v>
      </c>
      <c r="TO1247" s="13">
        <v>1</v>
      </c>
      <c r="TP1247" s="13">
        <v>-1</v>
      </c>
      <c r="TR1247" s="13">
        <v>1</v>
      </c>
      <c r="ASP1247" s="13">
        <v>-1</v>
      </c>
      <c r="ASQ1247" s="13">
        <v>1</v>
      </c>
      <c r="CAT1247" s="15">
        <v>0</v>
      </c>
      <c r="CAU1247" s="14">
        <v>1000</v>
      </c>
      <c r="CAV1247" s="13" t="s">
        <v>4954</v>
      </c>
      <c r="CAW1247" s="13" t="s">
        <v>4492</v>
      </c>
      <c r="CAX1247" s="13" t="s">
        <v>11520</v>
      </c>
      <c r="CAY1247" s="13" t="s">
        <v>11520</v>
      </c>
      <c r="CBA1247" s="13" t="s">
        <v>4812</v>
      </c>
      <c r="CBE1247" s="13" t="s">
        <v>4677</v>
      </c>
      <c r="CBF1247" s="13" t="s">
        <v>4676</v>
      </c>
      <c r="CBG1247" s="13" t="s">
        <v>4431</v>
      </c>
    </row>
    <row r="1248" spans="1:743 1046:1187 2074:2087" x14ac:dyDescent="0.15">
      <c r="A1248" s="13" t="s">
        <v>11519</v>
      </c>
      <c r="B1248" s="13" t="s">
        <v>7077</v>
      </c>
      <c r="C1248" s="13" t="s">
        <v>30</v>
      </c>
      <c r="D1248" s="13">
        <v>-4</v>
      </c>
      <c r="E1248" s="13" t="s">
        <v>7076</v>
      </c>
      <c r="F1248" s="13" t="s">
        <v>6917</v>
      </c>
      <c r="G1248" s="13" t="s">
        <v>11518</v>
      </c>
      <c r="H1248" s="13" t="s">
        <v>11517</v>
      </c>
      <c r="M1248" s="13" t="s">
        <v>5054</v>
      </c>
      <c r="S1248" s="13" t="s">
        <v>11516</v>
      </c>
      <c r="T1248" s="13" t="s">
        <v>11515</v>
      </c>
      <c r="IH1248" s="13">
        <v>-1</v>
      </c>
      <c r="JU1248" s="13">
        <v>1</v>
      </c>
      <c r="TO1248" s="13">
        <v>1</v>
      </c>
      <c r="TP1248" s="13">
        <v>-1</v>
      </c>
      <c r="TR1248" s="13">
        <v>1</v>
      </c>
      <c r="ABO1248" s="13">
        <v>-1</v>
      </c>
      <c r="CAT1248" s="15">
        <v>0</v>
      </c>
      <c r="CAU1248" s="14">
        <v>1000</v>
      </c>
      <c r="CAV1248" s="13" t="s">
        <v>4954</v>
      </c>
      <c r="CAW1248" s="13" t="s">
        <v>4492</v>
      </c>
      <c r="CAX1248" s="13" t="s">
        <v>11514</v>
      </c>
      <c r="CAY1248" s="13" t="s">
        <v>11514</v>
      </c>
      <c r="CBA1248" s="13" t="s">
        <v>4812</v>
      </c>
      <c r="CBE1248" s="13" t="s">
        <v>4677</v>
      </c>
      <c r="CBF1248" s="13" t="s">
        <v>4676</v>
      </c>
      <c r="CBG1248" s="13" t="s">
        <v>4431</v>
      </c>
    </row>
    <row r="1249" spans="1:538 1096:1214 2074:2087" x14ac:dyDescent="0.15">
      <c r="A1249" s="13" t="s">
        <v>11513</v>
      </c>
      <c r="B1249" s="13" t="s">
        <v>7027</v>
      </c>
      <c r="C1249" s="13" t="s">
        <v>30</v>
      </c>
      <c r="D1249" s="13">
        <v>-4</v>
      </c>
      <c r="E1249" s="13" t="s">
        <v>7026</v>
      </c>
      <c r="F1249" s="13" t="s">
        <v>6917</v>
      </c>
      <c r="G1249" s="13" t="s">
        <v>11512</v>
      </c>
      <c r="H1249" s="13" t="s">
        <v>11511</v>
      </c>
      <c r="L1249" s="13" t="s">
        <v>7025</v>
      </c>
      <c r="M1249" s="13" t="s">
        <v>5054</v>
      </c>
      <c r="S1249" s="13" t="s">
        <v>11510</v>
      </c>
      <c r="T1249" s="13" t="s">
        <v>11509</v>
      </c>
      <c r="IH1249" s="13">
        <v>-1</v>
      </c>
      <c r="TO1249" s="13">
        <v>1</v>
      </c>
      <c r="TP1249" s="13">
        <v>-1</v>
      </c>
      <c r="TR1249" s="13">
        <v>1</v>
      </c>
      <c r="ASR1249" s="13">
        <v>-1</v>
      </c>
      <c r="ASS1249" s="13">
        <v>1</v>
      </c>
      <c r="CAT1249" s="15">
        <v>0</v>
      </c>
      <c r="CAU1249" s="14">
        <v>1000</v>
      </c>
      <c r="CAV1249" s="13" t="s">
        <v>4954</v>
      </c>
      <c r="CAW1249" s="13" t="s">
        <v>4492</v>
      </c>
      <c r="CAX1249" s="13" t="s">
        <v>11508</v>
      </c>
      <c r="CAY1249" s="13" t="s">
        <v>11508</v>
      </c>
      <c r="CBA1249" s="13" t="s">
        <v>4812</v>
      </c>
      <c r="CBE1249" s="13" t="s">
        <v>4677</v>
      </c>
      <c r="CBF1249" s="13" t="s">
        <v>4676</v>
      </c>
      <c r="CBG1249" s="13" t="s">
        <v>4431</v>
      </c>
    </row>
    <row r="1250" spans="1:538 1096:1214 2074:2087" x14ac:dyDescent="0.15">
      <c r="A1250" s="13" t="s">
        <v>11507</v>
      </c>
      <c r="B1250" s="13" t="s">
        <v>11506</v>
      </c>
      <c r="C1250" s="13" t="s">
        <v>30</v>
      </c>
      <c r="D1250" s="13">
        <v>-4</v>
      </c>
      <c r="E1250" s="13" t="s">
        <v>6963</v>
      </c>
      <c r="F1250" s="13" t="s">
        <v>6917</v>
      </c>
      <c r="G1250" s="13" t="s">
        <v>11505</v>
      </c>
      <c r="H1250" s="13" t="s">
        <v>11504</v>
      </c>
      <c r="M1250" s="13" t="s">
        <v>5054</v>
      </c>
      <c r="S1250" s="13" t="s">
        <v>11503</v>
      </c>
      <c r="T1250" s="13" t="s">
        <v>6414</v>
      </c>
      <c r="AST1250" s="13">
        <v>1</v>
      </c>
      <c r="ASU1250" s="13">
        <v>-1</v>
      </c>
      <c r="ASV1250" s="13">
        <v>-1</v>
      </c>
      <c r="ASW1250" s="13">
        <v>-1</v>
      </c>
      <c r="ASX1250" s="13">
        <v>1</v>
      </c>
      <c r="ASY1250" s="13">
        <v>1</v>
      </c>
      <c r="CAT1250" s="15">
        <v>0</v>
      </c>
      <c r="CAU1250" s="14">
        <v>1000</v>
      </c>
      <c r="CAV1250" s="13" t="s">
        <v>3789</v>
      </c>
      <c r="CAW1250" s="13" t="s">
        <v>4492</v>
      </c>
      <c r="CAX1250" s="13" t="s">
        <v>11502</v>
      </c>
      <c r="CAY1250" s="13" t="s">
        <v>11502</v>
      </c>
      <c r="CBA1250" s="13" t="s">
        <v>4812</v>
      </c>
      <c r="CBE1250" s="13" t="s">
        <v>4677</v>
      </c>
      <c r="CBF1250" s="13" t="s">
        <v>4676</v>
      </c>
      <c r="CBG1250" s="13" t="s">
        <v>4431</v>
      </c>
    </row>
    <row r="1251" spans="1:538 1096:1214 2074:2087" x14ac:dyDescent="0.15">
      <c r="A1251" s="13" t="s">
        <v>11501</v>
      </c>
      <c r="B1251" s="13" t="s">
        <v>11500</v>
      </c>
      <c r="C1251" s="13" t="s">
        <v>30</v>
      </c>
      <c r="D1251" s="13">
        <v>-4</v>
      </c>
      <c r="E1251" s="13" t="s">
        <v>7026</v>
      </c>
      <c r="F1251" s="13" t="s">
        <v>6917</v>
      </c>
      <c r="G1251" s="13" t="s">
        <v>11499</v>
      </c>
      <c r="H1251" s="13" t="s">
        <v>11498</v>
      </c>
      <c r="M1251" s="13" t="s">
        <v>5054</v>
      </c>
      <c r="S1251" s="13" t="s">
        <v>11497</v>
      </c>
      <c r="T1251" s="13" t="s">
        <v>6714</v>
      </c>
      <c r="AST1251" s="13">
        <v>1</v>
      </c>
      <c r="ASV1251" s="13">
        <v>-1</v>
      </c>
      <c r="ASW1251" s="13">
        <v>-1</v>
      </c>
      <c r="ASY1251" s="13">
        <v>1</v>
      </c>
      <c r="ASZ1251" s="13">
        <v>-1</v>
      </c>
      <c r="ATA1251" s="13">
        <v>1</v>
      </c>
      <c r="CAT1251" s="15">
        <v>0</v>
      </c>
      <c r="CAU1251" s="14">
        <v>1000</v>
      </c>
      <c r="CAV1251" s="13" t="s">
        <v>3789</v>
      </c>
      <c r="CAW1251" s="13" t="s">
        <v>4492</v>
      </c>
      <c r="CAX1251" s="13" t="s">
        <v>11496</v>
      </c>
      <c r="CAY1251" s="13" t="s">
        <v>11496</v>
      </c>
      <c r="CBA1251" s="13" t="s">
        <v>4812</v>
      </c>
      <c r="CBE1251" s="13" t="s">
        <v>4677</v>
      </c>
      <c r="CBF1251" s="13" t="s">
        <v>4676</v>
      </c>
      <c r="CBG1251" s="13" t="s">
        <v>4431</v>
      </c>
    </row>
    <row r="1252" spans="1:538 1096:1214 2074:2087" x14ac:dyDescent="0.15">
      <c r="A1252" s="13" t="s">
        <v>11495</v>
      </c>
      <c r="B1252" s="13" t="s">
        <v>11494</v>
      </c>
      <c r="C1252" s="13" t="s">
        <v>30</v>
      </c>
      <c r="D1252" s="13">
        <v>-4</v>
      </c>
      <c r="E1252" s="13" t="s">
        <v>6918</v>
      </c>
      <c r="F1252" s="13" t="s">
        <v>6917</v>
      </c>
      <c r="G1252" s="13" t="s">
        <v>11493</v>
      </c>
      <c r="H1252" s="13" t="s">
        <v>11492</v>
      </c>
      <c r="M1252" s="13" t="s">
        <v>5054</v>
      </c>
      <c r="S1252" s="13" t="s">
        <v>11491</v>
      </c>
      <c r="T1252" s="13" t="s">
        <v>6711</v>
      </c>
      <c r="AST1252" s="13">
        <v>1</v>
      </c>
      <c r="ASV1252" s="13">
        <v>-1</v>
      </c>
      <c r="ASW1252" s="13">
        <v>-1</v>
      </c>
      <c r="ASY1252" s="13">
        <v>1</v>
      </c>
      <c r="ATB1252" s="13">
        <v>1</v>
      </c>
      <c r="ATC1252" s="13">
        <v>-1</v>
      </c>
      <c r="CAT1252" s="15">
        <v>0</v>
      </c>
      <c r="CAU1252" s="14">
        <v>1000</v>
      </c>
      <c r="CAV1252" s="13" t="s">
        <v>3789</v>
      </c>
      <c r="CAW1252" s="13" t="s">
        <v>4492</v>
      </c>
      <c r="CAX1252" s="13" t="s">
        <v>11490</v>
      </c>
      <c r="CAY1252" s="13" t="s">
        <v>11490</v>
      </c>
      <c r="CBA1252" s="13" t="s">
        <v>4812</v>
      </c>
      <c r="CBE1252" s="13" t="s">
        <v>4677</v>
      </c>
      <c r="CBF1252" s="13" t="s">
        <v>4676</v>
      </c>
      <c r="CBG1252" s="13" t="s">
        <v>4431</v>
      </c>
    </row>
    <row r="1253" spans="1:538 1096:1214 2074:2087" x14ac:dyDescent="0.15">
      <c r="A1253" s="13" t="s">
        <v>11489</v>
      </c>
      <c r="B1253" s="13" t="s">
        <v>11488</v>
      </c>
      <c r="C1253" s="13" t="s">
        <v>30</v>
      </c>
      <c r="D1253" s="13">
        <v>-4</v>
      </c>
      <c r="E1253" s="13" t="s">
        <v>7044</v>
      </c>
      <c r="F1253" s="13" t="s">
        <v>6917</v>
      </c>
      <c r="G1253" s="13" t="s">
        <v>11487</v>
      </c>
      <c r="H1253" s="13" t="s">
        <v>11486</v>
      </c>
      <c r="M1253" s="13" t="s">
        <v>5054</v>
      </c>
      <c r="S1253" s="13" t="s">
        <v>11485</v>
      </c>
      <c r="T1253" s="13" t="s">
        <v>6700</v>
      </c>
      <c r="AC1253" s="14">
        <v>-4</v>
      </c>
      <c r="AST1253" s="13">
        <v>1</v>
      </c>
      <c r="ASV1253" s="13">
        <v>-1</v>
      </c>
      <c r="ASW1253" s="13">
        <v>-1</v>
      </c>
      <c r="ASY1253" s="13">
        <v>1</v>
      </c>
      <c r="ATD1253" s="13">
        <v>-1</v>
      </c>
      <c r="ATE1253" s="13">
        <v>1</v>
      </c>
      <c r="CAT1253" s="15">
        <v>0</v>
      </c>
      <c r="CAU1253" s="14">
        <v>1000</v>
      </c>
      <c r="CAV1253" s="13" t="s">
        <v>3789</v>
      </c>
      <c r="CAW1253" s="13" t="s">
        <v>4492</v>
      </c>
      <c r="CAX1253" s="13" t="s">
        <v>11484</v>
      </c>
      <c r="CAY1253" s="13" t="s">
        <v>11484</v>
      </c>
      <c r="CBA1253" s="13" t="s">
        <v>4812</v>
      </c>
      <c r="CBE1253" s="13" t="s">
        <v>4677</v>
      </c>
      <c r="CBF1253" s="13" t="s">
        <v>4676</v>
      </c>
      <c r="CBG1253" s="13" t="s">
        <v>4431</v>
      </c>
    </row>
    <row r="1254" spans="1:538 1096:1214 2074:2087" x14ac:dyDescent="0.15">
      <c r="A1254" s="13" t="s">
        <v>11483</v>
      </c>
      <c r="B1254" s="13" t="s">
        <v>11482</v>
      </c>
      <c r="C1254" s="13" t="s">
        <v>30</v>
      </c>
      <c r="D1254" s="13">
        <v>-4</v>
      </c>
      <c r="E1254" s="13" t="s">
        <v>6963</v>
      </c>
      <c r="F1254" s="13" t="s">
        <v>6917</v>
      </c>
      <c r="G1254" s="13" t="s">
        <v>11481</v>
      </c>
      <c r="H1254" s="13" t="s">
        <v>11480</v>
      </c>
      <c r="M1254" s="13" t="s">
        <v>5054</v>
      </c>
      <c r="S1254" s="13" t="s">
        <v>11479</v>
      </c>
      <c r="T1254" s="13" t="s">
        <v>6714</v>
      </c>
      <c r="AQJ1254" s="13">
        <v>-1</v>
      </c>
      <c r="AQP1254" s="13">
        <v>1</v>
      </c>
      <c r="ARQ1254" s="13">
        <v>1</v>
      </c>
      <c r="ARR1254" s="13">
        <v>-1</v>
      </c>
      <c r="ARU1254" s="13">
        <v>1</v>
      </c>
      <c r="ATF1254" s="13">
        <v>-1</v>
      </c>
      <c r="CAT1254" s="15">
        <v>0</v>
      </c>
      <c r="CAU1254" s="14">
        <v>1000</v>
      </c>
      <c r="CAV1254" s="13" t="s">
        <v>877</v>
      </c>
      <c r="CAW1254" s="13" t="s">
        <v>4492</v>
      </c>
      <c r="CAX1254" s="13" t="s">
        <v>11478</v>
      </c>
      <c r="CAY1254" s="13" t="s">
        <v>11478</v>
      </c>
      <c r="CBA1254" s="13" t="s">
        <v>4812</v>
      </c>
      <c r="CBE1254" s="13" t="s">
        <v>4677</v>
      </c>
      <c r="CBF1254" s="13" t="s">
        <v>4676</v>
      </c>
      <c r="CBG1254" s="13" t="s">
        <v>4431</v>
      </c>
    </row>
    <row r="1255" spans="1:538 1096:1214 2074:2087" x14ac:dyDescent="0.15">
      <c r="A1255" s="13" t="s">
        <v>11477</v>
      </c>
      <c r="B1255" s="13" t="s">
        <v>11476</v>
      </c>
      <c r="C1255" s="13" t="s">
        <v>30</v>
      </c>
      <c r="D1255" s="13">
        <v>-4</v>
      </c>
      <c r="E1255" s="13" t="s">
        <v>6918</v>
      </c>
      <c r="F1255" s="13" t="s">
        <v>6917</v>
      </c>
      <c r="G1255" s="13" t="s">
        <v>11475</v>
      </c>
      <c r="H1255" s="13" t="s">
        <v>11474</v>
      </c>
      <c r="M1255" s="13" t="s">
        <v>5054</v>
      </c>
      <c r="S1255" s="13" t="s">
        <v>11473</v>
      </c>
      <c r="T1255" s="13" t="s">
        <v>6711</v>
      </c>
      <c r="AQJ1255" s="13">
        <v>-1</v>
      </c>
      <c r="AQR1255" s="13">
        <v>1</v>
      </c>
      <c r="ARQ1255" s="13">
        <v>1</v>
      </c>
      <c r="ARR1255" s="13">
        <v>-1</v>
      </c>
      <c r="ARU1255" s="13">
        <v>1</v>
      </c>
      <c r="ATG1255" s="13">
        <v>-1</v>
      </c>
      <c r="CAT1255" s="15">
        <v>0</v>
      </c>
      <c r="CAU1255" s="14">
        <v>1000</v>
      </c>
      <c r="CAV1255" s="13" t="s">
        <v>877</v>
      </c>
      <c r="CAW1255" s="13" t="s">
        <v>4492</v>
      </c>
      <c r="CAX1255" s="13" t="s">
        <v>11472</v>
      </c>
      <c r="CAY1255" s="13" t="s">
        <v>11472</v>
      </c>
      <c r="CBA1255" s="13" t="s">
        <v>4812</v>
      </c>
      <c r="CBE1255" s="13" t="s">
        <v>4677</v>
      </c>
      <c r="CBF1255" s="13" t="s">
        <v>4676</v>
      </c>
      <c r="CBG1255" s="13" t="s">
        <v>4431</v>
      </c>
    </row>
    <row r="1256" spans="1:538 1096:1214 2074:2087" x14ac:dyDescent="0.15">
      <c r="A1256" s="13" t="s">
        <v>11471</v>
      </c>
      <c r="B1256" s="13" t="s">
        <v>5263</v>
      </c>
      <c r="C1256" s="13" t="s">
        <v>316</v>
      </c>
      <c r="D1256" s="13">
        <v>-2</v>
      </c>
      <c r="E1256" s="13" t="s">
        <v>5262</v>
      </c>
      <c r="F1256" s="13" t="s">
        <v>5261</v>
      </c>
      <c r="G1256" s="13" t="s">
        <v>11470</v>
      </c>
      <c r="H1256" s="13" t="s">
        <v>11469</v>
      </c>
      <c r="J1256" s="13" t="s">
        <v>5260</v>
      </c>
      <c r="K1256" s="13" t="s">
        <v>5259</v>
      </c>
      <c r="L1256" s="13" t="s">
        <v>5258</v>
      </c>
      <c r="M1256" s="13" t="s">
        <v>5054</v>
      </c>
      <c r="N1256" s="13" t="s">
        <v>5257</v>
      </c>
      <c r="O1256" s="13" t="s">
        <v>5256</v>
      </c>
      <c r="P1256" s="13" t="s">
        <v>5255</v>
      </c>
      <c r="S1256" s="13" t="s">
        <v>11468</v>
      </c>
      <c r="T1256" s="13" t="s">
        <v>6700</v>
      </c>
      <c r="AK1256" s="14">
        <v>-4</v>
      </c>
      <c r="AQJ1256" s="13">
        <v>-1</v>
      </c>
      <c r="ARD1256" s="13">
        <v>1</v>
      </c>
      <c r="ARQ1256" s="13">
        <v>1</v>
      </c>
      <c r="ARR1256" s="13">
        <v>-1</v>
      </c>
      <c r="ARU1256" s="13">
        <v>1</v>
      </c>
      <c r="ATH1256" s="13">
        <v>-1</v>
      </c>
      <c r="CAT1256" s="15">
        <v>0</v>
      </c>
      <c r="CAU1256" s="14">
        <v>1000</v>
      </c>
      <c r="CAV1256" s="13" t="s">
        <v>877</v>
      </c>
      <c r="CAW1256" s="13" t="s">
        <v>4492</v>
      </c>
      <c r="CAX1256" s="13" t="s">
        <v>11467</v>
      </c>
      <c r="CAY1256" s="13" t="s">
        <v>11467</v>
      </c>
      <c r="CBA1256" s="13" t="s">
        <v>4812</v>
      </c>
      <c r="CBE1256" s="13" t="s">
        <v>4677</v>
      </c>
      <c r="CBF1256" s="13" t="s">
        <v>4676</v>
      </c>
      <c r="CBG1256" s="13" t="s">
        <v>4431</v>
      </c>
    </row>
    <row r="1257" spans="1:538 1096:1214 2074:2087" x14ac:dyDescent="0.15">
      <c r="A1257" s="13" t="s">
        <v>11466</v>
      </c>
      <c r="B1257" s="13" t="s">
        <v>5275</v>
      </c>
      <c r="C1257" s="13" t="s">
        <v>316</v>
      </c>
      <c r="D1257" s="13">
        <v>-2</v>
      </c>
      <c r="E1257" s="13" t="s">
        <v>5274</v>
      </c>
      <c r="F1257" s="13" t="s">
        <v>5261</v>
      </c>
      <c r="G1257" s="13" t="s">
        <v>11465</v>
      </c>
      <c r="H1257" s="13" t="s">
        <v>11464</v>
      </c>
      <c r="J1257" s="13" t="s">
        <v>5273</v>
      </c>
      <c r="K1257" s="13" t="s">
        <v>5272</v>
      </c>
      <c r="L1257" s="13" t="s">
        <v>5271</v>
      </c>
      <c r="M1257" s="13" t="s">
        <v>5054</v>
      </c>
      <c r="N1257" s="13" t="s">
        <v>5270</v>
      </c>
      <c r="O1257" s="13" t="s">
        <v>5269</v>
      </c>
      <c r="P1257" s="13" t="s">
        <v>5268</v>
      </c>
      <c r="S1257" s="13" t="s">
        <v>11463</v>
      </c>
      <c r="T1257" s="13" t="s">
        <v>6714</v>
      </c>
      <c r="PU1257" s="13">
        <v>1</v>
      </c>
      <c r="AQA1257" s="13">
        <v>-1</v>
      </c>
      <c r="ASB1257" s="13">
        <v>1</v>
      </c>
      <c r="ASC1257" s="13">
        <v>-1</v>
      </c>
      <c r="ATI1257" s="13">
        <v>-1</v>
      </c>
      <c r="ATJ1257" s="13">
        <v>1</v>
      </c>
      <c r="CAT1257" s="15">
        <v>0</v>
      </c>
      <c r="CAU1257" s="14">
        <v>1000</v>
      </c>
      <c r="CAV1257" s="13" t="s">
        <v>877</v>
      </c>
      <c r="CAW1257" s="13" t="s">
        <v>4492</v>
      </c>
      <c r="CAX1257" s="13" t="s">
        <v>11462</v>
      </c>
      <c r="CAY1257" s="13" t="s">
        <v>11462</v>
      </c>
      <c r="CBA1257" s="13" t="s">
        <v>4812</v>
      </c>
      <c r="CBE1257" s="13" t="s">
        <v>4677</v>
      </c>
      <c r="CBF1257" s="13" t="s">
        <v>4676</v>
      </c>
      <c r="CBG1257" s="13" t="s">
        <v>4431</v>
      </c>
    </row>
    <row r="1258" spans="1:538 1096:1214 2074:2087" x14ac:dyDescent="0.15">
      <c r="A1258" s="13" t="s">
        <v>11461</v>
      </c>
      <c r="B1258" s="13" t="s">
        <v>5263</v>
      </c>
      <c r="C1258" s="13" t="s">
        <v>762</v>
      </c>
      <c r="D1258" s="13">
        <v>-2</v>
      </c>
      <c r="E1258" s="13" t="s">
        <v>5262</v>
      </c>
      <c r="F1258" s="13" t="s">
        <v>5261</v>
      </c>
      <c r="G1258" s="13" t="s">
        <v>11460</v>
      </c>
      <c r="H1258" s="13" t="s">
        <v>11459</v>
      </c>
      <c r="J1258" s="13" t="s">
        <v>5260</v>
      </c>
      <c r="K1258" s="13" t="s">
        <v>5259</v>
      </c>
      <c r="L1258" s="13" t="s">
        <v>5258</v>
      </c>
      <c r="M1258" s="13" t="s">
        <v>5054</v>
      </c>
      <c r="N1258" s="13" t="s">
        <v>5257</v>
      </c>
      <c r="O1258" s="13" t="s">
        <v>5256</v>
      </c>
      <c r="P1258" s="13" t="s">
        <v>5255</v>
      </c>
      <c r="S1258" s="13" t="s">
        <v>11458</v>
      </c>
      <c r="T1258" s="13" t="s">
        <v>6711</v>
      </c>
      <c r="PU1258" s="13">
        <v>1</v>
      </c>
      <c r="AQA1258" s="13">
        <v>-1</v>
      </c>
      <c r="ASB1258" s="13">
        <v>1</v>
      </c>
      <c r="ASC1258" s="13">
        <v>-1</v>
      </c>
      <c r="ATK1258" s="13">
        <v>1</v>
      </c>
      <c r="ATL1258" s="13">
        <v>-1</v>
      </c>
      <c r="CAT1258" s="15">
        <v>0</v>
      </c>
      <c r="CAU1258" s="14">
        <v>1000</v>
      </c>
      <c r="CAV1258" s="13" t="s">
        <v>877</v>
      </c>
      <c r="CAW1258" s="13" t="s">
        <v>4492</v>
      </c>
      <c r="CAX1258" s="13" t="s">
        <v>11457</v>
      </c>
      <c r="CAY1258" s="13" t="s">
        <v>11457</v>
      </c>
      <c r="CBA1258" s="13" t="s">
        <v>4812</v>
      </c>
      <c r="CBE1258" s="13" t="s">
        <v>4677</v>
      </c>
      <c r="CBF1258" s="13" t="s">
        <v>4676</v>
      </c>
      <c r="CBG1258" s="13" t="s">
        <v>4431</v>
      </c>
    </row>
    <row r="1259" spans="1:538 1096:1214 2074:2087" x14ac:dyDescent="0.15">
      <c r="A1259" s="13" t="s">
        <v>11456</v>
      </c>
      <c r="B1259" s="13" t="s">
        <v>5275</v>
      </c>
      <c r="C1259" s="13" t="s">
        <v>762</v>
      </c>
      <c r="D1259" s="13">
        <v>-2</v>
      </c>
      <c r="E1259" s="13" t="s">
        <v>5274</v>
      </c>
      <c r="F1259" s="13" t="s">
        <v>5261</v>
      </c>
      <c r="G1259" s="13" t="s">
        <v>11455</v>
      </c>
      <c r="H1259" s="13" t="s">
        <v>11454</v>
      </c>
      <c r="J1259" s="13" t="s">
        <v>5273</v>
      </c>
      <c r="K1259" s="13" t="s">
        <v>5272</v>
      </c>
      <c r="L1259" s="13" t="s">
        <v>5271</v>
      </c>
      <c r="M1259" s="13" t="s">
        <v>5054</v>
      </c>
      <c r="N1259" s="13" t="s">
        <v>5270</v>
      </c>
      <c r="O1259" s="13" t="s">
        <v>5269</v>
      </c>
      <c r="P1259" s="13" t="s">
        <v>5268</v>
      </c>
      <c r="S1259" s="13" t="s">
        <v>11453</v>
      </c>
      <c r="T1259" s="13" t="s">
        <v>6700</v>
      </c>
      <c r="AT1259" s="14">
        <v>-4</v>
      </c>
      <c r="PU1259" s="13">
        <v>1</v>
      </c>
      <c r="AQA1259" s="13">
        <v>-1</v>
      </c>
      <c r="ASB1259" s="13">
        <v>1</v>
      </c>
      <c r="ASC1259" s="13">
        <v>-1</v>
      </c>
      <c r="ATM1259" s="13">
        <v>-1</v>
      </c>
      <c r="ATN1259" s="13">
        <v>1</v>
      </c>
      <c r="CAT1259" s="15">
        <v>0</v>
      </c>
      <c r="CAU1259" s="14">
        <v>1000</v>
      </c>
      <c r="CAV1259" s="13" t="s">
        <v>877</v>
      </c>
      <c r="CAW1259" s="13" t="s">
        <v>4492</v>
      </c>
      <c r="CAX1259" s="13" t="s">
        <v>11452</v>
      </c>
      <c r="CAY1259" s="13" t="s">
        <v>11452</v>
      </c>
      <c r="CBA1259" s="13" t="s">
        <v>4812</v>
      </c>
      <c r="CBE1259" s="13" t="s">
        <v>4677</v>
      </c>
      <c r="CBF1259" s="13" t="s">
        <v>4676</v>
      </c>
      <c r="CBG1259" s="13" t="s">
        <v>4431</v>
      </c>
    </row>
    <row r="1260" spans="1:538 1096:1214 2074:2087" x14ac:dyDescent="0.15">
      <c r="A1260" s="13" t="s">
        <v>11451</v>
      </c>
      <c r="B1260" s="13" t="s">
        <v>11450</v>
      </c>
      <c r="C1260" s="13" t="s">
        <v>762</v>
      </c>
      <c r="D1260" s="13">
        <v>-4</v>
      </c>
      <c r="E1260" s="13" t="s">
        <v>11449</v>
      </c>
      <c r="F1260" s="13" t="s">
        <v>5261</v>
      </c>
      <c r="G1260" s="13" t="s">
        <v>11448</v>
      </c>
      <c r="H1260" s="13" t="s">
        <v>11447</v>
      </c>
      <c r="J1260" s="13" t="s">
        <v>11446</v>
      </c>
      <c r="K1260" s="13" t="s">
        <v>11445</v>
      </c>
      <c r="L1260" s="13" t="s">
        <v>11444</v>
      </c>
      <c r="M1260" s="13" t="s">
        <v>5054</v>
      </c>
      <c r="N1260" s="13" t="s">
        <v>11443</v>
      </c>
      <c r="O1260" s="13" t="s">
        <v>11442</v>
      </c>
      <c r="P1260" s="13" t="s">
        <v>11441</v>
      </c>
      <c r="S1260" s="13" t="s">
        <v>11440</v>
      </c>
      <c r="T1260" s="13" t="s">
        <v>11439</v>
      </c>
      <c r="AX1260" s="13">
        <v>1</v>
      </c>
      <c r="DH1260" s="13">
        <v>-1</v>
      </c>
      <c r="EU1260" s="13">
        <v>1</v>
      </c>
      <c r="GY1260" s="13">
        <v>1</v>
      </c>
      <c r="GZ1260" s="13">
        <v>-1</v>
      </c>
      <c r="IQ1260" s="13">
        <v>1</v>
      </c>
      <c r="ATO1260" s="13">
        <v>-1</v>
      </c>
      <c r="CAT1260" s="15">
        <v>0</v>
      </c>
      <c r="CAU1260" s="14">
        <v>1000</v>
      </c>
      <c r="CAV1260" s="13" t="s">
        <v>4805</v>
      </c>
      <c r="CAW1260" s="13" t="s">
        <v>4448</v>
      </c>
      <c r="CAX1260" s="13" t="s">
        <v>11438</v>
      </c>
      <c r="CAY1260" s="13" t="s">
        <v>11438</v>
      </c>
      <c r="CBA1260" s="13" t="s">
        <v>4812</v>
      </c>
      <c r="CBG1260" s="13" t="s">
        <v>4447</v>
      </c>
    </row>
    <row r="1261" spans="1:538 1096:1214 2074:2087" x14ac:dyDescent="0.15">
      <c r="A1261" s="13" t="s">
        <v>11437</v>
      </c>
      <c r="B1261" s="13" t="s">
        <v>6638</v>
      </c>
      <c r="C1261" s="13" t="s">
        <v>762</v>
      </c>
      <c r="D1261" s="13">
        <v>-3</v>
      </c>
      <c r="E1261" s="13" t="s">
        <v>6637</v>
      </c>
      <c r="F1261" s="13" t="s">
        <v>5261</v>
      </c>
      <c r="G1261" s="13" t="s">
        <v>11436</v>
      </c>
      <c r="H1261" s="13" t="s">
        <v>11435</v>
      </c>
      <c r="J1261" s="13" t="s">
        <v>6636</v>
      </c>
      <c r="K1261" s="13" t="s">
        <v>6635</v>
      </c>
      <c r="L1261" s="13" t="s">
        <v>6634</v>
      </c>
      <c r="M1261" s="13" t="s">
        <v>5054</v>
      </c>
      <c r="N1261" s="13" t="s">
        <v>6633</v>
      </c>
      <c r="O1261" s="13" t="s">
        <v>6632</v>
      </c>
      <c r="P1261" s="13" t="s">
        <v>6631</v>
      </c>
      <c r="S1261" s="13" t="s">
        <v>11434</v>
      </c>
      <c r="T1261" s="13" t="s">
        <v>11433</v>
      </c>
      <c r="AX1261" s="13">
        <v>1</v>
      </c>
      <c r="DH1261" s="13">
        <v>-1</v>
      </c>
      <c r="EU1261" s="13">
        <v>1</v>
      </c>
      <c r="GY1261" s="13">
        <v>1</v>
      </c>
      <c r="GZ1261" s="13">
        <v>-1</v>
      </c>
      <c r="IM1261" s="13">
        <v>1</v>
      </c>
      <c r="ATP1261" s="13">
        <v>-1</v>
      </c>
      <c r="CAT1261" s="15">
        <v>0</v>
      </c>
      <c r="CAU1261" s="14">
        <v>1000</v>
      </c>
      <c r="CAV1261" s="13" t="s">
        <v>4805</v>
      </c>
      <c r="CAW1261" s="13" t="s">
        <v>4448</v>
      </c>
      <c r="CAX1261" s="13" t="s">
        <v>11432</v>
      </c>
      <c r="CAY1261" s="13" t="s">
        <v>11432</v>
      </c>
      <c r="CBA1261" s="13" t="s">
        <v>4812</v>
      </c>
      <c r="CBG1261" s="13" t="s">
        <v>4447</v>
      </c>
    </row>
    <row r="1262" spans="1:538 1096:1214 2074:2087" x14ac:dyDescent="0.15">
      <c r="A1262" s="13" t="s">
        <v>11431</v>
      </c>
      <c r="B1262" s="13" t="s">
        <v>10971</v>
      </c>
      <c r="C1262" s="13" t="s">
        <v>316</v>
      </c>
      <c r="D1262" s="13">
        <v>-2</v>
      </c>
      <c r="E1262" s="13" t="s">
        <v>10970</v>
      </c>
      <c r="F1262" s="13" t="s">
        <v>5261</v>
      </c>
      <c r="G1262" s="13" t="s">
        <v>11430</v>
      </c>
      <c r="H1262" s="13" t="s">
        <v>11429</v>
      </c>
      <c r="J1262" s="13" t="s">
        <v>10967</v>
      </c>
      <c r="K1262" s="13" t="s">
        <v>10966</v>
      </c>
      <c r="L1262" s="13" t="s">
        <v>10965</v>
      </c>
      <c r="M1262" s="13" t="s">
        <v>5054</v>
      </c>
      <c r="N1262" s="13" t="s">
        <v>10964</v>
      </c>
      <c r="O1262" s="13" t="s">
        <v>10963</v>
      </c>
      <c r="P1262" s="13" t="s">
        <v>10962</v>
      </c>
      <c r="S1262" s="13" t="s">
        <v>11428</v>
      </c>
      <c r="T1262" s="13" t="s">
        <v>11427</v>
      </c>
      <c r="AX1262" s="13">
        <v>1</v>
      </c>
      <c r="DH1262" s="13">
        <v>-1</v>
      </c>
      <c r="EU1262" s="13">
        <v>1</v>
      </c>
      <c r="GY1262" s="13">
        <v>1</v>
      </c>
      <c r="GZ1262" s="13">
        <v>-1</v>
      </c>
      <c r="II1262" s="13">
        <v>1</v>
      </c>
      <c r="APD1262" s="13">
        <v>-1</v>
      </c>
      <c r="CAT1262" s="15">
        <v>0</v>
      </c>
      <c r="CAU1262" s="14">
        <v>1000</v>
      </c>
      <c r="CAV1262" s="13" t="s">
        <v>4805</v>
      </c>
      <c r="CAW1262" s="13" t="s">
        <v>4448</v>
      </c>
      <c r="CAX1262" s="13" t="s">
        <v>11426</v>
      </c>
      <c r="CAY1262" s="13" t="s">
        <v>11426</v>
      </c>
      <c r="CBA1262" s="13" t="s">
        <v>4812</v>
      </c>
      <c r="CBG1262" s="13" t="s">
        <v>4447</v>
      </c>
    </row>
    <row r="1263" spans="1:538 1096:1214 2074:2087" x14ac:dyDescent="0.15">
      <c r="A1263" s="13" t="s">
        <v>11425</v>
      </c>
      <c r="B1263" s="13" t="s">
        <v>10957</v>
      </c>
      <c r="C1263" s="13" t="s">
        <v>245</v>
      </c>
      <c r="D1263" s="13">
        <v>0</v>
      </c>
      <c r="E1263" s="13" t="s">
        <v>10956</v>
      </c>
      <c r="F1263" s="13" t="s">
        <v>5261</v>
      </c>
      <c r="G1263" s="13" t="s">
        <v>11424</v>
      </c>
      <c r="H1263" s="13" t="s">
        <v>11423</v>
      </c>
      <c r="J1263" s="13" t="s">
        <v>10953</v>
      </c>
      <c r="K1263" s="13" t="s">
        <v>10952</v>
      </c>
      <c r="L1263" s="13" t="s">
        <v>10951</v>
      </c>
      <c r="M1263" s="13" t="s">
        <v>5054</v>
      </c>
      <c r="N1263" s="13" t="s">
        <v>10950</v>
      </c>
      <c r="O1263" s="13" t="s">
        <v>10949</v>
      </c>
      <c r="P1263" s="13" t="s">
        <v>10948</v>
      </c>
      <c r="S1263" s="13" t="s">
        <v>11422</v>
      </c>
      <c r="T1263" s="13" t="s">
        <v>11421</v>
      </c>
      <c r="AX1263" s="13">
        <v>1</v>
      </c>
      <c r="DH1263" s="13">
        <v>-1</v>
      </c>
      <c r="EU1263" s="13">
        <v>1</v>
      </c>
      <c r="GY1263" s="13">
        <v>1</v>
      </c>
      <c r="GZ1263" s="13">
        <v>-1</v>
      </c>
      <c r="ASQ1263" s="13">
        <v>1</v>
      </c>
      <c r="ATQ1263" s="13">
        <v>-1</v>
      </c>
      <c r="CAT1263" s="15">
        <v>0</v>
      </c>
      <c r="CAU1263" s="14">
        <v>1000</v>
      </c>
      <c r="CAV1263" s="13" t="s">
        <v>4805</v>
      </c>
      <c r="CAW1263" s="13" t="s">
        <v>4448</v>
      </c>
      <c r="CAX1263" s="13" t="s">
        <v>11420</v>
      </c>
      <c r="CAY1263" s="13" t="s">
        <v>11420</v>
      </c>
      <c r="CBA1263" s="13" t="s">
        <v>4812</v>
      </c>
      <c r="CBG1263" s="13" t="s">
        <v>4447</v>
      </c>
    </row>
    <row r="1264" spans="1:538 1096:1214 2074:2087" x14ac:dyDescent="0.15">
      <c r="A1264" s="13" t="s">
        <v>11419</v>
      </c>
      <c r="B1264" s="13" t="s">
        <v>10971</v>
      </c>
      <c r="C1264" s="13" t="s">
        <v>245</v>
      </c>
      <c r="D1264" s="13">
        <v>-2</v>
      </c>
      <c r="E1264" s="13" t="s">
        <v>10970</v>
      </c>
      <c r="F1264" s="13" t="s">
        <v>5261</v>
      </c>
      <c r="G1264" s="13" t="s">
        <v>11418</v>
      </c>
      <c r="H1264" s="13" t="s">
        <v>11417</v>
      </c>
      <c r="J1264" s="13" t="s">
        <v>10967</v>
      </c>
      <c r="K1264" s="13" t="s">
        <v>10966</v>
      </c>
      <c r="L1264" s="13" t="s">
        <v>10965</v>
      </c>
      <c r="M1264" s="13" t="s">
        <v>5054</v>
      </c>
      <c r="N1264" s="13" t="s">
        <v>10964</v>
      </c>
      <c r="O1264" s="13" t="s">
        <v>10963</v>
      </c>
      <c r="P1264" s="13" t="s">
        <v>10962</v>
      </c>
      <c r="S1264" s="13" t="s">
        <v>11416</v>
      </c>
      <c r="T1264" s="13" t="s">
        <v>11415</v>
      </c>
      <c r="AX1264" s="13">
        <v>1</v>
      </c>
      <c r="DH1264" s="13">
        <v>-1</v>
      </c>
      <c r="EU1264" s="13">
        <v>1</v>
      </c>
      <c r="GY1264" s="13">
        <v>1</v>
      </c>
      <c r="GZ1264" s="13">
        <v>-1</v>
      </c>
      <c r="JU1264" s="13">
        <v>1</v>
      </c>
      <c r="ATR1264" s="13">
        <v>-1</v>
      </c>
      <c r="CAT1264" s="15">
        <v>0</v>
      </c>
      <c r="CAU1264" s="14">
        <v>1000</v>
      </c>
      <c r="CAV1264" s="13" t="s">
        <v>4805</v>
      </c>
      <c r="CAW1264" s="13" t="s">
        <v>4448</v>
      </c>
      <c r="CAX1264" s="13" t="s">
        <v>11414</v>
      </c>
      <c r="CAY1264" s="13" t="s">
        <v>11414</v>
      </c>
      <c r="CBA1264" s="13" t="s">
        <v>4812</v>
      </c>
      <c r="CBG1264" s="13" t="s">
        <v>4447</v>
      </c>
    </row>
    <row r="1265" spans="1:412 1055:1228 2074:2087" x14ac:dyDescent="0.15">
      <c r="A1265" s="13" t="s">
        <v>11413</v>
      </c>
      <c r="B1265" s="13" t="s">
        <v>10957</v>
      </c>
      <c r="C1265" s="13" t="s">
        <v>449</v>
      </c>
      <c r="D1265" s="13">
        <v>0</v>
      </c>
      <c r="E1265" s="13" t="s">
        <v>10956</v>
      </c>
      <c r="F1265" s="13" t="s">
        <v>5261</v>
      </c>
      <c r="G1265" s="13" t="s">
        <v>11412</v>
      </c>
      <c r="H1265" s="13" t="s">
        <v>11411</v>
      </c>
      <c r="J1265" s="13" t="s">
        <v>10953</v>
      </c>
      <c r="K1265" s="13" t="s">
        <v>10952</v>
      </c>
      <c r="L1265" s="13" t="s">
        <v>10951</v>
      </c>
      <c r="M1265" s="13" t="s">
        <v>5054</v>
      </c>
      <c r="N1265" s="13" t="s">
        <v>10950</v>
      </c>
      <c r="O1265" s="13" t="s">
        <v>10949</v>
      </c>
      <c r="P1265" s="13" t="s">
        <v>10948</v>
      </c>
      <c r="S1265" s="13" t="s">
        <v>11410</v>
      </c>
      <c r="T1265" s="13" t="s">
        <v>11409</v>
      </c>
      <c r="AX1265" s="13">
        <v>1</v>
      </c>
      <c r="DH1265" s="13">
        <v>-1</v>
      </c>
      <c r="EU1265" s="13">
        <v>1</v>
      </c>
      <c r="GY1265" s="13">
        <v>1</v>
      </c>
      <c r="GZ1265" s="13">
        <v>-1</v>
      </c>
      <c r="ASS1265" s="13">
        <v>1</v>
      </c>
      <c r="ATS1265" s="13">
        <v>-1</v>
      </c>
      <c r="CAT1265" s="15">
        <v>0</v>
      </c>
      <c r="CAU1265" s="14">
        <v>1000</v>
      </c>
      <c r="CAV1265" s="13" t="s">
        <v>4805</v>
      </c>
      <c r="CAW1265" s="13" t="s">
        <v>4448</v>
      </c>
      <c r="CAX1265" s="13" t="s">
        <v>11408</v>
      </c>
      <c r="CAY1265" s="13" t="s">
        <v>11408</v>
      </c>
      <c r="CBA1265" s="13" t="s">
        <v>4812</v>
      </c>
      <c r="CBG1265" s="13" t="s">
        <v>4447</v>
      </c>
    </row>
    <row r="1266" spans="1:412 1055:1228 2074:2087" x14ac:dyDescent="0.15">
      <c r="A1266" s="13" t="s">
        <v>11407</v>
      </c>
      <c r="B1266" s="13" t="s">
        <v>10971</v>
      </c>
      <c r="C1266" s="13" t="s">
        <v>449</v>
      </c>
      <c r="D1266" s="13">
        <v>-2</v>
      </c>
      <c r="E1266" s="13" t="s">
        <v>10970</v>
      </c>
      <c r="F1266" s="13" t="s">
        <v>5261</v>
      </c>
      <c r="G1266" s="13" t="s">
        <v>11406</v>
      </c>
      <c r="H1266" s="13" t="s">
        <v>11405</v>
      </c>
      <c r="J1266" s="13" t="s">
        <v>10967</v>
      </c>
      <c r="K1266" s="13" t="s">
        <v>10966</v>
      </c>
      <c r="L1266" s="13" t="s">
        <v>10965</v>
      </c>
      <c r="M1266" s="13" t="s">
        <v>5054</v>
      </c>
      <c r="N1266" s="13" t="s">
        <v>10964</v>
      </c>
      <c r="O1266" s="13" t="s">
        <v>10963</v>
      </c>
      <c r="P1266" s="13" t="s">
        <v>10962</v>
      </c>
      <c r="S1266" s="13" t="s">
        <v>11404</v>
      </c>
      <c r="T1266" s="13" t="s">
        <v>11403</v>
      </c>
      <c r="AX1266" s="13">
        <v>1</v>
      </c>
      <c r="DH1266" s="13">
        <v>-1</v>
      </c>
      <c r="EU1266" s="13">
        <v>1</v>
      </c>
      <c r="GY1266" s="13">
        <v>1</v>
      </c>
      <c r="GZ1266" s="13">
        <v>-1</v>
      </c>
      <c r="ATT1266" s="13">
        <v>-1</v>
      </c>
      <c r="ATU1266" s="13">
        <v>1</v>
      </c>
      <c r="CAT1266" s="15">
        <v>0</v>
      </c>
      <c r="CAU1266" s="14">
        <v>1000</v>
      </c>
      <c r="CAV1266" s="13" t="s">
        <v>4805</v>
      </c>
      <c r="CAW1266" s="13" t="s">
        <v>4448</v>
      </c>
      <c r="CAX1266" s="13" t="s">
        <v>11402</v>
      </c>
      <c r="CAY1266" s="13" t="s">
        <v>11402</v>
      </c>
      <c r="CBA1266" s="13" t="s">
        <v>4812</v>
      </c>
      <c r="CBG1266" s="13" t="s">
        <v>4447</v>
      </c>
    </row>
    <row r="1267" spans="1:412 1055:1228 2074:2087" x14ac:dyDescent="0.15">
      <c r="A1267" s="13" t="s">
        <v>11401</v>
      </c>
      <c r="B1267" s="13" t="s">
        <v>11394</v>
      </c>
      <c r="C1267" s="13" t="s">
        <v>316</v>
      </c>
      <c r="D1267" s="13">
        <v>-4</v>
      </c>
      <c r="E1267" s="13" t="s">
        <v>11393</v>
      </c>
      <c r="F1267" s="13" t="s">
        <v>5261</v>
      </c>
      <c r="G1267" s="13" t="s">
        <v>11400</v>
      </c>
      <c r="H1267" s="13" t="s">
        <v>11399</v>
      </c>
      <c r="J1267" s="13" t="s">
        <v>11390</v>
      </c>
      <c r="K1267" s="13" t="s">
        <v>11389</v>
      </c>
      <c r="L1267" s="13" t="s">
        <v>11388</v>
      </c>
      <c r="M1267" s="13" t="s">
        <v>5054</v>
      </c>
      <c r="N1267" s="13" t="s">
        <v>11387</v>
      </c>
      <c r="O1267" s="13" t="s">
        <v>11386</v>
      </c>
      <c r="P1267" s="13" t="s">
        <v>11385</v>
      </c>
      <c r="S1267" s="13" t="s">
        <v>11398</v>
      </c>
      <c r="T1267" s="13" t="s">
        <v>11397</v>
      </c>
      <c r="AX1267" s="13">
        <v>1</v>
      </c>
      <c r="DH1267" s="13">
        <v>-1</v>
      </c>
      <c r="EU1267" s="13">
        <v>1</v>
      </c>
      <c r="GY1267" s="13">
        <v>1</v>
      </c>
      <c r="GZ1267" s="13">
        <v>-1</v>
      </c>
      <c r="ATV1267" s="13">
        <v>-1</v>
      </c>
      <c r="ATW1267" s="13">
        <v>1</v>
      </c>
      <c r="CAT1267" s="15">
        <v>0</v>
      </c>
      <c r="CAU1267" s="14">
        <v>1000</v>
      </c>
      <c r="CAV1267" s="13" t="s">
        <v>4805</v>
      </c>
      <c r="CAW1267" s="13" t="s">
        <v>4448</v>
      </c>
      <c r="CAX1267" s="13" t="s">
        <v>11396</v>
      </c>
      <c r="CAY1267" s="13" t="s">
        <v>11396</v>
      </c>
      <c r="CBA1267" s="13" t="s">
        <v>4812</v>
      </c>
      <c r="CBG1267" s="13" t="s">
        <v>4447</v>
      </c>
    </row>
    <row r="1268" spans="1:412 1055:1228 2074:2087" x14ac:dyDescent="0.15">
      <c r="A1268" s="13" t="s">
        <v>11395</v>
      </c>
      <c r="B1268" s="13" t="s">
        <v>11394</v>
      </c>
      <c r="C1268" s="13" t="s">
        <v>1190</v>
      </c>
      <c r="D1268" s="13">
        <v>-4</v>
      </c>
      <c r="E1268" s="13" t="s">
        <v>11393</v>
      </c>
      <c r="F1268" s="13" t="s">
        <v>5261</v>
      </c>
      <c r="G1268" s="13" t="s">
        <v>11392</v>
      </c>
      <c r="H1268" s="13" t="s">
        <v>11391</v>
      </c>
      <c r="J1268" s="13" t="s">
        <v>11390</v>
      </c>
      <c r="K1268" s="13" t="s">
        <v>11389</v>
      </c>
      <c r="L1268" s="13" t="s">
        <v>11388</v>
      </c>
      <c r="M1268" s="13" t="s">
        <v>5054</v>
      </c>
      <c r="N1268" s="13" t="s">
        <v>11387</v>
      </c>
      <c r="O1268" s="13" t="s">
        <v>11386</v>
      </c>
      <c r="P1268" s="13" t="s">
        <v>11385</v>
      </c>
      <c r="S1268" s="13" t="s">
        <v>11384</v>
      </c>
      <c r="T1268" s="13" t="s">
        <v>11383</v>
      </c>
      <c r="AX1268" s="13">
        <v>1</v>
      </c>
      <c r="DH1268" s="13">
        <v>-1</v>
      </c>
      <c r="EU1268" s="13">
        <v>1</v>
      </c>
      <c r="GY1268" s="13">
        <v>1</v>
      </c>
      <c r="GZ1268" s="13">
        <v>-1</v>
      </c>
      <c r="IK1268" s="13">
        <v>1</v>
      </c>
      <c r="APN1268" s="13">
        <v>-1</v>
      </c>
      <c r="CAT1268" s="15">
        <v>0</v>
      </c>
      <c r="CAU1268" s="14">
        <v>1000</v>
      </c>
      <c r="CAV1268" s="13" t="s">
        <v>4805</v>
      </c>
      <c r="CAW1268" s="13" t="s">
        <v>4448</v>
      </c>
      <c r="CAX1268" s="13" t="s">
        <v>11382</v>
      </c>
      <c r="CAY1268" s="13" t="s">
        <v>11382</v>
      </c>
      <c r="CBA1268" s="13" t="s">
        <v>4812</v>
      </c>
      <c r="CBG1268" s="13" t="s">
        <v>4447</v>
      </c>
    </row>
    <row r="1269" spans="1:412 1055:1228 2074:2087" x14ac:dyDescent="0.15">
      <c r="A1269" s="13" t="s">
        <v>11381</v>
      </c>
      <c r="B1269" s="13" t="s">
        <v>11144</v>
      </c>
      <c r="C1269" s="13" t="s">
        <v>1190</v>
      </c>
      <c r="D1269" s="13">
        <v>1</v>
      </c>
      <c r="E1269" s="13" t="s">
        <v>11143</v>
      </c>
      <c r="F1269" s="13" t="s">
        <v>5261</v>
      </c>
      <c r="G1269" s="13" t="s">
        <v>11380</v>
      </c>
      <c r="H1269" s="13" t="s">
        <v>11379</v>
      </c>
      <c r="J1269" s="13" t="s">
        <v>11140</v>
      </c>
      <c r="K1269" s="13" t="s">
        <v>11139</v>
      </c>
      <c r="L1269" s="13" t="s">
        <v>11138</v>
      </c>
      <c r="M1269" s="13" t="s">
        <v>5054</v>
      </c>
      <c r="N1269" s="13" t="s">
        <v>11137</v>
      </c>
      <c r="O1269" s="13" t="s">
        <v>11136</v>
      </c>
      <c r="P1269" s="13" t="s">
        <v>11135</v>
      </c>
      <c r="S1269" s="13" t="s">
        <v>11378</v>
      </c>
      <c r="T1269" s="13" t="s">
        <v>11377</v>
      </c>
      <c r="AX1269" s="13">
        <v>1</v>
      </c>
      <c r="DH1269" s="13">
        <v>-1</v>
      </c>
      <c r="EU1269" s="13">
        <v>1</v>
      </c>
      <c r="GY1269" s="13">
        <v>1</v>
      </c>
      <c r="GZ1269" s="13">
        <v>-1</v>
      </c>
      <c r="JR1269" s="13">
        <v>1</v>
      </c>
      <c r="ANO1269" s="13">
        <v>-1</v>
      </c>
      <c r="CAT1269" s="15">
        <v>0</v>
      </c>
      <c r="CAU1269" s="14">
        <v>1000</v>
      </c>
      <c r="CAV1269" s="13" t="s">
        <v>4805</v>
      </c>
      <c r="CAW1269" s="13" t="s">
        <v>4448</v>
      </c>
      <c r="CAX1269" s="13" t="s">
        <v>11376</v>
      </c>
      <c r="CAY1269" s="13" t="s">
        <v>11376</v>
      </c>
      <c r="CBA1269" s="13" t="s">
        <v>4812</v>
      </c>
      <c r="CBG1269" s="13" t="s">
        <v>4447</v>
      </c>
    </row>
    <row r="1270" spans="1:412 1055:1228 2074:2087" x14ac:dyDescent="0.15">
      <c r="A1270" s="13" t="s">
        <v>11375</v>
      </c>
      <c r="B1270" s="13" t="s">
        <v>11374</v>
      </c>
      <c r="C1270" s="13" t="s">
        <v>1190</v>
      </c>
      <c r="D1270" s="13">
        <v>-3</v>
      </c>
      <c r="E1270" s="13" t="s">
        <v>11373</v>
      </c>
      <c r="F1270" s="13" t="s">
        <v>5261</v>
      </c>
      <c r="G1270" s="13" t="s">
        <v>11372</v>
      </c>
      <c r="H1270" s="13" t="s">
        <v>11371</v>
      </c>
      <c r="J1270" s="13" t="s">
        <v>11370</v>
      </c>
      <c r="K1270" s="13" t="s">
        <v>11369</v>
      </c>
      <c r="L1270" s="13" t="s">
        <v>11368</v>
      </c>
      <c r="M1270" s="13" t="s">
        <v>5054</v>
      </c>
      <c r="N1270" s="13" t="s">
        <v>11367</v>
      </c>
      <c r="O1270" s="13" t="s">
        <v>11366</v>
      </c>
      <c r="P1270" s="13" t="s">
        <v>11365</v>
      </c>
      <c r="S1270" s="13" t="s">
        <v>11364</v>
      </c>
      <c r="T1270" s="13" t="s">
        <v>11363</v>
      </c>
      <c r="ARN1270" s="13">
        <v>-1</v>
      </c>
      <c r="ATX1270" s="13">
        <v>1</v>
      </c>
      <c r="CAT1270" s="14">
        <v>-1000</v>
      </c>
      <c r="CAU1270" s="14">
        <v>1000</v>
      </c>
      <c r="CAV1270" s="13" t="s">
        <v>14</v>
      </c>
      <c r="CAW1270" s="13" t="s">
        <v>4448</v>
      </c>
      <c r="CAX1270" s="13" t="s">
        <v>11362</v>
      </c>
      <c r="CAY1270" s="13" t="s">
        <v>11362</v>
      </c>
      <c r="CBG1270" s="13" t="s">
        <v>4447</v>
      </c>
    </row>
    <row r="1271" spans="1:412 1055:1228 2074:2087" x14ac:dyDescent="0.15">
      <c r="A1271" s="13" t="s">
        <v>11361</v>
      </c>
      <c r="B1271" s="13" t="s">
        <v>11360</v>
      </c>
      <c r="C1271" s="13" t="s">
        <v>316</v>
      </c>
      <c r="D1271" s="13">
        <v>0</v>
      </c>
      <c r="E1271" s="13" t="s">
        <v>11359</v>
      </c>
      <c r="F1271" s="13" t="s">
        <v>5261</v>
      </c>
      <c r="G1271" s="13" t="s">
        <v>11358</v>
      </c>
      <c r="H1271" s="13" t="s">
        <v>11357</v>
      </c>
      <c r="J1271" s="13" t="s">
        <v>11356</v>
      </c>
      <c r="K1271" s="13" t="s">
        <v>11355</v>
      </c>
      <c r="L1271" s="13" t="s">
        <v>11354</v>
      </c>
      <c r="M1271" s="13" t="s">
        <v>5054</v>
      </c>
      <c r="N1271" s="13" t="s">
        <v>11353</v>
      </c>
      <c r="O1271" s="13" t="s">
        <v>11352</v>
      </c>
      <c r="P1271" s="13" t="s">
        <v>11351</v>
      </c>
      <c r="S1271" s="13" t="s">
        <v>11350</v>
      </c>
      <c r="T1271" s="13" t="s">
        <v>11349</v>
      </c>
      <c r="ARO1271" s="13">
        <v>-1</v>
      </c>
      <c r="ATY1271" s="13">
        <v>1</v>
      </c>
      <c r="CAT1271" s="14">
        <v>-1000</v>
      </c>
      <c r="CAU1271" s="14">
        <v>1000</v>
      </c>
      <c r="CAV1271" s="13" t="s">
        <v>14</v>
      </c>
      <c r="CAW1271" s="13" t="s">
        <v>4448</v>
      </c>
      <c r="CAX1271" s="13" t="s">
        <v>11348</v>
      </c>
      <c r="CAY1271" s="13" t="s">
        <v>11348</v>
      </c>
      <c r="CBG1271" s="13" t="s">
        <v>4447</v>
      </c>
    </row>
    <row r="1272" spans="1:412 1055:1228 2074:2087" x14ac:dyDescent="0.15">
      <c r="A1272" s="13" t="s">
        <v>11347</v>
      </c>
      <c r="B1272" s="13" t="s">
        <v>11214</v>
      </c>
      <c r="C1272" s="13" t="s">
        <v>316</v>
      </c>
      <c r="D1272" s="13">
        <v>-2</v>
      </c>
      <c r="E1272" s="13" t="s">
        <v>11213</v>
      </c>
      <c r="F1272" s="13" t="s">
        <v>5261</v>
      </c>
      <c r="G1272" s="13" t="s">
        <v>11346</v>
      </c>
      <c r="H1272" s="13" t="s">
        <v>11345</v>
      </c>
      <c r="J1272" s="13" t="s">
        <v>11210</v>
      </c>
      <c r="K1272" s="13" t="s">
        <v>11209</v>
      </c>
      <c r="L1272" s="13" t="s">
        <v>11208</v>
      </c>
      <c r="M1272" s="13" t="s">
        <v>5054</v>
      </c>
      <c r="N1272" s="13" t="s">
        <v>11207</v>
      </c>
      <c r="O1272" s="13" t="s">
        <v>11206</v>
      </c>
      <c r="P1272" s="13" t="s">
        <v>11205</v>
      </c>
      <c r="S1272" s="13" t="s">
        <v>11344</v>
      </c>
      <c r="T1272" s="13" t="s">
        <v>11343</v>
      </c>
      <c r="AO1272" s="13">
        <v>1</v>
      </c>
      <c r="IH1272" s="13">
        <v>1</v>
      </c>
      <c r="OV1272" s="13">
        <v>-1</v>
      </c>
      <c r="ATX1272" s="13">
        <v>1</v>
      </c>
      <c r="ATZ1272" s="13">
        <v>-1</v>
      </c>
      <c r="CAT1272" s="15">
        <v>0</v>
      </c>
      <c r="CAU1272" s="14">
        <v>1000</v>
      </c>
      <c r="CAV1272" s="13" t="s">
        <v>3967</v>
      </c>
      <c r="CAW1272" s="13" t="s">
        <v>4492</v>
      </c>
      <c r="CAX1272" s="13" t="s">
        <v>11342</v>
      </c>
      <c r="CAY1272" s="13" t="s">
        <v>11342</v>
      </c>
      <c r="CBE1272" s="13" t="s">
        <v>4949</v>
      </c>
      <c r="CBG1272" s="13" t="s">
        <v>4431</v>
      </c>
    </row>
    <row r="1273" spans="1:412 1055:1228 2074:2087" x14ac:dyDescent="0.15">
      <c r="A1273" s="13" t="s">
        <v>11341</v>
      </c>
      <c r="B1273" s="13" t="s">
        <v>11340</v>
      </c>
      <c r="C1273" s="13" t="s">
        <v>316</v>
      </c>
      <c r="D1273" s="13">
        <v>0</v>
      </c>
      <c r="E1273" s="13" t="s">
        <v>7773</v>
      </c>
      <c r="F1273" s="13" t="s">
        <v>5261</v>
      </c>
      <c r="G1273" s="13" t="s">
        <v>11339</v>
      </c>
      <c r="H1273" s="13" t="s">
        <v>11338</v>
      </c>
      <c r="J1273" s="13" t="s">
        <v>11337</v>
      </c>
      <c r="K1273" s="13" t="s">
        <v>11336</v>
      </c>
      <c r="L1273" s="13" t="s">
        <v>11335</v>
      </c>
      <c r="M1273" s="13" t="s">
        <v>5054</v>
      </c>
      <c r="N1273" s="13" t="s">
        <v>11334</v>
      </c>
      <c r="O1273" s="13" t="s">
        <v>11333</v>
      </c>
      <c r="P1273" s="13" t="s">
        <v>11332</v>
      </c>
      <c r="S1273" s="13" t="s">
        <v>11331</v>
      </c>
      <c r="T1273" s="13" t="s">
        <v>11330</v>
      </c>
      <c r="AO1273" s="13">
        <v>1</v>
      </c>
      <c r="IH1273" s="13">
        <v>1</v>
      </c>
      <c r="OV1273" s="13">
        <v>-1</v>
      </c>
      <c r="ATY1273" s="13">
        <v>1</v>
      </c>
      <c r="AUA1273" s="13">
        <v>-1</v>
      </c>
      <c r="CAT1273" s="15">
        <v>0</v>
      </c>
      <c r="CAU1273" s="14">
        <v>1000</v>
      </c>
      <c r="CAV1273" s="13" t="s">
        <v>3967</v>
      </c>
      <c r="CAW1273" s="13" t="s">
        <v>4492</v>
      </c>
      <c r="CAX1273" s="13" t="s">
        <v>11329</v>
      </c>
      <c r="CAY1273" s="13" t="s">
        <v>11329</v>
      </c>
      <c r="CBE1273" s="13" t="s">
        <v>4949</v>
      </c>
      <c r="CBG1273" s="13" t="s">
        <v>4431</v>
      </c>
    </row>
    <row r="1274" spans="1:412 1055:1228 2074:2087" x14ac:dyDescent="0.15">
      <c r="A1274" s="13" t="s">
        <v>11328</v>
      </c>
      <c r="B1274" s="13" t="s">
        <v>11304</v>
      </c>
      <c r="C1274" s="13" t="s">
        <v>1190</v>
      </c>
      <c r="D1274" s="13">
        <v>0</v>
      </c>
      <c r="E1274" s="13" t="s">
        <v>11303</v>
      </c>
      <c r="F1274" s="13" t="s">
        <v>5261</v>
      </c>
      <c r="G1274" s="13" t="s">
        <v>11327</v>
      </c>
      <c r="H1274" s="13" t="s">
        <v>11326</v>
      </c>
      <c r="J1274" s="13" t="s">
        <v>11300</v>
      </c>
      <c r="K1274" s="13" t="s">
        <v>11299</v>
      </c>
      <c r="L1274" s="13" t="s">
        <v>11298</v>
      </c>
      <c r="M1274" s="13" t="s">
        <v>5054</v>
      </c>
      <c r="N1274" s="13" t="s">
        <v>11297</v>
      </c>
      <c r="O1274" s="13" t="s">
        <v>11296</v>
      </c>
      <c r="P1274" s="13" t="s">
        <v>11295</v>
      </c>
      <c r="S1274" s="13" t="s">
        <v>11325</v>
      </c>
      <c r="T1274" s="13" t="s">
        <v>6738</v>
      </c>
      <c r="AO1274" s="13">
        <v>1</v>
      </c>
      <c r="IH1274" s="13">
        <v>1</v>
      </c>
      <c r="OV1274" s="13">
        <v>-1</v>
      </c>
      <c r="ASP1274" s="13">
        <v>1</v>
      </c>
      <c r="ASQ1274" s="13">
        <v>-1</v>
      </c>
      <c r="CAT1274" s="15">
        <v>0</v>
      </c>
      <c r="CAU1274" s="14">
        <v>1000</v>
      </c>
      <c r="CAV1274" s="13" t="s">
        <v>3967</v>
      </c>
      <c r="CAW1274" s="13" t="s">
        <v>4492</v>
      </c>
      <c r="CAX1274" s="13" t="s">
        <v>11324</v>
      </c>
      <c r="CAY1274" s="13" t="s">
        <v>11324</v>
      </c>
      <c r="CBE1274" s="13" t="s">
        <v>4949</v>
      </c>
      <c r="CBG1274" s="13" t="s">
        <v>4431</v>
      </c>
    </row>
    <row r="1275" spans="1:412 1055:1228 2074:2087" x14ac:dyDescent="0.15">
      <c r="A1275" s="13" t="s">
        <v>11323</v>
      </c>
      <c r="B1275" s="13" t="s">
        <v>11144</v>
      </c>
      <c r="C1275" s="13" t="s">
        <v>449</v>
      </c>
      <c r="D1275" s="13">
        <v>1</v>
      </c>
      <c r="E1275" s="13" t="s">
        <v>11143</v>
      </c>
      <c r="F1275" s="13" t="s">
        <v>5261</v>
      </c>
      <c r="G1275" s="13" t="s">
        <v>11322</v>
      </c>
      <c r="H1275" s="13" t="s">
        <v>11321</v>
      </c>
      <c r="J1275" s="13" t="s">
        <v>11140</v>
      </c>
      <c r="K1275" s="13" t="s">
        <v>11139</v>
      </c>
      <c r="L1275" s="13" t="s">
        <v>11138</v>
      </c>
      <c r="M1275" s="13" t="s">
        <v>5054</v>
      </c>
      <c r="N1275" s="13" t="s">
        <v>11137</v>
      </c>
      <c r="O1275" s="13" t="s">
        <v>11136</v>
      </c>
      <c r="P1275" s="13" t="s">
        <v>11135</v>
      </c>
      <c r="S1275" s="13" t="s">
        <v>11320</v>
      </c>
      <c r="T1275" s="13" t="s">
        <v>6733</v>
      </c>
      <c r="AO1275" s="13">
        <v>1</v>
      </c>
      <c r="IH1275" s="13">
        <v>1</v>
      </c>
      <c r="OV1275" s="13">
        <v>-1</v>
      </c>
      <c r="ASR1275" s="13">
        <v>1</v>
      </c>
      <c r="ASS1275" s="13">
        <v>-1</v>
      </c>
      <c r="CAT1275" s="15">
        <v>0</v>
      </c>
      <c r="CAU1275" s="14">
        <v>1000</v>
      </c>
      <c r="CAV1275" s="13" t="s">
        <v>3967</v>
      </c>
      <c r="CAW1275" s="13" t="s">
        <v>4492</v>
      </c>
      <c r="CAX1275" s="13" t="s">
        <v>11319</v>
      </c>
      <c r="CAY1275" s="13" t="s">
        <v>11319</v>
      </c>
      <c r="CBE1275" s="13" t="s">
        <v>4949</v>
      </c>
      <c r="CBF1275" s="13" t="s">
        <v>11318</v>
      </c>
      <c r="CBG1275" s="13" t="s">
        <v>4431</v>
      </c>
    </row>
    <row r="1276" spans="1:412 1055:1228 2074:2087" x14ac:dyDescent="0.15">
      <c r="A1276" s="13" t="s">
        <v>11317</v>
      </c>
      <c r="B1276" s="13" t="s">
        <v>11304</v>
      </c>
      <c r="C1276" s="13" t="s">
        <v>449</v>
      </c>
      <c r="D1276" s="13">
        <v>0</v>
      </c>
      <c r="E1276" s="13" t="s">
        <v>11303</v>
      </c>
      <c r="F1276" s="13" t="s">
        <v>5261</v>
      </c>
      <c r="G1276" s="13" t="s">
        <v>11316</v>
      </c>
      <c r="H1276" s="13" t="s">
        <v>11315</v>
      </c>
      <c r="J1276" s="13" t="s">
        <v>11300</v>
      </c>
      <c r="K1276" s="13" t="s">
        <v>11299</v>
      </c>
      <c r="L1276" s="13" t="s">
        <v>11298</v>
      </c>
      <c r="M1276" s="13" t="s">
        <v>5054</v>
      </c>
      <c r="N1276" s="13" t="s">
        <v>11297</v>
      </c>
      <c r="O1276" s="13" t="s">
        <v>11296</v>
      </c>
      <c r="P1276" s="13" t="s">
        <v>11295</v>
      </c>
      <c r="S1276" s="13" t="s">
        <v>11314</v>
      </c>
      <c r="T1276" s="13" t="s">
        <v>11313</v>
      </c>
      <c r="JN1276" s="13">
        <v>1</v>
      </c>
      <c r="JO1276" s="13">
        <v>-1</v>
      </c>
      <c r="ATZ1276" s="13">
        <v>-1</v>
      </c>
      <c r="AUB1276" s="13">
        <v>1</v>
      </c>
      <c r="CAT1276" s="15">
        <v>0</v>
      </c>
      <c r="CAU1276" s="15">
        <v>0</v>
      </c>
      <c r="CAV1276" s="13" t="s">
        <v>4507</v>
      </c>
      <c r="CAW1276" s="13" t="s">
        <v>4492</v>
      </c>
      <c r="CAX1276" s="13" t="s">
        <v>11312</v>
      </c>
      <c r="CAY1276" s="13" t="s">
        <v>11312</v>
      </c>
      <c r="CBA1276" s="13" t="s">
        <v>4812</v>
      </c>
      <c r="CBE1276" s="13" t="s">
        <v>4506</v>
      </c>
      <c r="CBG1276" s="13" t="s">
        <v>4431</v>
      </c>
    </row>
    <row r="1277" spans="1:412 1055:1228 2074:2087" x14ac:dyDescent="0.15">
      <c r="A1277" s="13" t="s">
        <v>11311</v>
      </c>
      <c r="B1277" s="13" t="s">
        <v>11144</v>
      </c>
      <c r="C1277" s="13" t="s">
        <v>245</v>
      </c>
      <c r="D1277" s="13">
        <v>1</v>
      </c>
      <c r="E1277" s="13" t="s">
        <v>11143</v>
      </c>
      <c r="F1277" s="13" t="s">
        <v>5261</v>
      </c>
      <c r="G1277" s="13" t="s">
        <v>11310</v>
      </c>
      <c r="H1277" s="13" t="s">
        <v>11309</v>
      </c>
      <c r="J1277" s="13" t="s">
        <v>11140</v>
      </c>
      <c r="K1277" s="13" t="s">
        <v>11139</v>
      </c>
      <c r="L1277" s="13" t="s">
        <v>11138</v>
      </c>
      <c r="M1277" s="13" t="s">
        <v>5054</v>
      </c>
      <c r="N1277" s="13" t="s">
        <v>11137</v>
      </c>
      <c r="O1277" s="13" t="s">
        <v>11136</v>
      </c>
      <c r="P1277" s="13" t="s">
        <v>11135</v>
      </c>
      <c r="S1277" s="13" t="s">
        <v>11308</v>
      </c>
      <c r="T1277" s="13" t="s">
        <v>11307</v>
      </c>
      <c r="JN1277" s="13">
        <v>1</v>
      </c>
      <c r="JO1277" s="13">
        <v>-1</v>
      </c>
      <c r="AUA1277" s="13">
        <v>-1</v>
      </c>
      <c r="AUC1277" s="13">
        <v>1</v>
      </c>
      <c r="CAT1277" s="15">
        <v>0</v>
      </c>
      <c r="CAU1277" s="15">
        <v>0</v>
      </c>
      <c r="CAV1277" s="13" t="s">
        <v>4507</v>
      </c>
      <c r="CAW1277" s="13" t="s">
        <v>4492</v>
      </c>
      <c r="CAX1277" s="13" t="s">
        <v>11306</v>
      </c>
      <c r="CAY1277" s="13" t="s">
        <v>11306</v>
      </c>
      <c r="CBA1277" s="13" t="s">
        <v>4812</v>
      </c>
      <c r="CBE1277" s="13" t="s">
        <v>4506</v>
      </c>
      <c r="CBG1277" s="13" t="s">
        <v>4431</v>
      </c>
    </row>
    <row r="1278" spans="1:412 1055:1228 2074:2087" x14ac:dyDescent="0.15">
      <c r="A1278" s="13" t="s">
        <v>11305</v>
      </c>
      <c r="B1278" s="13" t="s">
        <v>11304</v>
      </c>
      <c r="C1278" s="13" t="s">
        <v>245</v>
      </c>
      <c r="D1278" s="13">
        <v>0</v>
      </c>
      <c r="E1278" s="13" t="s">
        <v>11303</v>
      </c>
      <c r="F1278" s="13" t="s">
        <v>5261</v>
      </c>
      <c r="G1278" s="13" t="s">
        <v>11302</v>
      </c>
      <c r="H1278" s="13" t="s">
        <v>11301</v>
      </c>
      <c r="J1278" s="13" t="s">
        <v>11300</v>
      </c>
      <c r="K1278" s="13" t="s">
        <v>11299</v>
      </c>
      <c r="L1278" s="13" t="s">
        <v>11298</v>
      </c>
      <c r="M1278" s="13" t="s">
        <v>5054</v>
      </c>
      <c r="N1278" s="13" t="s">
        <v>11297</v>
      </c>
      <c r="O1278" s="13" t="s">
        <v>11296</v>
      </c>
      <c r="P1278" s="13" t="s">
        <v>11295</v>
      </c>
      <c r="S1278" s="13" t="s">
        <v>11294</v>
      </c>
      <c r="T1278" s="13" t="s">
        <v>11293</v>
      </c>
      <c r="IS1278" s="13">
        <v>-1</v>
      </c>
      <c r="JN1278" s="13">
        <v>1</v>
      </c>
      <c r="JO1278" s="13">
        <v>-1</v>
      </c>
      <c r="AUD1278" s="13">
        <v>1</v>
      </c>
      <c r="CAT1278" s="15">
        <v>0</v>
      </c>
      <c r="CAU1278" s="15">
        <v>0</v>
      </c>
      <c r="CAV1278" s="13" t="s">
        <v>4507</v>
      </c>
      <c r="CAW1278" s="13" t="s">
        <v>4492</v>
      </c>
      <c r="CAX1278" s="13" t="s">
        <v>11292</v>
      </c>
      <c r="CAY1278" s="13" t="s">
        <v>11292</v>
      </c>
      <c r="CBA1278" s="13" t="s">
        <v>4812</v>
      </c>
      <c r="CBE1278" s="13" t="s">
        <v>4506</v>
      </c>
      <c r="CBG1278" s="13" t="s">
        <v>4431</v>
      </c>
    </row>
    <row r="1279" spans="1:412 1055:1228 2074:2087" x14ac:dyDescent="0.15">
      <c r="A1279" s="13" t="s">
        <v>11291</v>
      </c>
      <c r="B1279" s="13" t="s">
        <v>11290</v>
      </c>
      <c r="C1279" s="13" t="s">
        <v>316</v>
      </c>
      <c r="D1279" s="13">
        <v>1</v>
      </c>
      <c r="E1279" s="13" t="s">
        <v>11289</v>
      </c>
      <c r="F1279" s="13" t="s">
        <v>5506</v>
      </c>
      <c r="G1279" s="13" t="s">
        <v>11288</v>
      </c>
      <c r="H1279" s="13" t="s">
        <v>11287</v>
      </c>
      <c r="J1279" s="13" t="s">
        <v>11286</v>
      </c>
      <c r="K1279" s="13" t="s">
        <v>11285</v>
      </c>
      <c r="L1279" s="13" t="s">
        <v>11284</v>
      </c>
      <c r="M1279" s="13" t="s">
        <v>5054</v>
      </c>
      <c r="N1279" s="13" t="s">
        <v>11283</v>
      </c>
      <c r="O1279" s="13" t="s">
        <v>11282</v>
      </c>
      <c r="P1279" s="13" t="s">
        <v>11281</v>
      </c>
      <c r="S1279" s="13" t="s">
        <v>11280</v>
      </c>
      <c r="T1279" s="13" t="s">
        <v>11279</v>
      </c>
      <c r="AO1279" s="14">
        <v>-4</v>
      </c>
      <c r="JN1279" s="13">
        <v>1</v>
      </c>
      <c r="JO1279" s="13">
        <v>-1</v>
      </c>
      <c r="ATU1279" s="13">
        <v>-1</v>
      </c>
      <c r="AUE1279" s="13">
        <v>1</v>
      </c>
      <c r="CAT1279" s="15">
        <v>0</v>
      </c>
      <c r="CAU1279" s="14">
        <v>1000</v>
      </c>
      <c r="CAV1279" s="13" t="s">
        <v>4507</v>
      </c>
      <c r="CAW1279" s="13" t="s">
        <v>4492</v>
      </c>
      <c r="CAX1279" s="13" t="s">
        <v>11278</v>
      </c>
      <c r="CAY1279" s="13" t="s">
        <v>11278</v>
      </c>
      <c r="CBA1279" s="13" t="s">
        <v>4812</v>
      </c>
      <c r="CBE1279" s="13" t="s">
        <v>4506</v>
      </c>
      <c r="CBG1279" s="13" t="s">
        <v>4431</v>
      </c>
    </row>
    <row r="1280" spans="1:412 1055:1228 2074:2087" x14ac:dyDescent="0.15">
      <c r="A1280" s="13" t="s">
        <v>11277</v>
      </c>
      <c r="B1280" s="13" t="s">
        <v>11276</v>
      </c>
      <c r="C1280" s="13" t="s">
        <v>316</v>
      </c>
      <c r="D1280" s="13">
        <v>0</v>
      </c>
      <c r="E1280" s="13" t="s">
        <v>11275</v>
      </c>
      <c r="F1280" s="13" t="s">
        <v>5261</v>
      </c>
      <c r="G1280" s="13" t="s">
        <v>11274</v>
      </c>
      <c r="H1280" s="13" t="s">
        <v>11273</v>
      </c>
      <c r="J1280" s="13" t="s">
        <v>11272</v>
      </c>
      <c r="K1280" s="13" t="s">
        <v>11271</v>
      </c>
      <c r="L1280" s="13" t="s">
        <v>11270</v>
      </c>
      <c r="M1280" s="13" t="s">
        <v>5054</v>
      </c>
      <c r="N1280" s="13" t="s">
        <v>11269</v>
      </c>
      <c r="O1280" s="13" t="s">
        <v>11268</v>
      </c>
      <c r="P1280" s="13" t="s">
        <v>11267</v>
      </c>
      <c r="S1280" s="13" t="s">
        <v>11266</v>
      </c>
      <c r="T1280" s="13" t="s">
        <v>11265</v>
      </c>
      <c r="JN1280" s="13">
        <v>1</v>
      </c>
      <c r="JO1280" s="13">
        <v>-1</v>
      </c>
      <c r="ATW1280" s="13">
        <v>-1</v>
      </c>
      <c r="AUF1280" s="13">
        <v>1</v>
      </c>
      <c r="CAT1280" s="15">
        <v>0</v>
      </c>
      <c r="CAU1280" s="14">
        <v>1000</v>
      </c>
      <c r="CAV1280" s="13" t="s">
        <v>4507</v>
      </c>
      <c r="CAW1280" s="13" t="s">
        <v>4492</v>
      </c>
      <c r="CAX1280" s="13" t="s">
        <v>11264</v>
      </c>
      <c r="CAY1280" s="13" t="s">
        <v>11264</v>
      </c>
      <c r="CBA1280" s="13" t="s">
        <v>4812</v>
      </c>
      <c r="CBE1280" s="13" t="s">
        <v>4506</v>
      </c>
      <c r="CBG1280" s="13" t="s">
        <v>4431</v>
      </c>
    </row>
    <row r="1281" spans="1:412 1187:1247 2074:2087" x14ac:dyDescent="0.15">
      <c r="A1281" s="13" t="s">
        <v>11263</v>
      </c>
      <c r="B1281" s="13" t="s">
        <v>11262</v>
      </c>
      <c r="C1281" s="13" t="s">
        <v>316</v>
      </c>
      <c r="D1281" s="13">
        <v>-3</v>
      </c>
      <c r="E1281" s="13" t="s">
        <v>11261</v>
      </c>
      <c r="F1281" s="13" t="s">
        <v>5261</v>
      </c>
      <c r="G1281" s="13" t="s">
        <v>11260</v>
      </c>
      <c r="H1281" s="13" t="s">
        <v>11259</v>
      </c>
      <c r="J1281" s="13" t="s">
        <v>11258</v>
      </c>
      <c r="K1281" s="13" t="s">
        <v>11257</v>
      </c>
      <c r="L1281" s="13" t="s">
        <v>11256</v>
      </c>
      <c r="M1281" s="13" t="s">
        <v>5054</v>
      </c>
      <c r="N1281" s="13" t="s">
        <v>11255</v>
      </c>
      <c r="O1281" s="13" t="s">
        <v>11254</v>
      </c>
      <c r="P1281" s="13" t="s">
        <v>11253</v>
      </c>
      <c r="S1281" s="13" t="s">
        <v>11252</v>
      </c>
      <c r="T1281" s="13" t="s">
        <v>11251</v>
      </c>
      <c r="IK1281" s="13">
        <v>-1</v>
      </c>
      <c r="JN1281" s="13">
        <v>1</v>
      </c>
      <c r="JO1281" s="13">
        <v>-1</v>
      </c>
      <c r="AUG1281" s="13">
        <v>1</v>
      </c>
      <c r="CAT1281" s="15">
        <v>0</v>
      </c>
      <c r="CAU1281" s="14">
        <v>1000</v>
      </c>
      <c r="CAV1281" s="13" t="s">
        <v>4507</v>
      </c>
      <c r="CAW1281" s="13" t="s">
        <v>4492</v>
      </c>
      <c r="CAX1281" s="13" t="s">
        <v>11250</v>
      </c>
      <c r="CAY1281" s="13" t="s">
        <v>11250</v>
      </c>
      <c r="CBA1281" s="13" t="s">
        <v>4812</v>
      </c>
      <c r="CBE1281" s="13" t="s">
        <v>4506</v>
      </c>
      <c r="CBG1281" s="13" t="s">
        <v>4431</v>
      </c>
    </row>
    <row r="1282" spans="1:412 1187:1247 2074:2087" x14ac:dyDescent="0.15">
      <c r="A1282" s="13" t="s">
        <v>11249</v>
      </c>
      <c r="B1282" s="13" t="s">
        <v>11248</v>
      </c>
      <c r="C1282" s="13" t="s">
        <v>316</v>
      </c>
      <c r="D1282" s="13">
        <v>-1</v>
      </c>
      <c r="E1282" s="13" t="s">
        <v>11247</v>
      </c>
      <c r="F1282" s="13" t="s">
        <v>5261</v>
      </c>
      <c r="G1282" s="13" t="s">
        <v>11246</v>
      </c>
      <c r="H1282" s="13" t="s">
        <v>11245</v>
      </c>
      <c r="J1282" s="13" t="s">
        <v>11244</v>
      </c>
      <c r="K1282" s="13" t="s">
        <v>11243</v>
      </c>
      <c r="L1282" s="13" t="s">
        <v>11242</v>
      </c>
      <c r="M1282" s="13" t="s">
        <v>5054</v>
      </c>
      <c r="N1282" s="13" t="s">
        <v>11241</v>
      </c>
      <c r="O1282" s="13" t="s">
        <v>11240</v>
      </c>
      <c r="P1282" s="13" t="s">
        <v>11239</v>
      </c>
      <c r="S1282" s="13" t="s">
        <v>11238</v>
      </c>
      <c r="T1282" s="13" t="s">
        <v>11237</v>
      </c>
      <c r="AO1282" s="14">
        <v>2</v>
      </c>
      <c r="JN1282" s="13">
        <v>1</v>
      </c>
      <c r="JO1282" s="13">
        <v>-1</v>
      </c>
      <c r="ASQ1282" s="13">
        <v>-1</v>
      </c>
      <c r="AUH1282" s="13">
        <v>1</v>
      </c>
      <c r="CAT1282" s="15">
        <v>0</v>
      </c>
      <c r="CAU1282" s="14">
        <v>1000</v>
      </c>
      <c r="CAV1282" s="13" t="s">
        <v>4507</v>
      </c>
      <c r="CAW1282" s="13" t="s">
        <v>4492</v>
      </c>
      <c r="CAX1282" s="13" t="s">
        <v>11236</v>
      </c>
      <c r="CAY1282" s="13" t="s">
        <v>11236</v>
      </c>
      <c r="CBA1282" s="13" t="s">
        <v>4812</v>
      </c>
      <c r="CBE1282" s="13" t="s">
        <v>4506</v>
      </c>
      <c r="CBG1282" s="13" t="s">
        <v>4431</v>
      </c>
    </row>
    <row r="1283" spans="1:412 1187:1247 2074:2087" x14ac:dyDescent="0.15">
      <c r="A1283" s="13" t="s">
        <v>11235</v>
      </c>
      <c r="B1283" s="13" t="s">
        <v>11234</v>
      </c>
      <c r="C1283" s="13" t="s">
        <v>316</v>
      </c>
      <c r="D1283" s="13">
        <v>-1</v>
      </c>
      <c r="E1283" s="13" t="s">
        <v>11233</v>
      </c>
      <c r="F1283" s="13" t="s">
        <v>5261</v>
      </c>
      <c r="G1283" s="13" t="s">
        <v>11232</v>
      </c>
      <c r="H1283" s="13" t="s">
        <v>11231</v>
      </c>
      <c r="J1283" s="13" t="s">
        <v>11230</v>
      </c>
      <c r="K1283" s="13" t="s">
        <v>11229</v>
      </c>
      <c r="L1283" s="13" t="s">
        <v>11228</v>
      </c>
      <c r="M1283" s="13" t="s">
        <v>5054</v>
      </c>
      <c r="N1283" s="13" t="s">
        <v>11227</v>
      </c>
      <c r="O1283" s="13" t="s">
        <v>11226</v>
      </c>
      <c r="P1283" s="13" t="s">
        <v>11225</v>
      </c>
      <c r="S1283" s="13" t="s">
        <v>11224</v>
      </c>
      <c r="T1283" s="13" t="s">
        <v>11223</v>
      </c>
      <c r="JN1283" s="13">
        <v>1</v>
      </c>
      <c r="JO1283" s="13">
        <v>-1</v>
      </c>
      <c r="AUI1283" s="13">
        <v>1</v>
      </c>
      <c r="AUJ1283" s="13">
        <v>-1</v>
      </c>
      <c r="CAT1283" s="15">
        <v>0</v>
      </c>
      <c r="CAU1283" s="14">
        <v>1000</v>
      </c>
      <c r="CAV1283" s="13" t="s">
        <v>4507</v>
      </c>
      <c r="CAW1283" s="13" t="s">
        <v>4492</v>
      </c>
      <c r="CAX1283" s="13" t="s">
        <v>11222</v>
      </c>
      <c r="CAY1283" s="13" t="s">
        <v>11222</v>
      </c>
      <c r="CBA1283" s="13" t="s">
        <v>4812</v>
      </c>
      <c r="CBE1283" s="13" t="s">
        <v>4506</v>
      </c>
      <c r="CBG1283" s="13" t="s">
        <v>4431</v>
      </c>
    </row>
    <row r="1284" spans="1:412 1187:1247 2074:2087" x14ac:dyDescent="0.15">
      <c r="A1284" s="13" t="s">
        <v>11221</v>
      </c>
      <c r="B1284" s="13" t="s">
        <v>5263</v>
      </c>
      <c r="C1284" s="13" t="s">
        <v>1190</v>
      </c>
      <c r="D1284" s="13">
        <v>-2</v>
      </c>
      <c r="E1284" s="13" t="s">
        <v>5262</v>
      </c>
      <c r="F1284" s="13" t="s">
        <v>5261</v>
      </c>
      <c r="G1284" s="13" t="s">
        <v>11220</v>
      </c>
      <c r="H1284" s="13" t="s">
        <v>11219</v>
      </c>
      <c r="J1284" s="13" t="s">
        <v>5260</v>
      </c>
      <c r="K1284" s="13" t="s">
        <v>5259</v>
      </c>
      <c r="L1284" s="13" t="s">
        <v>5258</v>
      </c>
      <c r="M1284" s="13" t="s">
        <v>5054</v>
      </c>
      <c r="N1284" s="13" t="s">
        <v>5257</v>
      </c>
      <c r="O1284" s="13" t="s">
        <v>5256</v>
      </c>
      <c r="P1284" s="13" t="s">
        <v>5255</v>
      </c>
      <c r="S1284" s="13" t="s">
        <v>11218</v>
      </c>
      <c r="T1284" s="13" t="s">
        <v>11217</v>
      </c>
      <c r="JN1284" s="13">
        <v>1</v>
      </c>
      <c r="JO1284" s="13">
        <v>-1</v>
      </c>
      <c r="AUK1284" s="13">
        <v>1</v>
      </c>
      <c r="AUL1284" s="13">
        <v>-1</v>
      </c>
      <c r="CAT1284" s="15">
        <v>0</v>
      </c>
      <c r="CAU1284" s="14">
        <v>1000</v>
      </c>
      <c r="CAV1284" s="13" t="s">
        <v>4507</v>
      </c>
      <c r="CAW1284" s="13" t="s">
        <v>4492</v>
      </c>
      <c r="CAX1284" s="13" t="s">
        <v>11216</v>
      </c>
      <c r="CAY1284" s="13" t="s">
        <v>11216</v>
      </c>
      <c r="CBA1284" s="13" t="s">
        <v>4812</v>
      </c>
      <c r="CBE1284" s="13" t="s">
        <v>4506</v>
      </c>
      <c r="CBG1284" s="13" t="s">
        <v>4431</v>
      </c>
    </row>
    <row r="1285" spans="1:412 1187:1247 2074:2087" x14ac:dyDescent="0.15">
      <c r="A1285" s="13" t="s">
        <v>11215</v>
      </c>
      <c r="B1285" s="13" t="s">
        <v>11214</v>
      </c>
      <c r="C1285" s="13" t="s">
        <v>1190</v>
      </c>
      <c r="D1285" s="13">
        <v>-2</v>
      </c>
      <c r="E1285" s="13" t="s">
        <v>11213</v>
      </c>
      <c r="F1285" s="13" t="s">
        <v>5261</v>
      </c>
      <c r="G1285" s="13" t="s">
        <v>11212</v>
      </c>
      <c r="H1285" s="13" t="s">
        <v>11211</v>
      </c>
      <c r="J1285" s="13" t="s">
        <v>11210</v>
      </c>
      <c r="K1285" s="13" t="s">
        <v>11209</v>
      </c>
      <c r="L1285" s="13" t="s">
        <v>11208</v>
      </c>
      <c r="M1285" s="13" t="s">
        <v>5054</v>
      </c>
      <c r="N1285" s="13" t="s">
        <v>11207</v>
      </c>
      <c r="O1285" s="13" t="s">
        <v>11206</v>
      </c>
      <c r="P1285" s="13" t="s">
        <v>11205</v>
      </c>
      <c r="S1285" s="13" t="s">
        <v>11204</v>
      </c>
      <c r="T1285" s="13" t="s">
        <v>11203</v>
      </c>
      <c r="AO1285" s="14">
        <v>2</v>
      </c>
      <c r="JN1285" s="13">
        <v>1</v>
      </c>
      <c r="JO1285" s="13">
        <v>-1</v>
      </c>
      <c r="ASS1285" s="13">
        <v>-1</v>
      </c>
      <c r="AUM1285" s="13">
        <v>1</v>
      </c>
      <c r="CAT1285" s="15">
        <v>0</v>
      </c>
      <c r="CAU1285" s="14">
        <v>1000</v>
      </c>
      <c r="CAV1285" s="13" t="s">
        <v>4507</v>
      </c>
      <c r="CAW1285" s="13" t="s">
        <v>4492</v>
      </c>
      <c r="CAX1285" s="13" t="s">
        <v>11202</v>
      </c>
      <c r="CAY1285" s="13" t="s">
        <v>11202</v>
      </c>
      <c r="CBA1285" s="13" t="s">
        <v>4812</v>
      </c>
      <c r="CBE1285" s="13" t="s">
        <v>4506</v>
      </c>
      <c r="CBG1285" s="13" t="s">
        <v>4431</v>
      </c>
    </row>
    <row r="1286" spans="1:412 1187:1247 2074:2087" x14ac:dyDescent="0.15">
      <c r="A1286" s="13" t="s">
        <v>11201</v>
      </c>
      <c r="B1286" s="13" t="s">
        <v>10957</v>
      </c>
      <c r="C1286" s="13" t="s">
        <v>1190</v>
      </c>
      <c r="D1286" s="13">
        <v>0</v>
      </c>
      <c r="E1286" s="13" t="s">
        <v>10956</v>
      </c>
      <c r="F1286" s="13" t="s">
        <v>5261</v>
      </c>
      <c r="G1286" s="13" t="s">
        <v>11200</v>
      </c>
      <c r="H1286" s="13" t="s">
        <v>11199</v>
      </c>
      <c r="J1286" s="13" t="s">
        <v>10953</v>
      </c>
      <c r="K1286" s="13" t="s">
        <v>10952</v>
      </c>
      <c r="L1286" s="13" t="s">
        <v>10951</v>
      </c>
      <c r="M1286" s="13" t="s">
        <v>5054</v>
      </c>
      <c r="N1286" s="13" t="s">
        <v>10950</v>
      </c>
      <c r="O1286" s="13" t="s">
        <v>10949</v>
      </c>
      <c r="P1286" s="13" t="s">
        <v>10948</v>
      </c>
      <c r="S1286" s="13" t="s">
        <v>11198</v>
      </c>
      <c r="T1286" s="13" t="s">
        <v>11197</v>
      </c>
      <c r="AO1286" s="13">
        <v>1</v>
      </c>
      <c r="JN1286" s="13">
        <v>1</v>
      </c>
      <c r="JO1286" s="13">
        <v>-1</v>
      </c>
      <c r="AUN1286" s="13">
        <v>1</v>
      </c>
      <c r="AUO1286" s="13">
        <v>-1</v>
      </c>
      <c r="CAT1286" s="15">
        <v>0</v>
      </c>
      <c r="CAU1286" s="14">
        <v>1000</v>
      </c>
      <c r="CAV1286" s="13" t="s">
        <v>4507</v>
      </c>
      <c r="CAW1286" s="13" t="s">
        <v>4492</v>
      </c>
      <c r="CAX1286" s="13" t="s">
        <v>11196</v>
      </c>
      <c r="CAY1286" s="13" t="s">
        <v>11196</v>
      </c>
      <c r="CBA1286" s="13" t="s">
        <v>4812</v>
      </c>
      <c r="CBE1286" s="13" t="s">
        <v>4506</v>
      </c>
      <c r="CBG1286" s="13" t="s">
        <v>4431</v>
      </c>
    </row>
    <row r="1287" spans="1:412 1187:1247 2074:2087" x14ac:dyDescent="0.15">
      <c r="A1287" s="13" t="s">
        <v>11195</v>
      </c>
      <c r="B1287" s="13" t="s">
        <v>10971</v>
      </c>
      <c r="C1287" s="13" t="s">
        <v>1190</v>
      </c>
      <c r="D1287" s="13">
        <v>-2</v>
      </c>
      <c r="E1287" s="13" t="s">
        <v>10970</v>
      </c>
      <c r="F1287" s="13" t="s">
        <v>5261</v>
      </c>
      <c r="G1287" s="13" t="s">
        <v>11194</v>
      </c>
      <c r="H1287" s="13" t="s">
        <v>11193</v>
      </c>
      <c r="J1287" s="13" t="s">
        <v>10967</v>
      </c>
      <c r="K1287" s="13" t="s">
        <v>10966</v>
      </c>
      <c r="L1287" s="13" t="s">
        <v>10965</v>
      </c>
      <c r="M1287" s="13" t="s">
        <v>5054</v>
      </c>
      <c r="N1287" s="13" t="s">
        <v>10964</v>
      </c>
      <c r="O1287" s="13" t="s">
        <v>10963</v>
      </c>
      <c r="P1287" s="13" t="s">
        <v>10962</v>
      </c>
      <c r="S1287" s="13" t="s">
        <v>11192</v>
      </c>
      <c r="T1287" s="13" t="s">
        <v>11191</v>
      </c>
      <c r="JN1287" s="13">
        <v>1</v>
      </c>
      <c r="JO1287" s="13">
        <v>-1</v>
      </c>
      <c r="AUP1287" s="13">
        <v>1</v>
      </c>
      <c r="AUQ1287" s="13">
        <v>-1</v>
      </c>
      <c r="CAT1287" s="15">
        <v>0</v>
      </c>
      <c r="CAU1287" s="14">
        <v>1000</v>
      </c>
      <c r="CAV1287" s="13" t="s">
        <v>4507</v>
      </c>
      <c r="CAW1287" s="13" t="s">
        <v>4492</v>
      </c>
      <c r="CAX1287" s="13" t="s">
        <v>11190</v>
      </c>
      <c r="CAY1287" s="13" t="s">
        <v>11190</v>
      </c>
      <c r="CBA1287" s="13" t="s">
        <v>4812</v>
      </c>
      <c r="CBE1287" s="13" t="s">
        <v>4506</v>
      </c>
      <c r="CBG1287" s="13" t="s">
        <v>4431</v>
      </c>
    </row>
    <row r="1288" spans="1:412 1187:1247 2074:2087" x14ac:dyDescent="0.15">
      <c r="A1288" s="13" t="s">
        <v>11189</v>
      </c>
      <c r="B1288" s="13" t="s">
        <v>7561</v>
      </c>
      <c r="C1288" s="13" t="s">
        <v>1190</v>
      </c>
      <c r="D1288" s="13">
        <v>-1</v>
      </c>
      <c r="E1288" s="13" t="s">
        <v>7560</v>
      </c>
      <c r="F1288" s="13" t="s">
        <v>5261</v>
      </c>
      <c r="G1288" s="13" t="s">
        <v>11188</v>
      </c>
      <c r="H1288" s="13" t="s">
        <v>11187</v>
      </c>
      <c r="J1288" s="13" t="s">
        <v>7559</v>
      </c>
      <c r="K1288" s="13" t="s">
        <v>7558</v>
      </c>
      <c r="L1288" s="13" t="s">
        <v>7557</v>
      </c>
      <c r="M1288" s="13" t="s">
        <v>5054</v>
      </c>
      <c r="N1288" s="13" t="s">
        <v>7556</v>
      </c>
      <c r="O1288" s="13" t="s">
        <v>7555</v>
      </c>
      <c r="P1288" s="13" t="s">
        <v>7554</v>
      </c>
      <c r="S1288" s="13" t="s">
        <v>11186</v>
      </c>
      <c r="T1288" s="13" t="s">
        <v>8166</v>
      </c>
      <c r="JM1288" s="13">
        <v>-1</v>
      </c>
      <c r="OV1288" s="13">
        <v>-1</v>
      </c>
      <c r="AUR1288" s="13">
        <v>1</v>
      </c>
      <c r="CAT1288" s="15">
        <v>0</v>
      </c>
      <c r="CAU1288" s="14">
        <v>1000</v>
      </c>
      <c r="CAV1288" s="13" t="s">
        <v>4523</v>
      </c>
      <c r="CAW1288" s="13" t="s">
        <v>4492</v>
      </c>
      <c r="CAX1288" s="13" t="s">
        <v>11185</v>
      </c>
      <c r="CAY1288" s="13" t="s">
        <v>11185</v>
      </c>
      <c r="CBA1288" s="13" t="s">
        <v>4812</v>
      </c>
      <c r="CBE1288" s="13" t="s">
        <v>4522</v>
      </c>
      <c r="CBF1288" s="13" t="s">
        <v>11050</v>
      </c>
      <c r="CBG1288" s="13" t="s">
        <v>4431</v>
      </c>
    </row>
    <row r="1289" spans="1:412 1187:1247 2074:2087" x14ac:dyDescent="0.15">
      <c r="A1289" s="13" t="s">
        <v>11184</v>
      </c>
      <c r="B1289" s="13" t="s">
        <v>7551</v>
      </c>
      <c r="C1289" s="13" t="s">
        <v>1190</v>
      </c>
      <c r="D1289" s="13">
        <v>-1</v>
      </c>
      <c r="E1289" s="13" t="s">
        <v>7550</v>
      </c>
      <c r="F1289" s="13" t="s">
        <v>5261</v>
      </c>
      <c r="G1289" s="13" t="s">
        <v>11183</v>
      </c>
      <c r="H1289" s="13" t="s">
        <v>11182</v>
      </c>
      <c r="J1289" s="13" t="s">
        <v>7549</v>
      </c>
      <c r="K1289" s="13" t="s">
        <v>7548</v>
      </c>
      <c r="L1289" s="13" t="s">
        <v>7547</v>
      </c>
      <c r="M1289" s="13" t="s">
        <v>5054</v>
      </c>
      <c r="N1289" s="13" t="s">
        <v>7546</v>
      </c>
      <c r="O1289" s="13" t="s">
        <v>7545</v>
      </c>
      <c r="P1289" s="13" t="s">
        <v>7544</v>
      </c>
      <c r="S1289" s="13" t="s">
        <v>11181</v>
      </c>
      <c r="T1289" s="13" t="s">
        <v>8150</v>
      </c>
      <c r="JP1289" s="13">
        <v>-1</v>
      </c>
      <c r="OV1289" s="13">
        <v>-1</v>
      </c>
      <c r="AUS1289" s="13">
        <v>1</v>
      </c>
      <c r="CAT1289" s="15">
        <v>0</v>
      </c>
      <c r="CAU1289" s="14">
        <v>1000</v>
      </c>
      <c r="CAV1289" s="13" t="s">
        <v>4523</v>
      </c>
      <c r="CAW1289" s="13" t="s">
        <v>4492</v>
      </c>
      <c r="CAX1289" s="13" t="s">
        <v>11180</v>
      </c>
      <c r="CAY1289" s="13" t="s">
        <v>11180</v>
      </c>
      <c r="CBA1289" s="13" t="s">
        <v>4812</v>
      </c>
      <c r="CBE1289" s="13" t="s">
        <v>4522</v>
      </c>
      <c r="CBF1289" s="13" t="s">
        <v>11050</v>
      </c>
      <c r="CBG1289" s="13" t="s">
        <v>4431</v>
      </c>
    </row>
    <row r="1290" spans="1:412 1187:1247 2074:2087" x14ac:dyDescent="0.15">
      <c r="A1290" s="13" t="s">
        <v>11179</v>
      </c>
      <c r="B1290" s="13" t="s">
        <v>11178</v>
      </c>
      <c r="C1290" s="13" t="s">
        <v>1190</v>
      </c>
      <c r="D1290" s="13">
        <v>-4</v>
      </c>
      <c r="E1290" s="13" t="s">
        <v>7060</v>
      </c>
      <c r="F1290" s="13" t="s">
        <v>5261</v>
      </c>
      <c r="G1290" s="13" t="s">
        <v>11177</v>
      </c>
      <c r="H1290" s="13" t="s">
        <v>11176</v>
      </c>
      <c r="J1290" s="13" t="s">
        <v>11175</v>
      </c>
      <c r="L1290" s="13" t="s">
        <v>11174</v>
      </c>
      <c r="M1290" s="13" t="s">
        <v>5054</v>
      </c>
      <c r="N1290" s="13" t="s">
        <v>11173</v>
      </c>
      <c r="P1290" s="13" t="s">
        <v>11172</v>
      </c>
      <c r="S1290" s="13" t="s">
        <v>11171</v>
      </c>
      <c r="T1290" s="13" t="s">
        <v>8252</v>
      </c>
      <c r="FT1290" s="13">
        <v>1</v>
      </c>
      <c r="JV1290" s="13">
        <v>-1</v>
      </c>
      <c r="OV1290" s="13">
        <v>-1</v>
      </c>
      <c r="CAT1290" s="15">
        <v>0</v>
      </c>
      <c r="CAU1290" s="14">
        <v>1000</v>
      </c>
      <c r="CAV1290" s="13" t="s">
        <v>4523</v>
      </c>
      <c r="CAW1290" s="13" t="s">
        <v>4492</v>
      </c>
      <c r="CAX1290" s="13" t="s">
        <v>11170</v>
      </c>
      <c r="CAY1290" s="13" t="s">
        <v>11170</v>
      </c>
      <c r="CBA1290" s="13" t="s">
        <v>4812</v>
      </c>
      <c r="CBE1290" s="13" t="s">
        <v>4522</v>
      </c>
      <c r="CBF1290" s="13" t="s">
        <v>11050</v>
      </c>
      <c r="CBG1290" s="13" t="s">
        <v>4431</v>
      </c>
    </row>
    <row r="1291" spans="1:412 1187:1247 2074:2087" x14ac:dyDescent="0.15">
      <c r="A1291" s="13" t="s">
        <v>11169</v>
      </c>
      <c r="B1291" s="13" t="s">
        <v>11168</v>
      </c>
      <c r="C1291" s="13" t="s">
        <v>1190</v>
      </c>
      <c r="D1291" s="13">
        <v>-4</v>
      </c>
      <c r="E1291" s="13" t="s">
        <v>11167</v>
      </c>
      <c r="F1291" s="13" t="s">
        <v>5261</v>
      </c>
      <c r="G1291" s="13" t="s">
        <v>11166</v>
      </c>
      <c r="H1291" s="13" t="s">
        <v>11165</v>
      </c>
      <c r="J1291" s="13" t="s">
        <v>11164</v>
      </c>
      <c r="K1291" s="13" t="s">
        <v>11163</v>
      </c>
      <c r="L1291" s="13" t="s">
        <v>11162</v>
      </c>
      <c r="M1291" s="13" t="s">
        <v>5054</v>
      </c>
      <c r="N1291" s="13" t="s">
        <v>11161</v>
      </c>
      <c r="O1291" s="13" t="s">
        <v>11160</v>
      </c>
      <c r="P1291" s="13" t="s">
        <v>11159</v>
      </c>
      <c r="S1291" s="13" t="s">
        <v>11158</v>
      </c>
      <c r="T1291" s="13" t="s">
        <v>8201</v>
      </c>
      <c r="JS1291" s="13">
        <v>-1</v>
      </c>
      <c r="OV1291" s="13">
        <v>-1</v>
      </c>
      <c r="AUT1291" s="13">
        <v>1</v>
      </c>
      <c r="CAT1291" s="15">
        <v>0</v>
      </c>
      <c r="CAU1291" s="14">
        <v>1000</v>
      </c>
      <c r="CAV1291" s="13" t="s">
        <v>4523</v>
      </c>
      <c r="CAW1291" s="13" t="s">
        <v>4492</v>
      </c>
      <c r="CAX1291" s="13" t="s">
        <v>11157</v>
      </c>
      <c r="CAY1291" s="13" t="s">
        <v>11157</v>
      </c>
      <c r="CBA1291" s="13" t="s">
        <v>4812</v>
      </c>
      <c r="CBE1291" s="13" t="s">
        <v>4522</v>
      </c>
      <c r="CBF1291" s="13" t="s">
        <v>11050</v>
      </c>
      <c r="CBG1291" s="13" t="s">
        <v>4431</v>
      </c>
    </row>
    <row r="1292" spans="1:412 1187:1247 2074:2087" x14ac:dyDescent="0.15">
      <c r="A1292" s="13" t="s">
        <v>11156</v>
      </c>
      <c r="B1292" s="13" t="s">
        <v>6443</v>
      </c>
      <c r="C1292" s="13" t="s">
        <v>1190</v>
      </c>
      <c r="D1292" s="13">
        <v>-4</v>
      </c>
      <c r="E1292" s="13" t="s">
        <v>6442</v>
      </c>
      <c r="F1292" s="13" t="s">
        <v>5261</v>
      </c>
      <c r="G1292" s="13" t="s">
        <v>11155</v>
      </c>
      <c r="H1292" s="13" t="s">
        <v>11154</v>
      </c>
      <c r="J1292" s="13" t="s">
        <v>6441</v>
      </c>
      <c r="K1292" s="13" t="s">
        <v>6440</v>
      </c>
      <c r="L1292" s="13" t="s">
        <v>6439</v>
      </c>
      <c r="M1292" s="13" t="s">
        <v>5054</v>
      </c>
      <c r="N1292" s="13" t="s">
        <v>6438</v>
      </c>
      <c r="O1292" s="13" t="s">
        <v>6437</v>
      </c>
      <c r="P1292" s="13" t="s">
        <v>6436</v>
      </c>
      <c r="S1292" s="13" t="s">
        <v>11153</v>
      </c>
      <c r="T1292" s="13" t="s">
        <v>6341</v>
      </c>
      <c r="JT1292" s="13">
        <v>-1</v>
      </c>
      <c r="OV1292" s="13">
        <v>-1</v>
      </c>
      <c r="AUU1292" s="13">
        <v>1</v>
      </c>
      <c r="CAT1292" s="15">
        <v>0</v>
      </c>
      <c r="CAU1292" s="14">
        <v>1000</v>
      </c>
      <c r="CAV1292" s="13" t="s">
        <v>4523</v>
      </c>
      <c r="CAW1292" s="13" t="s">
        <v>4492</v>
      </c>
      <c r="CAX1292" s="13" t="s">
        <v>11152</v>
      </c>
      <c r="CAY1292" s="13" t="s">
        <v>11152</v>
      </c>
      <c r="CBA1292" s="13" t="s">
        <v>4812</v>
      </c>
      <c r="CBE1292" s="13" t="s">
        <v>4522</v>
      </c>
      <c r="CBF1292" s="13" t="s">
        <v>11050</v>
      </c>
      <c r="CBG1292" s="13" t="s">
        <v>4431</v>
      </c>
    </row>
    <row r="1293" spans="1:412 1187:1247 2074:2087" x14ac:dyDescent="0.15">
      <c r="A1293" s="13" t="s">
        <v>11151</v>
      </c>
      <c r="B1293" s="13" t="s">
        <v>11107</v>
      </c>
      <c r="C1293" s="13" t="s">
        <v>1875</v>
      </c>
      <c r="D1293" s="13">
        <v>-3</v>
      </c>
      <c r="E1293" s="13" t="s">
        <v>11106</v>
      </c>
      <c r="F1293" s="13" t="s">
        <v>5261</v>
      </c>
      <c r="G1293" s="13" t="s">
        <v>11150</v>
      </c>
      <c r="H1293" s="13" t="s">
        <v>11149</v>
      </c>
      <c r="J1293" s="13" t="s">
        <v>11103</v>
      </c>
      <c r="K1293" s="13" t="s">
        <v>11102</v>
      </c>
      <c r="L1293" s="13" t="s">
        <v>11101</v>
      </c>
      <c r="M1293" s="13" t="s">
        <v>5054</v>
      </c>
      <c r="N1293" s="13" t="s">
        <v>11100</v>
      </c>
      <c r="O1293" s="13" t="s">
        <v>11099</v>
      </c>
      <c r="P1293" s="13" t="s">
        <v>11098</v>
      </c>
      <c r="S1293" s="13" t="s">
        <v>11148</v>
      </c>
      <c r="T1293" s="13" t="s">
        <v>11147</v>
      </c>
      <c r="AO1293" s="13">
        <v>1</v>
      </c>
      <c r="JQ1293" s="13">
        <v>-1</v>
      </c>
      <c r="OV1293" s="13">
        <v>-1</v>
      </c>
      <c r="AUV1293" s="13">
        <v>1</v>
      </c>
      <c r="CAT1293" s="15">
        <v>0</v>
      </c>
      <c r="CAU1293" s="14">
        <v>1000</v>
      </c>
      <c r="CAV1293" s="13" t="s">
        <v>4523</v>
      </c>
      <c r="CAW1293" s="13" t="s">
        <v>4492</v>
      </c>
      <c r="CAX1293" s="13" t="s">
        <v>11146</v>
      </c>
      <c r="CAY1293" s="13" t="s">
        <v>11146</v>
      </c>
      <c r="CBA1293" s="13" t="s">
        <v>4812</v>
      </c>
      <c r="CBE1293" s="13" t="s">
        <v>4522</v>
      </c>
      <c r="CBF1293" s="13" t="s">
        <v>11050</v>
      </c>
      <c r="CBG1293" s="13" t="s">
        <v>4431</v>
      </c>
    </row>
    <row r="1294" spans="1:412 1187:1247 2074:2087" x14ac:dyDescent="0.15">
      <c r="A1294" s="13" t="s">
        <v>11145</v>
      </c>
      <c r="B1294" s="13" t="s">
        <v>11144</v>
      </c>
      <c r="C1294" s="13" t="s">
        <v>1875</v>
      </c>
      <c r="D1294" s="13">
        <v>1</v>
      </c>
      <c r="E1294" s="13" t="s">
        <v>11143</v>
      </c>
      <c r="F1294" s="13" t="s">
        <v>5261</v>
      </c>
      <c r="G1294" s="13" t="s">
        <v>11142</v>
      </c>
      <c r="H1294" s="13" t="s">
        <v>11141</v>
      </c>
      <c r="J1294" s="13" t="s">
        <v>11140</v>
      </c>
      <c r="K1294" s="13" t="s">
        <v>11139</v>
      </c>
      <c r="L1294" s="13" t="s">
        <v>11138</v>
      </c>
      <c r="M1294" s="13" t="s">
        <v>5054</v>
      </c>
      <c r="N1294" s="13" t="s">
        <v>11137</v>
      </c>
      <c r="O1294" s="13" t="s">
        <v>11136</v>
      </c>
      <c r="P1294" s="13" t="s">
        <v>11135</v>
      </c>
      <c r="S1294" s="13" t="s">
        <v>11134</v>
      </c>
      <c r="T1294" s="13" t="s">
        <v>8273</v>
      </c>
      <c r="OV1294" s="13">
        <v>-1</v>
      </c>
      <c r="AUB1294" s="13">
        <v>-1</v>
      </c>
      <c r="AUW1294" s="13">
        <v>1</v>
      </c>
      <c r="CAT1294" s="15">
        <v>0</v>
      </c>
      <c r="CAU1294" s="14">
        <v>1000</v>
      </c>
      <c r="CAV1294" s="13" t="s">
        <v>4523</v>
      </c>
      <c r="CAW1294" s="13" t="s">
        <v>4492</v>
      </c>
      <c r="CAX1294" s="13" t="s">
        <v>11133</v>
      </c>
      <c r="CAY1294" s="13" t="s">
        <v>11133</v>
      </c>
      <c r="CBA1294" s="13" t="s">
        <v>4812</v>
      </c>
      <c r="CBE1294" s="13" t="s">
        <v>4522</v>
      </c>
      <c r="CBF1294" s="13" t="s">
        <v>11050</v>
      </c>
      <c r="CBG1294" s="13" t="s">
        <v>4431</v>
      </c>
    </row>
    <row r="1295" spans="1:412 1187:1247 2074:2087" x14ac:dyDescent="0.15">
      <c r="A1295" s="13" t="s">
        <v>11132</v>
      </c>
      <c r="B1295" s="13" t="s">
        <v>11121</v>
      </c>
      <c r="C1295" s="13" t="s">
        <v>245</v>
      </c>
      <c r="D1295" s="13">
        <v>-4</v>
      </c>
      <c r="E1295" s="13" t="s">
        <v>11120</v>
      </c>
      <c r="F1295" s="13" t="s">
        <v>5261</v>
      </c>
      <c r="G1295" s="13" t="s">
        <v>11131</v>
      </c>
      <c r="H1295" s="13" t="s">
        <v>11130</v>
      </c>
      <c r="J1295" s="13" t="s">
        <v>11117</v>
      </c>
      <c r="K1295" s="13" t="s">
        <v>11116</v>
      </c>
      <c r="L1295" s="13" t="s">
        <v>11115</v>
      </c>
      <c r="M1295" s="13" t="s">
        <v>5054</v>
      </c>
      <c r="N1295" s="13" t="s">
        <v>11114</v>
      </c>
      <c r="O1295" s="13" t="s">
        <v>11113</v>
      </c>
      <c r="P1295" s="13" t="s">
        <v>11112</v>
      </c>
      <c r="S1295" s="13" t="s">
        <v>11129</v>
      </c>
      <c r="T1295" s="13" t="s">
        <v>8142</v>
      </c>
      <c r="OV1295" s="13">
        <v>-1</v>
      </c>
      <c r="AUC1295" s="13">
        <v>-1</v>
      </c>
      <c r="AUX1295" s="13">
        <v>1</v>
      </c>
      <c r="CAT1295" s="15">
        <v>0</v>
      </c>
      <c r="CAU1295" s="14">
        <v>1000</v>
      </c>
      <c r="CAV1295" s="13" t="s">
        <v>4523</v>
      </c>
      <c r="CAW1295" s="13" t="s">
        <v>4492</v>
      </c>
      <c r="CAX1295" s="13" t="s">
        <v>11128</v>
      </c>
      <c r="CAY1295" s="13" t="s">
        <v>11128</v>
      </c>
      <c r="CBA1295" s="13" t="s">
        <v>4812</v>
      </c>
      <c r="CBE1295" s="13" t="s">
        <v>4522</v>
      </c>
      <c r="CBF1295" s="13" t="s">
        <v>11050</v>
      </c>
      <c r="CBG1295" s="13" t="s">
        <v>4431</v>
      </c>
    </row>
    <row r="1296" spans="1:412 1187:1247 2074:2087" x14ac:dyDescent="0.15">
      <c r="A1296" s="13" t="s">
        <v>11127</v>
      </c>
      <c r="B1296" s="13" t="s">
        <v>11107</v>
      </c>
      <c r="C1296" s="13" t="s">
        <v>245</v>
      </c>
      <c r="D1296" s="13">
        <v>-3</v>
      </c>
      <c r="E1296" s="13" t="s">
        <v>11106</v>
      </c>
      <c r="F1296" s="13" t="s">
        <v>5261</v>
      </c>
      <c r="G1296" s="13" t="s">
        <v>11126</v>
      </c>
      <c r="H1296" s="13" t="s">
        <v>11125</v>
      </c>
      <c r="J1296" s="13" t="s">
        <v>11103</v>
      </c>
      <c r="K1296" s="13" t="s">
        <v>11102</v>
      </c>
      <c r="L1296" s="13" t="s">
        <v>11101</v>
      </c>
      <c r="M1296" s="13" t="s">
        <v>5054</v>
      </c>
      <c r="N1296" s="13" t="s">
        <v>11100</v>
      </c>
      <c r="O1296" s="13" t="s">
        <v>11099</v>
      </c>
      <c r="P1296" s="13" t="s">
        <v>11098</v>
      </c>
      <c r="S1296" s="13" t="s">
        <v>11124</v>
      </c>
      <c r="T1296" s="13" t="s">
        <v>8219</v>
      </c>
      <c r="OV1296" s="13">
        <v>-1</v>
      </c>
      <c r="AUD1296" s="13">
        <v>-1</v>
      </c>
      <c r="AUY1296" s="13">
        <v>1</v>
      </c>
      <c r="CAT1296" s="15">
        <v>0</v>
      </c>
      <c r="CAU1296" s="14">
        <v>1000</v>
      </c>
      <c r="CAV1296" s="13" t="s">
        <v>4523</v>
      </c>
      <c r="CAW1296" s="13" t="s">
        <v>4492</v>
      </c>
      <c r="CAX1296" s="13" t="s">
        <v>11123</v>
      </c>
      <c r="CAY1296" s="13" t="s">
        <v>11123</v>
      </c>
      <c r="CBA1296" s="13" t="s">
        <v>4812</v>
      </c>
      <c r="CBE1296" s="13" t="s">
        <v>4522</v>
      </c>
      <c r="CBF1296" s="13" t="s">
        <v>11050</v>
      </c>
      <c r="CBG1296" s="13" t="s">
        <v>4431</v>
      </c>
    </row>
    <row r="1297" spans="1:412 1227:1258 2074:2087" x14ac:dyDescent="0.15">
      <c r="A1297" s="13" t="s">
        <v>11122</v>
      </c>
      <c r="B1297" s="13" t="s">
        <v>11121</v>
      </c>
      <c r="C1297" s="13" t="s">
        <v>449</v>
      </c>
      <c r="D1297" s="13">
        <v>-4</v>
      </c>
      <c r="E1297" s="13" t="s">
        <v>11120</v>
      </c>
      <c r="F1297" s="13" t="s">
        <v>5261</v>
      </c>
      <c r="G1297" s="13" t="s">
        <v>11119</v>
      </c>
      <c r="H1297" s="13" t="s">
        <v>11118</v>
      </c>
      <c r="J1297" s="13" t="s">
        <v>11117</v>
      </c>
      <c r="K1297" s="13" t="s">
        <v>11116</v>
      </c>
      <c r="L1297" s="13" t="s">
        <v>11115</v>
      </c>
      <c r="M1297" s="13" t="s">
        <v>5054</v>
      </c>
      <c r="N1297" s="13" t="s">
        <v>11114</v>
      </c>
      <c r="O1297" s="13" t="s">
        <v>11113</v>
      </c>
      <c r="P1297" s="13" t="s">
        <v>11112</v>
      </c>
      <c r="S1297" s="13" t="s">
        <v>11111</v>
      </c>
      <c r="T1297" s="13" t="s">
        <v>11110</v>
      </c>
      <c r="AO1297" s="14">
        <v>4</v>
      </c>
      <c r="OV1297" s="13">
        <v>-1</v>
      </c>
      <c r="AUE1297" s="13">
        <v>-1</v>
      </c>
      <c r="AUZ1297" s="13">
        <v>1</v>
      </c>
      <c r="CAT1297" s="15">
        <v>0</v>
      </c>
      <c r="CAU1297" s="14">
        <v>1000</v>
      </c>
      <c r="CAV1297" s="13" t="s">
        <v>4523</v>
      </c>
      <c r="CAW1297" s="13" t="s">
        <v>4492</v>
      </c>
      <c r="CAX1297" s="13" t="s">
        <v>11109</v>
      </c>
      <c r="CAY1297" s="13" t="s">
        <v>11109</v>
      </c>
      <c r="CBA1297" s="13" t="s">
        <v>4812</v>
      </c>
      <c r="CBE1297" s="13" t="s">
        <v>4522</v>
      </c>
      <c r="CBF1297" s="13" t="s">
        <v>11050</v>
      </c>
      <c r="CBG1297" s="13" t="s">
        <v>4431</v>
      </c>
    </row>
    <row r="1298" spans="1:412 1227:1258 2074:2087" x14ac:dyDescent="0.15">
      <c r="A1298" s="13" t="s">
        <v>11108</v>
      </c>
      <c r="B1298" s="13" t="s">
        <v>11107</v>
      </c>
      <c r="C1298" s="13" t="s">
        <v>449</v>
      </c>
      <c r="D1298" s="13">
        <v>-3</v>
      </c>
      <c r="E1298" s="13" t="s">
        <v>11106</v>
      </c>
      <c r="F1298" s="13" t="s">
        <v>5261</v>
      </c>
      <c r="G1298" s="13" t="s">
        <v>11105</v>
      </c>
      <c r="H1298" s="13" t="s">
        <v>11104</v>
      </c>
      <c r="J1298" s="13" t="s">
        <v>11103</v>
      </c>
      <c r="K1298" s="13" t="s">
        <v>11102</v>
      </c>
      <c r="L1298" s="13" t="s">
        <v>11101</v>
      </c>
      <c r="M1298" s="13" t="s">
        <v>5054</v>
      </c>
      <c r="N1298" s="13" t="s">
        <v>11100</v>
      </c>
      <c r="O1298" s="13" t="s">
        <v>11099</v>
      </c>
      <c r="P1298" s="13" t="s">
        <v>11098</v>
      </c>
      <c r="S1298" s="13" t="s">
        <v>11097</v>
      </c>
      <c r="T1298" s="13" t="s">
        <v>11096</v>
      </c>
      <c r="OV1298" s="13">
        <v>-1</v>
      </c>
      <c r="AUF1298" s="13">
        <v>-1</v>
      </c>
      <c r="AVA1298" s="13">
        <v>1</v>
      </c>
      <c r="CAT1298" s="15">
        <v>0</v>
      </c>
      <c r="CAU1298" s="14">
        <v>1000</v>
      </c>
      <c r="CAV1298" s="13" t="s">
        <v>4523</v>
      </c>
      <c r="CAW1298" s="13" t="s">
        <v>4492</v>
      </c>
      <c r="CAX1298" s="13" t="s">
        <v>11095</v>
      </c>
      <c r="CAY1298" s="13" t="s">
        <v>11095</v>
      </c>
      <c r="CBA1298" s="13" t="s">
        <v>4812</v>
      </c>
      <c r="CBE1298" s="13" t="s">
        <v>4522</v>
      </c>
      <c r="CBF1298" s="13" t="s">
        <v>11050</v>
      </c>
      <c r="CBG1298" s="13" t="s">
        <v>4431</v>
      </c>
    </row>
    <row r="1299" spans="1:412 1227:1258 2074:2087" x14ac:dyDescent="0.15">
      <c r="A1299" s="13" t="s">
        <v>11094</v>
      </c>
      <c r="B1299" s="13" t="s">
        <v>10944</v>
      </c>
      <c r="C1299" s="13" t="s">
        <v>316</v>
      </c>
      <c r="D1299" s="13">
        <v>0</v>
      </c>
      <c r="E1299" s="13" t="s">
        <v>10931</v>
      </c>
      <c r="F1299" s="13" t="s">
        <v>5261</v>
      </c>
      <c r="G1299" s="13" t="s">
        <v>11093</v>
      </c>
      <c r="H1299" s="13" t="s">
        <v>11092</v>
      </c>
      <c r="J1299" s="13" t="s">
        <v>10941</v>
      </c>
      <c r="K1299" s="13" t="s">
        <v>10940</v>
      </c>
      <c r="L1299" s="13" t="s">
        <v>10939</v>
      </c>
      <c r="M1299" s="13" t="s">
        <v>5054</v>
      </c>
      <c r="N1299" s="13" t="s">
        <v>10938</v>
      </c>
      <c r="O1299" s="13" t="s">
        <v>10937</v>
      </c>
      <c r="P1299" s="13" t="s">
        <v>10936</v>
      </c>
      <c r="S1299" s="13" t="s">
        <v>11091</v>
      </c>
      <c r="T1299" s="13" t="s">
        <v>11090</v>
      </c>
      <c r="AO1299" s="14">
        <v>-4</v>
      </c>
      <c r="OV1299" s="13">
        <v>-1</v>
      </c>
      <c r="AUG1299" s="13">
        <v>-1</v>
      </c>
      <c r="AVB1299" s="13">
        <v>1</v>
      </c>
      <c r="CAT1299" s="15">
        <v>0</v>
      </c>
      <c r="CAU1299" s="14">
        <v>1000</v>
      </c>
      <c r="CAV1299" s="13" t="s">
        <v>4523</v>
      </c>
      <c r="CAW1299" s="13" t="s">
        <v>4492</v>
      </c>
      <c r="CAX1299" s="13" t="s">
        <v>11089</v>
      </c>
      <c r="CAY1299" s="13" t="s">
        <v>11089</v>
      </c>
      <c r="CBA1299" s="13" t="s">
        <v>4812</v>
      </c>
      <c r="CBE1299" s="13" t="s">
        <v>4522</v>
      </c>
      <c r="CBF1299" s="13" t="s">
        <v>11050</v>
      </c>
      <c r="CBG1299" s="13" t="s">
        <v>4431</v>
      </c>
    </row>
    <row r="1300" spans="1:412 1227:1258 2074:2087" x14ac:dyDescent="0.15">
      <c r="A1300" s="13" t="s">
        <v>11088</v>
      </c>
      <c r="B1300" s="13" t="s">
        <v>10932</v>
      </c>
      <c r="C1300" s="13" t="s">
        <v>316</v>
      </c>
      <c r="D1300" s="13">
        <v>0</v>
      </c>
      <c r="E1300" s="13" t="s">
        <v>10931</v>
      </c>
      <c r="F1300" s="13" t="s">
        <v>5261</v>
      </c>
      <c r="G1300" s="13" t="s">
        <v>11087</v>
      </c>
      <c r="H1300" s="13" t="s">
        <v>11086</v>
      </c>
      <c r="J1300" s="13" t="s">
        <v>10928</v>
      </c>
      <c r="K1300" s="13" t="s">
        <v>10927</v>
      </c>
      <c r="L1300" s="13" t="s">
        <v>10926</v>
      </c>
      <c r="M1300" s="13" t="s">
        <v>5054</v>
      </c>
      <c r="N1300" s="13" t="s">
        <v>10925</v>
      </c>
      <c r="O1300" s="13" t="s">
        <v>10924</v>
      </c>
      <c r="P1300" s="13" t="s">
        <v>10923</v>
      </c>
      <c r="S1300" s="13" t="s">
        <v>11085</v>
      </c>
      <c r="T1300" s="13" t="s">
        <v>6334</v>
      </c>
      <c r="OV1300" s="13">
        <v>-1</v>
      </c>
      <c r="AUH1300" s="13">
        <v>-1</v>
      </c>
      <c r="AVC1300" s="13">
        <v>1</v>
      </c>
      <c r="CAT1300" s="15">
        <v>0</v>
      </c>
      <c r="CAU1300" s="14">
        <v>1000</v>
      </c>
      <c r="CAV1300" s="13" t="s">
        <v>4523</v>
      </c>
      <c r="CAW1300" s="13" t="s">
        <v>4492</v>
      </c>
      <c r="CAX1300" s="13" t="s">
        <v>11084</v>
      </c>
      <c r="CAY1300" s="13" t="s">
        <v>11084</v>
      </c>
      <c r="CBA1300" s="13" t="s">
        <v>4812</v>
      </c>
      <c r="CBE1300" s="13" t="s">
        <v>4522</v>
      </c>
      <c r="CBF1300" s="13" t="s">
        <v>11050</v>
      </c>
      <c r="CBG1300" s="13" t="s">
        <v>4431</v>
      </c>
    </row>
    <row r="1301" spans="1:412 1227:1258 2074:2087" x14ac:dyDescent="0.15">
      <c r="A1301" s="13" t="s">
        <v>11083</v>
      </c>
      <c r="B1301" s="13" t="s">
        <v>10919</v>
      </c>
      <c r="C1301" s="13" t="s">
        <v>316</v>
      </c>
      <c r="D1301" s="13">
        <v>0</v>
      </c>
      <c r="E1301" s="13" t="s">
        <v>10918</v>
      </c>
      <c r="F1301" s="13" t="s">
        <v>5261</v>
      </c>
      <c r="G1301" s="13" t="s">
        <v>11082</v>
      </c>
      <c r="H1301" s="13" t="s">
        <v>11081</v>
      </c>
      <c r="J1301" s="13" t="s">
        <v>10915</v>
      </c>
      <c r="K1301" s="13" t="s">
        <v>10914</v>
      </c>
      <c r="L1301" s="13" t="s">
        <v>10913</v>
      </c>
      <c r="M1301" s="13" t="s">
        <v>5054</v>
      </c>
      <c r="N1301" s="13" t="s">
        <v>10912</v>
      </c>
      <c r="O1301" s="13" t="s">
        <v>10911</v>
      </c>
      <c r="P1301" s="13" t="s">
        <v>10910</v>
      </c>
      <c r="S1301" s="13" t="s">
        <v>11080</v>
      </c>
      <c r="T1301" s="13" t="s">
        <v>6331</v>
      </c>
      <c r="OV1301" s="13">
        <v>-1</v>
      </c>
      <c r="AUI1301" s="13">
        <v>-1</v>
      </c>
      <c r="AVD1301" s="13">
        <v>1</v>
      </c>
      <c r="CAT1301" s="15">
        <v>0</v>
      </c>
      <c r="CAU1301" s="14">
        <v>1000</v>
      </c>
      <c r="CAV1301" s="13" t="s">
        <v>4523</v>
      </c>
      <c r="CAW1301" s="13" t="s">
        <v>4492</v>
      </c>
      <c r="CAX1301" s="13" t="s">
        <v>11079</v>
      </c>
      <c r="CAY1301" s="13" t="s">
        <v>11079</v>
      </c>
      <c r="CBA1301" s="13" t="s">
        <v>4812</v>
      </c>
      <c r="CBE1301" s="13" t="s">
        <v>4522</v>
      </c>
      <c r="CBF1301" s="13" t="s">
        <v>11050</v>
      </c>
      <c r="CBG1301" s="13" t="s">
        <v>4431</v>
      </c>
    </row>
    <row r="1302" spans="1:412 1227:1258 2074:2087" x14ac:dyDescent="0.15">
      <c r="A1302" s="13" t="s">
        <v>11078</v>
      </c>
      <c r="B1302" s="13" t="s">
        <v>11077</v>
      </c>
      <c r="C1302" s="13" t="s">
        <v>316</v>
      </c>
      <c r="D1302" s="13">
        <v>0</v>
      </c>
      <c r="E1302" s="13" t="s">
        <v>11076</v>
      </c>
      <c r="F1302" s="13" t="s">
        <v>5261</v>
      </c>
      <c r="G1302" s="13" t="s">
        <v>11075</v>
      </c>
      <c r="H1302" s="13" t="s">
        <v>11074</v>
      </c>
      <c r="J1302" s="13" t="s">
        <v>11073</v>
      </c>
      <c r="K1302" s="13" t="s">
        <v>11072</v>
      </c>
      <c r="L1302" s="13" t="s">
        <v>11071</v>
      </c>
      <c r="M1302" s="13" t="s">
        <v>5054</v>
      </c>
      <c r="N1302" s="13" t="s">
        <v>11070</v>
      </c>
      <c r="O1302" s="13" t="s">
        <v>11069</v>
      </c>
      <c r="P1302" s="13" t="s">
        <v>11068</v>
      </c>
      <c r="S1302" s="13" t="s">
        <v>11067</v>
      </c>
      <c r="T1302" s="13" t="s">
        <v>6323</v>
      </c>
      <c r="OV1302" s="13">
        <v>-1</v>
      </c>
      <c r="AUK1302" s="13">
        <v>-1</v>
      </c>
      <c r="AVE1302" s="13">
        <v>1</v>
      </c>
      <c r="CAT1302" s="15">
        <v>0</v>
      </c>
      <c r="CAU1302" s="14">
        <v>1000</v>
      </c>
      <c r="CAV1302" s="13" t="s">
        <v>4523</v>
      </c>
      <c r="CAW1302" s="13" t="s">
        <v>4492</v>
      </c>
      <c r="CAX1302" s="13" t="s">
        <v>11066</v>
      </c>
      <c r="CAY1302" s="13" t="s">
        <v>11066</v>
      </c>
      <c r="CBA1302" s="13" t="s">
        <v>4812</v>
      </c>
      <c r="CBE1302" s="13" t="s">
        <v>4522</v>
      </c>
      <c r="CBF1302" s="13" t="s">
        <v>11050</v>
      </c>
      <c r="CBG1302" s="13" t="s">
        <v>4431</v>
      </c>
    </row>
    <row r="1303" spans="1:412 1227:1258 2074:2087" x14ac:dyDescent="0.15">
      <c r="A1303" s="13" t="s">
        <v>11065</v>
      </c>
      <c r="B1303" s="13" t="s">
        <v>10901</v>
      </c>
      <c r="C1303" s="13" t="s">
        <v>316</v>
      </c>
      <c r="D1303" s="13">
        <v>0</v>
      </c>
      <c r="E1303" s="13" t="s">
        <v>10900</v>
      </c>
      <c r="F1303" s="13" t="s">
        <v>5261</v>
      </c>
      <c r="G1303" s="13" t="s">
        <v>11064</v>
      </c>
      <c r="H1303" s="13" t="s">
        <v>11063</v>
      </c>
      <c r="J1303" s="13" t="s">
        <v>10897</v>
      </c>
      <c r="K1303" s="13" t="s">
        <v>10896</v>
      </c>
      <c r="L1303" s="13" t="s">
        <v>10895</v>
      </c>
      <c r="M1303" s="13" t="s">
        <v>5054</v>
      </c>
      <c r="N1303" s="13" t="s">
        <v>10894</v>
      </c>
      <c r="O1303" s="13" t="s">
        <v>10893</v>
      </c>
      <c r="P1303" s="13" t="s">
        <v>10892</v>
      </c>
      <c r="S1303" s="13" t="s">
        <v>11062</v>
      </c>
      <c r="T1303" s="13" t="s">
        <v>6320</v>
      </c>
      <c r="OV1303" s="13">
        <v>-1</v>
      </c>
      <c r="AUM1303" s="13">
        <v>-1</v>
      </c>
      <c r="AVF1303" s="13">
        <v>1</v>
      </c>
      <c r="CAT1303" s="15">
        <v>0</v>
      </c>
      <c r="CAU1303" s="14">
        <v>1000</v>
      </c>
      <c r="CAV1303" s="13" t="s">
        <v>4523</v>
      </c>
      <c r="CAW1303" s="13" t="s">
        <v>4492</v>
      </c>
      <c r="CAX1303" s="13" t="s">
        <v>11061</v>
      </c>
      <c r="CAY1303" s="13" t="s">
        <v>11061</v>
      </c>
      <c r="CBA1303" s="13" t="s">
        <v>4812</v>
      </c>
      <c r="CBE1303" s="13" t="s">
        <v>4522</v>
      </c>
      <c r="CBF1303" s="13" t="s">
        <v>11050</v>
      </c>
      <c r="CBG1303" s="13" t="s">
        <v>4431</v>
      </c>
    </row>
    <row r="1304" spans="1:412 1227:1258 2074:2087" x14ac:dyDescent="0.15">
      <c r="A1304" s="13" t="s">
        <v>11060</v>
      </c>
      <c r="B1304" s="13" t="s">
        <v>10871</v>
      </c>
      <c r="C1304" s="13" t="s">
        <v>316</v>
      </c>
      <c r="D1304" s="13">
        <v>0</v>
      </c>
      <c r="E1304" s="13" t="s">
        <v>10870</v>
      </c>
      <c r="F1304" s="13" t="s">
        <v>6917</v>
      </c>
      <c r="G1304" s="13" t="s">
        <v>11059</v>
      </c>
      <c r="H1304" s="13" t="s">
        <v>11058</v>
      </c>
      <c r="J1304" s="13" t="s">
        <v>10867</v>
      </c>
      <c r="L1304" s="13" t="s">
        <v>10866</v>
      </c>
      <c r="M1304" s="13" t="s">
        <v>5054</v>
      </c>
      <c r="O1304" s="13" t="s">
        <v>10865</v>
      </c>
      <c r="S1304" s="13" t="s">
        <v>11057</v>
      </c>
      <c r="T1304" s="13" t="s">
        <v>6317</v>
      </c>
      <c r="OV1304" s="13">
        <v>-1</v>
      </c>
      <c r="AUN1304" s="13">
        <v>-1</v>
      </c>
      <c r="AVG1304" s="13">
        <v>1</v>
      </c>
      <c r="CAT1304" s="15">
        <v>0</v>
      </c>
      <c r="CAU1304" s="14">
        <v>1000</v>
      </c>
      <c r="CAV1304" s="13" t="s">
        <v>4523</v>
      </c>
      <c r="CAW1304" s="13" t="s">
        <v>4492</v>
      </c>
      <c r="CAX1304" s="13" t="s">
        <v>11056</v>
      </c>
      <c r="CAY1304" s="13" t="s">
        <v>11056</v>
      </c>
      <c r="CBA1304" s="13" t="s">
        <v>4812</v>
      </c>
      <c r="CBE1304" s="13" t="s">
        <v>4522</v>
      </c>
      <c r="CBF1304" s="13" t="s">
        <v>11050</v>
      </c>
      <c r="CBG1304" s="13" t="s">
        <v>4431</v>
      </c>
    </row>
    <row r="1305" spans="1:412 1227:1258 2074:2087" x14ac:dyDescent="0.15">
      <c r="A1305" s="13" t="s">
        <v>11055</v>
      </c>
      <c r="B1305" s="13" t="s">
        <v>10881</v>
      </c>
      <c r="C1305" s="13" t="s">
        <v>316</v>
      </c>
      <c r="D1305" s="13">
        <v>0</v>
      </c>
      <c r="E1305" s="13" t="s">
        <v>10880</v>
      </c>
      <c r="F1305" s="13" t="s">
        <v>6917</v>
      </c>
      <c r="G1305" s="13" t="s">
        <v>11054</v>
      </c>
      <c r="H1305" s="13" t="s">
        <v>11053</v>
      </c>
      <c r="J1305" s="13" t="s">
        <v>10877</v>
      </c>
      <c r="L1305" s="13" t="s">
        <v>10876</v>
      </c>
      <c r="M1305" s="13" t="s">
        <v>5054</v>
      </c>
      <c r="O1305" s="13" t="s">
        <v>10875</v>
      </c>
      <c r="S1305" s="13" t="s">
        <v>11052</v>
      </c>
      <c r="T1305" s="13" t="s">
        <v>6314</v>
      </c>
      <c r="OV1305" s="13">
        <v>-1</v>
      </c>
      <c r="AUP1305" s="13">
        <v>-1</v>
      </c>
      <c r="AVH1305" s="13">
        <v>1</v>
      </c>
      <c r="CAT1305" s="15">
        <v>0</v>
      </c>
      <c r="CAU1305" s="14">
        <v>1000</v>
      </c>
      <c r="CAV1305" s="13" t="s">
        <v>4523</v>
      </c>
      <c r="CAW1305" s="13" t="s">
        <v>4492</v>
      </c>
      <c r="CAX1305" s="13" t="s">
        <v>11051</v>
      </c>
      <c r="CAY1305" s="13" t="s">
        <v>11051</v>
      </c>
      <c r="CBA1305" s="13" t="s">
        <v>4812</v>
      </c>
      <c r="CBE1305" s="13" t="s">
        <v>4522</v>
      </c>
      <c r="CBF1305" s="13" t="s">
        <v>11050</v>
      </c>
      <c r="CBG1305" s="13" t="s">
        <v>4431</v>
      </c>
    </row>
    <row r="1306" spans="1:412 1227:1258 2074:2087" x14ac:dyDescent="0.15">
      <c r="A1306" s="13" t="s">
        <v>11049</v>
      </c>
      <c r="B1306" s="13" t="s">
        <v>7824</v>
      </c>
      <c r="C1306" s="13" t="s">
        <v>316</v>
      </c>
      <c r="D1306" s="13">
        <v>0</v>
      </c>
      <c r="E1306" s="13" t="s">
        <v>7823</v>
      </c>
      <c r="F1306" s="13" t="s">
        <v>5261</v>
      </c>
      <c r="G1306" s="13" t="s">
        <v>11048</v>
      </c>
      <c r="H1306" s="13" t="s">
        <v>11047</v>
      </c>
      <c r="J1306" s="13" t="s">
        <v>7822</v>
      </c>
      <c r="K1306" s="13" t="s">
        <v>7821</v>
      </c>
      <c r="L1306" s="13" t="s">
        <v>7820</v>
      </c>
      <c r="M1306" s="13" t="s">
        <v>5054</v>
      </c>
      <c r="N1306" s="13" t="s">
        <v>7819</v>
      </c>
      <c r="O1306" s="13" t="s">
        <v>7818</v>
      </c>
      <c r="P1306" s="13" t="s">
        <v>7817</v>
      </c>
      <c r="S1306" s="13" t="s">
        <v>11046</v>
      </c>
      <c r="T1306" s="13" t="s">
        <v>6298</v>
      </c>
      <c r="AO1306" s="13">
        <v>1</v>
      </c>
      <c r="FV1306" s="13">
        <v>-1</v>
      </c>
      <c r="FW1306" s="13">
        <v>1</v>
      </c>
      <c r="IR1306" s="13">
        <v>1</v>
      </c>
      <c r="AUR1306" s="13">
        <v>-1</v>
      </c>
      <c r="CAT1306" s="15">
        <v>0</v>
      </c>
      <c r="CAU1306" s="14">
        <v>1000</v>
      </c>
      <c r="CAV1306" s="13" t="s">
        <v>4519</v>
      </c>
      <c r="CAW1306" s="13" t="s">
        <v>4492</v>
      </c>
      <c r="CAX1306" s="13" t="s">
        <v>11045</v>
      </c>
      <c r="CAY1306" s="13" t="s">
        <v>11045</v>
      </c>
      <c r="CBA1306" s="13" t="s">
        <v>4812</v>
      </c>
      <c r="CBE1306" s="13" t="s">
        <v>4518</v>
      </c>
      <c r="CBG1306" s="13" t="s">
        <v>4431</v>
      </c>
    </row>
    <row r="1307" spans="1:412 1227:1258 2074:2087" x14ac:dyDescent="0.15">
      <c r="A1307" s="13" t="s">
        <v>11044</v>
      </c>
      <c r="B1307" s="13" t="s">
        <v>10957</v>
      </c>
      <c r="C1307" s="13" t="s">
        <v>1875</v>
      </c>
      <c r="D1307" s="13">
        <v>0</v>
      </c>
      <c r="E1307" s="13" t="s">
        <v>10956</v>
      </c>
      <c r="F1307" s="13" t="s">
        <v>5261</v>
      </c>
      <c r="G1307" s="13" t="s">
        <v>11043</v>
      </c>
      <c r="H1307" s="13" t="s">
        <v>11042</v>
      </c>
      <c r="J1307" s="13" t="s">
        <v>10953</v>
      </c>
      <c r="K1307" s="13" t="s">
        <v>10952</v>
      </c>
      <c r="L1307" s="13" t="s">
        <v>10951</v>
      </c>
      <c r="M1307" s="13" t="s">
        <v>5054</v>
      </c>
      <c r="N1307" s="13" t="s">
        <v>10950</v>
      </c>
      <c r="O1307" s="13" t="s">
        <v>10949</v>
      </c>
      <c r="P1307" s="13" t="s">
        <v>10948</v>
      </c>
      <c r="S1307" s="13" t="s">
        <v>11041</v>
      </c>
      <c r="T1307" s="13" t="s">
        <v>6295</v>
      </c>
      <c r="AO1307" s="13">
        <v>1</v>
      </c>
      <c r="FV1307" s="13">
        <v>-1</v>
      </c>
      <c r="FW1307" s="13">
        <v>1</v>
      </c>
      <c r="IT1307" s="13">
        <v>1</v>
      </c>
      <c r="AUS1307" s="13">
        <v>-1</v>
      </c>
      <c r="CAT1307" s="15">
        <v>0</v>
      </c>
      <c r="CAU1307" s="14">
        <v>1000</v>
      </c>
      <c r="CAV1307" s="13" t="s">
        <v>4519</v>
      </c>
      <c r="CAW1307" s="13" t="s">
        <v>4492</v>
      </c>
      <c r="CAX1307" s="13" t="s">
        <v>11040</v>
      </c>
      <c r="CAY1307" s="13" t="s">
        <v>11040</v>
      </c>
      <c r="CBA1307" s="13" t="s">
        <v>4812</v>
      </c>
      <c r="CBE1307" s="13" t="s">
        <v>4518</v>
      </c>
      <c r="CBG1307" s="13" t="s">
        <v>4431</v>
      </c>
    </row>
    <row r="1308" spans="1:412 1227:1258 2074:2087" x14ac:dyDescent="0.15">
      <c r="A1308" s="13" t="s">
        <v>11039</v>
      </c>
      <c r="B1308" s="13" t="s">
        <v>11038</v>
      </c>
      <c r="C1308" s="13" t="s">
        <v>1875</v>
      </c>
      <c r="D1308" s="13">
        <v>-1</v>
      </c>
      <c r="E1308" s="13" t="s">
        <v>11037</v>
      </c>
      <c r="F1308" s="13" t="s">
        <v>5261</v>
      </c>
      <c r="G1308" s="13" t="s">
        <v>11036</v>
      </c>
      <c r="H1308" s="13" t="s">
        <v>11035</v>
      </c>
      <c r="J1308" s="13" t="s">
        <v>11034</v>
      </c>
      <c r="K1308" s="13" t="s">
        <v>11033</v>
      </c>
      <c r="L1308" s="13" t="s">
        <v>11032</v>
      </c>
      <c r="M1308" s="13" t="s">
        <v>5054</v>
      </c>
      <c r="N1308" s="13" t="s">
        <v>11031</v>
      </c>
      <c r="O1308" s="13" t="s">
        <v>11030</v>
      </c>
      <c r="P1308" s="13" t="s">
        <v>11029</v>
      </c>
      <c r="S1308" s="13" t="s">
        <v>11028</v>
      </c>
      <c r="T1308" s="13" t="s">
        <v>6289</v>
      </c>
      <c r="AO1308" s="13">
        <v>1</v>
      </c>
      <c r="FV1308" s="13">
        <v>-1</v>
      </c>
      <c r="FW1308" s="13">
        <v>1</v>
      </c>
      <c r="IL1308" s="13">
        <v>1</v>
      </c>
      <c r="AUT1308" s="13">
        <v>-1</v>
      </c>
      <c r="CAT1308" s="15">
        <v>0</v>
      </c>
      <c r="CAU1308" s="14">
        <v>1000</v>
      </c>
      <c r="CAV1308" s="13" t="s">
        <v>4519</v>
      </c>
      <c r="CAW1308" s="13" t="s">
        <v>4492</v>
      </c>
      <c r="CAX1308" s="13" t="s">
        <v>11027</v>
      </c>
      <c r="CAY1308" s="13" t="s">
        <v>11027</v>
      </c>
      <c r="CBA1308" s="13" t="s">
        <v>4812</v>
      </c>
      <c r="CBE1308" s="13" t="s">
        <v>4518</v>
      </c>
      <c r="CBG1308" s="13" t="s">
        <v>4431</v>
      </c>
    </row>
    <row r="1309" spans="1:412 1227:1258 2074:2087" x14ac:dyDescent="0.15">
      <c r="A1309" s="13" t="s">
        <v>11026</v>
      </c>
      <c r="B1309" s="13" t="s">
        <v>6698</v>
      </c>
      <c r="C1309" s="13" t="s">
        <v>1875</v>
      </c>
      <c r="D1309" s="13">
        <v>-1</v>
      </c>
      <c r="E1309" s="13" t="s">
        <v>6697</v>
      </c>
      <c r="F1309" s="13" t="s">
        <v>5261</v>
      </c>
      <c r="G1309" s="13" t="s">
        <v>11025</v>
      </c>
      <c r="H1309" s="13" t="s">
        <v>11024</v>
      </c>
      <c r="J1309" s="13" t="s">
        <v>6696</v>
      </c>
      <c r="K1309" s="13" t="s">
        <v>6695</v>
      </c>
      <c r="L1309" s="13" t="s">
        <v>6694</v>
      </c>
      <c r="M1309" s="13" t="s">
        <v>5054</v>
      </c>
      <c r="N1309" s="13" t="s">
        <v>6693</v>
      </c>
      <c r="O1309" s="13" t="s">
        <v>6692</v>
      </c>
      <c r="P1309" s="13" t="s">
        <v>6691</v>
      </c>
      <c r="S1309" s="13" t="s">
        <v>11023</v>
      </c>
      <c r="T1309" s="13" t="s">
        <v>6286</v>
      </c>
      <c r="FV1309" s="13">
        <v>-1</v>
      </c>
      <c r="FW1309" s="13">
        <v>1</v>
      </c>
      <c r="IF1309" s="13">
        <v>1</v>
      </c>
      <c r="AUU1309" s="13">
        <v>-1</v>
      </c>
      <c r="CAT1309" s="15">
        <v>0</v>
      </c>
      <c r="CAU1309" s="14">
        <v>1000</v>
      </c>
      <c r="CAV1309" s="13" t="s">
        <v>4519</v>
      </c>
      <c r="CAW1309" s="13" t="s">
        <v>4492</v>
      </c>
      <c r="CAX1309" s="13" t="s">
        <v>11022</v>
      </c>
      <c r="CAY1309" s="13" t="s">
        <v>11022</v>
      </c>
      <c r="CBA1309" s="13" t="s">
        <v>4812</v>
      </c>
      <c r="CBE1309" s="13" t="s">
        <v>4518</v>
      </c>
      <c r="CBG1309" s="13" t="s">
        <v>4431</v>
      </c>
    </row>
    <row r="1310" spans="1:412 1227:1258 2074:2087" x14ac:dyDescent="0.15">
      <c r="A1310" s="13" t="s">
        <v>11021</v>
      </c>
      <c r="B1310" s="13" t="s">
        <v>7824</v>
      </c>
      <c r="C1310" s="13" t="s">
        <v>1875</v>
      </c>
      <c r="D1310" s="13">
        <v>0</v>
      </c>
      <c r="E1310" s="13" t="s">
        <v>7823</v>
      </c>
      <c r="F1310" s="13" t="s">
        <v>5261</v>
      </c>
      <c r="G1310" s="13" t="s">
        <v>11020</v>
      </c>
      <c r="H1310" s="13" t="s">
        <v>11019</v>
      </c>
      <c r="J1310" s="13" t="s">
        <v>7822</v>
      </c>
      <c r="K1310" s="13" t="s">
        <v>7821</v>
      </c>
      <c r="L1310" s="13" t="s">
        <v>7820</v>
      </c>
      <c r="M1310" s="13" t="s">
        <v>5054</v>
      </c>
      <c r="N1310" s="13" t="s">
        <v>7819</v>
      </c>
      <c r="O1310" s="13" t="s">
        <v>7818</v>
      </c>
      <c r="P1310" s="13" t="s">
        <v>7817</v>
      </c>
      <c r="S1310" s="13" t="s">
        <v>11018</v>
      </c>
      <c r="T1310" s="13" t="s">
        <v>11017</v>
      </c>
      <c r="AO1310" s="13">
        <v>1</v>
      </c>
      <c r="FV1310" s="13">
        <v>-1</v>
      </c>
      <c r="FW1310" s="13">
        <v>1</v>
      </c>
      <c r="IJ1310" s="13">
        <v>1</v>
      </c>
      <c r="AUV1310" s="13">
        <v>-1</v>
      </c>
      <c r="CAT1310" s="15">
        <v>0</v>
      </c>
      <c r="CAU1310" s="14">
        <v>1000</v>
      </c>
      <c r="CAV1310" s="13" t="s">
        <v>4519</v>
      </c>
      <c r="CAW1310" s="13" t="s">
        <v>4492</v>
      </c>
      <c r="CAX1310" s="13" t="s">
        <v>11016</v>
      </c>
      <c r="CAY1310" s="13" t="s">
        <v>11016</v>
      </c>
      <c r="CBA1310" s="13" t="s">
        <v>4812</v>
      </c>
      <c r="CBE1310" s="13" t="s">
        <v>4518</v>
      </c>
      <c r="CBG1310" s="13" t="s">
        <v>4431</v>
      </c>
    </row>
    <row r="1311" spans="1:412 1227:1258 2074:2087" x14ac:dyDescent="0.15">
      <c r="A1311" s="13" t="s">
        <v>11015</v>
      </c>
      <c r="B1311" s="13" t="s">
        <v>7561</v>
      </c>
      <c r="C1311" s="13" t="s">
        <v>1875</v>
      </c>
      <c r="D1311" s="13">
        <v>-1</v>
      </c>
      <c r="E1311" s="13" t="s">
        <v>7560</v>
      </c>
      <c r="F1311" s="13" t="s">
        <v>5261</v>
      </c>
      <c r="G1311" s="13" t="s">
        <v>11014</v>
      </c>
      <c r="H1311" s="13" t="s">
        <v>11013</v>
      </c>
      <c r="J1311" s="13" t="s">
        <v>7559</v>
      </c>
      <c r="K1311" s="13" t="s">
        <v>7558</v>
      </c>
      <c r="L1311" s="13" t="s">
        <v>7557</v>
      </c>
      <c r="M1311" s="13" t="s">
        <v>5054</v>
      </c>
      <c r="N1311" s="13" t="s">
        <v>7556</v>
      </c>
      <c r="O1311" s="13" t="s">
        <v>7555</v>
      </c>
      <c r="P1311" s="13" t="s">
        <v>7554</v>
      </c>
      <c r="S1311" s="13" t="s">
        <v>11012</v>
      </c>
      <c r="T1311" s="13" t="s">
        <v>6311</v>
      </c>
      <c r="AO1311" s="13">
        <v>1</v>
      </c>
      <c r="FV1311" s="13">
        <v>-1</v>
      </c>
      <c r="FW1311" s="13">
        <v>1</v>
      </c>
      <c r="AUW1311" s="13">
        <v>-1</v>
      </c>
      <c r="AVI1311" s="13">
        <v>1</v>
      </c>
      <c r="CAT1311" s="15">
        <v>0</v>
      </c>
      <c r="CAU1311" s="14">
        <v>1000</v>
      </c>
      <c r="CAV1311" s="13" t="s">
        <v>4519</v>
      </c>
      <c r="CAW1311" s="13" t="s">
        <v>4492</v>
      </c>
      <c r="CAX1311" s="13" t="s">
        <v>11011</v>
      </c>
      <c r="CAY1311" s="13" t="s">
        <v>11011</v>
      </c>
      <c r="CBA1311" s="13" t="s">
        <v>4812</v>
      </c>
      <c r="CBE1311" s="13" t="s">
        <v>4518</v>
      </c>
      <c r="CBG1311" s="13" t="s">
        <v>4431</v>
      </c>
    </row>
    <row r="1312" spans="1:412 1227:1258 2074:2087" x14ac:dyDescent="0.15">
      <c r="A1312" s="13" t="s">
        <v>11010</v>
      </c>
      <c r="B1312" s="13" t="s">
        <v>7551</v>
      </c>
      <c r="C1312" s="13" t="s">
        <v>1875</v>
      </c>
      <c r="D1312" s="13">
        <v>-1</v>
      </c>
      <c r="E1312" s="13" t="s">
        <v>7550</v>
      </c>
      <c r="F1312" s="13" t="s">
        <v>5261</v>
      </c>
      <c r="G1312" s="13" t="s">
        <v>11009</v>
      </c>
      <c r="H1312" s="13" t="s">
        <v>11008</v>
      </c>
      <c r="J1312" s="13" t="s">
        <v>7549</v>
      </c>
      <c r="K1312" s="13" t="s">
        <v>7548</v>
      </c>
      <c r="L1312" s="13" t="s">
        <v>7547</v>
      </c>
      <c r="M1312" s="13" t="s">
        <v>5054</v>
      </c>
      <c r="N1312" s="13" t="s">
        <v>7546</v>
      </c>
      <c r="O1312" s="13" t="s">
        <v>7545</v>
      </c>
      <c r="P1312" s="13" t="s">
        <v>7544</v>
      </c>
      <c r="S1312" s="13" t="s">
        <v>11007</v>
      </c>
      <c r="T1312" s="13" t="s">
        <v>6308</v>
      </c>
      <c r="AO1312" s="13">
        <v>1</v>
      </c>
      <c r="FV1312" s="13">
        <v>-1</v>
      </c>
      <c r="FW1312" s="13">
        <v>1</v>
      </c>
      <c r="AUX1312" s="13">
        <v>-1</v>
      </c>
      <c r="AVJ1312" s="13">
        <v>1</v>
      </c>
      <c r="CAT1312" s="15">
        <v>0</v>
      </c>
      <c r="CAU1312" s="14">
        <v>1000</v>
      </c>
      <c r="CAV1312" s="13" t="s">
        <v>4519</v>
      </c>
      <c r="CAW1312" s="13" t="s">
        <v>4492</v>
      </c>
      <c r="CAX1312" s="13" t="s">
        <v>11006</v>
      </c>
      <c r="CAY1312" s="13" t="s">
        <v>11006</v>
      </c>
      <c r="CBA1312" s="13" t="s">
        <v>4812</v>
      </c>
      <c r="CBE1312" s="13" t="s">
        <v>4518</v>
      </c>
      <c r="CBG1312" s="13" t="s">
        <v>4431</v>
      </c>
    </row>
    <row r="1313" spans="1:281 1217:1268 2074:2087" x14ac:dyDescent="0.15">
      <c r="A1313" s="13" t="s">
        <v>11005</v>
      </c>
      <c r="B1313" s="13" t="s">
        <v>7811</v>
      </c>
      <c r="C1313" s="13" t="s">
        <v>1875</v>
      </c>
      <c r="D1313" s="13">
        <v>0</v>
      </c>
      <c r="E1313" s="13" t="s">
        <v>7810</v>
      </c>
      <c r="F1313" s="13" t="s">
        <v>5261</v>
      </c>
      <c r="G1313" s="13" t="s">
        <v>11004</v>
      </c>
      <c r="H1313" s="13" t="s">
        <v>11003</v>
      </c>
      <c r="L1313" s="13" t="s">
        <v>7809</v>
      </c>
      <c r="M1313" s="13" t="s">
        <v>5054</v>
      </c>
      <c r="N1313" s="13" t="s">
        <v>7808</v>
      </c>
      <c r="O1313" s="13" t="s">
        <v>7807</v>
      </c>
      <c r="P1313" s="13" t="s">
        <v>7806</v>
      </c>
      <c r="S1313" s="13" t="s">
        <v>11002</v>
      </c>
      <c r="T1313" s="13" t="s">
        <v>6301</v>
      </c>
      <c r="AO1313" s="13">
        <v>1</v>
      </c>
      <c r="FV1313" s="13">
        <v>-1</v>
      </c>
      <c r="FW1313" s="13">
        <v>1</v>
      </c>
      <c r="AUY1313" s="13">
        <v>-1</v>
      </c>
      <c r="AVK1313" s="13">
        <v>1</v>
      </c>
      <c r="CAT1313" s="15">
        <v>0</v>
      </c>
      <c r="CAU1313" s="14">
        <v>1000</v>
      </c>
      <c r="CAV1313" s="13" t="s">
        <v>4519</v>
      </c>
      <c r="CAW1313" s="13" t="s">
        <v>4492</v>
      </c>
      <c r="CAX1313" s="13" t="s">
        <v>11001</v>
      </c>
      <c r="CAY1313" s="13" t="s">
        <v>11001</v>
      </c>
      <c r="CBA1313" s="13" t="s">
        <v>4812</v>
      </c>
      <c r="CBE1313" s="13" t="s">
        <v>4518</v>
      </c>
      <c r="CBG1313" s="13" t="s">
        <v>4431</v>
      </c>
    </row>
    <row r="1314" spans="1:281 1217:1268 2074:2087" x14ac:dyDescent="0.15">
      <c r="A1314" s="13" t="s">
        <v>11000</v>
      </c>
      <c r="B1314" s="13" t="s">
        <v>10999</v>
      </c>
      <c r="C1314" s="13" t="s">
        <v>1875</v>
      </c>
      <c r="D1314" s="13">
        <v>-1</v>
      </c>
      <c r="E1314" s="13" t="s">
        <v>10998</v>
      </c>
      <c r="F1314" s="13" t="s">
        <v>5261</v>
      </c>
      <c r="G1314" s="13" t="s">
        <v>10997</v>
      </c>
      <c r="H1314" s="13" t="s">
        <v>10996</v>
      </c>
      <c r="J1314" s="13" t="s">
        <v>10995</v>
      </c>
      <c r="K1314" s="13" t="s">
        <v>10994</v>
      </c>
      <c r="L1314" s="13" t="s">
        <v>10993</v>
      </c>
      <c r="M1314" s="13" t="s">
        <v>5054</v>
      </c>
      <c r="N1314" s="13" t="s">
        <v>10992</v>
      </c>
      <c r="O1314" s="13" t="s">
        <v>10991</v>
      </c>
      <c r="P1314" s="13" t="s">
        <v>10990</v>
      </c>
      <c r="S1314" s="13" t="s">
        <v>10989</v>
      </c>
      <c r="T1314" s="13" t="s">
        <v>10988</v>
      </c>
      <c r="AO1314" s="13">
        <v>1</v>
      </c>
      <c r="FV1314" s="13">
        <v>-1</v>
      </c>
      <c r="FW1314" s="13">
        <v>1</v>
      </c>
      <c r="AUZ1314" s="13">
        <v>-1</v>
      </c>
      <c r="AVL1314" s="13">
        <v>1</v>
      </c>
      <c r="CAT1314" s="15">
        <v>0</v>
      </c>
      <c r="CAU1314" s="14">
        <v>1000</v>
      </c>
      <c r="CAV1314" s="13" t="s">
        <v>4519</v>
      </c>
      <c r="CAW1314" s="13" t="s">
        <v>4492</v>
      </c>
      <c r="CAX1314" s="13" t="s">
        <v>10987</v>
      </c>
      <c r="CAY1314" s="13" t="s">
        <v>10987</v>
      </c>
      <c r="CBA1314" s="13" t="s">
        <v>4812</v>
      </c>
      <c r="CBE1314" s="13" t="s">
        <v>4518</v>
      </c>
      <c r="CBG1314" s="13" t="s">
        <v>4431</v>
      </c>
    </row>
    <row r="1315" spans="1:281 1217:1268 2074:2087" x14ac:dyDescent="0.15">
      <c r="A1315" s="13" t="s">
        <v>10986</v>
      </c>
      <c r="B1315" s="13" t="s">
        <v>10985</v>
      </c>
      <c r="C1315" s="13" t="s">
        <v>13</v>
      </c>
      <c r="D1315" s="13">
        <v>-6</v>
      </c>
      <c r="E1315" s="13" t="s">
        <v>10984</v>
      </c>
      <c r="F1315" s="13" t="s">
        <v>5261</v>
      </c>
      <c r="G1315" s="13" t="s">
        <v>10983</v>
      </c>
      <c r="H1315" s="13" t="s">
        <v>10982</v>
      </c>
      <c r="J1315" s="13" t="s">
        <v>10981</v>
      </c>
      <c r="K1315" s="13" t="s">
        <v>10980</v>
      </c>
      <c r="L1315" s="13" t="s">
        <v>10979</v>
      </c>
      <c r="M1315" s="13" t="s">
        <v>5054</v>
      </c>
      <c r="N1315" s="13" t="s">
        <v>10978</v>
      </c>
      <c r="O1315" s="13" t="s">
        <v>10977</v>
      </c>
      <c r="P1315" s="13" t="s">
        <v>10976</v>
      </c>
      <c r="S1315" s="13" t="s">
        <v>10975</v>
      </c>
      <c r="T1315" s="13" t="s">
        <v>10974</v>
      </c>
      <c r="AO1315" s="13">
        <v>1</v>
      </c>
      <c r="FV1315" s="13">
        <v>-1</v>
      </c>
      <c r="FW1315" s="13">
        <v>1</v>
      </c>
      <c r="AVA1315" s="13">
        <v>-1</v>
      </c>
      <c r="AVM1315" s="13">
        <v>1</v>
      </c>
      <c r="CAT1315" s="15">
        <v>0</v>
      </c>
      <c r="CAU1315" s="14">
        <v>1000</v>
      </c>
      <c r="CAV1315" s="13" t="s">
        <v>4519</v>
      </c>
      <c r="CAW1315" s="13" t="s">
        <v>4492</v>
      </c>
      <c r="CAX1315" s="13" t="s">
        <v>10973</v>
      </c>
      <c r="CAY1315" s="13" t="s">
        <v>10973</v>
      </c>
      <c r="CBA1315" s="13" t="s">
        <v>4812</v>
      </c>
      <c r="CBE1315" s="13" t="s">
        <v>4518</v>
      </c>
      <c r="CBG1315" s="13" t="s">
        <v>4431</v>
      </c>
    </row>
    <row r="1316" spans="1:281 1217:1268 2074:2087" x14ac:dyDescent="0.15">
      <c r="A1316" s="13" t="s">
        <v>10972</v>
      </c>
      <c r="B1316" s="13" t="s">
        <v>10971</v>
      </c>
      <c r="C1316" s="13" t="s">
        <v>1875</v>
      </c>
      <c r="D1316" s="13">
        <v>-2</v>
      </c>
      <c r="E1316" s="13" t="s">
        <v>10970</v>
      </c>
      <c r="F1316" s="13" t="s">
        <v>5261</v>
      </c>
      <c r="G1316" s="13" t="s">
        <v>10969</v>
      </c>
      <c r="H1316" s="13" t="s">
        <v>10968</v>
      </c>
      <c r="J1316" s="13" t="s">
        <v>10967</v>
      </c>
      <c r="K1316" s="13" t="s">
        <v>10966</v>
      </c>
      <c r="L1316" s="13" t="s">
        <v>10965</v>
      </c>
      <c r="M1316" s="13" t="s">
        <v>5054</v>
      </c>
      <c r="N1316" s="13" t="s">
        <v>10964</v>
      </c>
      <c r="O1316" s="13" t="s">
        <v>10963</v>
      </c>
      <c r="P1316" s="13" t="s">
        <v>10962</v>
      </c>
      <c r="S1316" s="13" t="s">
        <v>10961</v>
      </c>
      <c r="T1316" s="13" t="s">
        <v>10960</v>
      </c>
      <c r="AO1316" s="14">
        <v>5</v>
      </c>
      <c r="FV1316" s="13">
        <v>-1</v>
      </c>
      <c r="FW1316" s="13">
        <v>1</v>
      </c>
      <c r="AVB1316" s="13">
        <v>-1</v>
      </c>
      <c r="AVN1316" s="13">
        <v>1</v>
      </c>
      <c r="CAT1316" s="15">
        <v>0</v>
      </c>
      <c r="CAU1316" s="14">
        <v>1000</v>
      </c>
      <c r="CAV1316" s="13" t="s">
        <v>4519</v>
      </c>
      <c r="CAW1316" s="13" t="s">
        <v>4492</v>
      </c>
      <c r="CAX1316" s="13" t="s">
        <v>10959</v>
      </c>
      <c r="CAY1316" s="13" t="s">
        <v>10959</v>
      </c>
      <c r="CBA1316" s="13" t="s">
        <v>4812</v>
      </c>
      <c r="CBE1316" s="13" t="s">
        <v>4518</v>
      </c>
      <c r="CBG1316" s="13" t="s">
        <v>4431</v>
      </c>
    </row>
    <row r="1317" spans="1:281 1217:1268 2074:2087" x14ac:dyDescent="0.15">
      <c r="A1317" s="13" t="s">
        <v>10958</v>
      </c>
      <c r="B1317" s="13" t="s">
        <v>10957</v>
      </c>
      <c r="C1317" s="13" t="s">
        <v>762</v>
      </c>
      <c r="D1317" s="13">
        <v>0</v>
      </c>
      <c r="E1317" s="13" t="s">
        <v>10956</v>
      </c>
      <c r="F1317" s="13" t="s">
        <v>5261</v>
      </c>
      <c r="G1317" s="13" t="s">
        <v>10955</v>
      </c>
      <c r="H1317" s="13" t="s">
        <v>10954</v>
      </c>
      <c r="J1317" s="13" t="s">
        <v>10953</v>
      </c>
      <c r="K1317" s="13" t="s">
        <v>10952</v>
      </c>
      <c r="L1317" s="13" t="s">
        <v>10951</v>
      </c>
      <c r="M1317" s="13" t="s">
        <v>5054</v>
      </c>
      <c r="N1317" s="13" t="s">
        <v>10950</v>
      </c>
      <c r="O1317" s="13" t="s">
        <v>10949</v>
      </c>
      <c r="P1317" s="13" t="s">
        <v>10948</v>
      </c>
      <c r="S1317" s="13" t="s">
        <v>10947</v>
      </c>
      <c r="T1317" s="13" t="s">
        <v>6264</v>
      </c>
      <c r="AO1317" s="13">
        <v>1</v>
      </c>
      <c r="FV1317" s="13">
        <v>-1</v>
      </c>
      <c r="FW1317" s="13">
        <v>1</v>
      </c>
      <c r="AVC1317" s="13">
        <v>-1</v>
      </c>
      <c r="AVO1317" s="13">
        <v>1</v>
      </c>
      <c r="CAT1317" s="15">
        <v>0</v>
      </c>
      <c r="CAU1317" s="14">
        <v>1000</v>
      </c>
      <c r="CAV1317" s="13" t="s">
        <v>4519</v>
      </c>
      <c r="CAW1317" s="13" t="s">
        <v>4492</v>
      </c>
      <c r="CAX1317" s="13" t="s">
        <v>10946</v>
      </c>
      <c r="CAY1317" s="13" t="s">
        <v>10946</v>
      </c>
      <c r="CBA1317" s="13" t="s">
        <v>4812</v>
      </c>
      <c r="CBE1317" s="13" t="s">
        <v>4518</v>
      </c>
      <c r="CBG1317" s="13" t="s">
        <v>4431</v>
      </c>
    </row>
    <row r="1318" spans="1:281 1217:1268 2074:2087" x14ac:dyDescent="0.15">
      <c r="A1318" s="13" t="s">
        <v>10945</v>
      </c>
      <c r="B1318" s="13" t="s">
        <v>10944</v>
      </c>
      <c r="C1318" s="13" t="s">
        <v>762</v>
      </c>
      <c r="D1318" s="13">
        <v>0</v>
      </c>
      <c r="E1318" s="13" t="s">
        <v>10931</v>
      </c>
      <c r="F1318" s="13" t="s">
        <v>5261</v>
      </c>
      <c r="G1318" s="13" t="s">
        <v>10943</v>
      </c>
      <c r="H1318" s="13" t="s">
        <v>10942</v>
      </c>
      <c r="J1318" s="13" t="s">
        <v>10941</v>
      </c>
      <c r="K1318" s="13" t="s">
        <v>10940</v>
      </c>
      <c r="L1318" s="13" t="s">
        <v>10939</v>
      </c>
      <c r="M1318" s="13" t="s">
        <v>5054</v>
      </c>
      <c r="N1318" s="13" t="s">
        <v>10938</v>
      </c>
      <c r="O1318" s="13" t="s">
        <v>10937</v>
      </c>
      <c r="P1318" s="13" t="s">
        <v>10936</v>
      </c>
      <c r="S1318" s="13" t="s">
        <v>10935</v>
      </c>
      <c r="T1318" s="13" t="s">
        <v>6270</v>
      </c>
      <c r="AO1318" s="13">
        <v>-1</v>
      </c>
      <c r="FV1318" s="13">
        <v>-1</v>
      </c>
      <c r="FW1318" s="13">
        <v>1</v>
      </c>
      <c r="AVD1318" s="13">
        <v>-1</v>
      </c>
      <c r="AVP1318" s="13">
        <v>1</v>
      </c>
      <c r="CAT1318" s="15">
        <v>0</v>
      </c>
      <c r="CAU1318" s="14">
        <v>1000</v>
      </c>
      <c r="CAV1318" s="13" t="s">
        <v>4519</v>
      </c>
      <c r="CAW1318" s="13" t="s">
        <v>4492</v>
      </c>
      <c r="CAX1318" s="13" t="s">
        <v>10934</v>
      </c>
      <c r="CAY1318" s="13" t="s">
        <v>10934</v>
      </c>
      <c r="CBA1318" s="13" t="s">
        <v>4812</v>
      </c>
      <c r="CBE1318" s="13" t="s">
        <v>4518</v>
      </c>
      <c r="CBG1318" s="13" t="s">
        <v>4431</v>
      </c>
    </row>
    <row r="1319" spans="1:281 1217:1268 2074:2087" x14ac:dyDescent="0.15">
      <c r="A1319" s="13" t="s">
        <v>10933</v>
      </c>
      <c r="B1319" s="13" t="s">
        <v>10932</v>
      </c>
      <c r="C1319" s="13" t="s">
        <v>762</v>
      </c>
      <c r="D1319" s="13">
        <v>0</v>
      </c>
      <c r="E1319" s="13" t="s">
        <v>10931</v>
      </c>
      <c r="F1319" s="13" t="s">
        <v>5261</v>
      </c>
      <c r="G1319" s="13" t="s">
        <v>10930</v>
      </c>
      <c r="H1319" s="13" t="s">
        <v>10929</v>
      </c>
      <c r="J1319" s="13" t="s">
        <v>10928</v>
      </c>
      <c r="K1319" s="13" t="s">
        <v>10927</v>
      </c>
      <c r="L1319" s="13" t="s">
        <v>10926</v>
      </c>
      <c r="M1319" s="13" t="s">
        <v>5054</v>
      </c>
      <c r="N1319" s="13" t="s">
        <v>10925</v>
      </c>
      <c r="O1319" s="13" t="s">
        <v>10924</v>
      </c>
      <c r="P1319" s="13" t="s">
        <v>10923</v>
      </c>
      <c r="S1319" s="13" t="s">
        <v>10922</v>
      </c>
      <c r="T1319" s="13" t="s">
        <v>6278</v>
      </c>
      <c r="FV1319" s="13">
        <v>-1</v>
      </c>
      <c r="FW1319" s="13">
        <v>1</v>
      </c>
      <c r="AVE1319" s="13">
        <v>-1</v>
      </c>
      <c r="AVQ1319" s="13">
        <v>1</v>
      </c>
      <c r="CAT1319" s="15">
        <v>0</v>
      </c>
      <c r="CAU1319" s="14">
        <v>1000</v>
      </c>
      <c r="CAV1319" s="13" t="s">
        <v>4519</v>
      </c>
      <c r="CAW1319" s="13" t="s">
        <v>4492</v>
      </c>
      <c r="CAX1319" s="13" t="s">
        <v>10921</v>
      </c>
      <c r="CAY1319" s="13" t="s">
        <v>10921</v>
      </c>
      <c r="CBA1319" s="13" t="s">
        <v>4812</v>
      </c>
      <c r="CBE1319" s="13" t="s">
        <v>4518</v>
      </c>
      <c r="CBG1319" s="13" t="s">
        <v>4431</v>
      </c>
    </row>
    <row r="1320" spans="1:281 1217:1268 2074:2087" x14ac:dyDescent="0.15">
      <c r="A1320" s="13" t="s">
        <v>10920</v>
      </c>
      <c r="B1320" s="13" t="s">
        <v>10919</v>
      </c>
      <c r="C1320" s="13" t="s">
        <v>762</v>
      </c>
      <c r="D1320" s="13">
        <v>0</v>
      </c>
      <c r="E1320" s="13" t="s">
        <v>10918</v>
      </c>
      <c r="F1320" s="13" t="s">
        <v>5261</v>
      </c>
      <c r="G1320" s="13" t="s">
        <v>10917</v>
      </c>
      <c r="H1320" s="13" t="s">
        <v>10916</v>
      </c>
      <c r="J1320" s="13" t="s">
        <v>10915</v>
      </c>
      <c r="K1320" s="13" t="s">
        <v>10914</v>
      </c>
      <c r="L1320" s="13" t="s">
        <v>10913</v>
      </c>
      <c r="M1320" s="13" t="s">
        <v>5054</v>
      </c>
      <c r="N1320" s="13" t="s">
        <v>10912</v>
      </c>
      <c r="O1320" s="13" t="s">
        <v>10911</v>
      </c>
      <c r="P1320" s="13" t="s">
        <v>10910</v>
      </c>
      <c r="S1320" s="13" t="s">
        <v>10909</v>
      </c>
      <c r="T1320" s="13" t="s">
        <v>6261</v>
      </c>
      <c r="FV1320" s="13">
        <v>-1</v>
      </c>
      <c r="FW1320" s="13">
        <v>1</v>
      </c>
      <c r="AVF1320" s="13">
        <v>-1</v>
      </c>
      <c r="AVR1320" s="13">
        <v>1</v>
      </c>
      <c r="CAT1320" s="15">
        <v>0</v>
      </c>
      <c r="CAU1320" s="14">
        <v>1000</v>
      </c>
      <c r="CAV1320" s="13" t="s">
        <v>4519</v>
      </c>
      <c r="CAW1320" s="13" t="s">
        <v>4492</v>
      </c>
      <c r="CAX1320" s="13" t="s">
        <v>10908</v>
      </c>
      <c r="CAY1320" s="13" t="s">
        <v>10908</v>
      </c>
      <c r="CBA1320" s="13" t="s">
        <v>4812</v>
      </c>
      <c r="CBE1320" s="13" t="s">
        <v>4518</v>
      </c>
      <c r="CBG1320" s="13" t="s">
        <v>4431</v>
      </c>
    </row>
    <row r="1321" spans="1:281 1217:1268 2074:2087" x14ac:dyDescent="0.15">
      <c r="A1321" s="13" t="s">
        <v>10907</v>
      </c>
      <c r="B1321" s="13" t="s">
        <v>10881</v>
      </c>
      <c r="C1321" s="13" t="s">
        <v>762</v>
      </c>
      <c r="D1321" s="13">
        <v>0</v>
      </c>
      <c r="E1321" s="13" t="s">
        <v>10880</v>
      </c>
      <c r="F1321" s="13" t="s">
        <v>6917</v>
      </c>
      <c r="G1321" s="13" t="s">
        <v>10906</v>
      </c>
      <c r="H1321" s="13" t="s">
        <v>10905</v>
      </c>
      <c r="J1321" s="13" t="s">
        <v>10877</v>
      </c>
      <c r="L1321" s="13" t="s">
        <v>10876</v>
      </c>
      <c r="M1321" s="13" t="s">
        <v>5054</v>
      </c>
      <c r="O1321" s="13" t="s">
        <v>10875</v>
      </c>
      <c r="S1321" s="13" t="s">
        <v>10904</v>
      </c>
      <c r="T1321" s="13" t="s">
        <v>6267</v>
      </c>
      <c r="FV1321" s="13">
        <v>-1</v>
      </c>
      <c r="FW1321" s="13">
        <v>1</v>
      </c>
      <c r="AVG1321" s="13">
        <v>-1</v>
      </c>
      <c r="AVS1321" s="13">
        <v>1</v>
      </c>
      <c r="CAT1321" s="15">
        <v>0</v>
      </c>
      <c r="CAU1321" s="14">
        <v>1000</v>
      </c>
      <c r="CAV1321" s="13" t="s">
        <v>4519</v>
      </c>
      <c r="CAW1321" s="13" t="s">
        <v>4492</v>
      </c>
      <c r="CAX1321" s="13" t="s">
        <v>10903</v>
      </c>
      <c r="CAY1321" s="13" t="s">
        <v>10903</v>
      </c>
      <c r="CBA1321" s="13" t="s">
        <v>4812</v>
      </c>
      <c r="CBE1321" s="13" t="s">
        <v>4518</v>
      </c>
      <c r="CBG1321" s="13" t="s">
        <v>4431</v>
      </c>
    </row>
    <row r="1322" spans="1:281 1217:1268 2074:2087" x14ac:dyDescent="0.15">
      <c r="A1322" s="13" t="s">
        <v>10902</v>
      </c>
      <c r="B1322" s="13" t="s">
        <v>10901</v>
      </c>
      <c r="C1322" s="13" t="s">
        <v>762</v>
      </c>
      <c r="D1322" s="13">
        <v>0</v>
      </c>
      <c r="E1322" s="13" t="s">
        <v>10900</v>
      </c>
      <c r="F1322" s="13" t="s">
        <v>5261</v>
      </c>
      <c r="G1322" s="13" t="s">
        <v>10899</v>
      </c>
      <c r="H1322" s="13" t="s">
        <v>10898</v>
      </c>
      <c r="J1322" s="13" t="s">
        <v>10897</v>
      </c>
      <c r="K1322" s="13" t="s">
        <v>10896</v>
      </c>
      <c r="L1322" s="13" t="s">
        <v>10895</v>
      </c>
      <c r="M1322" s="13" t="s">
        <v>5054</v>
      </c>
      <c r="N1322" s="13" t="s">
        <v>10894</v>
      </c>
      <c r="O1322" s="13" t="s">
        <v>10893</v>
      </c>
      <c r="P1322" s="13" t="s">
        <v>10892</v>
      </c>
      <c r="S1322" s="13" t="s">
        <v>10891</v>
      </c>
      <c r="T1322" s="13" t="s">
        <v>6273</v>
      </c>
      <c r="FV1322" s="13">
        <v>-1</v>
      </c>
      <c r="FW1322" s="13">
        <v>1</v>
      </c>
      <c r="AVH1322" s="13">
        <v>-1</v>
      </c>
      <c r="AVT1322" s="13">
        <v>1</v>
      </c>
      <c r="CAT1322" s="15">
        <v>0</v>
      </c>
      <c r="CAU1322" s="14">
        <v>1000</v>
      </c>
      <c r="CAV1322" s="13" t="s">
        <v>4519</v>
      </c>
      <c r="CAW1322" s="13" t="s">
        <v>4492</v>
      </c>
      <c r="CAX1322" s="13" t="s">
        <v>10890</v>
      </c>
      <c r="CAY1322" s="13" t="s">
        <v>10890</v>
      </c>
      <c r="CBA1322" s="13" t="s">
        <v>4812</v>
      </c>
      <c r="CBE1322" s="13" t="s">
        <v>4518</v>
      </c>
      <c r="CBG1322" s="13" t="s">
        <v>4431</v>
      </c>
    </row>
    <row r="1323" spans="1:281 1217:1268 2074:2087" x14ac:dyDescent="0.15">
      <c r="A1323" s="13" t="s">
        <v>10889</v>
      </c>
      <c r="B1323" s="13" t="s">
        <v>10871</v>
      </c>
      <c r="C1323" s="13" t="s">
        <v>762</v>
      </c>
      <c r="D1323" s="13">
        <v>0</v>
      </c>
      <c r="E1323" s="13" t="s">
        <v>10870</v>
      </c>
      <c r="F1323" s="13" t="s">
        <v>6917</v>
      </c>
      <c r="G1323" s="13" t="s">
        <v>10888</v>
      </c>
      <c r="H1323" s="13" t="s">
        <v>10887</v>
      </c>
      <c r="J1323" s="13" t="s">
        <v>10867</v>
      </c>
      <c r="L1323" s="13" t="s">
        <v>10866</v>
      </c>
      <c r="M1323" s="13" t="s">
        <v>5054</v>
      </c>
      <c r="O1323" s="13" t="s">
        <v>10865</v>
      </c>
      <c r="S1323" s="13" t="s">
        <v>10886</v>
      </c>
      <c r="T1323" s="13" t="s">
        <v>6389</v>
      </c>
      <c r="IG1323" s="14">
        <v>2</v>
      </c>
      <c r="IH1323" s="13">
        <v>-1</v>
      </c>
      <c r="AVI1323" s="13">
        <v>-1</v>
      </c>
      <c r="CAT1323" s="15">
        <v>0</v>
      </c>
      <c r="CAU1323" s="14">
        <v>1000</v>
      </c>
      <c r="CAV1323" s="13" t="s">
        <v>4515</v>
      </c>
      <c r="CAW1323" s="13" t="s">
        <v>4492</v>
      </c>
      <c r="CAX1323" s="13" t="s">
        <v>10885</v>
      </c>
      <c r="CAY1323" s="13" t="s">
        <v>10885</v>
      </c>
      <c r="CBA1323" s="13" t="s">
        <v>4812</v>
      </c>
      <c r="CBE1323" s="13" t="s">
        <v>10884</v>
      </c>
      <c r="CBF1323" s="13" t="s">
        <v>10883</v>
      </c>
      <c r="CBG1323" s="13" t="s">
        <v>4431</v>
      </c>
    </row>
    <row r="1324" spans="1:281 1217:1268 2074:2087" x14ac:dyDescent="0.15">
      <c r="A1324" s="13" t="s">
        <v>10882</v>
      </c>
      <c r="B1324" s="13" t="s">
        <v>10881</v>
      </c>
      <c r="C1324" s="13" t="s">
        <v>1875</v>
      </c>
      <c r="D1324" s="13">
        <v>0</v>
      </c>
      <c r="E1324" s="13" t="s">
        <v>10880</v>
      </c>
      <c r="F1324" s="13" t="s">
        <v>6917</v>
      </c>
      <c r="G1324" s="13" t="s">
        <v>10879</v>
      </c>
      <c r="H1324" s="13" t="s">
        <v>10878</v>
      </c>
      <c r="J1324" s="13" t="s">
        <v>10877</v>
      </c>
      <c r="L1324" s="13" t="s">
        <v>10876</v>
      </c>
      <c r="M1324" s="13" t="s">
        <v>5054</v>
      </c>
      <c r="O1324" s="13" t="s">
        <v>10875</v>
      </c>
      <c r="S1324" s="13" t="s">
        <v>10874</v>
      </c>
      <c r="T1324" s="13" t="s">
        <v>6386</v>
      </c>
      <c r="IG1324" s="13">
        <v>1</v>
      </c>
      <c r="IH1324" s="13">
        <v>-1</v>
      </c>
      <c r="ATZ1324" s="13">
        <v>1</v>
      </c>
      <c r="AVJ1324" s="13">
        <v>-1</v>
      </c>
      <c r="CAT1324" s="15">
        <v>0</v>
      </c>
      <c r="CAU1324" s="14">
        <v>1000</v>
      </c>
      <c r="CAV1324" s="13" t="s">
        <v>4515</v>
      </c>
      <c r="CAW1324" s="13" t="s">
        <v>4492</v>
      </c>
      <c r="CAX1324" s="13" t="s">
        <v>10873</v>
      </c>
      <c r="CAY1324" s="13" t="s">
        <v>10873</v>
      </c>
      <c r="CBA1324" s="13" t="s">
        <v>4812</v>
      </c>
      <c r="CBE1324" s="13" t="s">
        <v>4514</v>
      </c>
      <c r="CBG1324" s="13" t="s">
        <v>4431</v>
      </c>
    </row>
    <row r="1325" spans="1:281 1217:1268 2074:2087" x14ac:dyDescent="0.15">
      <c r="A1325" s="13" t="s">
        <v>10872</v>
      </c>
      <c r="B1325" s="13" t="s">
        <v>10871</v>
      </c>
      <c r="C1325" s="13" t="s">
        <v>1875</v>
      </c>
      <c r="D1325" s="13">
        <v>0</v>
      </c>
      <c r="E1325" s="13" t="s">
        <v>10870</v>
      </c>
      <c r="F1325" s="13" t="s">
        <v>6917</v>
      </c>
      <c r="G1325" s="13" t="s">
        <v>10869</v>
      </c>
      <c r="H1325" s="13" t="s">
        <v>10868</v>
      </c>
      <c r="J1325" s="13" t="s">
        <v>10867</v>
      </c>
      <c r="L1325" s="13" t="s">
        <v>10866</v>
      </c>
      <c r="M1325" s="13" t="s">
        <v>5054</v>
      </c>
      <c r="O1325" s="13" t="s">
        <v>10865</v>
      </c>
      <c r="S1325" s="13" t="s">
        <v>10864</v>
      </c>
      <c r="T1325" s="13" t="s">
        <v>6379</v>
      </c>
      <c r="IG1325" s="13">
        <v>1</v>
      </c>
      <c r="IH1325" s="13">
        <v>-1</v>
      </c>
      <c r="AUA1325" s="13">
        <v>1</v>
      </c>
      <c r="AVK1325" s="13">
        <v>-1</v>
      </c>
      <c r="CAT1325" s="15">
        <v>0</v>
      </c>
      <c r="CAU1325" s="14">
        <v>1000</v>
      </c>
      <c r="CAV1325" s="13" t="s">
        <v>4515</v>
      </c>
      <c r="CAW1325" s="13" t="s">
        <v>4492</v>
      </c>
      <c r="CAX1325" s="13" t="s">
        <v>10863</v>
      </c>
      <c r="CAY1325" s="13" t="s">
        <v>10863</v>
      </c>
      <c r="CBA1325" s="13" t="s">
        <v>4812</v>
      </c>
      <c r="CBE1325" s="13" t="s">
        <v>4514</v>
      </c>
      <c r="CBG1325" s="13" t="s">
        <v>4431</v>
      </c>
    </row>
    <row r="1326" spans="1:281 1217:1268 2074:2087" x14ac:dyDescent="0.15">
      <c r="A1326" s="13" t="s">
        <v>10862</v>
      </c>
      <c r="B1326" s="13" t="s">
        <v>6698</v>
      </c>
      <c r="C1326" s="13" t="s">
        <v>52</v>
      </c>
      <c r="D1326" s="13">
        <v>-1</v>
      </c>
      <c r="E1326" s="13" t="s">
        <v>6697</v>
      </c>
      <c r="F1326" s="13" t="s">
        <v>5261</v>
      </c>
      <c r="G1326" s="13" t="s">
        <v>10861</v>
      </c>
      <c r="H1326" s="13" t="s">
        <v>10860</v>
      </c>
      <c r="J1326" s="13" t="s">
        <v>6696</v>
      </c>
      <c r="K1326" s="13" t="s">
        <v>6695</v>
      </c>
      <c r="L1326" s="13" t="s">
        <v>6694</v>
      </c>
      <c r="M1326" s="13" t="s">
        <v>5054</v>
      </c>
      <c r="N1326" s="13" t="s">
        <v>6693</v>
      </c>
      <c r="O1326" s="13" t="s">
        <v>6692</v>
      </c>
      <c r="P1326" s="13" t="s">
        <v>6691</v>
      </c>
      <c r="S1326" s="13" t="s">
        <v>10859</v>
      </c>
      <c r="T1326" s="13" t="s">
        <v>6376</v>
      </c>
      <c r="IG1326" s="13">
        <v>1</v>
      </c>
      <c r="IH1326" s="13">
        <v>-1</v>
      </c>
      <c r="JU1326" s="13">
        <v>1</v>
      </c>
      <c r="AVL1326" s="13">
        <v>-1</v>
      </c>
      <c r="CAT1326" s="15">
        <v>0</v>
      </c>
      <c r="CAU1326" s="14">
        <v>1000</v>
      </c>
      <c r="CAV1326" s="13" t="s">
        <v>4515</v>
      </c>
      <c r="CAW1326" s="13" t="s">
        <v>4492</v>
      </c>
      <c r="CAX1326" s="13" t="s">
        <v>10858</v>
      </c>
      <c r="CAY1326" s="13" t="s">
        <v>10858</v>
      </c>
      <c r="CBA1326" s="13" t="s">
        <v>4812</v>
      </c>
      <c r="CBE1326" s="13" t="s">
        <v>4514</v>
      </c>
      <c r="CBG1326" s="13" t="s">
        <v>4431</v>
      </c>
    </row>
    <row r="1327" spans="1:281 1217:1268 2074:2087" x14ac:dyDescent="0.15">
      <c r="A1327" s="13" t="s">
        <v>10857</v>
      </c>
      <c r="B1327" s="13" t="s">
        <v>5500</v>
      </c>
      <c r="C1327" s="13" t="s">
        <v>762</v>
      </c>
      <c r="D1327" s="13">
        <v>0</v>
      </c>
      <c r="E1327" s="13" t="s">
        <v>5499</v>
      </c>
      <c r="F1327" s="13" t="s">
        <v>5261</v>
      </c>
      <c r="G1327" s="13" t="s">
        <v>10856</v>
      </c>
      <c r="H1327" s="13" t="s">
        <v>10855</v>
      </c>
      <c r="J1327" s="13" t="s">
        <v>5498</v>
      </c>
      <c r="K1327" s="13" t="s">
        <v>5497</v>
      </c>
      <c r="L1327" s="13" t="s">
        <v>5496</v>
      </c>
      <c r="M1327" s="13" t="s">
        <v>5054</v>
      </c>
      <c r="N1327" s="13" t="s">
        <v>5495</v>
      </c>
      <c r="O1327" s="13" t="s">
        <v>5494</v>
      </c>
      <c r="P1327" s="13" t="s">
        <v>5493</v>
      </c>
      <c r="S1327" s="13" t="s">
        <v>10854</v>
      </c>
      <c r="T1327" s="13" t="s">
        <v>6373</v>
      </c>
      <c r="IG1327" s="13">
        <v>1</v>
      </c>
      <c r="IH1327" s="13">
        <v>-1</v>
      </c>
      <c r="ATU1327" s="13">
        <v>1</v>
      </c>
      <c r="AVM1327" s="13">
        <v>-1</v>
      </c>
      <c r="CAT1327" s="15">
        <v>0</v>
      </c>
      <c r="CAU1327" s="14">
        <v>1000</v>
      </c>
      <c r="CAV1327" s="13" t="s">
        <v>4515</v>
      </c>
      <c r="CAW1327" s="13" t="s">
        <v>4492</v>
      </c>
      <c r="CAX1327" s="13" t="s">
        <v>10853</v>
      </c>
      <c r="CAY1327" s="13" t="s">
        <v>10853</v>
      </c>
      <c r="CBA1327" s="13" t="s">
        <v>4812</v>
      </c>
      <c r="CBE1327" s="13" t="s">
        <v>4514</v>
      </c>
      <c r="CBG1327" s="13" t="s">
        <v>4431</v>
      </c>
    </row>
    <row r="1328" spans="1:281 1217:1268 2074:2087" x14ac:dyDescent="0.15">
      <c r="A1328" s="13" t="s">
        <v>10852</v>
      </c>
      <c r="B1328" s="13" t="s">
        <v>6072</v>
      </c>
      <c r="C1328" s="13" t="s">
        <v>316</v>
      </c>
      <c r="D1328" s="13">
        <v>0</v>
      </c>
      <c r="E1328" s="13" t="s">
        <v>6071</v>
      </c>
      <c r="F1328" s="13" t="s">
        <v>5072</v>
      </c>
      <c r="G1328" s="13" t="s">
        <v>10851</v>
      </c>
      <c r="H1328" s="13" t="s">
        <v>10850</v>
      </c>
      <c r="J1328" s="13" t="s">
        <v>6070</v>
      </c>
      <c r="K1328" s="13" t="s">
        <v>6069</v>
      </c>
      <c r="M1328" s="13" t="s">
        <v>5054</v>
      </c>
      <c r="N1328" s="13" t="s">
        <v>6068</v>
      </c>
      <c r="S1328" s="13" t="s">
        <v>10849</v>
      </c>
      <c r="T1328" s="13" t="s">
        <v>6366</v>
      </c>
      <c r="IG1328" s="13">
        <v>1</v>
      </c>
      <c r="IH1328" s="13">
        <v>-1</v>
      </c>
      <c r="ATW1328" s="13">
        <v>1</v>
      </c>
      <c r="AVN1328" s="13">
        <v>-1</v>
      </c>
      <c r="CAT1328" s="15">
        <v>0</v>
      </c>
      <c r="CAU1328" s="14">
        <v>1000</v>
      </c>
      <c r="CAV1328" s="13" t="s">
        <v>4515</v>
      </c>
      <c r="CAW1328" s="13" t="s">
        <v>4492</v>
      </c>
      <c r="CAX1328" s="13" t="s">
        <v>10848</v>
      </c>
      <c r="CAY1328" s="13" t="s">
        <v>10848</v>
      </c>
      <c r="CBA1328" s="13" t="s">
        <v>4812</v>
      </c>
      <c r="CBE1328" s="13" t="s">
        <v>4514</v>
      </c>
      <c r="CBG1328" s="13" t="s">
        <v>4431</v>
      </c>
    </row>
    <row r="1329" spans="1:282 1117:1283 2074:2087" x14ac:dyDescent="0.15">
      <c r="A1329" s="13" t="s">
        <v>10847</v>
      </c>
      <c r="B1329" s="13" t="s">
        <v>10846</v>
      </c>
      <c r="C1329" s="13" t="s">
        <v>104</v>
      </c>
      <c r="D1329" s="13">
        <v>0</v>
      </c>
      <c r="E1329" s="13" t="s">
        <v>10845</v>
      </c>
      <c r="F1329" s="13" t="s">
        <v>5261</v>
      </c>
      <c r="G1329" s="13" t="s">
        <v>10844</v>
      </c>
      <c r="H1329" s="13" t="s">
        <v>10843</v>
      </c>
      <c r="J1329" s="13" t="s">
        <v>10842</v>
      </c>
      <c r="K1329" s="13" t="s">
        <v>10841</v>
      </c>
      <c r="L1329" s="13" t="s">
        <v>10840</v>
      </c>
      <c r="M1329" s="13" t="s">
        <v>5054</v>
      </c>
      <c r="N1329" s="13" t="s">
        <v>10839</v>
      </c>
      <c r="O1329" s="13" t="s">
        <v>10838</v>
      </c>
      <c r="P1329" s="13" t="s">
        <v>10837</v>
      </c>
      <c r="S1329" s="13" t="s">
        <v>10836</v>
      </c>
      <c r="T1329" s="13" t="s">
        <v>6363</v>
      </c>
      <c r="IG1329" s="13">
        <v>1</v>
      </c>
      <c r="IH1329" s="13">
        <v>-1</v>
      </c>
      <c r="AUJ1329" s="13">
        <v>1</v>
      </c>
      <c r="AVO1329" s="13">
        <v>-1</v>
      </c>
      <c r="CAT1329" s="15">
        <v>0</v>
      </c>
      <c r="CAU1329" s="14">
        <v>1000</v>
      </c>
      <c r="CAV1329" s="13" t="s">
        <v>4515</v>
      </c>
      <c r="CAW1329" s="13" t="s">
        <v>4492</v>
      </c>
      <c r="CAX1329" s="13" t="s">
        <v>10835</v>
      </c>
      <c r="CAY1329" s="13" t="s">
        <v>10835</v>
      </c>
      <c r="CBA1329" s="13" t="s">
        <v>4812</v>
      </c>
      <c r="CBE1329" s="13" t="s">
        <v>4514</v>
      </c>
      <c r="CBG1329" s="13" t="s">
        <v>4431</v>
      </c>
    </row>
    <row r="1330" spans="1:282 1117:1283 2074:2087" x14ac:dyDescent="0.15">
      <c r="A1330" s="13" t="s">
        <v>10834</v>
      </c>
      <c r="B1330" s="13" t="s">
        <v>10833</v>
      </c>
      <c r="C1330" s="13" t="s">
        <v>104</v>
      </c>
      <c r="D1330" s="13">
        <v>0</v>
      </c>
      <c r="E1330" s="13" t="s">
        <v>10832</v>
      </c>
      <c r="F1330" s="13" t="s">
        <v>5261</v>
      </c>
      <c r="G1330" s="13" t="s">
        <v>10831</v>
      </c>
      <c r="H1330" s="13" t="s">
        <v>10830</v>
      </c>
      <c r="J1330" s="13" t="s">
        <v>10829</v>
      </c>
      <c r="K1330" s="13" t="s">
        <v>10828</v>
      </c>
      <c r="L1330" s="13" t="s">
        <v>10827</v>
      </c>
      <c r="M1330" s="13" t="s">
        <v>5054</v>
      </c>
      <c r="N1330" s="13" t="s">
        <v>10826</v>
      </c>
      <c r="O1330" s="13" t="s">
        <v>10825</v>
      </c>
      <c r="P1330" s="13" t="s">
        <v>10824</v>
      </c>
      <c r="S1330" s="13" t="s">
        <v>10823</v>
      </c>
      <c r="T1330" s="13" t="s">
        <v>6360</v>
      </c>
      <c r="IG1330" s="13">
        <v>1</v>
      </c>
      <c r="IH1330" s="13">
        <v>-1</v>
      </c>
      <c r="AUL1330" s="13">
        <v>1</v>
      </c>
      <c r="AVP1330" s="13">
        <v>-1</v>
      </c>
      <c r="CAT1330" s="15">
        <v>0</v>
      </c>
      <c r="CAU1330" s="14">
        <v>1000</v>
      </c>
      <c r="CAV1330" s="13" t="s">
        <v>4515</v>
      </c>
      <c r="CAW1330" s="13" t="s">
        <v>4492</v>
      </c>
      <c r="CAX1330" s="13" t="s">
        <v>10822</v>
      </c>
      <c r="CAY1330" s="13" t="s">
        <v>10822</v>
      </c>
      <c r="CBA1330" s="13" t="s">
        <v>4812</v>
      </c>
      <c r="CBE1330" s="13" t="s">
        <v>4514</v>
      </c>
      <c r="CBG1330" s="13" t="s">
        <v>4431</v>
      </c>
    </row>
    <row r="1331" spans="1:282 1117:1283 2074:2087" x14ac:dyDescent="0.15">
      <c r="A1331" s="13" t="s">
        <v>10821</v>
      </c>
      <c r="B1331" s="13" t="s">
        <v>10820</v>
      </c>
      <c r="C1331" s="13" t="s">
        <v>13</v>
      </c>
      <c r="D1331" s="13">
        <v>-2</v>
      </c>
      <c r="E1331" s="13" t="s">
        <v>10819</v>
      </c>
      <c r="F1331" s="13" t="s">
        <v>5506</v>
      </c>
      <c r="G1331" s="13" t="s">
        <v>10818</v>
      </c>
      <c r="H1331" s="13" t="s">
        <v>10817</v>
      </c>
      <c r="J1331" s="13" t="s">
        <v>10816</v>
      </c>
      <c r="K1331" s="13" t="s">
        <v>10815</v>
      </c>
      <c r="L1331" s="13" t="s">
        <v>10814</v>
      </c>
      <c r="M1331" s="13" t="s">
        <v>5054</v>
      </c>
      <c r="N1331" s="13" t="s">
        <v>10813</v>
      </c>
      <c r="O1331" s="13" t="s">
        <v>10812</v>
      </c>
      <c r="P1331" s="13" t="s">
        <v>10811</v>
      </c>
      <c r="S1331" s="13" t="s">
        <v>10810</v>
      </c>
      <c r="T1331" s="13" t="s">
        <v>6357</v>
      </c>
      <c r="IG1331" s="13">
        <v>1</v>
      </c>
      <c r="IH1331" s="13">
        <v>-1</v>
      </c>
      <c r="AVQ1331" s="13">
        <v>-1</v>
      </c>
      <c r="AVU1331" s="13">
        <v>1</v>
      </c>
      <c r="CAT1331" s="15">
        <v>0</v>
      </c>
      <c r="CAU1331" s="14">
        <v>1000</v>
      </c>
      <c r="CAV1331" s="13" t="s">
        <v>4515</v>
      </c>
      <c r="CAW1331" s="13" t="s">
        <v>4492</v>
      </c>
      <c r="CAX1331" s="13" t="s">
        <v>10809</v>
      </c>
      <c r="CAY1331" s="13" t="s">
        <v>10809</v>
      </c>
      <c r="CBA1331" s="13" t="s">
        <v>4812</v>
      </c>
      <c r="CBE1331" s="13" t="s">
        <v>4514</v>
      </c>
      <c r="CBG1331" s="13" t="s">
        <v>4431</v>
      </c>
    </row>
    <row r="1332" spans="1:282 1117:1283 2074:2087" x14ac:dyDescent="0.15">
      <c r="A1332" s="13" t="s">
        <v>10808</v>
      </c>
      <c r="B1332" s="13" t="s">
        <v>10807</v>
      </c>
      <c r="C1332" s="13" t="s">
        <v>104</v>
      </c>
      <c r="D1332" s="13">
        <v>0</v>
      </c>
      <c r="E1332" s="13" t="s">
        <v>10806</v>
      </c>
      <c r="F1332" s="13" t="s">
        <v>5261</v>
      </c>
      <c r="G1332" s="13" t="s">
        <v>10805</v>
      </c>
      <c r="H1332" s="13" t="s">
        <v>10804</v>
      </c>
      <c r="J1332" s="13" t="s">
        <v>10803</v>
      </c>
      <c r="K1332" s="13" t="s">
        <v>10802</v>
      </c>
      <c r="L1332" s="13" t="s">
        <v>10801</v>
      </c>
      <c r="M1332" s="13" t="s">
        <v>5054</v>
      </c>
      <c r="N1332" s="13" t="s">
        <v>10800</v>
      </c>
      <c r="P1332" s="13" t="s">
        <v>10799</v>
      </c>
      <c r="S1332" s="13" t="s">
        <v>10798</v>
      </c>
      <c r="T1332" s="13" t="s">
        <v>6350</v>
      </c>
      <c r="AO1332" s="13">
        <v>-1</v>
      </c>
      <c r="IG1332" s="13">
        <v>1</v>
      </c>
      <c r="IH1332" s="13">
        <v>-1</v>
      </c>
      <c r="AUO1332" s="13">
        <v>1</v>
      </c>
      <c r="AVR1332" s="13">
        <v>-1</v>
      </c>
      <c r="CAT1332" s="15">
        <v>0</v>
      </c>
      <c r="CAU1332" s="14">
        <v>1000</v>
      </c>
      <c r="CAV1332" s="13" t="s">
        <v>4515</v>
      </c>
      <c r="CAW1332" s="13" t="s">
        <v>4492</v>
      </c>
      <c r="CAX1332" s="13" t="s">
        <v>10797</v>
      </c>
      <c r="CAY1332" s="13" t="s">
        <v>10797</v>
      </c>
      <c r="CBA1332" s="13" t="s">
        <v>4812</v>
      </c>
      <c r="CBE1332" s="13" t="s">
        <v>4514</v>
      </c>
      <c r="CBG1332" s="13" t="s">
        <v>4431</v>
      </c>
    </row>
    <row r="1333" spans="1:282 1117:1283 2074:2087" x14ac:dyDescent="0.15">
      <c r="A1333" s="13" t="s">
        <v>10796</v>
      </c>
      <c r="B1333" s="13" t="s">
        <v>10795</v>
      </c>
      <c r="C1333" s="13" t="s">
        <v>104</v>
      </c>
      <c r="D1333" s="13">
        <v>0</v>
      </c>
      <c r="E1333" s="13" t="s">
        <v>8383</v>
      </c>
      <c r="F1333" s="13" t="s">
        <v>5261</v>
      </c>
      <c r="G1333" s="13" t="s">
        <v>10794</v>
      </c>
      <c r="H1333" s="13" t="s">
        <v>10793</v>
      </c>
      <c r="J1333" s="13" t="s">
        <v>10792</v>
      </c>
      <c r="K1333" s="13" t="s">
        <v>10791</v>
      </c>
      <c r="L1333" s="13" t="s">
        <v>10790</v>
      </c>
      <c r="M1333" s="13" t="s">
        <v>5054</v>
      </c>
      <c r="N1333" s="13" t="s">
        <v>10789</v>
      </c>
      <c r="P1333" s="13" t="s">
        <v>10788</v>
      </c>
      <c r="S1333" s="13" t="s">
        <v>10787</v>
      </c>
      <c r="T1333" s="13" t="s">
        <v>6347</v>
      </c>
      <c r="IG1333" s="13">
        <v>1</v>
      </c>
      <c r="IH1333" s="13">
        <v>-1</v>
      </c>
      <c r="AUQ1333" s="13">
        <v>1</v>
      </c>
      <c r="AVS1333" s="13">
        <v>-1</v>
      </c>
      <c r="CAT1333" s="15">
        <v>0</v>
      </c>
      <c r="CAU1333" s="14">
        <v>1000</v>
      </c>
      <c r="CAV1333" s="13" t="s">
        <v>4515</v>
      </c>
      <c r="CAW1333" s="13" t="s">
        <v>4492</v>
      </c>
      <c r="CAX1333" s="13" t="s">
        <v>10786</v>
      </c>
      <c r="CAY1333" s="13" t="s">
        <v>10786</v>
      </c>
      <c r="CBA1333" s="13" t="s">
        <v>4812</v>
      </c>
      <c r="CBE1333" s="13" t="s">
        <v>4514</v>
      </c>
      <c r="CBG1333" s="13" t="s">
        <v>4431</v>
      </c>
    </row>
    <row r="1334" spans="1:282 1117:1283 2074:2087" x14ac:dyDescent="0.15">
      <c r="A1334" s="13" t="s">
        <v>10785</v>
      </c>
      <c r="B1334" s="13" t="s">
        <v>10784</v>
      </c>
      <c r="C1334" s="13" t="s">
        <v>13</v>
      </c>
      <c r="D1334" s="13">
        <v>0</v>
      </c>
      <c r="E1334" s="13" t="s">
        <v>8858</v>
      </c>
      <c r="F1334" s="13" t="s">
        <v>5261</v>
      </c>
      <c r="G1334" s="13" t="s">
        <v>14</v>
      </c>
      <c r="H1334" s="13" t="s">
        <v>10783</v>
      </c>
      <c r="J1334" s="13" t="s">
        <v>10782</v>
      </c>
      <c r="K1334" s="13" t="s">
        <v>10781</v>
      </c>
      <c r="L1334" s="13" t="s">
        <v>10780</v>
      </c>
      <c r="M1334" s="13" t="s">
        <v>5054</v>
      </c>
      <c r="N1334" s="13" t="s">
        <v>10779</v>
      </c>
      <c r="P1334" s="13" t="s">
        <v>10778</v>
      </c>
      <c r="S1334" s="13" t="s">
        <v>10777</v>
      </c>
      <c r="T1334" s="13" t="s">
        <v>6344</v>
      </c>
      <c r="IG1334" s="13">
        <v>1</v>
      </c>
      <c r="IH1334" s="13">
        <v>-1</v>
      </c>
      <c r="AVT1334" s="13">
        <v>-1</v>
      </c>
      <c r="AVV1334" s="13">
        <v>1</v>
      </c>
      <c r="CAT1334" s="15">
        <v>0</v>
      </c>
      <c r="CAU1334" s="14">
        <v>1000</v>
      </c>
      <c r="CAV1334" s="13" t="s">
        <v>4515</v>
      </c>
      <c r="CAW1334" s="13" t="s">
        <v>4492</v>
      </c>
      <c r="CAX1334" s="13" t="s">
        <v>10776</v>
      </c>
      <c r="CAY1334" s="13" t="s">
        <v>10776</v>
      </c>
      <c r="CBA1334" s="13" t="s">
        <v>4812</v>
      </c>
      <c r="CBE1334" s="13" t="s">
        <v>4514</v>
      </c>
      <c r="CBG1334" s="13" t="s">
        <v>4431</v>
      </c>
    </row>
    <row r="1335" spans="1:282 1117:1283 2074:2087" x14ac:dyDescent="0.15">
      <c r="A1335" s="13" t="s">
        <v>10775</v>
      </c>
      <c r="B1335" s="13" t="s">
        <v>10774</v>
      </c>
      <c r="C1335" s="13" t="s">
        <v>13</v>
      </c>
      <c r="D1335" s="13">
        <v>0</v>
      </c>
      <c r="E1335" s="13" t="s">
        <v>10773</v>
      </c>
      <c r="F1335" s="13" t="s">
        <v>5072</v>
      </c>
      <c r="G1335" s="13" t="s">
        <v>14</v>
      </c>
      <c r="H1335" s="13" t="s">
        <v>10772</v>
      </c>
      <c r="M1335" s="13" t="s">
        <v>5054</v>
      </c>
      <c r="P1335" s="13" t="s">
        <v>10771</v>
      </c>
      <c r="S1335" s="13" t="s">
        <v>10770</v>
      </c>
      <c r="T1335" s="13" t="s">
        <v>10769</v>
      </c>
      <c r="AO1335" s="13">
        <v>1</v>
      </c>
      <c r="JM1335" s="13">
        <v>1</v>
      </c>
      <c r="AVU1335" s="13">
        <v>-1</v>
      </c>
      <c r="CAT1335" s="15">
        <v>0</v>
      </c>
      <c r="CAU1335" s="14">
        <v>1000</v>
      </c>
      <c r="CAV1335" s="13" t="s">
        <v>1079</v>
      </c>
      <c r="CAW1335" s="13" t="s">
        <v>4492</v>
      </c>
      <c r="CAX1335" s="13" t="s">
        <v>10768</v>
      </c>
      <c r="CAY1335" s="13" t="s">
        <v>10768</v>
      </c>
      <c r="CBE1335" s="13" t="s">
        <v>4495</v>
      </c>
      <c r="CBG1335" s="13" t="s">
        <v>4431</v>
      </c>
    </row>
    <row r="1336" spans="1:282 1117:1283 2074:2087" x14ac:dyDescent="0.15">
      <c r="A1336" s="13" t="s">
        <v>10767</v>
      </c>
      <c r="B1336" s="13" t="s">
        <v>10766</v>
      </c>
      <c r="C1336" s="13" t="s">
        <v>13</v>
      </c>
      <c r="D1336" s="13">
        <v>-1</v>
      </c>
      <c r="E1336" s="13" t="s">
        <v>10765</v>
      </c>
      <c r="F1336" s="13" t="s">
        <v>5261</v>
      </c>
      <c r="G1336" s="13" t="s">
        <v>14</v>
      </c>
      <c r="H1336" s="13" t="s">
        <v>10764</v>
      </c>
      <c r="J1336" s="13" t="s">
        <v>10763</v>
      </c>
      <c r="K1336" s="13" t="s">
        <v>10762</v>
      </c>
      <c r="L1336" s="13" t="s">
        <v>10761</v>
      </c>
      <c r="M1336" s="13" t="s">
        <v>5054</v>
      </c>
      <c r="N1336" s="13" t="s">
        <v>10760</v>
      </c>
      <c r="P1336" s="13" t="s">
        <v>10759</v>
      </c>
      <c r="S1336" s="13" t="s">
        <v>10758</v>
      </c>
      <c r="T1336" s="13" t="s">
        <v>10757</v>
      </c>
      <c r="AUK1336" s="13">
        <v>-1</v>
      </c>
      <c r="AVW1336" s="13">
        <v>1</v>
      </c>
      <c r="CAT1336" s="15">
        <v>0</v>
      </c>
      <c r="CAU1336" s="14">
        <v>1000</v>
      </c>
      <c r="CAV1336" s="13" t="s">
        <v>1079</v>
      </c>
      <c r="CAW1336" s="13" t="s">
        <v>4492</v>
      </c>
      <c r="CAX1336" s="13" t="s">
        <v>10756</v>
      </c>
      <c r="CAY1336" s="13" t="s">
        <v>10756</v>
      </c>
      <c r="CBE1336" s="13" t="s">
        <v>4495</v>
      </c>
      <c r="CBG1336" s="13" t="s">
        <v>4431</v>
      </c>
    </row>
    <row r="1337" spans="1:282 1117:1283 2074:2087" x14ac:dyDescent="0.15">
      <c r="A1337" s="13" t="s">
        <v>10755</v>
      </c>
      <c r="B1337" s="13" t="s">
        <v>10754</v>
      </c>
      <c r="C1337" s="13" t="s">
        <v>13</v>
      </c>
      <c r="D1337" s="13">
        <v>-1</v>
      </c>
      <c r="E1337" s="13" t="s">
        <v>10753</v>
      </c>
      <c r="F1337" s="13" t="s">
        <v>5072</v>
      </c>
      <c r="G1337" s="13" t="s">
        <v>14</v>
      </c>
      <c r="H1337" s="13" t="s">
        <v>10752</v>
      </c>
      <c r="M1337" s="13" t="s">
        <v>5054</v>
      </c>
      <c r="P1337" s="13" t="s">
        <v>10751</v>
      </c>
      <c r="S1337" s="13" t="s">
        <v>10750</v>
      </c>
      <c r="T1337" s="13" t="s">
        <v>10749</v>
      </c>
      <c r="JP1337" s="13">
        <v>1</v>
      </c>
      <c r="AVX1337" s="13">
        <v>-1</v>
      </c>
      <c r="CAT1337" s="15">
        <v>0</v>
      </c>
      <c r="CAU1337" s="14">
        <v>1000</v>
      </c>
      <c r="CAV1337" s="13" t="s">
        <v>1079</v>
      </c>
      <c r="CAW1337" s="13" t="s">
        <v>4492</v>
      </c>
      <c r="CAX1337" s="13" t="s">
        <v>10748</v>
      </c>
      <c r="CAY1337" s="13" t="s">
        <v>10748</v>
      </c>
      <c r="CBE1337" s="13" t="s">
        <v>4495</v>
      </c>
      <c r="CBG1337" s="13" t="s">
        <v>4431</v>
      </c>
    </row>
    <row r="1338" spans="1:282 1117:1283 2074:2087" x14ac:dyDescent="0.15">
      <c r="A1338" s="13" t="s">
        <v>10747</v>
      </c>
      <c r="B1338" s="13" t="s">
        <v>10729</v>
      </c>
      <c r="C1338" s="13" t="s">
        <v>13</v>
      </c>
      <c r="D1338" s="13">
        <v>3</v>
      </c>
      <c r="E1338" s="13" t="s">
        <v>10728</v>
      </c>
      <c r="F1338" s="13" t="s">
        <v>5261</v>
      </c>
      <c r="G1338" s="13" t="s">
        <v>14</v>
      </c>
      <c r="H1338" s="13" t="s">
        <v>10746</v>
      </c>
      <c r="J1338" s="13" t="s">
        <v>10726</v>
      </c>
      <c r="K1338" s="13" t="s">
        <v>10725</v>
      </c>
      <c r="L1338" s="13" t="s">
        <v>10724</v>
      </c>
      <c r="M1338" s="13" t="s">
        <v>5054</v>
      </c>
      <c r="N1338" s="13" t="s">
        <v>10723</v>
      </c>
      <c r="P1338" s="13" t="s">
        <v>10722</v>
      </c>
      <c r="S1338" s="13" t="s">
        <v>10745</v>
      </c>
      <c r="T1338" s="13" t="s">
        <v>10744</v>
      </c>
      <c r="AO1338" s="13">
        <v>1</v>
      </c>
      <c r="JP1338" s="13">
        <v>1</v>
      </c>
      <c r="AVV1338" s="13">
        <v>-1</v>
      </c>
      <c r="CAT1338" s="15">
        <v>0</v>
      </c>
      <c r="CAU1338" s="14">
        <v>1000</v>
      </c>
      <c r="CAV1338" s="13" t="s">
        <v>1079</v>
      </c>
      <c r="CAW1338" s="13" t="s">
        <v>4492</v>
      </c>
      <c r="CAX1338" s="13" t="s">
        <v>10743</v>
      </c>
      <c r="CAY1338" s="13" t="s">
        <v>10743</v>
      </c>
      <c r="CBE1338" s="13" t="s">
        <v>4495</v>
      </c>
      <c r="CBG1338" s="13" t="s">
        <v>4431</v>
      </c>
    </row>
    <row r="1339" spans="1:282 1117:1283 2074:2087" x14ac:dyDescent="0.15">
      <c r="A1339" s="13" t="s">
        <v>10742</v>
      </c>
      <c r="B1339" s="13" t="s">
        <v>10741</v>
      </c>
      <c r="C1339" s="13" t="s">
        <v>13</v>
      </c>
      <c r="D1339" s="13">
        <v>0</v>
      </c>
      <c r="E1339" s="13" t="s">
        <v>10740</v>
      </c>
      <c r="F1339" s="13" t="s">
        <v>5261</v>
      </c>
      <c r="G1339" s="13" t="s">
        <v>14</v>
      </c>
      <c r="H1339" s="13" t="s">
        <v>10739</v>
      </c>
      <c r="J1339" s="13" t="s">
        <v>10738</v>
      </c>
      <c r="K1339" s="13" t="s">
        <v>10737</v>
      </c>
      <c r="L1339" s="13" t="s">
        <v>10736</v>
      </c>
      <c r="M1339" s="13" t="s">
        <v>5054</v>
      </c>
      <c r="N1339" s="13" t="s">
        <v>10735</v>
      </c>
      <c r="P1339" s="13" t="s">
        <v>10734</v>
      </c>
      <c r="S1339" s="13" t="s">
        <v>10733</v>
      </c>
      <c r="T1339" s="13" t="s">
        <v>10732</v>
      </c>
      <c r="AUP1339" s="13">
        <v>-1</v>
      </c>
      <c r="AVY1339" s="13">
        <v>1</v>
      </c>
      <c r="CAT1339" s="15">
        <v>0</v>
      </c>
      <c r="CAU1339" s="14">
        <v>1000</v>
      </c>
      <c r="CAV1339" s="13" t="s">
        <v>1079</v>
      </c>
      <c r="CAW1339" s="13" t="s">
        <v>4492</v>
      </c>
      <c r="CAX1339" s="13" t="s">
        <v>10731</v>
      </c>
      <c r="CAY1339" s="13" t="s">
        <v>10731</v>
      </c>
      <c r="CBE1339" s="13" t="s">
        <v>4495</v>
      </c>
      <c r="CBG1339" s="13" t="s">
        <v>4431</v>
      </c>
    </row>
    <row r="1340" spans="1:282 1117:1283 2074:2087" x14ac:dyDescent="0.15">
      <c r="A1340" s="13" t="s">
        <v>10730</v>
      </c>
      <c r="B1340" s="13" t="s">
        <v>10729</v>
      </c>
      <c r="C1340" s="13" t="s">
        <v>104</v>
      </c>
      <c r="D1340" s="13">
        <v>3</v>
      </c>
      <c r="E1340" s="13" t="s">
        <v>10728</v>
      </c>
      <c r="F1340" s="13" t="s">
        <v>5261</v>
      </c>
      <c r="G1340" s="13" t="s">
        <v>14</v>
      </c>
      <c r="H1340" s="13" t="s">
        <v>10727</v>
      </c>
      <c r="J1340" s="13" t="s">
        <v>10726</v>
      </c>
      <c r="K1340" s="13" t="s">
        <v>10725</v>
      </c>
      <c r="L1340" s="13" t="s">
        <v>10724</v>
      </c>
      <c r="M1340" s="13" t="s">
        <v>5054</v>
      </c>
      <c r="N1340" s="13" t="s">
        <v>10723</v>
      </c>
      <c r="P1340" s="13" t="s">
        <v>10722</v>
      </c>
      <c r="S1340" s="13" t="s">
        <v>10721</v>
      </c>
      <c r="T1340" s="13" t="s">
        <v>10720</v>
      </c>
      <c r="JV1340" s="13">
        <v>1</v>
      </c>
      <c r="AVZ1340" s="13">
        <v>-1</v>
      </c>
      <c r="CAT1340" s="15">
        <v>0</v>
      </c>
      <c r="CAU1340" s="14">
        <v>1000</v>
      </c>
      <c r="CAV1340" s="13" t="s">
        <v>1079</v>
      </c>
      <c r="CAW1340" s="13" t="s">
        <v>4492</v>
      </c>
      <c r="CAX1340" s="13" t="s">
        <v>10719</v>
      </c>
      <c r="CAY1340" s="13" t="s">
        <v>10719</v>
      </c>
      <c r="CBE1340" s="13" t="s">
        <v>4495</v>
      </c>
      <c r="CBG1340" s="13" t="s">
        <v>4431</v>
      </c>
    </row>
    <row r="1341" spans="1:282 1117:1283 2074:2087" x14ac:dyDescent="0.15">
      <c r="A1341" s="13" t="s">
        <v>10718</v>
      </c>
      <c r="B1341" s="13" t="s">
        <v>7924</v>
      </c>
      <c r="C1341" s="13" t="s">
        <v>13</v>
      </c>
      <c r="D1341" s="13">
        <v>-1</v>
      </c>
      <c r="E1341" s="13" t="s">
        <v>7914</v>
      </c>
      <c r="F1341" s="13" t="s">
        <v>5072</v>
      </c>
      <c r="H1341" s="13" t="s">
        <v>10717</v>
      </c>
      <c r="J1341" s="13" t="s">
        <v>7923</v>
      </c>
      <c r="K1341" s="13" t="s">
        <v>7922</v>
      </c>
      <c r="M1341" s="13" t="s">
        <v>5054</v>
      </c>
      <c r="N1341" s="13" t="s">
        <v>7921</v>
      </c>
      <c r="S1341" s="13" t="s">
        <v>10716</v>
      </c>
      <c r="T1341" s="13" t="s">
        <v>10715</v>
      </c>
      <c r="AO1341" s="13">
        <v>-1</v>
      </c>
      <c r="AVX1341" s="13">
        <v>1</v>
      </c>
      <c r="AWA1341" s="13">
        <v>-1</v>
      </c>
      <c r="AWB1341" s="13">
        <v>1</v>
      </c>
      <c r="AWC1341" s="13">
        <v>-1</v>
      </c>
      <c r="CAT1341" s="15">
        <v>0</v>
      </c>
      <c r="CAU1341" s="14">
        <v>1000</v>
      </c>
      <c r="CAV1341" s="13" t="s">
        <v>2531</v>
      </c>
      <c r="CAW1341" s="13" t="s">
        <v>4492</v>
      </c>
      <c r="CAX1341" s="13" t="s">
        <v>10714</v>
      </c>
      <c r="CAY1341" s="13" t="s">
        <v>10714</v>
      </c>
      <c r="CBE1341" s="13" t="s">
        <v>4498</v>
      </c>
      <c r="CBG1341" s="13" t="s">
        <v>4431</v>
      </c>
    </row>
    <row r="1342" spans="1:282 1117:1283 2074:2087" x14ac:dyDescent="0.15">
      <c r="A1342" s="13" t="s">
        <v>10713</v>
      </c>
      <c r="B1342" s="13" t="s">
        <v>7915</v>
      </c>
      <c r="C1342" s="13" t="s">
        <v>13</v>
      </c>
      <c r="D1342" s="13">
        <v>0</v>
      </c>
      <c r="E1342" s="13" t="s">
        <v>7914</v>
      </c>
      <c r="F1342" s="13" t="s">
        <v>5072</v>
      </c>
      <c r="H1342" s="13" t="s">
        <v>10712</v>
      </c>
      <c r="J1342" s="13" t="s">
        <v>7913</v>
      </c>
      <c r="K1342" s="13" t="s">
        <v>7912</v>
      </c>
      <c r="M1342" s="13" t="s">
        <v>5054</v>
      </c>
      <c r="N1342" s="13" t="s">
        <v>7911</v>
      </c>
      <c r="S1342" s="13" t="s">
        <v>10711</v>
      </c>
      <c r="T1342" s="13" t="s">
        <v>10710</v>
      </c>
      <c r="AO1342" s="13">
        <v>-1</v>
      </c>
      <c r="AVZ1342" s="13">
        <v>1</v>
      </c>
      <c r="AWB1342" s="13">
        <v>1</v>
      </c>
      <c r="AWC1342" s="13">
        <v>-1</v>
      </c>
      <c r="AWD1342" s="13">
        <v>-1</v>
      </c>
      <c r="CAT1342" s="15">
        <v>0</v>
      </c>
      <c r="CAU1342" s="14">
        <v>1000</v>
      </c>
      <c r="CAV1342" s="13" t="s">
        <v>2531</v>
      </c>
      <c r="CAW1342" s="13" t="s">
        <v>4492</v>
      </c>
      <c r="CAX1342" s="13" t="s">
        <v>10709</v>
      </c>
      <c r="CAY1342" s="13" t="s">
        <v>10709</v>
      </c>
      <c r="CBE1342" s="13" t="s">
        <v>4498</v>
      </c>
      <c r="CBG1342" s="13" t="s">
        <v>4431</v>
      </c>
    </row>
    <row r="1343" spans="1:282 1117:1283 2074:2087" x14ac:dyDescent="0.15">
      <c r="A1343" s="13" t="s">
        <v>10708</v>
      </c>
      <c r="B1343" s="13" t="s">
        <v>7539</v>
      </c>
      <c r="C1343" s="13" t="s">
        <v>13</v>
      </c>
      <c r="D1343" s="13">
        <v>0</v>
      </c>
      <c r="E1343" s="13" t="s">
        <v>7538</v>
      </c>
      <c r="F1343" s="13" t="s">
        <v>5261</v>
      </c>
      <c r="G1343" s="13" t="s">
        <v>14</v>
      </c>
      <c r="H1343" s="13" t="s">
        <v>10707</v>
      </c>
      <c r="J1343" s="13" t="s">
        <v>7537</v>
      </c>
      <c r="K1343" s="13" t="s">
        <v>7536</v>
      </c>
      <c r="L1343" s="13" t="s">
        <v>7535</v>
      </c>
      <c r="M1343" s="13" t="s">
        <v>5054</v>
      </c>
      <c r="N1343" s="13" t="s">
        <v>7534</v>
      </c>
      <c r="P1343" s="13" t="s">
        <v>7533</v>
      </c>
      <c r="S1343" s="13" t="s">
        <v>10706</v>
      </c>
      <c r="T1343" s="13" t="s">
        <v>6659</v>
      </c>
      <c r="AC1343" s="13">
        <v>1</v>
      </c>
      <c r="APY1343" s="13">
        <v>1</v>
      </c>
      <c r="AWE1343" s="13">
        <v>-1</v>
      </c>
      <c r="AWF1343" s="13">
        <v>1</v>
      </c>
      <c r="AWG1343" s="13">
        <v>-1</v>
      </c>
      <c r="CAT1343" s="15">
        <v>0</v>
      </c>
      <c r="CAU1343" s="14">
        <v>1000</v>
      </c>
      <c r="CAV1343" s="13" t="s">
        <v>3102</v>
      </c>
      <c r="CAW1343" s="13" t="s">
        <v>7133</v>
      </c>
      <c r="CAX1343" s="13" t="s">
        <v>10705</v>
      </c>
      <c r="CAY1343" s="13" t="s">
        <v>10705</v>
      </c>
      <c r="CBE1343" s="13" t="s">
        <v>10691</v>
      </c>
      <c r="CBG1343" s="13" t="s">
        <v>4431</v>
      </c>
    </row>
    <row r="1344" spans="1:282 1117:1283 2074:2087" x14ac:dyDescent="0.15">
      <c r="A1344" s="13" t="s">
        <v>10704</v>
      </c>
      <c r="B1344" s="13" t="s">
        <v>10703</v>
      </c>
      <c r="C1344" s="13" t="s">
        <v>13</v>
      </c>
      <c r="D1344" s="13">
        <v>-2</v>
      </c>
      <c r="E1344" s="13" t="s">
        <v>10702</v>
      </c>
      <c r="F1344" s="13" t="s">
        <v>5261</v>
      </c>
      <c r="G1344" s="13" t="s">
        <v>10701</v>
      </c>
      <c r="H1344" s="13" t="s">
        <v>10700</v>
      </c>
      <c r="J1344" s="13" t="s">
        <v>10699</v>
      </c>
      <c r="K1344" s="13" t="s">
        <v>10698</v>
      </c>
      <c r="L1344" s="13" t="s">
        <v>10697</v>
      </c>
      <c r="M1344" s="13" t="s">
        <v>5054</v>
      </c>
      <c r="N1344" s="13" t="s">
        <v>10696</v>
      </c>
      <c r="O1344" s="13" t="s">
        <v>10695</v>
      </c>
      <c r="P1344" s="13" t="s">
        <v>10694</v>
      </c>
      <c r="S1344" s="13" t="s">
        <v>10693</v>
      </c>
      <c r="T1344" s="13" t="s">
        <v>6654</v>
      </c>
      <c r="AC1344" s="13">
        <v>1</v>
      </c>
      <c r="APY1344" s="13">
        <v>1</v>
      </c>
      <c r="AWE1344" s="13">
        <v>-1</v>
      </c>
      <c r="AWH1344" s="13">
        <v>1</v>
      </c>
      <c r="AWI1344" s="13">
        <v>-1</v>
      </c>
      <c r="CAT1344" s="15">
        <v>0</v>
      </c>
      <c r="CAU1344" s="14">
        <v>1000</v>
      </c>
      <c r="CAV1344" s="13" t="s">
        <v>3102</v>
      </c>
      <c r="CAW1344" s="13" t="s">
        <v>7133</v>
      </c>
      <c r="CAX1344" s="13" t="s">
        <v>10692</v>
      </c>
      <c r="CAY1344" s="13" t="s">
        <v>10692</v>
      </c>
      <c r="CBE1344" s="13" t="s">
        <v>10691</v>
      </c>
      <c r="CBG1344" s="13" t="s">
        <v>4431</v>
      </c>
    </row>
    <row r="1345" spans="1:20 1043:1284 2074:2087" x14ac:dyDescent="0.15">
      <c r="A1345" s="13" t="s">
        <v>10690</v>
      </c>
      <c r="B1345" s="13" t="s">
        <v>10689</v>
      </c>
      <c r="C1345" s="13" t="s">
        <v>52</v>
      </c>
      <c r="D1345" s="13">
        <v>-1</v>
      </c>
      <c r="E1345" s="13" t="s">
        <v>10688</v>
      </c>
      <c r="F1345" s="13" t="s">
        <v>5261</v>
      </c>
      <c r="G1345" s="13" t="s">
        <v>10687</v>
      </c>
      <c r="H1345" s="13" t="s">
        <v>10686</v>
      </c>
      <c r="J1345" s="13" t="s">
        <v>10685</v>
      </c>
      <c r="K1345" s="13" t="s">
        <v>10684</v>
      </c>
      <c r="L1345" s="13" t="s">
        <v>10683</v>
      </c>
      <c r="M1345" s="13" t="s">
        <v>5054</v>
      </c>
      <c r="N1345" s="13" t="s">
        <v>10682</v>
      </c>
      <c r="P1345" s="13" t="s">
        <v>10681</v>
      </c>
      <c r="S1345" s="13" t="s">
        <v>10680</v>
      </c>
      <c r="T1345" s="13" t="s">
        <v>9868</v>
      </c>
      <c r="ANC1345" s="13">
        <v>-1</v>
      </c>
      <c r="ARS1345" s="13">
        <v>1</v>
      </c>
      <c r="CAT1345" s="14">
        <v>-1000</v>
      </c>
      <c r="CAU1345" s="14">
        <v>1000</v>
      </c>
      <c r="CAV1345" s="13" t="s">
        <v>14</v>
      </c>
      <c r="CAW1345" s="13" t="s">
        <v>4448</v>
      </c>
      <c r="CAX1345" s="13" t="s">
        <v>10679</v>
      </c>
      <c r="CAY1345" s="13" t="s">
        <v>10679</v>
      </c>
      <c r="CBG1345" s="13" t="s">
        <v>4447</v>
      </c>
    </row>
    <row r="1346" spans="1:20 1043:1284 2074:2087" x14ac:dyDescent="0.15">
      <c r="A1346" s="13" t="s">
        <v>10678</v>
      </c>
      <c r="B1346" s="13" t="s">
        <v>10677</v>
      </c>
      <c r="C1346" s="13" t="s">
        <v>13</v>
      </c>
      <c r="D1346" s="13">
        <v>-5</v>
      </c>
      <c r="E1346" s="13" t="s">
        <v>10676</v>
      </c>
      <c r="F1346" s="13" t="s">
        <v>5261</v>
      </c>
      <c r="G1346" s="13" t="s">
        <v>10675</v>
      </c>
      <c r="H1346" s="13" t="s">
        <v>10674</v>
      </c>
      <c r="J1346" s="13" t="s">
        <v>10673</v>
      </c>
      <c r="K1346" s="13" t="s">
        <v>10672</v>
      </c>
      <c r="L1346" s="13" t="s">
        <v>10671</v>
      </c>
      <c r="M1346" s="13" t="s">
        <v>5054</v>
      </c>
      <c r="N1346" s="13" t="s">
        <v>10670</v>
      </c>
      <c r="O1346" s="13" t="s">
        <v>10669</v>
      </c>
      <c r="P1346" s="13" t="s">
        <v>10668</v>
      </c>
      <c r="S1346" s="13" t="s">
        <v>10667</v>
      </c>
      <c r="T1346" s="13" t="s">
        <v>9864</v>
      </c>
      <c r="AND1346" s="13">
        <v>-1</v>
      </c>
      <c r="ARW1346" s="13">
        <v>1</v>
      </c>
      <c r="CAT1346" s="14">
        <v>-1000</v>
      </c>
      <c r="CAU1346" s="14">
        <v>1000</v>
      </c>
      <c r="CAV1346" s="13" t="s">
        <v>14</v>
      </c>
      <c r="CAW1346" s="13" t="s">
        <v>4448</v>
      </c>
      <c r="CAX1346" s="13" t="s">
        <v>10666</v>
      </c>
      <c r="CAY1346" s="13" t="s">
        <v>10666</v>
      </c>
      <c r="CBG1346" s="13" t="s">
        <v>4447</v>
      </c>
    </row>
    <row r="1347" spans="1:20 1043:1284 2074:2087" x14ac:dyDescent="0.15">
      <c r="A1347" s="13" t="s">
        <v>10665</v>
      </c>
      <c r="B1347" s="13" t="s">
        <v>10664</v>
      </c>
      <c r="C1347" s="13" t="s">
        <v>594</v>
      </c>
      <c r="D1347" s="13">
        <v>-3</v>
      </c>
      <c r="E1347" s="13" t="s">
        <v>10663</v>
      </c>
      <c r="F1347" s="13" t="s">
        <v>5261</v>
      </c>
      <c r="G1347" s="13" t="s">
        <v>10662</v>
      </c>
      <c r="H1347" s="13" t="s">
        <v>10661</v>
      </c>
      <c r="J1347" s="13" t="s">
        <v>10660</v>
      </c>
      <c r="K1347" s="13" t="s">
        <v>10659</v>
      </c>
      <c r="L1347" s="13" t="s">
        <v>10658</v>
      </c>
      <c r="M1347" s="13" t="s">
        <v>5054</v>
      </c>
      <c r="N1347" s="13" t="s">
        <v>10657</v>
      </c>
      <c r="O1347" s="13" t="s">
        <v>10656</v>
      </c>
      <c r="P1347" s="13" t="s">
        <v>10655</v>
      </c>
      <c r="S1347" s="13" t="s">
        <v>10654</v>
      </c>
      <c r="T1347" s="13" t="s">
        <v>9890</v>
      </c>
      <c r="ANR1347" s="13">
        <v>-1</v>
      </c>
      <c r="ARX1347" s="13">
        <v>1</v>
      </c>
      <c r="CAT1347" s="14">
        <v>-1000</v>
      </c>
      <c r="CAU1347" s="14">
        <v>1000</v>
      </c>
      <c r="CAV1347" s="13" t="s">
        <v>14</v>
      </c>
      <c r="CAW1347" s="13" t="s">
        <v>4448</v>
      </c>
      <c r="CAX1347" s="13" t="s">
        <v>10653</v>
      </c>
      <c r="CAY1347" s="13" t="s">
        <v>10653</v>
      </c>
      <c r="CBG1347" s="13" t="s">
        <v>4447</v>
      </c>
    </row>
    <row r="1348" spans="1:20 1043:1284 2074:2087" x14ac:dyDescent="0.15">
      <c r="A1348" s="13" t="s">
        <v>10652</v>
      </c>
      <c r="B1348" s="13" t="s">
        <v>10360</v>
      </c>
      <c r="C1348" s="13" t="s">
        <v>13</v>
      </c>
      <c r="D1348" s="13">
        <v>1</v>
      </c>
      <c r="E1348" s="13" t="s">
        <v>10359</v>
      </c>
      <c r="F1348" s="13" t="s">
        <v>5261</v>
      </c>
      <c r="G1348" s="13" t="s">
        <v>10651</v>
      </c>
      <c r="H1348" s="13" t="s">
        <v>10650</v>
      </c>
      <c r="J1348" s="13" t="s">
        <v>10358</v>
      </c>
      <c r="K1348" s="13" t="s">
        <v>10357</v>
      </c>
      <c r="L1348" s="13" t="s">
        <v>10356</v>
      </c>
      <c r="M1348" s="13" t="s">
        <v>5054</v>
      </c>
      <c r="N1348" s="13" t="s">
        <v>10355</v>
      </c>
      <c r="O1348" s="13" t="s">
        <v>10354</v>
      </c>
      <c r="P1348" s="13" t="s">
        <v>10353</v>
      </c>
      <c r="S1348" s="13" t="s">
        <v>10649</v>
      </c>
      <c r="T1348" s="13" t="s">
        <v>10058</v>
      </c>
      <c r="ANT1348" s="13">
        <v>-1</v>
      </c>
      <c r="ARY1348" s="13">
        <v>1</v>
      </c>
      <c r="CAT1348" s="14">
        <v>-1000</v>
      </c>
      <c r="CAU1348" s="14">
        <v>1000</v>
      </c>
      <c r="CAV1348" s="13" t="s">
        <v>14</v>
      </c>
      <c r="CAW1348" s="13" t="s">
        <v>4448</v>
      </c>
      <c r="CAX1348" s="13" t="s">
        <v>10648</v>
      </c>
      <c r="CAY1348" s="13" t="s">
        <v>10648</v>
      </c>
      <c r="CBG1348" s="13" t="s">
        <v>4447</v>
      </c>
    </row>
    <row r="1349" spans="1:20 1043:1284 2074:2087" x14ac:dyDescent="0.15">
      <c r="A1349" s="13" t="s">
        <v>10647</v>
      </c>
      <c r="B1349" s="13" t="s">
        <v>10586</v>
      </c>
      <c r="C1349" s="13" t="s">
        <v>52</v>
      </c>
      <c r="D1349" s="13">
        <v>-2</v>
      </c>
      <c r="E1349" s="13" t="s">
        <v>10585</v>
      </c>
      <c r="F1349" s="13" t="s">
        <v>5072</v>
      </c>
      <c r="G1349" s="13" t="s">
        <v>10646</v>
      </c>
      <c r="H1349" s="13" t="s">
        <v>10645</v>
      </c>
      <c r="J1349" s="13" t="s">
        <v>10584</v>
      </c>
      <c r="K1349" s="13" t="s">
        <v>10583</v>
      </c>
      <c r="M1349" s="13" t="s">
        <v>5054</v>
      </c>
      <c r="N1349" s="13" t="s">
        <v>10582</v>
      </c>
      <c r="S1349" s="13" t="s">
        <v>10644</v>
      </c>
      <c r="T1349" s="13" t="s">
        <v>9886</v>
      </c>
      <c r="AOZ1349" s="13">
        <v>-1</v>
      </c>
      <c r="ARZ1349" s="13">
        <v>1</v>
      </c>
      <c r="CAT1349" s="14">
        <v>-1000</v>
      </c>
      <c r="CAU1349" s="14">
        <v>1000</v>
      </c>
      <c r="CAV1349" s="13" t="s">
        <v>14</v>
      </c>
      <c r="CAW1349" s="13" t="s">
        <v>4448</v>
      </c>
      <c r="CAX1349" s="13" t="s">
        <v>10643</v>
      </c>
      <c r="CAY1349" s="13" t="s">
        <v>10643</v>
      </c>
      <c r="CBG1349" s="13" t="s">
        <v>4447</v>
      </c>
    </row>
    <row r="1350" spans="1:20 1043:1284 2074:2087" x14ac:dyDescent="0.15">
      <c r="A1350" s="13" t="s">
        <v>10642</v>
      </c>
      <c r="B1350" s="13" t="s">
        <v>7486</v>
      </c>
      <c r="C1350" s="13" t="s">
        <v>13</v>
      </c>
      <c r="D1350" s="13">
        <v>-2</v>
      </c>
      <c r="E1350" s="13" t="s">
        <v>7485</v>
      </c>
      <c r="F1350" s="13" t="s">
        <v>5506</v>
      </c>
      <c r="K1350" s="13" t="s">
        <v>7484</v>
      </c>
      <c r="L1350" s="13" t="s">
        <v>7483</v>
      </c>
      <c r="M1350" s="13" t="s">
        <v>5054</v>
      </c>
      <c r="N1350" s="13" t="s">
        <v>7482</v>
      </c>
      <c r="S1350" s="13" t="s">
        <v>10641</v>
      </c>
      <c r="T1350" s="13" t="s">
        <v>10051</v>
      </c>
      <c r="ARP1350" s="13">
        <v>-1</v>
      </c>
      <c r="ASA1350" s="13">
        <v>1</v>
      </c>
      <c r="CAT1350" s="14">
        <v>-1000</v>
      </c>
      <c r="CAU1350" s="14">
        <v>1000</v>
      </c>
      <c r="CAV1350" s="13" t="s">
        <v>14</v>
      </c>
      <c r="CAW1350" s="13" t="s">
        <v>4448</v>
      </c>
      <c r="CAX1350" s="13" t="s">
        <v>10640</v>
      </c>
      <c r="CAY1350" s="13" t="s">
        <v>10640</v>
      </c>
      <c r="CBG1350" s="13" t="s">
        <v>4447</v>
      </c>
    </row>
    <row r="1351" spans="1:20 1043:1284 2074:2087" x14ac:dyDescent="0.15">
      <c r="A1351" s="13" t="s">
        <v>10639</v>
      </c>
      <c r="B1351" s="13" t="s">
        <v>10638</v>
      </c>
      <c r="C1351" s="13" t="s">
        <v>13</v>
      </c>
      <c r="D1351" s="13">
        <v>-1</v>
      </c>
      <c r="E1351" s="13" t="s">
        <v>10637</v>
      </c>
      <c r="F1351" s="13" t="s">
        <v>5072</v>
      </c>
      <c r="K1351" s="13" t="s">
        <v>10636</v>
      </c>
      <c r="M1351" s="13" t="s">
        <v>5054</v>
      </c>
      <c r="N1351" s="13" t="s">
        <v>10635</v>
      </c>
      <c r="S1351" s="13" t="s">
        <v>10634</v>
      </c>
      <c r="T1351" s="13" t="s">
        <v>10633</v>
      </c>
      <c r="AQK1351" s="13">
        <v>1</v>
      </c>
      <c r="AWJ1351" s="13">
        <v>-1</v>
      </c>
      <c r="CAT1351" s="14">
        <v>-1000</v>
      </c>
      <c r="CAU1351" s="14">
        <v>1000</v>
      </c>
      <c r="CAV1351" s="13" t="s">
        <v>14</v>
      </c>
      <c r="CAW1351" s="13" t="s">
        <v>4448</v>
      </c>
      <c r="CAX1351" s="13" t="s">
        <v>10632</v>
      </c>
      <c r="CAY1351" s="13" t="s">
        <v>10632</v>
      </c>
      <c r="CBG1351" s="13" t="s">
        <v>4447</v>
      </c>
    </row>
    <row r="1352" spans="1:20 1043:1284 2074:2087" x14ac:dyDescent="0.15">
      <c r="A1352" s="13" t="s">
        <v>10631</v>
      </c>
      <c r="B1352" s="13" t="s">
        <v>10630</v>
      </c>
      <c r="C1352" s="13" t="s">
        <v>13</v>
      </c>
      <c r="D1352" s="13">
        <v>0</v>
      </c>
      <c r="E1352" s="13" t="s">
        <v>10629</v>
      </c>
      <c r="F1352" s="13" t="s">
        <v>5506</v>
      </c>
      <c r="K1352" s="13" t="s">
        <v>10628</v>
      </c>
      <c r="L1352" s="13" t="s">
        <v>10627</v>
      </c>
      <c r="M1352" s="13" t="s">
        <v>5054</v>
      </c>
      <c r="N1352" s="13" t="s">
        <v>10626</v>
      </c>
      <c r="S1352" s="13" t="s">
        <v>10625</v>
      </c>
      <c r="T1352" s="13" t="s">
        <v>10624</v>
      </c>
      <c r="ART1352" s="13">
        <v>1</v>
      </c>
      <c r="ATO1352" s="13">
        <v>-1</v>
      </c>
      <c r="CAT1352" s="14">
        <v>-1000</v>
      </c>
      <c r="CAU1352" s="14">
        <v>1000</v>
      </c>
      <c r="CAV1352" s="13" t="s">
        <v>14</v>
      </c>
      <c r="CAW1352" s="13" t="s">
        <v>4448</v>
      </c>
      <c r="CAX1352" s="13" t="s">
        <v>10623</v>
      </c>
      <c r="CAY1352" s="13" t="s">
        <v>10623</v>
      </c>
      <c r="CBG1352" s="13" t="s">
        <v>4447</v>
      </c>
    </row>
    <row r="1353" spans="1:20 1043:1284 2074:2087" x14ac:dyDescent="0.15">
      <c r="A1353" s="13" t="s">
        <v>10622</v>
      </c>
      <c r="B1353" s="13" t="s">
        <v>10621</v>
      </c>
      <c r="C1353" s="13" t="s">
        <v>13</v>
      </c>
      <c r="D1353" s="13">
        <v>-1</v>
      </c>
      <c r="E1353" s="13" t="s">
        <v>10620</v>
      </c>
      <c r="F1353" s="13" t="s">
        <v>5072</v>
      </c>
      <c r="K1353" s="13" t="s">
        <v>10619</v>
      </c>
      <c r="M1353" s="13" t="s">
        <v>5054</v>
      </c>
      <c r="N1353" s="13" t="s">
        <v>10618</v>
      </c>
      <c r="S1353" s="13" t="s">
        <v>10617</v>
      </c>
      <c r="T1353" s="13" t="s">
        <v>10616</v>
      </c>
      <c r="ARV1353" s="13">
        <v>1</v>
      </c>
      <c r="ATP1353" s="13">
        <v>-1</v>
      </c>
      <c r="CAT1353" s="14">
        <v>-1000</v>
      </c>
      <c r="CAU1353" s="14">
        <v>1000</v>
      </c>
      <c r="CAV1353" s="13" t="s">
        <v>14</v>
      </c>
      <c r="CAW1353" s="13" t="s">
        <v>4448</v>
      </c>
      <c r="CAX1353" s="13" t="s">
        <v>10615</v>
      </c>
      <c r="CAY1353" s="13" t="s">
        <v>10615</v>
      </c>
      <c r="CBG1353" s="13" t="s">
        <v>4447</v>
      </c>
    </row>
    <row r="1354" spans="1:20 1043:1284 2074:2087" x14ac:dyDescent="0.15">
      <c r="A1354" s="13" t="s">
        <v>10614</v>
      </c>
      <c r="B1354" s="13" t="s">
        <v>10613</v>
      </c>
      <c r="C1354" s="13" t="s">
        <v>52</v>
      </c>
      <c r="D1354" s="13">
        <v>-4</v>
      </c>
      <c r="E1354" s="13" t="s">
        <v>10612</v>
      </c>
      <c r="F1354" s="13" t="s">
        <v>5261</v>
      </c>
      <c r="J1354" s="13" t="s">
        <v>10611</v>
      </c>
      <c r="K1354" s="13" t="s">
        <v>10610</v>
      </c>
      <c r="L1354" s="13" t="s">
        <v>10609</v>
      </c>
      <c r="M1354" s="13" t="s">
        <v>5054</v>
      </c>
      <c r="N1354" s="13" t="s">
        <v>10608</v>
      </c>
      <c r="O1354" s="13" t="s">
        <v>10607</v>
      </c>
      <c r="P1354" s="13" t="s">
        <v>10606</v>
      </c>
      <c r="S1354" s="13" t="s">
        <v>10605</v>
      </c>
      <c r="T1354" s="13" t="s">
        <v>10604</v>
      </c>
      <c r="APD1354" s="13">
        <v>-1</v>
      </c>
      <c r="ARI1354" s="13">
        <v>1</v>
      </c>
      <c r="CAT1354" s="14">
        <v>-1000</v>
      </c>
      <c r="CAU1354" s="14">
        <v>1000</v>
      </c>
      <c r="CAV1354" s="13" t="s">
        <v>14</v>
      </c>
      <c r="CAW1354" s="13" t="s">
        <v>4448</v>
      </c>
      <c r="CAX1354" s="13" t="s">
        <v>10603</v>
      </c>
      <c r="CAY1354" s="13" t="s">
        <v>10603</v>
      </c>
      <c r="CBG1354" s="13" t="s">
        <v>4447</v>
      </c>
    </row>
    <row r="1355" spans="1:20 1043:1284 2074:2087" x14ac:dyDescent="0.15">
      <c r="A1355" s="13" t="s">
        <v>10602</v>
      </c>
      <c r="B1355" s="13" t="s">
        <v>10601</v>
      </c>
      <c r="C1355" s="13" t="s">
        <v>52</v>
      </c>
      <c r="D1355" s="13">
        <v>0</v>
      </c>
      <c r="E1355" s="13" t="s">
        <v>10600</v>
      </c>
      <c r="F1355" s="13" t="s">
        <v>5072</v>
      </c>
      <c r="J1355" s="13" t="s">
        <v>10599</v>
      </c>
      <c r="K1355" s="13" t="s">
        <v>5868</v>
      </c>
      <c r="M1355" s="13" t="s">
        <v>5054</v>
      </c>
      <c r="N1355" s="13" t="s">
        <v>5867</v>
      </c>
      <c r="S1355" s="13" t="s">
        <v>10598</v>
      </c>
      <c r="T1355" s="13" t="s">
        <v>9906</v>
      </c>
      <c r="ARE1355" s="13">
        <v>1</v>
      </c>
      <c r="ATQ1355" s="13">
        <v>-1</v>
      </c>
      <c r="CAT1355" s="14">
        <v>-1000</v>
      </c>
      <c r="CAU1355" s="14">
        <v>1000</v>
      </c>
      <c r="CAV1355" s="13" t="s">
        <v>14</v>
      </c>
      <c r="CAW1355" s="13" t="s">
        <v>4448</v>
      </c>
      <c r="CAX1355" s="13" t="s">
        <v>10597</v>
      </c>
      <c r="CAY1355" s="13" t="s">
        <v>10597</v>
      </c>
      <c r="CBG1355" s="13" t="s">
        <v>4447</v>
      </c>
    </row>
    <row r="1356" spans="1:20 1043:1284 2074:2087" x14ac:dyDescent="0.15">
      <c r="A1356" s="13" t="s">
        <v>10596</v>
      </c>
      <c r="B1356" s="13" t="s">
        <v>10595</v>
      </c>
      <c r="C1356" s="13" t="s">
        <v>52</v>
      </c>
      <c r="D1356" s="13">
        <v>-5</v>
      </c>
      <c r="E1356" s="13" t="s">
        <v>10594</v>
      </c>
      <c r="F1356" s="13" t="s">
        <v>5506</v>
      </c>
      <c r="K1356" s="13" t="s">
        <v>10593</v>
      </c>
      <c r="L1356" s="13" t="s">
        <v>10592</v>
      </c>
      <c r="M1356" s="13" t="s">
        <v>5054</v>
      </c>
      <c r="N1356" s="13" t="s">
        <v>10591</v>
      </c>
      <c r="S1356" s="13" t="s">
        <v>10590</v>
      </c>
      <c r="T1356" s="13" t="s">
        <v>10589</v>
      </c>
      <c r="AQL1356" s="13">
        <v>1</v>
      </c>
      <c r="ATR1356" s="13">
        <v>-1</v>
      </c>
      <c r="CAT1356" s="14">
        <v>-1000</v>
      </c>
      <c r="CAU1356" s="14">
        <v>1000</v>
      </c>
      <c r="CAV1356" s="13" t="s">
        <v>14</v>
      </c>
      <c r="CAW1356" s="13" t="s">
        <v>4448</v>
      </c>
      <c r="CAX1356" s="13" t="s">
        <v>10588</v>
      </c>
      <c r="CAY1356" s="13" t="s">
        <v>10588</v>
      </c>
      <c r="CBG1356" s="13" t="s">
        <v>4447</v>
      </c>
    </row>
    <row r="1357" spans="1:20 1043:1284 2074:2087" x14ac:dyDescent="0.15">
      <c r="A1357" s="13" t="s">
        <v>10587</v>
      </c>
      <c r="B1357" s="13" t="s">
        <v>10586</v>
      </c>
      <c r="C1357" s="13" t="s">
        <v>13</v>
      </c>
      <c r="D1357" s="13">
        <v>-2</v>
      </c>
      <c r="E1357" s="13" t="s">
        <v>10585</v>
      </c>
      <c r="F1357" s="13" t="s">
        <v>5072</v>
      </c>
      <c r="J1357" s="13" t="s">
        <v>10584</v>
      </c>
      <c r="K1357" s="13" t="s">
        <v>10583</v>
      </c>
      <c r="M1357" s="13" t="s">
        <v>5054</v>
      </c>
      <c r="N1357" s="13" t="s">
        <v>10582</v>
      </c>
      <c r="S1357" s="13" t="s">
        <v>10581</v>
      </c>
      <c r="T1357" s="13" t="s">
        <v>9898</v>
      </c>
      <c r="ARJ1357" s="13">
        <v>1</v>
      </c>
      <c r="ATS1357" s="13">
        <v>-1</v>
      </c>
      <c r="CAT1357" s="14">
        <v>-1000</v>
      </c>
      <c r="CAU1357" s="14">
        <v>1000</v>
      </c>
      <c r="CAV1357" s="13" t="s">
        <v>14</v>
      </c>
      <c r="CAW1357" s="13" t="s">
        <v>4448</v>
      </c>
      <c r="CAX1357" s="13" t="s">
        <v>10580</v>
      </c>
      <c r="CAY1357" s="13" t="s">
        <v>10580</v>
      </c>
      <c r="CBG1357" s="13" t="s">
        <v>4447</v>
      </c>
    </row>
    <row r="1358" spans="1:20 1043:1284 2074:2087" x14ac:dyDescent="0.15">
      <c r="A1358" s="13" t="s">
        <v>10579</v>
      </c>
      <c r="B1358" s="13" t="s">
        <v>10578</v>
      </c>
      <c r="C1358" s="13" t="s">
        <v>13</v>
      </c>
      <c r="D1358" s="13">
        <v>-1</v>
      </c>
      <c r="E1358" s="13" t="s">
        <v>10577</v>
      </c>
      <c r="F1358" s="13" t="s">
        <v>5072</v>
      </c>
      <c r="J1358" s="13" t="s">
        <v>10576</v>
      </c>
      <c r="K1358" s="13" t="s">
        <v>10575</v>
      </c>
      <c r="L1358" s="13" t="s">
        <v>10574</v>
      </c>
      <c r="M1358" s="13" t="s">
        <v>5054</v>
      </c>
      <c r="N1358" s="13" t="s">
        <v>10573</v>
      </c>
      <c r="S1358" s="13" t="s">
        <v>10572</v>
      </c>
      <c r="T1358" s="13" t="s">
        <v>10042</v>
      </c>
      <c r="AQN1358" s="13">
        <v>1</v>
      </c>
      <c r="ATT1358" s="13">
        <v>-1</v>
      </c>
      <c r="CAT1358" s="14">
        <v>-1000</v>
      </c>
      <c r="CAU1358" s="14">
        <v>1000</v>
      </c>
      <c r="CAV1358" s="13" t="s">
        <v>14</v>
      </c>
      <c r="CAW1358" s="13" t="s">
        <v>4448</v>
      </c>
      <c r="CAX1358" s="13" t="s">
        <v>10571</v>
      </c>
      <c r="CAY1358" s="13" t="s">
        <v>10571</v>
      </c>
      <c r="CBG1358" s="13" t="s">
        <v>4447</v>
      </c>
    </row>
    <row r="1359" spans="1:20 1043:1284 2074:2087" x14ac:dyDescent="0.15">
      <c r="A1359" s="13" t="s">
        <v>10570</v>
      </c>
      <c r="B1359" s="13" t="s">
        <v>10569</v>
      </c>
      <c r="C1359" s="13" t="s">
        <v>13</v>
      </c>
      <c r="D1359" s="13">
        <v>0</v>
      </c>
      <c r="E1359" s="13" t="s">
        <v>10568</v>
      </c>
      <c r="F1359" s="13" t="s">
        <v>5261</v>
      </c>
      <c r="K1359" s="13" t="s">
        <v>10567</v>
      </c>
      <c r="L1359" s="13" t="s">
        <v>10566</v>
      </c>
      <c r="M1359" s="13" t="s">
        <v>5054</v>
      </c>
      <c r="N1359" s="13" t="s">
        <v>10565</v>
      </c>
      <c r="P1359" s="13" t="s">
        <v>10564</v>
      </c>
      <c r="S1359" s="13" t="s">
        <v>10563</v>
      </c>
      <c r="T1359" s="13" t="s">
        <v>10034</v>
      </c>
      <c r="AQP1359" s="13">
        <v>1</v>
      </c>
      <c r="ATV1359" s="13">
        <v>-1</v>
      </c>
      <c r="CAT1359" s="14">
        <v>-1000</v>
      </c>
      <c r="CAU1359" s="14">
        <v>1000</v>
      </c>
      <c r="CAV1359" s="13" t="s">
        <v>14</v>
      </c>
      <c r="CAW1359" s="13" t="s">
        <v>4448</v>
      </c>
      <c r="CAX1359" s="13" t="s">
        <v>10562</v>
      </c>
      <c r="CAY1359" s="13" t="s">
        <v>10562</v>
      </c>
      <c r="CBG1359" s="13" t="s">
        <v>4447</v>
      </c>
    </row>
    <row r="1360" spans="1:20 1043:1284 2074:2087" x14ac:dyDescent="0.15">
      <c r="A1360" s="13" t="s">
        <v>10561</v>
      </c>
      <c r="B1360" s="13" t="s">
        <v>10560</v>
      </c>
      <c r="C1360" s="13" t="s">
        <v>52</v>
      </c>
      <c r="D1360" s="13">
        <v>-4</v>
      </c>
      <c r="E1360" s="13" t="s">
        <v>10559</v>
      </c>
      <c r="F1360" s="13" t="s">
        <v>5506</v>
      </c>
      <c r="K1360" s="13" t="s">
        <v>10558</v>
      </c>
      <c r="L1360" s="13" t="s">
        <v>10557</v>
      </c>
      <c r="M1360" s="13" t="s">
        <v>5054</v>
      </c>
      <c r="N1360" s="13" t="s">
        <v>10556</v>
      </c>
      <c r="S1360" s="13" t="s">
        <v>10555</v>
      </c>
      <c r="T1360" s="13" t="s">
        <v>10025</v>
      </c>
      <c r="APN1360" s="13">
        <v>-1</v>
      </c>
      <c r="AQR1360" s="13">
        <v>1</v>
      </c>
      <c r="CAT1360" s="14">
        <v>-1000</v>
      </c>
      <c r="CAU1360" s="14">
        <v>1000</v>
      </c>
      <c r="CAV1360" s="13" t="s">
        <v>14</v>
      </c>
      <c r="CAW1360" s="13" t="s">
        <v>4448</v>
      </c>
      <c r="CAX1360" s="13" t="s">
        <v>10554</v>
      </c>
      <c r="CAY1360" s="13" t="s">
        <v>10554</v>
      </c>
      <c r="CBG1360" s="13" t="s">
        <v>4447</v>
      </c>
    </row>
    <row r="1361" spans="1:584 1055:1289 2074:2087" x14ac:dyDescent="0.15">
      <c r="A1361" s="13" t="s">
        <v>10553</v>
      </c>
      <c r="B1361" s="13" t="s">
        <v>10552</v>
      </c>
      <c r="C1361" s="13" t="s">
        <v>13</v>
      </c>
      <c r="D1361" s="13">
        <v>-1</v>
      </c>
      <c r="E1361" s="13" t="s">
        <v>10551</v>
      </c>
      <c r="F1361" s="13" t="s">
        <v>5072</v>
      </c>
      <c r="J1361" s="13" t="s">
        <v>10550</v>
      </c>
      <c r="K1361" s="13" t="s">
        <v>10549</v>
      </c>
      <c r="M1361" s="13" t="s">
        <v>5054</v>
      </c>
      <c r="N1361" s="13" t="s">
        <v>10548</v>
      </c>
      <c r="S1361" s="13" t="s">
        <v>10547</v>
      </c>
      <c r="T1361" s="13" t="s">
        <v>10015</v>
      </c>
      <c r="ANO1361" s="13">
        <v>-1</v>
      </c>
      <c r="ARD1361" s="13">
        <v>1</v>
      </c>
      <c r="CAT1361" s="14">
        <v>-1000</v>
      </c>
      <c r="CAU1361" s="14">
        <v>1000</v>
      </c>
      <c r="CAV1361" s="13" t="s">
        <v>14</v>
      </c>
      <c r="CAW1361" s="13" t="s">
        <v>4448</v>
      </c>
      <c r="CAX1361" s="13" t="s">
        <v>10546</v>
      </c>
      <c r="CAY1361" s="13" t="s">
        <v>10546</v>
      </c>
      <c r="CBG1361" s="13" t="s">
        <v>4447</v>
      </c>
    </row>
    <row r="1362" spans="1:584 1055:1289 2074:2087" x14ac:dyDescent="0.15">
      <c r="A1362" s="13" t="s">
        <v>10545</v>
      </c>
      <c r="B1362" s="13" t="s">
        <v>10544</v>
      </c>
      <c r="C1362" s="13" t="s">
        <v>13</v>
      </c>
      <c r="D1362" s="13">
        <v>-2</v>
      </c>
      <c r="E1362" s="13" t="s">
        <v>10543</v>
      </c>
      <c r="F1362" s="13" t="s">
        <v>5506</v>
      </c>
      <c r="K1362" s="13" t="s">
        <v>10542</v>
      </c>
      <c r="L1362" s="13" t="s">
        <v>10541</v>
      </c>
      <c r="M1362" s="13" t="s">
        <v>5054</v>
      </c>
      <c r="N1362" s="13" t="s">
        <v>10540</v>
      </c>
      <c r="S1362" s="13" t="s">
        <v>10539</v>
      </c>
      <c r="T1362" s="13" t="s">
        <v>9785</v>
      </c>
      <c r="AK1362" s="13">
        <v>1</v>
      </c>
      <c r="AX1362" s="13">
        <v>-1</v>
      </c>
      <c r="CAT1362" s="14">
        <v>-1000</v>
      </c>
      <c r="CAU1362" s="14">
        <v>1000</v>
      </c>
      <c r="CAV1362" s="13" t="s">
        <v>14</v>
      </c>
      <c r="CAW1362" s="13" t="s">
        <v>4448</v>
      </c>
      <c r="CAX1362" s="13" t="s">
        <v>10538</v>
      </c>
      <c r="CAY1362" s="13" t="s">
        <v>10538</v>
      </c>
      <c r="CBG1362" s="13" t="s">
        <v>4447</v>
      </c>
    </row>
    <row r="1363" spans="1:584 1055:1289 2074:2087" x14ac:dyDescent="0.15">
      <c r="A1363" s="13" t="s">
        <v>10537</v>
      </c>
      <c r="B1363" s="13" t="s">
        <v>10536</v>
      </c>
      <c r="C1363" s="13" t="s">
        <v>52</v>
      </c>
      <c r="D1363" s="13">
        <v>-4</v>
      </c>
      <c r="E1363" s="13" t="s">
        <v>8303</v>
      </c>
      <c r="F1363" s="13" t="s">
        <v>5506</v>
      </c>
      <c r="K1363" s="13" t="s">
        <v>10535</v>
      </c>
      <c r="L1363" s="13" t="s">
        <v>10534</v>
      </c>
      <c r="M1363" s="13" t="s">
        <v>5054</v>
      </c>
      <c r="N1363" s="13" t="s">
        <v>10533</v>
      </c>
      <c r="S1363" s="13" t="s">
        <v>10532</v>
      </c>
      <c r="T1363" s="13" t="s">
        <v>9920</v>
      </c>
      <c r="DH1363" s="13">
        <v>-1</v>
      </c>
      <c r="AQY1363" s="13">
        <v>1</v>
      </c>
      <c r="CAT1363" s="14">
        <v>-1000</v>
      </c>
      <c r="CAU1363" s="14">
        <v>1000</v>
      </c>
      <c r="CAV1363" s="13" t="s">
        <v>14</v>
      </c>
      <c r="CAW1363" s="13" t="s">
        <v>4448</v>
      </c>
      <c r="CAX1363" s="13" t="s">
        <v>10531</v>
      </c>
      <c r="CAY1363" s="13" t="s">
        <v>10531</v>
      </c>
      <c r="CBG1363" s="13" t="s">
        <v>4447</v>
      </c>
    </row>
    <row r="1364" spans="1:584 1055:1289 2074:2087" x14ac:dyDescent="0.15">
      <c r="A1364" s="13" t="s">
        <v>10530</v>
      </c>
      <c r="B1364" s="13" t="s">
        <v>5944</v>
      </c>
      <c r="C1364" s="13" t="s">
        <v>13</v>
      </c>
      <c r="D1364" s="13">
        <v>0</v>
      </c>
      <c r="E1364" s="13" t="s">
        <v>10525</v>
      </c>
      <c r="F1364" s="13" t="s">
        <v>5072</v>
      </c>
      <c r="K1364" s="13" t="s">
        <v>5942</v>
      </c>
      <c r="L1364" s="13" t="s">
        <v>5941</v>
      </c>
      <c r="M1364" s="13" t="s">
        <v>5054</v>
      </c>
      <c r="N1364" s="13" t="s">
        <v>5940</v>
      </c>
      <c r="S1364" s="13" t="s">
        <v>10529</v>
      </c>
      <c r="T1364" s="13" t="s">
        <v>10528</v>
      </c>
      <c r="EP1364" s="13">
        <v>-1</v>
      </c>
      <c r="AQI1364" s="13">
        <v>1</v>
      </c>
      <c r="CAT1364" s="14">
        <v>-1000</v>
      </c>
      <c r="CAU1364" s="14">
        <v>1000</v>
      </c>
      <c r="CAV1364" s="13" t="s">
        <v>14</v>
      </c>
      <c r="CAW1364" s="13" t="s">
        <v>4448</v>
      </c>
      <c r="CAX1364" s="13" t="s">
        <v>10527</v>
      </c>
      <c r="CAY1364" s="13" t="s">
        <v>10527</v>
      </c>
      <c r="CBG1364" s="13" t="s">
        <v>4447</v>
      </c>
    </row>
    <row r="1365" spans="1:584 1055:1289 2074:2087" x14ac:dyDescent="0.15">
      <c r="A1365" s="13" t="s">
        <v>10526</v>
      </c>
      <c r="B1365" s="13" t="s">
        <v>5944</v>
      </c>
      <c r="C1365" s="13" t="s">
        <v>52</v>
      </c>
      <c r="D1365" s="13">
        <v>0</v>
      </c>
      <c r="E1365" s="13" t="s">
        <v>10525</v>
      </c>
      <c r="F1365" s="13" t="s">
        <v>5072</v>
      </c>
      <c r="K1365" s="13" t="s">
        <v>5942</v>
      </c>
      <c r="L1365" s="13" t="s">
        <v>5941</v>
      </c>
      <c r="M1365" s="13" t="s">
        <v>5054</v>
      </c>
      <c r="N1365" s="13" t="s">
        <v>5940</v>
      </c>
      <c r="S1365" s="13" t="s">
        <v>10524</v>
      </c>
      <c r="T1365" s="13" t="s">
        <v>9876</v>
      </c>
      <c r="IP1365" s="13">
        <v>-1</v>
      </c>
      <c r="AQJ1365" s="13">
        <v>1</v>
      </c>
      <c r="CAT1365" s="14">
        <v>-1000</v>
      </c>
      <c r="CAU1365" s="14">
        <v>1000</v>
      </c>
      <c r="CAV1365" s="13" t="s">
        <v>14</v>
      </c>
      <c r="CAW1365" s="13" t="s">
        <v>4448</v>
      </c>
      <c r="CAX1365" s="13" t="s">
        <v>10523</v>
      </c>
      <c r="CAY1365" s="13" t="s">
        <v>10523</v>
      </c>
      <c r="CBG1365" s="13" t="s">
        <v>4447</v>
      </c>
    </row>
    <row r="1366" spans="1:584 1055:1289 2074:2087" x14ac:dyDescent="0.15">
      <c r="A1366" s="13" t="s">
        <v>10522</v>
      </c>
      <c r="B1366" s="13" t="s">
        <v>10521</v>
      </c>
      <c r="C1366" s="13" t="s">
        <v>13</v>
      </c>
      <c r="D1366" s="13">
        <v>-1</v>
      </c>
      <c r="E1366" s="13" t="s">
        <v>10520</v>
      </c>
      <c r="F1366" s="13" t="s">
        <v>5506</v>
      </c>
      <c r="K1366" s="13" t="s">
        <v>10519</v>
      </c>
      <c r="L1366" s="13" t="s">
        <v>10518</v>
      </c>
      <c r="M1366" s="13" t="s">
        <v>5054</v>
      </c>
      <c r="N1366" s="13" t="s">
        <v>10517</v>
      </c>
      <c r="S1366" s="13" t="s">
        <v>10516</v>
      </c>
      <c r="T1366" s="13" t="s">
        <v>4694</v>
      </c>
      <c r="DL1366" s="13">
        <v>-1</v>
      </c>
      <c r="AQU1366" s="13">
        <v>1</v>
      </c>
      <c r="CAT1366" s="14">
        <v>-1000</v>
      </c>
      <c r="CAU1366" s="14">
        <v>1000</v>
      </c>
      <c r="CAV1366" s="13" t="s">
        <v>14</v>
      </c>
      <c r="CAW1366" s="13" t="s">
        <v>4448</v>
      </c>
      <c r="CAX1366" s="13" t="s">
        <v>10515</v>
      </c>
      <c r="CAY1366" s="13" t="s">
        <v>10515</v>
      </c>
      <c r="CBG1366" s="13" t="s">
        <v>4447</v>
      </c>
    </row>
    <row r="1367" spans="1:584 1055:1289 2074:2087" x14ac:dyDescent="0.15">
      <c r="A1367" s="13" t="s">
        <v>10514</v>
      </c>
      <c r="B1367" s="13" t="s">
        <v>10513</v>
      </c>
      <c r="C1367" s="13" t="s">
        <v>52</v>
      </c>
      <c r="D1367" s="13">
        <v>-4</v>
      </c>
      <c r="E1367" s="13" t="s">
        <v>10512</v>
      </c>
      <c r="F1367" s="13" t="s">
        <v>5261</v>
      </c>
      <c r="L1367" s="13" t="s">
        <v>10511</v>
      </c>
      <c r="M1367" s="13" t="s">
        <v>5054</v>
      </c>
      <c r="N1367" s="13" t="s">
        <v>10510</v>
      </c>
      <c r="P1367" s="13" t="s">
        <v>10509</v>
      </c>
      <c r="S1367" s="13" t="s">
        <v>10508</v>
      </c>
      <c r="T1367" s="13" t="s">
        <v>4692</v>
      </c>
      <c r="DK1367" s="13">
        <v>-1</v>
      </c>
      <c r="AQT1367" s="13">
        <v>1</v>
      </c>
      <c r="CAT1367" s="14">
        <v>-1000</v>
      </c>
      <c r="CAU1367" s="14">
        <v>1000</v>
      </c>
      <c r="CAV1367" s="13" t="s">
        <v>14</v>
      </c>
      <c r="CAW1367" s="13" t="s">
        <v>4448</v>
      </c>
      <c r="CAX1367" s="13" t="s">
        <v>10507</v>
      </c>
      <c r="CAY1367" s="13" t="s">
        <v>10507</v>
      </c>
      <c r="CBG1367" s="13" t="s">
        <v>4447</v>
      </c>
    </row>
    <row r="1368" spans="1:584 1055:1289 2074:2087" x14ac:dyDescent="0.15">
      <c r="A1368" s="13" t="s">
        <v>10506</v>
      </c>
      <c r="B1368" s="13" t="s">
        <v>10505</v>
      </c>
      <c r="C1368" s="13" t="s">
        <v>13</v>
      </c>
      <c r="D1368" s="13">
        <v>-1</v>
      </c>
      <c r="E1368" s="13" t="s">
        <v>10504</v>
      </c>
      <c r="F1368" s="13" t="s">
        <v>5072</v>
      </c>
      <c r="K1368" s="13" t="s">
        <v>10503</v>
      </c>
      <c r="M1368" s="13" t="s">
        <v>5054</v>
      </c>
      <c r="N1368" s="13" t="s">
        <v>10502</v>
      </c>
      <c r="S1368" s="13" t="s">
        <v>10501</v>
      </c>
      <c r="T1368" s="13" t="s">
        <v>10500</v>
      </c>
      <c r="FY1368" s="13">
        <v>-1</v>
      </c>
      <c r="ARH1368" s="13">
        <v>1</v>
      </c>
      <c r="CAT1368" s="14">
        <v>-1000</v>
      </c>
      <c r="CAU1368" s="14">
        <v>1000</v>
      </c>
      <c r="CAV1368" s="13" t="s">
        <v>14</v>
      </c>
      <c r="CAW1368" s="13" t="s">
        <v>4448</v>
      </c>
      <c r="CAX1368" s="13" t="s">
        <v>10499</v>
      </c>
      <c r="CAY1368" s="13" t="s">
        <v>10499</v>
      </c>
      <c r="CBG1368" s="13" t="s">
        <v>4447</v>
      </c>
    </row>
    <row r="1369" spans="1:584 1055:1289 2074:2087" x14ac:dyDescent="0.15">
      <c r="A1369" s="13" t="s">
        <v>10498</v>
      </c>
      <c r="B1369" s="13" t="s">
        <v>7680</v>
      </c>
      <c r="C1369" s="13" t="s">
        <v>13</v>
      </c>
      <c r="D1369" s="13">
        <v>-4</v>
      </c>
      <c r="E1369" s="13" t="s">
        <v>7679</v>
      </c>
      <c r="F1369" s="13" t="s">
        <v>5261</v>
      </c>
      <c r="J1369" s="13" t="s">
        <v>7678</v>
      </c>
      <c r="K1369" s="13" t="s">
        <v>7677</v>
      </c>
      <c r="L1369" s="13" t="s">
        <v>7676</v>
      </c>
      <c r="M1369" s="13" t="s">
        <v>5054</v>
      </c>
      <c r="N1369" s="13" t="s">
        <v>7675</v>
      </c>
      <c r="O1369" s="13" t="s">
        <v>7674</v>
      </c>
      <c r="P1369" s="13" t="s">
        <v>7673</v>
      </c>
      <c r="S1369" s="13" t="s">
        <v>10497</v>
      </c>
      <c r="T1369" s="13" t="s">
        <v>10496</v>
      </c>
      <c r="CS1369" s="13">
        <v>-1</v>
      </c>
      <c r="ARG1369" s="13">
        <v>1</v>
      </c>
      <c r="CAT1369" s="14">
        <v>-1000</v>
      </c>
      <c r="CAU1369" s="14">
        <v>1000</v>
      </c>
      <c r="CAV1369" s="13" t="s">
        <v>14</v>
      </c>
      <c r="CAW1369" s="13" t="s">
        <v>4448</v>
      </c>
      <c r="CAX1369" s="13" t="s">
        <v>10495</v>
      </c>
      <c r="CAY1369" s="13" t="s">
        <v>10495</v>
      </c>
      <c r="CBG1369" s="13" t="s">
        <v>4447</v>
      </c>
    </row>
    <row r="1370" spans="1:584 1055:1289 2074:2087" x14ac:dyDescent="0.15">
      <c r="A1370" s="13" t="s">
        <v>10494</v>
      </c>
      <c r="B1370" s="13" t="s">
        <v>10493</v>
      </c>
      <c r="C1370" s="13" t="s">
        <v>52</v>
      </c>
      <c r="D1370" s="13">
        <v>-4</v>
      </c>
      <c r="E1370" s="13" t="s">
        <v>10492</v>
      </c>
      <c r="F1370" s="13" t="s">
        <v>5261</v>
      </c>
      <c r="J1370" s="13" t="s">
        <v>10491</v>
      </c>
      <c r="K1370" s="13" t="s">
        <v>10490</v>
      </c>
      <c r="L1370" s="13" t="s">
        <v>10489</v>
      </c>
      <c r="M1370" s="13" t="s">
        <v>5054</v>
      </c>
      <c r="N1370" s="13" t="s">
        <v>10488</v>
      </c>
      <c r="O1370" s="13" t="s">
        <v>10487</v>
      </c>
      <c r="P1370" s="13" t="s">
        <v>10486</v>
      </c>
      <c r="S1370" s="13" t="s">
        <v>10485</v>
      </c>
      <c r="T1370" s="13" t="s">
        <v>5887</v>
      </c>
      <c r="CR1370" s="13">
        <v>-1</v>
      </c>
      <c r="ARF1370" s="13">
        <v>1</v>
      </c>
      <c r="CAT1370" s="14">
        <v>-1000</v>
      </c>
      <c r="CAU1370" s="14">
        <v>1000</v>
      </c>
      <c r="CAV1370" s="13" t="s">
        <v>14</v>
      </c>
      <c r="CAW1370" s="13" t="s">
        <v>4448</v>
      </c>
      <c r="CAX1370" s="13" t="s">
        <v>10484</v>
      </c>
      <c r="CAY1370" s="13" t="s">
        <v>10484</v>
      </c>
      <c r="CBG1370" s="13" t="s">
        <v>4447</v>
      </c>
    </row>
    <row r="1371" spans="1:584 1055:1289 2074:2087" x14ac:dyDescent="0.15">
      <c r="A1371" s="13" t="s">
        <v>10483</v>
      </c>
      <c r="B1371" s="13" t="s">
        <v>6455</v>
      </c>
      <c r="C1371" s="13" t="s">
        <v>52</v>
      </c>
      <c r="D1371" s="13">
        <v>-4</v>
      </c>
      <c r="E1371" s="13" t="s">
        <v>6454</v>
      </c>
      <c r="F1371" s="13" t="s">
        <v>5261</v>
      </c>
      <c r="J1371" s="13" t="s">
        <v>6453</v>
      </c>
      <c r="K1371" s="13" t="s">
        <v>6452</v>
      </c>
      <c r="L1371" s="13" t="s">
        <v>6451</v>
      </c>
      <c r="M1371" s="13" t="s">
        <v>5054</v>
      </c>
      <c r="N1371" s="13" t="s">
        <v>6450</v>
      </c>
      <c r="O1371" s="13" t="s">
        <v>6449</v>
      </c>
      <c r="P1371" s="13" t="s">
        <v>6448</v>
      </c>
      <c r="S1371" s="13" t="s">
        <v>10482</v>
      </c>
      <c r="T1371" s="13" t="s">
        <v>9775</v>
      </c>
      <c r="VL1371" s="13">
        <v>-1</v>
      </c>
      <c r="AWK1371" s="13">
        <v>1</v>
      </c>
      <c r="CAT1371" s="14">
        <v>-1000</v>
      </c>
      <c r="CAU1371" s="14">
        <v>1000</v>
      </c>
      <c r="CAV1371" s="13" t="s">
        <v>14</v>
      </c>
      <c r="CAW1371" s="13" t="s">
        <v>4448</v>
      </c>
      <c r="CAX1371" s="13" t="s">
        <v>10481</v>
      </c>
      <c r="CAY1371" s="13" t="s">
        <v>10481</v>
      </c>
      <c r="CBG1371" s="13" t="s">
        <v>4447</v>
      </c>
    </row>
    <row r="1372" spans="1:584 1055:1289 2074:2087" x14ac:dyDescent="0.15">
      <c r="A1372" s="13" t="s">
        <v>10480</v>
      </c>
      <c r="B1372" s="13" t="s">
        <v>10479</v>
      </c>
      <c r="C1372" s="13" t="s">
        <v>13</v>
      </c>
      <c r="D1372" s="13">
        <v>-1</v>
      </c>
      <c r="E1372" s="13" t="s">
        <v>10478</v>
      </c>
      <c r="F1372" s="13" t="s">
        <v>5072</v>
      </c>
      <c r="J1372" s="13" t="s">
        <v>10477</v>
      </c>
      <c r="K1372" s="13" t="s">
        <v>10476</v>
      </c>
      <c r="M1372" s="13" t="s">
        <v>5054</v>
      </c>
      <c r="N1372" s="13" t="s">
        <v>10475</v>
      </c>
      <c r="S1372" s="13" t="s">
        <v>10474</v>
      </c>
      <c r="T1372" s="13" t="s">
        <v>4620</v>
      </c>
      <c r="RG1372" s="13">
        <v>-1</v>
      </c>
      <c r="AWL1372" s="13">
        <v>1</v>
      </c>
      <c r="CAT1372" s="14">
        <v>-1000</v>
      </c>
      <c r="CAU1372" s="14">
        <v>1000</v>
      </c>
      <c r="CAV1372" s="13" t="s">
        <v>14</v>
      </c>
      <c r="CAW1372" s="13" t="s">
        <v>4448</v>
      </c>
      <c r="CAX1372" s="13" t="s">
        <v>10473</v>
      </c>
      <c r="CAY1372" s="13" t="s">
        <v>10473</v>
      </c>
      <c r="CBG1372" s="13" t="s">
        <v>4447</v>
      </c>
    </row>
    <row r="1373" spans="1:584 1055:1289 2074:2087" x14ac:dyDescent="0.15">
      <c r="A1373" s="13" t="s">
        <v>10472</v>
      </c>
      <c r="B1373" s="13" t="s">
        <v>7583</v>
      </c>
      <c r="C1373" s="13" t="s">
        <v>13</v>
      </c>
      <c r="D1373" s="13">
        <v>-1</v>
      </c>
      <c r="E1373" s="13" t="s">
        <v>7582</v>
      </c>
      <c r="F1373" s="13" t="s">
        <v>5072</v>
      </c>
      <c r="K1373" s="13" t="s">
        <v>7581</v>
      </c>
      <c r="M1373" s="13" t="s">
        <v>5054</v>
      </c>
      <c r="N1373" s="13" t="s">
        <v>7580</v>
      </c>
      <c r="S1373" s="13" t="s">
        <v>10471</v>
      </c>
      <c r="T1373" s="13" t="s">
        <v>9743</v>
      </c>
      <c r="JX1373" s="13">
        <v>-1</v>
      </c>
      <c r="ARU1373" s="13">
        <v>1</v>
      </c>
      <c r="CAT1373" s="14">
        <v>-1000</v>
      </c>
      <c r="CAU1373" s="14">
        <v>1000</v>
      </c>
      <c r="CAV1373" s="13" t="s">
        <v>14</v>
      </c>
      <c r="CAW1373" s="13" t="s">
        <v>4448</v>
      </c>
      <c r="CAX1373" s="13" t="s">
        <v>10470</v>
      </c>
      <c r="CAY1373" s="13" t="s">
        <v>10470</v>
      </c>
      <c r="CBG1373" s="13" t="s">
        <v>4447</v>
      </c>
    </row>
    <row r="1374" spans="1:584 1055:1289 2074:2087" x14ac:dyDescent="0.15">
      <c r="A1374" s="13" t="s">
        <v>10469</v>
      </c>
      <c r="B1374" s="13" t="s">
        <v>10468</v>
      </c>
      <c r="C1374" s="13" t="s">
        <v>13</v>
      </c>
      <c r="D1374" s="13">
        <v>0</v>
      </c>
      <c r="E1374" s="13" t="s">
        <v>8371</v>
      </c>
      <c r="F1374" s="13" t="s">
        <v>5261</v>
      </c>
      <c r="K1374" s="13" t="s">
        <v>10467</v>
      </c>
      <c r="L1374" s="13" t="s">
        <v>10466</v>
      </c>
      <c r="M1374" s="13" t="s">
        <v>5054</v>
      </c>
      <c r="N1374" s="13" t="s">
        <v>10465</v>
      </c>
      <c r="P1374" s="13" t="s">
        <v>10464</v>
      </c>
      <c r="S1374" s="13" t="s">
        <v>10463</v>
      </c>
      <c r="T1374" s="13" t="s">
        <v>9752</v>
      </c>
      <c r="EU1374" s="13">
        <v>-1</v>
      </c>
      <c r="AWM1374" s="13">
        <v>1</v>
      </c>
      <c r="CAT1374" s="14">
        <v>-1000</v>
      </c>
      <c r="CAU1374" s="14">
        <v>1000</v>
      </c>
      <c r="CAV1374" s="13" t="s">
        <v>14</v>
      </c>
      <c r="CAW1374" s="13" t="s">
        <v>4448</v>
      </c>
      <c r="CAX1374" s="13" t="s">
        <v>10462</v>
      </c>
      <c r="CAY1374" s="13" t="s">
        <v>10462</v>
      </c>
      <c r="CBG1374" s="13" t="s">
        <v>4447</v>
      </c>
    </row>
    <row r="1375" spans="1:584 1055:1289 2074:2087" x14ac:dyDescent="0.15">
      <c r="A1375" s="13" t="s">
        <v>10461</v>
      </c>
      <c r="B1375" s="13" t="s">
        <v>10460</v>
      </c>
      <c r="C1375" s="13" t="s">
        <v>52</v>
      </c>
      <c r="D1375" s="13">
        <v>-4</v>
      </c>
      <c r="E1375" s="13" t="s">
        <v>8392</v>
      </c>
      <c r="F1375" s="13" t="s">
        <v>5506</v>
      </c>
      <c r="K1375" s="13" t="s">
        <v>10459</v>
      </c>
      <c r="L1375" s="13" t="s">
        <v>10458</v>
      </c>
      <c r="M1375" s="13" t="s">
        <v>5054</v>
      </c>
      <c r="N1375" s="13" t="s">
        <v>10457</v>
      </c>
      <c r="S1375" s="13" t="s">
        <v>10456</v>
      </c>
      <c r="T1375" s="13" t="s">
        <v>9761</v>
      </c>
      <c r="PP1375" s="13">
        <v>-1</v>
      </c>
      <c r="AWN1375" s="13">
        <v>1</v>
      </c>
      <c r="CAT1375" s="14">
        <v>-1000</v>
      </c>
      <c r="CAU1375" s="14">
        <v>1000</v>
      </c>
      <c r="CAV1375" s="13" t="s">
        <v>14</v>
      </c>
      <c r="CAW1375" s="13" t="s">
        <v>4448</v>
      </c>
      <c r="CAX1375" s="13" t="s">
        <v>10455</v>
      </c>
      <c r="CAY1375" s="13" t="s">
        <v>10455</v>
      </c>
      <c r="CBG1375" s="13" t="s">
        <v>4447</v>
      </c>
    </row>
    <row r="1376" spans="1:584 1055:1289 2074:2087" x14ac:dyDescent="0.15">
      <c r="A1376" s="13" t="s">
        <v>10454</v>
      </c>
      <c r="B1376" s="13" t="s">
        <v>10453</v>
      </c>
      <c r="C1376" s="13" t="s">
        <v>13</v>
      </c>
      <c r="D1376" s="13">
        <v>-1</v>
      </c>
      <c r="E1376" s="13" t="s">
        <v>10452</v>
      </c>
      <c r="F1376" s="13" t="s">
        <v>5506</v>
      </c>
      <c r="K1376" s="13" t="s">
        <v>10451</v>
      </c>
      <c r="L1376" s="13" t="s">
        <v>10450</v>
      </c>
      <c r="M1376" s="13" t="s">
        <v>5054</v>
      </c>
      <c r="N1376" s="13" t="s">
        <v>10449</v>
      </c>
      <c r="S1376" s="13" t="s">
        <v>10448</v>
      </c>
      <c r="T1376" s="13" t="s">
        <v>10447</v>
      </c>
      <c r="SW1376" s="13">
        <v>-1</v>
      </c>
      <c r="AWO1376" s="13">
        <v>1</v>
      </c>
      <c r="CAT1376" s="14">
        <v>-1000</v>
      </c>
      <c r="CAU1376" s="14">
        <v>1000</v>
      </c>
      <c r="CAV1376" s="13" t="s">
        <v>14</v>
      </c>
      <c r="CAW1376" s="13" t="s">
        <v>4448</v>
      </c>
      <c r="CAX1376" s="13" t="s">
        <v>10446</v>
      </c>
      <c r="CAY1376" s="13" t="s">
        <v>10446</v>
      </c>
      <c r="CBG1376" s="13" t="s">
        <v>4447</v>
      </c>
    </row>
    <row r="1377" spans="1:919 1058:1303 2074:2087" x14ac:dyDescent="0.15">
      <c r="A1377" s="13" t="s">
        <v>10445</v>
      </c>
      <c r="B1377" s="13" t="s">
        <v>10444</v>
      </c>
      <c r="C1377" s="13" t="s">
        <v>13</v>
      </c>
      <c r="D1377" s="13">
        <v>-1</v>
      </c>
      <c r="E1377" s="13" t="s">
        <v>10443</v>
      </c>
      <c r="F1377" s="13" t="s">
        <v>5072</v>
      </c>
      <c r="K1377" s="13" t="s">
        <v>10442</v>
      </c>
      <c r="M1377" s="13" t="s">
        <v>5054</v>
      </c>
      <c r="N1377" s="13" t="s">
        <v>10441</v>
      </c>
      <c r="S1377" s="13" t="s">
        <v>10440</v>
      </c>
      <c r="T1377" s="13" t="s">
        <v>9765</v>
      </c>
      <c r="FD1377" s="13">
        <v>-1</v>
      </c>
      <c r="AWP1377" s="13">
        <v>1</v>
      </c>
      <c r="CAT1377" s="14">
        <v>-1000</v>
      </c>
      <c r="CAU1377" s="14">
        <v>1000</v>
      </c>
      <c r="CAV1377" s="13" t="s">
        <v>14</v>
      </c>
      <c r="CAW1377" s="13" t="s">
        <v>4448</v>
      </c>
      <c r="CAX1377" s="13" t="s">
        <v>10439</v>
      </c>
      <c r="CAY1377" s="13" t="s">
        <v>10439</v>
      </c>
      <c r="CBG1377" s="13" t="s">
        <v>4447</v>
      </c>
    </row>
    <row r="1378" spans="1:919 1058:1303 2074:2087" x14ac:dyDescent="0.15">
      <c r="A1378" s="13" t="s">
        <v>10438</v>
      </c>
      <c r="B1378" s="13" t="s">
        <v>10437</v>
      </c>
      <c r="C1378" s="13" t="s">
        <v>52</v>
      </c>
      <c r="D1378" s="13">
        <v>-4</v>
      </c>
      <c r="E1378" s="13" t="s">
        <v>10436</v>
      </c>
      <c r="F1378" s="13" t="s">
        <v>5261</v>
      </c>
      <c r="J1378" s="13" t="s">
        <v>10435</v>
      </c>
      <c r="K1378" s="13" t="s">
        <v>10434</v>
      </c>
      <c r="L1378" s="13" t="s">
        <v>10433</v>
      </c>
      <c r="M1378" s="13" t="s">
        <v>5054</v>
      </c>
      <c r="N1378" s="13" t="s">
        <v>10432</v>
      </c>
      <c r="O1378" s="13" t="s">
        <v>10431</v>
      </c>
      <c r="P1378" s="13" t="s">
        <v>10430</v>
      </c>
      <c r="S1378" s="13" t="s">
        <v>10429</v>
      </c>
      <c r="T1378" s="13" t="s">
        <v>10428</v>
      </c>
      <c r="AWQ1378" s="13">
        <v>-1</v>
      </c>
      <c r="AWR1378" s="13">
        <v>1</v>
      </c>
      <c r="CAT1378" s="14">
        <v>-1000</v>
      </c>
      <c r="CAU1378" s="14">
        <v>1000</v>
      </c>
      <c r="CAV1378" s="13" t="s">
        <v>14</v>
      </c>
      <c r="CAW1378" s="13" t="s">
        <v>4448</v>
      </c>
      <c r="CAX1378" s="13" t="s">
        <v>10427</v>
      </c>
      <c r="CAY1378" s="13" t="s">
        <v>10427</v>
      </c>
      <c r="CBG1378" s="13" t="s">
        <v>4447</v>
      </c>
    </row>
    <row r="1379" spans="1:919 1058:1303 2074:2087" x14ac:dyDescent="0.15">
      <c r="A1379" s="13" t="s">
        <v>10426</v>
      </c>
      <c r="B1379" s="13" t="s">
        <v>10425</v>
      </c>
      <c r="C1379" s="13" t="s">
        <v>52</v>
      </c>
      <c r="D1379" s="13">
        <v>-4</v>
      </c>
      <c r="E1379" s="13" t="s">
        <v>10122</v>
      </c>
      <c r="F1379" s="13" t="s">
        <v>5261</v>
      </c>
      <c r="L1379" s="13" t="s">
        <v>10121</v>
      </c>
      <c r="M1379" s="13" t="s">
        <v>5054</v>
      </c>
      <c r="N1379" s="13" t="s">
        <v>10424</v>
      </c>
      <c r="P1379" s="13" t="s">
        <v>10120</v>
      </c>
      <c r="S1379" s="13" t="s">
        <v>10423</v>
      </c>
      <c r="T1379" s="13" t="s">
        <v>10422</v>
      </c>
      <c r="PO1379" s="13">
        <v>-1</v>
      </c>
      <c r="AWS1379" s="13">
        <v>1</v>
      </c>
      <c r="CAT1379" s="14">
        <v>-1000</v>
      </c>
      <c r="CAU1379" s="14">
        <v>1000</v>
      </c>
      <c r="CAV1379" s="13" t="s">
        <v>14</v>
      </c>
      <c r="CAW1379" s="13" t="s">
        <v>4448</v>
      </c>
      <c r="CAX1379" s="13" t="s">
        <v>10421</v>
      </c>
      <c r="CAY1379" s="13" t="s">
        <v>10421</v>
      </c>
      <c r="CBG1379" s="13" t="s">
        <v>4447</v>
      </c>
    </row>
    <row r="1380" spans="1:919 1058:1303 2074:2087" x14ac:dyDescent="0.15">
      <c r="A1380" s="13" t="s">
        <v>10420</v>
      </c>
      <c r="B1380" s="13" t="s">
        <v>10407</v>
      </c>
      <c r="C1380" s="13" t="s">
        <v>52</v>
      </c>
      <c r="D1380" s="13">
        <v>-1</v>
      </c>
      <c r="E1380" s="13" t="s">
        <v>10406</v>
      </c>
      <c r="F1380" s="13" t="s">
        <v>5506</v>
      </c>
      <c r="K1380" s="13" t="s">
        <v>6304</v>
      </c>
      <c r="L1380" s="13" t="s">
        <v>10405</v>
      </c>
      <c r="M1380" s="13" t="s">
        <v>5054</v>
      </c>
      <c r="N1380" s="13" t="s">
        <v>6303</v>
      </c>
      <c r="S1380" s="13" t="s">
        <v>10419</v>
      </c>
      <c r="T1380" s="13" t="s">
        <v>9940</v>
      </c>
      <c r="GZ1380" s="13">
        <v>-1</v>
      </c>
      <c r="ARR1380" s="13">
        <v>1</v>
      </c>
      <c r="CAT1380" s="14">
        <v>-1000</v>
      </c>
      <c r="CAU1380" s="14">
        <v>1000</v>
      </c>
      <c r="CAV1380" s="13" t="s">
        <v>14</v>
      </c>
      <c r="CAW1380" s="13" t="s">
        <v>4448</v>
      </c>
      <c r="CAX1380" s="13" t="s">
        <v>10418</v>
      </c>
      <c r="CAY1380" s="13" t="s">
        <v>10418</v>
      </c>
      <c r="CBG1380" s="13" t="s">
        <v>4447</v>
      </c>
    </row>
    <row r="1381" spans="1:919 1058:1303 2074:2087" x14ac:dyDescent="0.15">
      <c r="A1381" s="13" t="s">
        <v>10417</v>
      </c>
      <c r="B1381" s="13" t="s">
        <v>10416</v>
      </c>
      <c r="C1381" s="13" t="s">
        <v>13</v>
      </c>
      <c r="D1381" s="13">
        <v>-1</v>
      </c>
      <c r="E1381" s="13" t="s">
        <v>10415</v>
      </c>
      <c r="F1381" s="13" t="s">
        <v>5506</v>
      </c>
      <c r="K1381" s="13" t="s">
        <v>10414</v>
      </c>
      <c r="L1381" s="13" t="s">
        <v>10413</v>
      </c>
      <c r="M1381" s="13" t="s">
        <v>5054</v>
      </c>
      <c r="N1381" s="13" t="s">
        <v>10412</v>
      </c>
      <c r="S1381" s="13" t="s">
        <v>10411</v>
      </c>
      <c r="T1381" s="13" t="s">
        <v>10410</v>
      </c>
      <c r="ES1381" s="13">
        <v>-1</v>
      </c>
      <c r="ARQ1381" s="13">
        <v>1</v>
      </c>
      <c r="CAT1381" s="14">
        <v>-1000</v>
      </c>
      <c r="CAU1381" s="14">
        <v>1000</v>
      </c>
      <c r="CAV1381" s="13" t="s">
        <v>14</v>
      </c>
      <c r="CAW1381" s="13" t="s">
        <v>4448</v>
      </c>
      <c r="CAX1381" s="13" t="s">
        <v>10409</v>
      </c>
      <c r="CAY1381" s="13" t="s">
        <v>10409</v>
      </c>
      <c r="CBG1381" s="13" t="s">
        <v>4447</v>
      </c>
    </row>
    <row r="1382" spans="1:919 1058:1303 2074:2087" x14ac:dyDescent="0.15">
      <c r="A1382" s="13" t="s">
        <v>10408</v>
      </c>
      <c r="B1382" s="13" t="s">
        <v>10407</v>
      </c>
      <c r="C1382" s="13" t="s">
        <v>13</v>
      </c>
      <c r="D1382" s="13">
        <v>-1</v>
      </c>
      <c r="E1382" s="13" t="s">
        <v>10406</v>
      </c>
      <c r="F1382" s="13" t="s">
        <v>5506</v>
      </c>
      <c r="K1382" s="13" t="s">
        <v>6304</v>
      </c>
      <c r="L1382" s="13" t="s">
        <v>10405</v>
      </c>
      <c r="M1382" s="13" t="s">
        <v>5054</v>
      </c>
      <c r="N1382" s="13" t="s">
        <v>6303</v>
      </c>
      <c r="S1382" s="13" t="s">
        <v>10404</v>
      </c>
      <c r="T1382" s="13" t="s">
        <v>10403</v>
      </c>
      <c r="QT1382" s="13">
        <v>-1</v>
      </c>
      <c r="AWT1382" s="13">
        <v>1</v>
      </c>
      <c r="CAT1382" s="14">
        <v>-1000</v>
      </c>
      <c r="CAU1382" s="14">
        <v>1000</v>
      </c>
      <c r="CAV1382" s="13" t="s">
        <v>14</v>
      </c>
      <c r="CAW1382" s="13" t="s">
        <v>4448</v>
      </c>
      <c r="CAX1382" s="13" t="s">
        <v>10402</v>
      </c>
      <c r="CAY1382" s="13" t="s">
        <v>10402</v>
      </c>
      <c r="CBG1382" s="13" t="s">
        <v>4447</v>
      </c>
    </row>
    <row r="1383" spans="1:919 1058:1303 2074:2087" x14ac:dyDescent="0.15">
      <c r="A1383" s="13" t="s">
        <v>10401</v>
      </c>
      <c r="B1383" s="13" t="s">
        <v>10400</v>
      </c>
      <c r="C1383" s="13" t="s">
        <v>52</v>
      </c>
      <c r="D1383" s="13">
        <v>-4</v>
      </c>
      <c r="E1383" s="13" t="s">
        <v>10399</v>
      </c>
      <c r="F1383" s="13" t="s">
        <v>5261</v>
      </c>
      <c r="J1383" s="13" t="s">
        <v>10398</v>
      </c>
      <c r="K1383" s="13" t="s">
        <v>10397</v>
      </c>
      <c r="L1383" s="13" t="s">
        <v>10396</v>
      </c>
      <c r="M1383" s="13" t="s">
        <v>5054</v>
      </c>
      <c r="N1383" s="13" t="s">
        <v>10395</v>
      </c>
      <c r="O1383" s="13" t="s">
        <v>10394</v>
      </c>
      <c r="P1383" s="13" t="s">
        <v>10393</v>
      </c>
      <c r="S1383" s="13" t="s">
        <v>10392</v>
      </c>
      <c r="T1383" s="13" t="s">
        <v>10391</v>
      </c>
      <c r="ZX1383" s="13">
        <v>-1</v>
      </c>
      <c r="AWU1383" s="13">
        <v>1</v>
      </c>
      <c r="CAT1383" s="14">
        <v>-1000</v>
      </c>
      <c r="CAU1383" s="14">
        <v>1000</v>
      </c>
      <c r="CAV1383" s="13" t="s">
        <v>14</v>
      </c>
      <c r="CAW1383" s="13" t="s">
        <v>4448</v>
      </c>
      <c r="CAX1383" s="13" t="s">
        <v>10390</v>
      </c>
      <c r="CAY1383" s="13" t="s">
        <v>10390</v>
      </c>
      <c r="CBG1383" s="13" t="s">
        <v>4447</v>
      </c>
    </row>
    <row r="1384" spans="1:919 1058:1303 2074:2087" x14ac:dyDescent="0.15">
      <c r="A1384" s="13" t="s">
        <v>10389</v>
      </c>
      <c r="B1384" s="13" t="s">
        <v>10388</v>
      </c>
      <c r="C1384" s="13" t="s">
        <v>13</v>
      </c>
      <c r="D1384" s="13">
        <v>-1</v>
      </c>
      <c r="E1384" s="13" t="s">
        <v>10387</v>
      </c>
      <c r="F1384" s="13" t="s">
        <v>5261</v>
      </c>
      <c r="K1384" s="13" t="s">
        <v>10386</v>
      </c>
      <c r="L1384" s="13" t="s">
        <v>10385</v>
      </c>
      <c r="M1384" s="13" t="s">
        <v>5054</v>
      </c>
      <c r="N1384" s="13" t="s">
        <v>10384</v>
      </c>
      <c r="P1384" s="13" t="s">
        <v>10383</v>
      </c>
      <c r="S1384" s="13" t="s">
        <v>10382</v>
      </c>
      <c r="T1384" s="13" t="s">
        <v>4900</v>
      </c>
      <c r="GC1384" s="13">
        <v>-1</v>
      </c>
      <c r="AWV1384" s="13">
        <v>1</v>
      </c>
      <c r="CAT1384" s="14">
        <v>-1000</v>
      </c>
      <c r="CAU1384" s="14">
        <v>1000</v>
      </c>
      <c r="CAV1384" s="13" t="s">
        <v>14</v>
      </c>
      <c r="CAW1384" s="13" t="s">
        <v>4448</v>
      </c>
      <c r="CAX1384" s="13" t="s">
        <v>10381</v>
      </c>
      <c r="CAY1384" s="13" t="s">
        <v>10381</v>
      </c>
      <c r="CBG1384" s="13" t="s">
        <v>4447</v>
      </c>
    </row>
    <row r="1385" spans="1:919 1058:1303 2074:2087" x14ac:dyDescent="0.15">
      <c r="A1385" s="13" t="s">
        <v>10380</v>
      </c>
      <c r="B1385" s="13" t="s">
        <v>10379</v>
      </c>
      <c r="C1385" s="13" t="s">
        <v>13</v>
      </c>
      <c r="D1385" s="13">
        <v>-2</v>
      </c>
      <c r="E1385" s="13" t="s">
        <v>10378</v>
      </c>
      <c r="F1385" s="13" t="s">
        <v>5506</v>
      </c>
      <c r="K1385" s="13" t="s">
        <v>10377</v>
      </c>
      <c r="L1385" s="13" t="s">
        <v>10376</v>
      </c>
      <c r="M1385" s="13" t="s">
        <v>5054</v>
      </c>
      <c r="N1385" s="13" t="s">
        <v>10375</v>
      </c>
      <c r="S1385" s="13" t="s">
        <v>10374</v>
      </c>
      <c r="T1385" s="13" t="s">
        <v>10373</v>
      </c>
      <c r="GB1385" s="13">
        <v>-1</v>
      </c>
      <c r="AWW1385" s="13">
        <v>1</v>
      </c>
      <c r="CAT1385" s="14">
        <v>-1000</v>
      </c>
      <c r="CAU1385" s="14">
        <v>1000</v>
      </c>
      <c r="CAV1385" s="13" t="s">
        <v>14</v>
      </c>
      <c r="CAW1385" s="13" t="s">
        <v>4448</v>
      </c>
      <c r="CAX1385" s="13" t="s">
        <v>10372</v>
      </c>
      <c r="CAY1385" s="13" t="s">
        <v>10372</v>
      </c>
      <c r="CBG1385" s="13" t="s">
        <v>4447</v>
      </c>
    </row>
    <row r="1386" spans="1:919 1058:1303 2074:2087" x14ac:dyDescent="0.15">
      <c r="A1386" s="13" t="s">
        <v>10371</v>
      </c>
      <c r="B1386" s="13" t="s">
        <v>10370</v>
      </c>
      <c r="C1386" s="13" t="s">
        <v>52</v>
      </c>
      <c r="D1386" s="13">
        <v>-4</v>
      </c>
      <c r="E1386" s="13" t="s">
        <v>7060</v>
      </c>
      <c r="F1386" s="13" t="s">
        <v>5261</v>
      </c>
      <c r="J1386" s="13" t="s">
        <v>10369</v>
      </c>
      <c r="K1386" s="13" t="s">
        <v>10368</v>
      </c>
      <c r="L1386" s="13" t="s">
        <v>10367</v>
      </c>
      <c r="M1386" s="13" t="s">
        <v>5054</v>
      </c>
      <c r="N1386" s="13" t="s">
        <v>10366</v>
      </c>
      <c r="O1386" s="13" t="s">
        <v>10365</v>
      </c>
      <c r="P1386" s="13" t="s">
        <v>10364</v>
      </c>
      <c r="S1386" s="13" t="s">
        <v>10363</v>
      </c>
      <c r="T1386" s="13" t="s">
        <v>9383</v>
      </c>
      <c r="OM1386" s="13">
        <v>-1</v>
      </c>
      <c r="AWX1386" s="13">
        <v>1</v>
      </c>
      <c r="CAT1386" s="14">
        <v>-1000</v>
      </c>
      <c r="CAU1386" s="14">
        <v>1000</v>
      </c>
      <c r="CAV1386" s="13" t="s">
        <v>14</v>
      </c>
      <c r="CAW1386" s="13" t="s">
        <v>4448</v>
      </c>
      <c r="CAX1386" s="13" t="s">
        <v>10362</v>
      </c>
      <c r="CAY1386" s="13" t="s">
        <v>10362</v>
      </c>
      <c r="CBG1386" s="13" t="s">
        <v>4447</v>
      </c>
    </row>
    <row r="1387" spans="1:919 1058:1303 2074:2087" x14ac:dyDescent="0.15">
      <c r="A1387" s="13" t="s">
        <v>10361</v>
      </c>
      <c r="B1387" s="13" t="s">
        <v>10360</v>
      </c>
      <c r="C1387" s="13" t="s">
        <v>52</v>
      </c>
      <c r="D1387" s="13">
        <v>1</v>
      </c>
      <c r="E1387" s="13" t="s">
        <v>10359</v>
      </c>
      <c r="F1387" s="13" t="s">
        <v>5261</v>
      </c>
      <c r="J1387" s="13" t="s">
        <v>10358</v>
      </c>
      <c r="K1387" s="13" t="s">
        <v>10357</v>
      </c>
      <c r="L1387" s="13" t="s">
        <v>10356</v>
      </c>
      <c r="M1387" s="13" t="s">
        <v>5054</v>
      </c>
      <c r="N1387" s="13" t="s">
        <v>10355</v>
      </c>
      <c r="O1387" s="13" t="s">
        <v>10354</v>
      </c>
      <c r="P1387" s="13" t="s">
        <v>10353</v>
      </c>
      <c r="S1387" s="13" t="s">
        <v>10352</v>
      </c>
      <c r="T1387" s="13" t="s">
        <v>9843</v>
      </c>
      <c r="ON1387" s="13">
        <v>-1</v>
      </c>
      <c r="AWY1387" s="13">
        <v>1</v>
      </c>
      <c r="CAT1387" s="14">
        <v>-1000</v>
      </c>
      <c r="CAU1387" s="14">
        <v>1000</v>
      </c>
      <c r="CAV1387" s="13" t="s">
        <v>14</v>
      </c>
      <c r="CAW1387" s="13" t="s">
        <v>4448</v>
      </c>
      <c r="CAX1387" s="13" t="s">
        <v>10351</v>
      </c>
      <c r="CAY1387" s="13" t="s">
        <v>10351</v>
      </c>
      <c r="CBG1387" s="13" t="s">
        <v>4447</v>
      </c>
    </row>
    <row r="1388" spans="1:919 1058:1303 2074:2087" x14ac:dyDescent="0.15">
      <c r="A1388" s="13" t="s">
        <v>10350</v>
      </c>
      <c r="B1388" s="13" t="s">
        <v>6794</v>
      </c>
      <c r="C1388" s="13" t="s">
        <v>13</v>
      </c>
      <c r="D1388" s="13">
        <v>-1</v>
      </c>
      <c r="E1388" s="13" t="s">
        <v>6793</v>
      </c>
      <c r="F1388" s="13" t="s">
        <v>5072</v>
      </c>
      <c r="K1388" s="13" t="s">
        <v>6792</v>
      </c>
      <c r="M1388" s="13" t="s">
        <v>5054</v>
      </c>
      <c r="N1388" s="13" t="s">
        <v>6791</v>
      </c>
      <c r="S1388" s="13" t="s">
        <v>10349</v>
      </c>
      <c r="T1388" s="13" t="s">
        <v>9405</v>
      </c>
      <c r="RA1388" s="13">
        <v>-1</v>
      </c>
      <c r="AWZ1388" s="13">
        <v>1</v>
      </c>
      <c r="CAT1388" s="14">
        <v>-1000</v>
      </c>
      <c r="CAU1388" s="14">
        <v>1000</v>
      </c>
      <c r="CAV1388" s="13" t="s">
        <v>14</v>
      </c>
      <c r="CAW1388" s="13" t="s">
        <v>4448</v>
      </c>
      <c r="CAX1388" s="13" t="s">
        <v>10348</v>
      </c>
      <c r="CAY1388" s="13" t="s">
        <v>10348</v>
      </c>
      <c r="CBG1388" s="13" t="s">
        <v>4447</v>
      </c>
    </row>
    <row r="1389" spans="1:919 1058:1303 2074:2087" x14ac:dyDescent="0.15">
      <c r="A1389" s="13" t="s">
        <v>10347</v>
      </c>
      <c r="B1389" s="13" t="s">
        <v>10346</v>
      </c>
      <c r="C1389" s="13" t="s">
        <v>52</v>
      </c>
      <c r="D1389" s="13">
        <v>-4</v>
      </c>
      <c r="E1389" s="13" t="s">
        <v>10345</v>
      </c>
      <c r="F1389" s="13" t="s">
        <v>5506</v>
      </c>
      <c r="I1389" s="13" t="s">
        <v>10344</v>
      </c>
      <c r="K1389" s="13" t="s">
        <v>10343</v>
      </c>
      <c r="L1389" s="13" t="s">
        <v>10342</v>
      </c>
      <c r="M1389" s="13" t="s">
        <v>5054</v>
      </c>
      <c r="N1389" s="13" t="s">
        <v>10341</v>
      </c>
      <c r="S1389" s="13" t="s">
        <v>10340</v>
      </c>
      <c r="T1389" s="13" t="s">
        <v>9362</v>
      </c>
      <c r="AGO1389" s="13">
        <v>-1</v>
      </c>
      <c r="AXA1389" s="13">
        <v>1</v>
      </c>
      <c r="CAT1389" s="14">
        <v>-1000</v>
      </c>
      <c r="CAU1389" s="14">
        <v>1000</v>
      </c>
      <c r="CAV1389" s="13" t="s">
        <v>14</v>
      </c>
      <c r="CAW1389" s="13" t="s">
        <v>4448</v>
      </c>
      <c r="CAX1389" s="13" t="s">
        <v>10339</v>
      </c>
      <c r="CAY1389" s="13" t="s">
        <v>10339</v>
      </c>
      <c r="CBG1389" s="13" t="s">
        <v>4447</v>
      </c>
    </row>
    <row r="1390" spans="1:919 1058:1303 2074:2087" x14ac:dyDescent="0.15">
      <c r="A1390" s="13" t="s">
        <v>10338</v>
      </c>
      <c r="B1390" s="13" t="s">
        <v>10337</v>
      </c>
      <c r="C1390" s="13" t="s">
        <v>52</v>
      </c>
      <c r="D1390" s="13">
        <v>-4</v>
      </c>
      <c r="E1390" s="13" t="s">
        <v>10336</v>
      </c>
      <c r="F1390" s="13" t="s">
        <v>5261</v>
      </c>
      <c r="J1390" s="13" t="s">
        <v>10335</v>
      </c>
      <c r="K1390" s="13" t="s">
        <v>10334</v>
      </c>
      <c r="L1390" s="13" t="s">
        <v>10333</v>
      </c>
      <c r="M1390" s="13" t="s">
        <v>5054</v>
      </c>
      <c r="N1390" s="13" t="s">
        <v>10332</v>
      </c>
      <c r="O1390" s="13" t="s">
        <v>10331</v>
      </c>
      <c r="P1390" s="13" t="s">
        <v>10330</v>
      </c>
      <c r="S1390" s="13" t="s">
        <v>10329</v>
      </c>
      <c r="T1390" s="13" t="s">
        <v>9830</v>
      </c>
      <c r="AEG1390" s="13">
        <v>-1</v>
      </c>
      <c r="AXB1390" s="13">
        <v>1</v>
      </c>
      <c r="CAT1390" s="14">
        <v>-1000</v>
      </c>
      <c r="CAU1390" s="14">
        <v>1000</v>
      </c>
      <c r="CAV1390" s="13" t="s">
        <v>14</v>
      </c>
      <c r="CAW1390" s="13" t="s">
        <v>4448</v>
      </c>
      <c r="CAX1390" s="13" t="s">
        <v>10328</v>
      </c>
      <c r="CAY1390" s="13" t="s">
        <v>10328</v>
      </c>
      <c r="CBG1390" s="13" t="s">
        <v>4447</v>
      </c>
    </row>
    <row r="1391" spans="1:919 1058:1303 2074:2087" x14ac:dyDescent="0.15">
      <c r="A1391" s="13" t="s">
        <v>10327</v>
      </c>
      <c r="B1391" s="13" t="s">
        <v>10326</v>
      </c>
      <c r="C1391" s="13" t="s">
        <v>52</v>
      </c>
      <c r="D1391" s="13">
        <v>-1</v>
      </c>
      <c r="E1391" s="13" t="s">
        <v>8719</v>
      </c>
      <c r="F1391" s="13" t="s">
        <v>5506</v>
      </c>
      <c r="K1391" s="13" t="s">
        <v>10325</v>
      </c>
      <c r="L1391" s="13" t="s">
        <v>10324</v>
      </c>
      <c r="M1391" s="13" t="s">
        <v>5054</v>
      </c>
      <c r="N1391" s="13" t="s">
        <v>10323</v>
      </c>
      <c r="S1391" s="13" t="s">
        <v>10322</v>
      </c>
      <c r="T1391" s="13" t="s">
        <v>10085</v>
      </c>
      <c r="AII1391" s="13">
        <v>1</v>
      </c>
      <c r="AXC1391" s="13">
        <v>-1</v>
      </c>
      <c r="CAT1391" s="14">
        <v>-1000</v>
      </c>
      <c r="CAU1391" s="14">
        <v>1000</v>
      </c>
      <c r="CAV1391" s="13" t="s">
        <v>14</v>
      </c>
      <c r="CAW1391" s="13" t="s">
        <v>4448</v>
      </c>
      <c r="CAX1391" s="13" t="s">
        <v>10321</v>
      </c>
      <c r="CAY1391" s="13" t="s">
        <v>10321</v>
      </c>
      <c r="CBG1391" s="13" t="s">
        <v>4447</v>
      </c>
    </row>
    <row r="1392" spans="1:919 1058:1303 2074:2087" x14ac:dyDescent="0.15">
      <c r="A1392" s="13" t="s">
        <v>10320</v>
      </c>
      <c r="B1392" s="13" t="s">
        <v>7694</v>
      </c>
      <c r="C1392" s="13" t="s">
        <v>13</v>
      </c>
      <c r="D1392" s="13">
        <v>-4</v>
      </c>
      <c r="E1392" s="13" t="s">
        <v>7693</v>
      </c>
      <c r="F1392" s="13" t="s">
        <v>5261</v>
      </c>
      <c r="J1392" s="13" t="s">
        <v>7692</v>
      </c>
      <c r="K1392" s="13" t="s">
        <v>7691</v>
      </c>
      <c r="L1392" s="13" t="s">
        <v>7690</v>
      </c>
      <c r="M1392" s="13" t="s">
        <v>5054</v>
      </c>
      <c r="N1392" s="13" t="s">
        <v>7689</v>
      </c>
      <c r="O1392" s="13" t="s">
        <v>7688</v>
      </c>
      <c r="P1392" s="13" t="s">
        <v>7687</v>
      </c>
      <c r="S1392" s="13" t="s">
        <v>10319</v>
      </c>
      <c r="T1392" s="13" t="s">
        <v>10318</v>
      </c>
      <c r="ANR1392" s="13">
        <v>-1</v>
      </c>
      <c r="ASH1392" s="13">
        <v>1</v>
      </c>
      <c r="CAT1392" s="14">
        <v>-1000</v>
      </c>
      <c r="CAU1392" s="14">
        <v>1000</v>
      </c>
      <c r="CAV1392" s="13" t="s">
        <v>14</v>
      </c>
      <c r="CAW1392" s="13" t="s">
        <v>4448</v>
      </c>
      <c r="CAX1392" s="13" t="s">
        <v>10317</v>
      </c>
      <c r="CAY1392" s="13" t="s">
        <v>10317</v>
      </c>
      <c r="CBG1392" s="13" t="s">
        <v>4447</v>
      </c>
    </row>
    <row r="1393" spans="1:584 1060:1307 2074:2087" x14ac:dyDescent="0.15">
      <c r="A1393" s="13" t="s">
        <v>10316</v>
      </c>
      <c r="B1393" s="13" t="s">
        <v>10315</v>
      </c>
      <c r="C1393" s="13" t="s">
        <v>52</v>
      </c>
      <c r="D1393" s="13">
        <v>-2</v>
      </c>
      <c r="E1393" s="13" t="s">
        <v>10314</v>
      </c>
      <c r="F1393" s="13" t="s">
        <v>5506</v>
      </c>
      <c r="K1393" s="13" t="s">
        <v>10313</v>
      </c>
      <c r="L1393" s="13" t="s">
        <v>10312</v>
      </c>
      <c r="M1393" s="13" t="s">
        <v>5054</v>
      </c>
      <c r="N1393" s="13" t="s">
        <v>10311</v>
      </c>
      <c r="S1393" s="13" t="s">
        <v>10310</v>
      </c>
      <c r="T1393" s="13" t="s">
        <v>10309</v>
      </c>
      <c r="ANT1393" s="13">
        <v>-1</v>
      </c>
      <c r="ASJ1393" s="13">
        <v>1</v>
      </c>
      <c r="CAT1393" s="14">
        <v>-1000</v>
      </c>
      <c r="CAU1393" s="14">
        <v>1000</v>
      </c>
      <c r="CAV1393" s="13" t="s">
        <v>14</v>
      </c>
      <c r="CAW1393" s="13" t="s">
        <v>4448</v>
      </c>
      <c r="CAX1393" s="13" t="s">
        <v>10308</v>
      </c>
      <c r="CAY1393" s="13" t="s">
        <v>10308</v>
      </c>
      <c r="CBG1393" s="13" t="s">
        <v>4447</v>
      </c>
    </row>
    <row r="1394" spans="1:584 1060:1307 2074:2087" x14ac:dyDescent="0.15">
      <c r="A1394" s="13" t="s">
        <v>10307</v>
      </c>
      <c r="B1394" s="13" t="s">
        <v>10306</v>
      </c>
      <c r="C1394" s="13" t="s">
        <v>52</v>
      </c>
      <c r="D1394" s="13">
        <v>-4</v>
      </c>
      <c r="E1394" s="13" t="s">
        <v>10305</v>
      </c>
      <c r="F1394" s="13" t="s">
        <v>5261</v>
      </c>
      <c r="L1394" s="13" t="s">
        <v>10304</v>
      </c>
      <c r="M1394" s="13" t="s">
        <v>5054</v>
      </c>
      <c r="N1394" s="13" t="s">
        <v>10303</v>
      </c>
      <c r="P1394" s="13" t="s">
        <v>10302</v>
      </c>
      <c r="S1394" s="13" t="s">
        <v>10301</v>
      </c>
      <c r="T1394" s="13" t="s">
        <v>10300</v>
      </c>
      <c r="AOZ1394" s="13">
        <v>-1</v>
      </c>
      <c r="ASL1394" s="13">
        <v>1</v>
      </c>
      <c r="CAT1394" s="14">
        <v>-1000</v>
      </c>
      <c r="CAU1394" s="14">
        <v>1000</v>
      </c>
      <c r="CAV1394" s="13" t="s">
        <v>14</v>
      </c>
      <c r="CAW1394" s="13" t="s">
        <v>4448</v>
      </c>
      <c r="CAX1394" s="13" t="s">
        <v>10299</v>
      </c>
      <c r="CAY1394" s="13" t="s">
        <v>10299</v>
      </c>
      <c r="CBG1394" s="13" t="s">
        <v>4447</v>
      </c>
    </row>
    <row r="1395" spans="1:584 1060:1307 2074:2087" x14ac:dyDescent="0.15">
      <c r="A1395" s="13" t="s">
        <v>10298</v>
      </c>
      <c r="B1395" s="13" t="s">
        <v>10297</v>
      </c>
      <c r="C1395" s="13" t="s">
        <v>13</v>
      </c>
      <c r="D1395" s="13">
        <v>-1</v>
      </c>
      <c r="E1395" s="13" t="s">
        <v>10296</v>
      </c>
      <c r="F1395" s="13" t="s">
        <v>5261</v>
      </c>
      <c r="K1395" s="13" t="s">
        <v>10295</v>
      </c>
      <c r="L1395" s="13" t="s">
        <v>8427</v>
      </c>
      <c r="M1395" s="13" t="s">
        <v>5054</v>
      </c>
      <c r="N1395" s="13" t="s">
        <v>10294</v>
      </c>
      <c r="P1395" s="13" t="s">
        <v>10293</v>
      </c>
      <c r="S1395" s="13" t="s">
        <v>10292</v>
      </c>
      <c r="T1395" s="13" t="s">
        <v>10291</v>
      </c>
      <c r="ARP1395" s="13">
        <v>-1</v>
      </c>
      <c r="ASN1395" s="13">
        <v>1</v>
      </c>
      <c r="CAT1395" s="14">
        <v>-1000</v>
      </c>
      <c r="CAU1395" s="14">
        <v>1000</v>
      </c>
      <c r="CAV1395" s="13" t="s">
        <v>14</v>
      </c>
      <c r="CAW1395" s="13" t="s">
        <v>4448</v>
      </c>
      <c r="CAX1395" s="13" t="s">
        <v>10290</v>
      </c>
      <c r="CAY1395" s="13" t="s">
        <v>10290</v>
      </c>
      <c r="CBG1395" s="13" t="s">
        <v>4447</v>
      </c>
    </row>
    <row r="1396" spans="1:584 1060:1307 2074:2087" x14ac:dyDescent="0.15">
      <c r="A1396" s="13" t="s">
        <v>10289</v>
      </c>
      <c r="B1396" s="13" t="s">
        <v>10288</v>
      </c>
      <c r="C1396" s="13" t="s">
        <v>13</v>
      </c>
      <c r="D1396" s="13">
        <v>-2</v>
      </c>
      <c r="E1396" s="13" t="s">
        <v>10287</v>
      </c>
      <c r="F1396" s="13" t="s">
        <v>5261</v>
      </c>
      <c r="K1396" s="13" t="s">
        <v>10286</v>
      </c>
      <c r="L1396" s="13" t="s">
        <v>10285</v>
      </c>
      <c r="M1396" s="13" t="s">
        <v>5054</v>
      </c>
      <c r="N1396" s="13" t="s">
        <v>10284</v>
      </c>
      <c r="P1396" s="13" t="s">
        <v>10283</v>
      </c>
      <c r="S1396" s="13" t="s">
        <v>10282</v>
      </c>
      <c r="T1396" s="13" t="s">
        <v>10281</v>
      </c>
      <c r="ASE1396" s="13">
        <v>1</v>
      </c>
      <c r="ATO1396" s="13">
        <v>-1</v>
      </c>
      <c r="CAT1396" s="14">
        <v>-1000</v>
      </c>
      <c r="CAU1396" s="14">
        <v>1000</v>
      </c>
      <c r="CAV1396" s="13" t="s">
        <v>14</v>
      </c>
      <c r="CAW1396" s="13" t="s">
        <v>4448</v>
      </c>
      <c r="CAX1396" s="13" t="s">
        <v>10280</v>
      </c>
      <c r="CAY1396" s="13" t="s">
        <v>10280</v>
      </c>
      <c r="CBG1396" s="13" t="s">
        <v>4447</v>
      </c>
    </row>
    <row r="1397" spans="1:584 1060:1307 2074:2087" x14ac:dyDescent="0.15">
      <c r="A1397" s="13" t="s">
        <v>10279</v>
      </c>
      <c r="B1397" s="13" t="s">
        <v>10278</v>
      </c>
      <c r="C1397" s="13" t="s">
        <v>13</v>
      </c>
      <c r="D1397" s="13">
        <v>-1</v>
      </c>
      <c r="E1397" s="13" t="s">
        <v>8976</v>
      </c>
      <c r="F1397" s="13" t="s">
        <v>5506</v>
      </c>
      <c r="K1397" s="13" t="s">
        <v>10277</v>
      </c>
      <c r="L1397" s="13" t="s">
        <v>10276</v>
      </c>
      <c r="M1397" s="13" t="s">
        <v>5054</v>
      </c>
      <c r="N1397" s="13" t="s">
        <v>10275</v>
      </c>
      <c r="S1397" s="13" t="s">
        <v>10274</v>
      </c>
      <c r="T1397" s="13" t="s">
        <v>10273</v>
      </c>
      <c r="ASF1397" s="13">
        <v>1</v>
      </c>
      <c r="ATP1397" s="13">
        <v>-1</v>
      </c>
      <c r="CAT1397" s="14">
        <v>-1000</v>
      </c>
      <c r="CAU1397" s="14">
        <v>1000</v>
      </c>
      <c r="CAV1397" s="13" t="s">
        <v>14</v>
      </c>
      <c r="CAW1397" s="13" t="s">
        <v>4448</v>
      </c>
      <c r="CAX1397" s="13" t="s">
        <v>10272</v>
      </c>
      <c r="CAY1397" s="13" t="s">
        <v>10272</v>
      </c>
      <c r="CBG1397" s="13" t="s">
        <v>4447</v>
      </c>
    </row>
    <row r="1398" spans="1:584 1060:1307 2074:2087" x14ac:dyDescent="0.15">
      <c r="A1398" s="13" t="s">
        <v>10271</v>
      </c>
      <c r="B1398" s="13" t="s">
        <v>10270</v>
      </c>
      <c r="C1398" s="13" t="s">
        <v>52</v>
      </c>
      <c r="D1398" s="13">
        <v>-4</v>
      </c>
      <c r="E1398" s="13" t="s">
        <v>10269</v>
      </c>
      <c r="F1398" s="13" t="s">
        <v>5261</v>
      </c>
      <c r="J1398" s="13" t="s">
        <v>10268</v>
      </c>
      <c r="K1398" s="13" t="s">
        <v>10267</v>
      </c>
      <c r="L1398" s="13" t="s">
        <v>10266</v>
      </c>
      <c r="M1398" s="13" t="s">
        <v>5054</v>
      </c>
      <c r="N1398" s="13" t="s">
        <v>10265</v>
      </c>
      <c r="O1398" s="13" t="s">
        <v>10264</v>
      </c>
      <c r="P1398" s="13" t="s">
        <v>10263</v>
      </c>
      <c r="S1398" s="13" t="s">
        <v>10262</v>
      </c>
      <c r="T1398" s="13" t="s">
        <v>10261</v>
      </c>
      <c r="APD1398" s="13">
        <v>-1</v>
      </c>
      <c r="ASI1398" s="13">
        <v>1</v>
      </c>
      <c r="CAT1398" s="14">
        <v>-1000</v>
      </c>
      <c r="CAU1398" s="14">
        <v>1000</v>
      </c>
      <c r="CAV1398" s="13" t="s">
        <v>14</v>
      </c>
      <c r="CAW1398" s="13" t="s">
        <v>4448</v>
      </c>
      <c r="CAX1398" s="13" t="s">
        <v>10260</v>
      </c>
      <c r="CAY1398" s="13" t="s">
        <v>10260</v>
      </c>
      <c r="CBG1398" s="13" t="s">
        <v>4447</v>
      </c>
    </row>
    <row r="1399" spans="1:584 1060:1307 2074:2087" x14ac:dyDescent="0.15">
      <c r="A1399" s="13" t="s">
        <v>10259</v>
      </c>
      <c r="B1399" s="13" t="s">
        <v>10258</v>
      </c>
      <c r="C1399" s="13" t="s">
        <v>13</v>
      </c>
      <c r="D1399" s="13">
        <v>-1</v>
      </c>
      <c r="E1399" s="13" t="s">
        <v>10257</v>
      </c>
      <c r="F1399" s="13" t="s">
        <v>5072</v>
      </c>
      <c r="K1399" s="13" t="s">
        <v>10256</v>
      </c>
      <c r="M1399" s="13" t="s">
        <v>5054</v>
      </c>
      <c r="N1399" s="13" t="s">
        <v>10255</v>
      </c>
      <c r="S1399" s="13" t="s">
        <v>10254</v>
      </c>
      <c r="T1399" s="13" t="s">
        <v>10253</v>
      </c>
      <c r="ASK1399" s="13">
        <v>1</v>
      </c>
      <c r="ATQ1399" s="13">
        <v>-1</v>
      </c>
      <c r="CAT1399" s="14">
        <v>-1000</v>
      </c>
      <c r="CAU1399" s="14">
        <v>1000</v>
      </c>
      <c r="CAV1399" s="13" t="s">
        <v>14</v>
      </c>
      <c r="CAW1399" s="13" t="s">
        <v>4448</v>
      </c>
      <c r="CAX1399" s="13" t="s">
        <v>10252</v>
      </c>
      <c r="CAY1399" s="13" t="s">
        <v>10252</v>
      </c>
      <c r="CBG1399" s="13" t="s">
        <v>4447</v>
      </c>
    </row>
    <row r="1400" spans="1:584 1060:1307 2074:2087" x14ac:dyDescent="0.15">
      <c r="A1400" s="13" t="s">
        <v>10251</v>
      </c>
      <c r="B1400" s="13" t="s">
        <v>10237</v>
      </c>
      <c r="C1400" s="13" t="s">
        <v>104</v>
      </c>
      <c r="D1400" s="13">
        <v>1</v>
      </c>
      <c r="E1400" s="13" t="s">
        <v>10236</v>
      </c>
      <c r="F1400" s="13" t="s">
        <v>5506</v>
      </c>
      <c r="K1400" s="13" t="s">
        <v>10235</v>
      </c>
      <c r="L1400" s="13" t="s">
        <v>10234</v>
      </c>
      <c r="M1400" s="13" t="s">
        <v>5054</v>
      </c>
      <c r="N1400" s="13" t="s">
        <v>10233</v>
      </c>
      <c r="S1400" s="13" t="s">
        <v>10250</v>
      </c>
      <c r="T1400" s="13" t="s">
        <v>10249</v>
      </c>
      <c r="ASM1400" s="13">
        <v>1</v>
      </c>
      <c r="ATR1400" s="13">
        <v>-1</v>
      </c>
      <c r="CAT1400" s="14">
        <v>-1000</v>
      </c>
      <c r="CAU1400" s="14">
        <v>1000</v>
      </c>
      <c r="CAV1400" s="13" t="s">
        <v>14</v>
      </c>
      <c r="CAW1400" s="13" t="s">
        <v>4448</v>
      </c>
      <c r="CAX1400" s="13" t="s">
        <v>10248</v>
      </c>
      <c r="CAY1400" s="13" t="s">
        <v>10248</v>
      </c>
      <c r="CBG1400" s="13" t="s">
        <v>4447</v>
      </c>
    </row>
    <row r="1401" spans="1:584 1060:1307 2074:2087" x14ac:dyDescent="0.15">
      <c r="A1401" s="13" t="s">
        <v>10247</v>
      </c>
      <c r="B1401" s="13" t="s">
        <v>10246</v>
      </c>
      <c r="C1401" s="13" t="s">
        <v>13</v>
      </c>
      <c r="D1401" s="13">
        <v>-2</v>
      </c>
      <c r="E1401" s="13" t="s">
        <v>10245</v>
      </c>
      <c r="F1401" s="13" t="s">
        <v>5506</v>
      </c>
      <c r="K1401" s="13" t="s">
        <v>10244</v>
      </c>
      <c r="L1401" s="13" t="s">
        <v>10243</v>
      </c>
      <c r="M1401" s="13" t="s">
        <v>5054</v>
      </c>
      <c r="N1401" s="13" t="s">
        <v>10242</v>
      </c>
      <c r="S1401" s="13" t="s">
        <v>10241</v>
      </c>
      <c r="T1401" s="13" t="s">
        <v>10240</v>
      </c>
      <c r="ASO1401" s="13">
        <v>1</v>
      </c>
      <c r="ATS1401" s="13">
        <v>-1</v>
      </c>
      <c r="CAT1401" s="14">
        <v>-1000</v>
      </c>
      <c r="CAU1401" s="14">
        <v>1000</v>
      </c>
      <c r="CAV1401" s="13" t="s">
        <v>14</v>
      </c>
      <c r="CAW1401" s="13" t="s">
        <v>4448</v>
      </c>
      <c r="CAX1401" s="13" t="s">
        <v>10239</v>
      </c>
      <c r="CAY1401" s="13" t="s">
        <v>10239</v>
      </c>
      <c r="CBG1401" s="13" t="s">
        <v>4447</v>
      </c>
    </row>
    <row r="1402" spans="1:584 1060:1307 2074:2087" x14ac:dyDescent="0.15">
      <c r="A1402" s="13" t="s">
        <v>10238</v>
      </c>
      <c r="B1402" s="13" t="s">
        <v>10237</v>
      </c>
      <c r="C1402" s="13" t="s">
        <v>13</v>
      </c>
      <c r="D1402" s="13">
        <v>1</v>
      </c>
      <c r="E1402" s="13" t="s">
        <v>10236</v>
      </c>
      <c r="F1402" s="13" t="s">
        <v>5506</v>
      </c>
      <c r="K1402" s="13" t="s">
        <v>10235</v>
      </c>
      <c r="L1402" s="13" t="s">
        <v>10234</v>
      </c>
      <c r="M1402" s="13" t="s">
        <v>5054</v>
      </c>
      <c r="N1402" s="13" t="s">
        <v>10233</v>
      </c>
      <c r="S1402" s="13" t="s">
        <v>10232</v>
      </c>
      <c r="T1402" s="13" t="s">
        <v>10231</v>
      </c>
      <c r="VL1402" s="13">
        <v>-1</v>
      </c>
      <c r="AXD1402" s="13">
        <v>1</v>
      </c>
      <c r="CAT1402" s="14">
        <v>-1000</v>
      </c>
      <c r="CAU1402" s="14">
        <v>1000</v>
      </c>
      <c r="CAV1402" s="13" t="s">
        <v>14</v>
      </c>
      <c r="CAW1402" s="13" t="s">
        <v>4448</v>
      </c>
      <c r="CAX1402" s="13" t="s">
        <v>10230</v>
      </c>
      <c r="CAY1402" s="13" t="s">
        <v>10230</v>
      </c>
      <c r="CBG1402" s="13" t="s">
        <v>4447</v>
      </c>
    </row>
    <row r="1403" spans="1:584 1060:1307 2074:2087" x14ac:dyDescent="0.15">
      <c r="A1403" s="13" t="s">
        <v>10229</v>
      </c>
      <c r="B1403" s="13" t="s">
        <v>10228</v>
      </c>
      <c r="C1403" s="13" t="s">
        <v>52</v>
      </c>
      <c r="D1403" s="13">
        <v>-4</v>
      </c>
      <c r="E1403" s="13" t="s">
        <v>5193</v>
      </c>
      <c r="F1403" s="13" t="s">
        <v>5261</v>
      </c>
      <c r="J1403" s="13" t="s">
        <v>10227</v>
      </c>
      <c r="K1403" s="13" t="s">
        <v>10226</v>
      </c>
      <c r="L1403" s="13" t="s">
        <v>10225</v>
      </c>
      <c r="M1403" s="13" t="s">
        <v>5054</v>
      </c>
      <c r="N1403" s="13" t="s">
        <v>10224</v>
      </c>
      <c r="O1403" s="13" t="s">
        <v>10223</v>
      </c>
      <c r="P1403" s="13" t="s">
        <v>10222</v>
      </c>
      <c r="S1403" s="13" t="s">
        <v>10221</v>
      </c>
      <c r="T1403" s="13" t="s">
        <v>10220</v>
      </c>
      <c r="RG1403" s="13">
        <v>-1</v>
      </c>
      <c r="AXE1403" s="13">
        <v>1</v>
      </c>
      <c r="CAT1403" s="14">
        <v>-1000</v>
      </c>
      <c r="CAU1403" s="14">
        <v>1000</v>
      </c>
      <c r="CAV1403" s="13" t="s">
        <v>14</v>
      </c>
      <c r="CAW1403" s="13" t="s">
        <v>4448</v>
      </c>
      <c r="CAX1403" s="13" t="s">
        <v>10219</v>
      </c>
      <c r="CAY1403" s="13" t="s">
        <v>10219</v>
      </c>
      <c r="CBG1403" s="13" t="s">
        <v>4447</v>
      </c>
    </row>
    <row r="1404" spans="1:584 1060:1307 2074:2087" x14ac:dyDescent="0.15">
      <c r="A1404" s="13" t="s">
        <v>10218</v>
      </c>
      <c r="B1404" s="13" t="s">
        <v>10217</v>
      </c>
      <c r="C1404" s="13" t="s">
        <v>52</v>
      </c>
      <c r="D1404" s="13">
        <v>-4</v>
      </c>
      <c r="E1404" s="13" t="s">
        <v>10216</v>
      </c>
      <c r="F1404" s="13" t="s">
        <v>5261</v>
      </c>
      <c r="J1404" s="13" t="s">
        <v>10215</v>
      </c>
      <c r="K1404" s="13" t="s">
        <v>10214</v>
      </c>
      <c r="L1404" s="13" t="s">
        <v>10213</v>
      </c>
      <c r="M1404" s="13" t="s">
        <v>5054</v>
      </c>
      <c r="N1404" s="13" t="s">
        <v>10212</v>
      </c>
      <c r="O1404" s="13" t="s">
        <v>10211</v>
      </c>
      <c r="P1404" s="13" t="s">
        <v>10210</v>
      </c>
      <c r="S1404" s="13" t="s">
        <v>10209</v>
      </c>
      <c r="T1404" s="13" t="s">
        <v>10208</v>
      </c>
      <c r="DL1404" s="13">
        <v>-1</v>
      </c>
      <c r="AXF1404" s="13">
        <v>1</v>
      </c>
      <c r="CAT1404" s="14">
        <v>-1000</v>
      </c>
      <c r="CAU1404" s="14">
        <v>1000</v>
      </c>
      <c r="CAV1404" s="13" t="s">
        <v>14</v>
      </c>
      <c r="CAW1404" s="13" t="s">
        <v>4448</v>
      </c>
      <c r="CAX1404" s="13" t="s">
        <v>10207</v>
      </c>
      <c r="CAY1404" s="13" t="s">
        <v>10207</v>
      </c>
      <c r="CBG1404" s="13" t="s">
        <v>4447</v>
      </c>
    </row>
    <row r="1405" spans="1:584 1060:1307 2074:2087" x14ac:dyDescent="0.15">
      <c r="A1405" s="13" t="s">
        <v>10206</v>
      </c>
      <c r="B1405" s="13" t="s">
        <v>10201</v>
      </c>
      <c r="C1405" s="13" t="s">
        <v>13</v>
      </c>
      <c r="D1405" s="13">
        <v>0</v>
      </c>
      <c r="E1405" s="13" t="s">
        <v>7773</v>
      </c>
      <c r="F1405" s="13" t="s">
        <v>5261</v>
      </c>
      <c r="K1405" s="13" t="s">
        <v>10200</v>
      </c>
      <c r="L1405" s="13" t="s">
        <v>10199</v>
      </c>
      <c r="M1405" s="13" t="s">
        <v>5054</v>
      </c>
      <c r="N1405" s="13" t="s">
        <v>10198</v>
      </c>
      <c r="P1405" s="13" t="s">
        <v>10197</v>
      </c>
      <c r="S1405" s="13" t="s">
        <v>10205</v>
      </c>
      <c r="T1405" s="13" t="s">
        <v>10204</v>
      </c>
      <c r="DK1405" s="13">
        <v>-1</v>
      </c>
      <c r="AXG1405" s="13">
        <v>1</v>
      </c>
      <c r="CAT1405" s="14">
        <v>-1000</v>
      </c>
      <c r="CAU1405" s="14">
        <v>1000</v>
      </c>
      <c r="CAV1405" s="13" t="s">
        <v>14</v>
      </c>
      <c r="CAW1405" s="13" t="s">
        <v>4448</v>
      </c>
      <c r="CAX1405" s="13" t="s">
        <v>10203</v>
      </c>
      <c r="CAY1405" s="13" t="s">
        <v>10203</v>
      </c>
      <c r="CBG1405" s="13" t="s">
        <v>4447</v>
      </c>
    </row>
    <row r="1406" spans="1:584 1060:1307 2074:2087" x14ac:dyDescent="0.15">
      <c r="A1406" s="13" t="s">
        <v>10202</v>
      </c>
      <c r="B1406" s="13" t="s">
        <v>10201</v>
      </c>
      <c r="C1406" s="13" t="s">
        <v>104</v>
      </c>
      <c r="D1406" s="13">
        <v>0</v>
      </c>
      <c r="E1406" s="13" t="s">
        <v>7773</v>
      </c>
      <c r="F1406" s="13" t="s">
        <v>5261</v>
      </c>
      <c r="K1406" s="13" t="s">
        <v>10200</v>
      </c>
      <c r="L1406" s="13" t="s">
        <v>10199</v>
      </c>
      <c r="M1406" s="13" t="s">
        <v>5054</v>
      </c>
      <c r="N1406" s="13" t="s">
        <v>10198</v>
      </c>
      <c r="P1406" s="13" t="s">
        <v>10197</v>
      </c>
      <c r="S1406" s="13" t="s">
        <v>10196</v>
      </c>
      <c r="T1406" s="13" t="s">
        <v>10195</v>
      </c>
      <c r="GZ1406" s="13">
        <v>-1</v>
      </c>
      <c r="ASC1406" s="13">
        <v>1</v>
      </c>
      <c r="CAT1406" s="14">
        <v>-1000</v>
      </c>
      <c r="CAU1406" s="14">
        <v>1000</v>
      </c>
      <c r="CAV1406" s="13" t="s">
        <v>14</v>
      </c>
      <c r="CAW1406" s="13" t="s">
        <v>4448</v>
      </c>
      <c r="CAX1406" s="13" t="s">
        <v>10194</v>
      </c>
      <c r="CAY1406" s="13" t="s">
        <v>10194</v>
      </c>
      <c r="CBG1406" s="13" t="s">
        <v>4447</v>
      </c>
    </row>
    <row r="1407" spans="1:584 1060:1307 2074:2087" x14ac:dyDescent="0.15">
      <c r="A1407" s="13" t="s">
        <v>10193</v>
      </c>
      <c r="B1407" s="13" t="s">
        <v>10192</v>
      </c>
      <c r="C1407" s="13" t="s">
        <v>104</v>
      </c>
      <c r="D1407" s="13">
        <v>0</v>
      </c>
      <c r="E1407" s="13" t="s">
        <v>6677</v>
      </c>
      <c r="F1407" s="13" t="s">
        <v>5072</v>
      </c>
      <c r="J1407" s="13" t="s">
        <v>10191</v>
      </c>
      <c r="K1407" s="13" t="s">
        <v>10190</v>
      </c>
      <c r="L1407" s="13" t="s">
        <v>10189</v>
      </c>
      <c r="M1407" s="13" t="s">
        <v>5054</v>
      </c>
      <c r="N1407" s="13" t="s">
        <v>10188</v>
      </c>
      <c r="P1407" s="13" t="s">
        <v>10187</v>
      </c>
      <c r="S1407" s="13" t="s">
        <v>10186</v>
      </c>
      <c r="T1407" s="13" t="s">
        <v>10185</v>
      </c>
      <c r="ES1407" s="13">
        <v>-1</v>
      </c>
      <c r="ASB1407" s="13">
        <v>1</v>
      </c>
      <c r="CAT1407" s="14">
        <v>-1000</v>
      </c>
      <c r="CAU1407" s="14">
        <v>1000</v>
      </c>
      <c r="CAV1407" s="13" t="s">
        <v>14</v>
      </c>
      <c r="CAW1407" s="13" t="s">
        <v>4448</v>
      </c>
      <c r="CAX1407" s="13" t="s">
        <v>10184</v>
      </c>
      <c r="CAY1407" s="13" t="s">
        <v>10184</v>
      </c>
      <c r="CBG1407" s="13" t="s">
        <v>4447</v>
      </c>
    </row>
    <row r="1408" spans="1:584 1060:1307 2074:2087" x14ac:dyDescent="0.15">
      <c r="A1408" s="13" t="s">
        <v>10183</v>
      </c>
      <c r="B1408" s="13" t="s">
        <v>10182</v>
      </c>
      <c r="C1408" s="13" t="s">
        <v>13</v>
      </c>
      <c r="D1408" s="13">
        <v>0</v>
      </c>
      <c r="E1408" s="13" t="s">
        <v>10181</v>
      </c>
      <c r="F1408" s="13" t="s">
        <v>5261</v>
      </c>
      <c r="K1408" s="13" t="s">
        <v>10180</v>
      </c>
      <c r="L1408" s="13" t="s">
        <v>10179</v>
      </c>
      <c r="M1408" s="13" t="s">
        <v>5054</v>
      </c>
      <c r="N1408" s="13" t="s">
        <v>10178</v>
      </c>
      <c r="P1408" s="13" t="s">
        <v>10177</v>
      </c>
      <c r="S1408" s="13" t="s">
        <v>10176</v>
      </c>
      <c r="T1408" s="13" t="s">
        <v>10175</v>
      </c>
      <c r="JX1408" s="13">
        <v>-1</v>
      </c>
      <c r="PU1408" s="13">
        <v>1</v>
      </c>
      <c r="CAT1408" s="14">
        <v>-1000</v>
      </c>
      <c r="CAU1408" s="14">
        <v>1000</v>
      </c>
      <c r="CAV1408" s="13" t="s">
        <v>14</v>
      </c>
      <c r="CAW1408" s="13" t="s">
        <v>4448</v>
      </c>
      <c r="CAX1408" s="13" t="s">
        <v>10174</v>
      </c>
      <c r="CAY1408" s="13" t="s">
        <v>10174</v>
      </c>
      <c r="CBG1408" s="13" t="s">
        <v>4447</v>
      </c>
    </row>
    <row r="1409" spans="1:919 1055:1315 2074:2087" x14ac:dyDescent="0.15">
      <c r="A1409" s="13" t="s">
        <v>10173</v>
      </c>
      <c r="B1409" s="13" t="s">
        <v>7592</v>
      </c>
      <c r="C1409" s="13" t="s">
        <v>13</v>
      </c>
      <c r="D1409" s="13">
        <v>-1</v>
      </c>
      <c r="E1409" s="13" t="s">
        <v>7591</v>
      </c>
      <c r="F1409" s="13" t="s">
        <v>5072</v>
      </c>
      <c r="M1409" s="13" t="s">
        <v>5054</v>
      </c>
      <c r="N1409" s="13" t="s">
        <v>7590</v>
      </c>
      <c r="S1409" s="13" t="s">
        <v>10172</v>
      </c>
      <c r="T1409" s="13" t="s">
        <v>10171</v>
      </c>
      <c r="DH1409" s="13">
        <v>-1</v>
      </c>
      <c r="AXH1409" s="13">
        <v>1</v>
      </c>
      <c r="CAT1409" s="14">
        <v>-1000</v>
      </c>
      <c r="CAU1409" s="14">
        <v>1000</v>
      </c>
      <c r="CAV1409" s="13" t="s">
        <v>14</v>
      </c>
      <c r="CAW1409" s="13" t="s">
        <v>4448</v>
      </c>
      <c r="CAX1409" s="13" t="s">
        <v>10170</v>
      </c>
      <c r="CAY1409" s="13" t="s">
        <v>10170</v>
      </c>
      <c r="CBG1409" s="13" t="s">
        <v>4447</v>
      </c>
    </row>
    <row r="1410" spans="1:919 1055:1315 2074:2087" x14ac:dyDescent="0.15">
      <c r="A1410" s="13" t="s">
        <v>10169</v>
      </c>
      <c r="B1410" s="13" t="s">
        <v>10168</v>
      </c>
      <c r="C1410" s="13" t="s">
        <v>13</v>
      </c>
      <c r="D1410" s="13">
        <v>0</v>
      </c>
      <c r="E1410" s="13" t="s">
        <v>7773</v>
      </c>
      <c r="F1410" s="13" t="s">
        <v>5261</v>
      </c>
      <c r="K1410" s="13" t="s">
        <v>10167</v>
      </c>
      <c r="L1410" s="13" t="s">
        <v>10166</v>
      </c>
      <c r="M1410" s="13" t="s">
        <v>5054</v>
      </c>
      <c r="N1410" s="13" t="s">
        <v>10165</v>
      </c>
      <c r="P1410" s="13" t="s">
        <v>10164</v>
      </c>
      <c r="S1410" s="13" t="s">
        <v>10163</v>
      </c>
      <c r="T1410" s="13" t="s">
        <v>10162</v>
      </c>
      <c r="KW1410" s="13">
        <v>1</v>
      </c>
      <c r="AXI1410" s="13">
        <v>-1</v>
      </c>
      <c r="CAT1410" s="14">
        <v>-1000</v>
      </c>
      <c r="CAU1410" s="14">
        <v>1000</v>
      </c>
      <c r="CAV1410" s="13" t="s">
        <v>14</v>
      </c>
      <c r="CAW1410" s="13" t="s">
        <v>4448</v>
      </c>
      <c r="CAX1410" s="13" t="s">
        <v>10161</v>
      </c>
      <c r="CAY1410" s="13" t="s">
        <v>10161</v>
      </c>
      <c r="CBG1410" s="13" t="s">
        <v>4447</v>
      </c>
    </row>
    <row r="1411" spans="1:919 1055:1315 2074:2087" x14ac:dyDescent="0.15">
      <c r="A1411" s="13" t="s">
        <v>10160</v>
      </c>
      <c r="B1411" s="13" t="s">
        <v>10159</v>
      </c>
      <c r="C1411" s="13" t="s">
        <v>13</v>
      </c>
      <c r="D1411" s="13">
        <v>-1</v>
      </c>
      <c r="E1411" s="13" t="s">
        <v>10158</v>
      </c>
      <c r="F1411" s="13" t="s">
        <v>5261</v>
      </c>
      <c r="L1411" s="13" t="s">
        <v>10157</v>
      </c>
      <c r="M1411" s="13" t="s">
        <v>5054</v>
      </c>
      <c r="P1411" s="13" t="s">
        <v>10156</v>
      </c>
      <c r="S1411" s="13" t="s">
        <v>10155</v>
      </c>
      <c r="T1411" s="13" t="s">
        <v>10154</v>
      </c>
      <c r="ATJ1411" s="13">
        <v>-1</v>
      </c>
      <c r="ATV1411" s="13">
        <v>1</v>
      </c>
      <c r="CAT1411" s="14">
        <v>-1000</v>
      </c>
      <c r="CAU1411" s="14">
        <v>1000</v>
      </c>
      <c r="CAV1411" s="13" t="s">
        <v>14</v>
      </c>
      <c r="CAW1411" s="13" t="s">
        <v>4448</v>
      </c>
      <c r="CAX1411" s="13" t="s">
        <v>10153</v>
      </c>
      <c r="CAY1411" s="13" t="s">
        <v>10153</v>
      </c>
      <c r="CBG1411" s="13" t="s">
        <v>4447</v>
      </c>
    </row>
    <row r="1412" spans="1:919 1055:1315 2074:2087" x14ac:dyDescent="0.15">
      <c r="A1412" s="13" t="s">
        <v>10152</v>
      </c>
      <c r="B1412" s="13" t="s">
        <v>10151</v>
      </c>
      <c r="C1412" s="13" t="s">
        <v>13</v>
      </c>
      <c r="D1412" s="13">
        <v>0</v>
      </c>
      <c r="E1412" s="13" t="s">
        <v>10150</v>
      </c>
      <c r="F1412" s="13" t="s">
        <v>5506</v>
      </c>
      <c r="K1412" s="13" t="s">
        <v>10149</v>
      </c>
      <c r="L1412" s="13" t="s">
        <v>10148</v>
      </c>
      <c r="M1412" s="13" t="s">
        <v>5054</v>
      </c>
      <c r="N1412" s="13" t="s">
        <v>10147</v>
      </c>
      <c r="S1412" s="13" t="s">
        <v>10146</v>
      </c>
      <c r="T1412" s="13" t="s">
        <v>10145</v>
      </c>
      <c r="APN1412" s="13">
        <v>1</v>
      </c>
      <c r="ATK1412" s="13">
        <v>-1</v>
      </c>
      <c r="CAT1412" s="14">
        <v>-1000</v>
      </c>
      <c r="CAU1412" s="14">
        <v>1000</v>
      </c>
      <c r="CAV1412" s="13" t="s">
        <v>14</v>
      </c>
      <c r="CAW1412" s="13" t="s">
        <v>4448</v>
      </c>
      <c r="CAX1412" s="13" t="s">
        <v>10144</v>
      </c>
      <c r="CAY1412" s="13" t="s">
        <v>10144</v>
      </c>
      <c r="CBG1412" s="13" t="s">
        <v>4447</v>
      </c>
    </row>
    <row r="1413" spans="1:919 1055:1315 2074:2087" x14ac:dyDescent="0.15">
      <c r="A1413" s="13" t="s">
        <v>10143</v>
      </c>
      <c r="B1413" s="13" t="s">
        <v>10142</v>
      </c>
      <c r="C1413" s="13" t="s">
        <v>52</v>
      </c>
      <c r="D1413" s="13">
        <v>-4</v>
      </c>
      <c r="E1413" s="13" t="s">
        <v>10141</v>
      </c>
      <c r="F1413" s="13" t="s">
        <v>5261</v>
      </c>
      <c r="J1413" s="13" t="s">
        <v>10140</v>
      </c>
      <c r="K1413" s="13" t="s">
        <v>10139</v>
      </c>
      <c r="L1413" s="13" t="s">
        <v>10138</v>
      </c>
      <c r="M1413" s="13" t="s">
        <v>5054</v>
      </c>
      <c r="N1413" s="13" t="s">
        <v>10137</v>
      </c>
      <c r="O1413" s="13" t="s">
        <v>10136</v>
      </c>
      <c r="P1413" s="13" t="s">
        <v>10135</v>
      </c>
      <c r="S1413" s="13" t="s">
        <v>10134</v>
      </c>
      <c r="T1413" s="13" t="s">
        <v>10133</v>
      </c>
      <c r="ANO1413" s="13">
        <v>1</v>
      </c>
      <c r="ATN1413" s="13">
        <v>-1</v>
      </c>
      <c r="CAT1413" s="14">
        <v>-1000</v>
      </c>
      <c r="CAU1413" s="14">
        <v>1000</v>
      </c>
      <c r="CAV1413" s="13" t="s">
        <v>14</v>
      </c>
      <c r="CAW1413" s="13" t="s">
        <v>4448</v>
      </c>
      <c r="CAX1413" s="13" t="s">
        <v>10132</v>
      </c>
      <c r="CAY1413" s="13" t="s">
        <v>10132</v>
      </c>
      <c r="CBG1413" s="13" t="s">
        <v>4447</v>
      </c>
    </row>
    <row r="1414" spans="1:919 1055:1315 2074:2087" x14ac:dyDescent="0.15">
      <c r="A1414" s="13" t="s">
        <v>10131</v>
      </c>
      <c r="B1414" s="13" t="s">
        <v>10130</v>
      </c>
      <c r="C1414" s="13" t="s">
        <v>13</v>
      </c>
      <c r="D1414" s="13">
        <v>-1</v>
      </c>
      <c r="E1414" s="13" t="s">
        <v>10129</v>
      </c>
      <c r="F1414" s="13" t="s">
        <v>5072</v>
      </c>
      <c r="K1414" s="13" t="s">
        <v>10128</v>
      </c>
      <c r="M1414" s="13" t="s">
        <v>5054</v>
      </c>
      <c r="N1414" s="13" t="s">
        <v>10127</v>
      </c>
      <c r="S1414" s="13" t="s">
        <v>10126</v>
      </c>
      <c r="T1414" s="13" t="s">
        <v>9940</v>
      </c>
      <c r="GZ1414" s="13">
        <v>-1</v>
      </c>
      <c r="ASV1414" s="13">
        <v>1</v>
      </c>
      <c r="CAT1414" s="14">
        <v>-1000</v>
      </c>
      <c r="CAU1414" s="14">
        <v>1000</v>
      </c>
      <c r="CAV1414" s="13" t="s">
        <v>14</v>
      </c>
      <c r="CAW1414" s="13" t="s">
        <v>4448</v>
      </c>
      <c r="CAX1414" s="13" t="s">
        <v>10125</v>
      </c>
      <c r="CAY1414" s="13" t="s">
        <v>10125</v>
      </c>
      <c r="CBG1414" s="13" t="s">
        <v>4447</v>
      </c>
    </row>
    <row r="1415" spans="1:919 1055:1315 2074:2087" x14ac:dyDescent="0.15">
      <c r="A1415" s="13" t="s">
        <v>10124</v>
      </c>
      <c r="B1415" s="13" t="s">
        <v>10123</v>
      </c>
      <c r="C1415" s="13" t="s">
        <v>52</v>
      </c>
      <c r="D1415" s="13">
        <v>-4</v>
      </c>
      <c r="E1415" s="13" t="s">
        <v>10122</v>
      </c>
      <c r="F1415" s="13" t="s">
        <v>5261</v>
      </c>
      <c r="L1415" s="13" t="s">
        <v>10121</v>
      </c>
      <c r="M1415" s="13" t="s">
        <v>5054</v>
      </c>
      <c r="P1415" s="13" t="s">
        <v>10120</v>
      </c>
      <c r="S1415" s="13" t="s">
        <v>10119</v>
      </c>
      <c r="T1415" s="13" t="s">
        <v>9931</v>
      </c>
      <c r="GY1415" s="13">
        <v>-1</v>
      </c>
      <c r="AXJ1415" s="13">
        <v>1</v>
      </c>
      <c r="CAT1415" s="14">
        <v>-1000</v>
      </c>
      <c r="CAU1415" s="14">
        <v>1000</v>
      </c>
      <c r="CAV1415" s="13" t="s">
        <v>14</v>
      </c>
      <c r="CAW1415" s="13" t="s">
        <v>4448</v>
      </c>
      <c r="CAX1415" s="13" t="s">
        <v>10118</v>
      </c>
      <c r="CAY1415" s="13" t="s">
        <v>10118</v>
      </c>
      <c r="CBG1415" s="13" t="s">
        <v>4447</v>
      </c>
    </row>
    <row r="1416" spans="1:919 1055:1315 2074:2087" x14ac:dyDescent="0.15">
      <c r="A1416" s="13" t="s">
        <v>10117</v>
      </c>
      <c r="B1416" s="13" t="s">
        <v>3125</v>
      </c>
      <c r="C1416" s="13" t="s">
        <v>13</v>
      </c>
      <c r="D1416" s="13">
        <v>-1</v>
      </c>
      <c r="E1416" s="13" t="s">
        <v>10116</v>
      </c>
      <c r="F1416" s="13" t="s">
        <v>5072</v>
      </c>
      <c r="J1416" s="13" t="s">
        <v>10115</v>
      </c>
      <c r="K1416" s="13" t="s">
        <v>10114</v>
      </c>
      <c r="M1416" s="13" t="s">
        <v>5054</v>
      </c>
      <c r="N1416" s="13" t="s">
        <v>10113</v>
      </c>
      <c r="S1416" s="13" t="s">
        <v>10112</v>
      </c>
      <c r="T1416" s="13" t="s">
        <v>9785</v>
      </c>
      <c r="AC1416" s="13">
        <v>1</v>
      </c>
      <c r="AX1416" s="13">
        <v>-1</v>
      </c>
      <c r="CAT1416" s="14">
        <v>-1000</v>
      </c>
      <c r="CAU1416" s="14">
        <v>1000</v>
      </c>
      <c r="CAV1416" s="13" t="s">
        <v>14</v>
      </c>
      <c r="CAW1416" s="13" t="s">
        <v>4448</v>
      </c>
      <c r="CAX1416" s="13" t="s">
        <v>10111</v>
      </c>
      <c r="CAY1416" s="13" t="s">
        <v>10111</v>
      </c>
      <c r="CBG1416" s="13" t="s">
        <v>4447</v>
      </c>
    </row>
    <row r="1417" spans="1:919 1055:1315 2074:2087" x14ac:dyDescent="0.15">
      <c r="A1417" s="13" t="s">
        <v>10110</v>
      </c>
      <c r="B1417" s="13" t="s">
        <v>10109</v>
      </c>
      <c r="C1417" s="13" t="s">
        <v>52</v>
      </c>
      <c r="D1417" s="13">
        <v>-4</v>
      </c>
      <c r="E1417" s="13" t="s">
        <v>5177</v>
      </c>
      <c r="F1417" s="13" t="s">
        <v>5261</v>
      </c>
      <c r="J1417" s="13" t="s">
        <v>10108</v>
      </c>
      <c r="K1417" s="13" t="s">
        <v>10107</v>
      </c>
      <c r="L1417" s="13" t="s">
        <v>10106</v>
      </c>
      <c r="M1417" s="13" t="s">
        <v>5054</v>
      </c>
      <c r="N1417" s="13" t="s">
        <v>10105</v>
      </c>
      <c r="O1417" s="13" t="s">
        <v>10104</v>
      </c>
      <c r="P1417" s="13" t="s">
        <v>10103</v>
      </c>
      <c r="S1417" s="13" t="s">
        <v>10102</v>
      </c>
      <c r="T1417" s="13" t="s">
        <v>9920</v>
      </c>
      <c r="DH1417" s="13">
        <v>-1</v>
      </c>
      <c r="AWE1417" s="13">
        <v>1</v>
      </c>
      <c r="CAT1417" s="14">
        <v>-1000</v>
      </c>
      <c r="CAU1417" s="14">
        <v>1000</v>
      </c>
      <c r="CAV1417" s="13" t="s">
        <v>14</v>
      </c>
      <c r="CAW1417" s="13" t="s">
        <v>4448</v>
      </c>
      <c r="CAX1417" s="13" t="s">
        <v>10101</v>
      </c>
      <c r="CAY1417" s="13" t="s">
        <v>10101</v>
      </c>
      <c r="CBG1417" s="13" t="s">
        <v>4447</v>
      </c>
    </row>
    <row r="1418" spans="1:919 1055:1315 2074:2087" x14ac:dyDescent="0.15">
      <c r="A1418" s="13" t="s">
        <v>10100</v>
      </c>
      <c r="B1418" s="13" t="s">
        <v>10099</v>
      </c>
      <c r="C1418" s="13" t="s">
        <v>13</v>
      </c>
      <c r="D1418" s="13">
        <v>0</v>
      </c>
      <c r="E1418" s="13" t="s">
        <v>10098</v>
      </c>
      <c r="F1418" s="13" t="s">
        <v>5261</v>
      </c>
      <c r="K1418" s="13" t="s">
        <v>10097</v>
      </c>
      <c r="L1418" s="13" t="s">
        <v>10096</v>
      </c>
      <c r="M1418" s="13" t="s">
        <v>5054</v>
      </c>
      <c r="N1418" s="13" t="s">
        <v>10095</v>
      </c>
      <c r="P1418" s="13" t="s">
        <v>10094</v>
      </c>
      <c r="S1418" s="13" t="s">
        <v>10093</v>
      </c>
      <c r="T1418" s="13" t="s">
        <v>9752</v>
      </c>
      <c r="EU1418" s="13">
        <v>-1</v>
      </c>
      <c r="AXK1418" s="13">
        <v>1</v>
      </c>
      <c r="CAT1418" s="14">
        <v>-1000</v>
      </c>
      <c r="CAU1418" s="14">
        <v>1000</v>
      </c>
      <c r="CAV1418" s="13" t="s">
        <v>14</v>
      </c>
      <c r="CAW1418" s="13" t="s">
        <v>4448</v>
      </c>
      <c r="CAX1418" s="13" t="s">
        <v>10092</v>
      </c>
      <c r="CAY1418" s="13" t="s">
        <v>10092</v>
      </c>
      <c r="CBG1418" s="13" t="s">
        <v>4447</v>
      </c>
    </row>
    <row r="1419" spans="1:919 1055:1315 2074:2087" x14ac:dyDescent="0.15">
      <c r="A1419" s="13" t="s">
        <v>10091</v>
      </c>
      <c r="B1419" s="13" t="s">
        <v>10090</v>
      </c>
      <c r="C1419" s="13" t="s">
        <v>13</v>
      </c>
      <c r="D1419" s="13">
        <v>-1</v>
      </c>
      <c r="E1419" s="13" t="s">
        <v>10089</v>
      </c>
      <c r="F1419" s="13" t="s">
        <v>5072</v>
      </c>
      <c r="K1419" s="13" t="s">
        <v>10088</v>
      </c>
      <c r="M1419" s="13" t="s">
        <v>5054</v>
      </c>
      <c r="N1419" s="13" t="s">
        <v>10087</v>
      </c>
      <c r="S1419" s="13" t="s">
        <v>10086</v>
      </c>
      <c r="T1419" s="13" t="s">
        <v>10085</v>
      </c>
      <c r="AII1419" s="13">
        <v>1</v>
      </c>
      <c r="AXL1419" s="13">
        <v>-1</v>
      </c>
      <c r="CAT1419" s="14">
        <v>-1000</v>
      </c>
      <c r="CAU1419" s="14">
        <v>1000</v>
      </c>
      <c r="CAV1419" s="13" t="s">
        <v>14</v>
      </c>
      <c r="CAW1419" s="13" t="s">
        <v>4448</v>
      </c>
      <c r="CAX1419" s="13" t="s">
        <v>10084</v>
      </c>
      <c r="CAY1419" s="13" t="s">
        <v>10084</v>
      </c>
      <c r="CBG1419" s="13" t="s">
        <v>4447</v>
      </c>
    </row>
    <row r="1420" spans="1:919 1055:1315 2074:2087" x14ac:dyDescent="0.15">
      <c r="A1420" s="13" t="s">
        <v>10083</v>
      </c>
      <c r="B1420" s="13" t="s">
        <v>10082</v>
      </c>
      <c r="C1420" s="13" t="s">
        <v>13</v>
      </c>
      <c r="D1420" s="13">
        <v>-1</v>
      </c>
      <c r="E1420" s="13" t="s">
        <v>10081</v>
      </c>
      <c r="F1420" s="13" t="s">
        <v>5261</v>
      </c>
      <c r="K1420" s="13" t="s">
        <v>10080</v>
      </c>
      <c r="L1420" s="13" t="s">
        <v>10079</v>
      </c>
      <c r="M1420" s="13" t="s">
        <v>5054</v>
      </c>
      <c r="N1420" s="13" t="s">
        <v>10078</v>
      </c>
      <c r="P1420" s="13" t="s">
        <v>10077</v>
      </c>
      <c r="S1420" s="13" t="s">
        <v>10076</v>
      </c>
      <c r="T1420" s="13" t="s">
        <v>10075</v>
      </c>
      <c r="AIG1420" s="13">
        <v>1</v>
      </c>
      <c r="AXM1420" s="13">
        <v>-1</v>
      </c>
      <c r="CAT1420" s="14">
        <v>-1000</v>
      </c>
      <c r="CAU1420" s="14">
        <v>1000</v>
      </c>
      <c r="CAV1420" s="13" t="s">
        <v>14</v>
      </c>
      <c r="CAW1420" s="13" t="s">
        <v>4448</v>
      </c>
      <c r="CAX1420" s="13" t="s">
        <v>10074</v>
      </c>
      <c r="CAY1420" s="13" t="s">
        <v>10074</v>
      </c>
      <c r="CBG1420" s="13" t="s">
        <v>4447</v>
      </c>
    </row>
    <row r="1421" spans="1:919 1055:1315 2074:2087" x14ac:dyDescent="0.15">
      <c r="A1421" s="13" t="s">
        <v>10073</v>
      </c>
      <c r="B1421" s="13" t="s">
        <v>10072</v>
      </c>
      <c r="C1421" s="13" t="s">
        <v>52</v>
      </c>
      <c r="D1421" s="13">
        <v>-4</v>
      </c>
      <c r="E1421" s="13" t="s">
        <v>10071</v>
      </c>
      <c r="F1421" s="13" t="s">
        <v>5261</v>
      </c>
      <c r="L1421" s="13" t="s">
        <v>10070</v>
      </c>
      <c r="M1421" s="13" t="s">
        <v>5054</v>
      </c>
      <c r="N1421" s="13" t="s">
        <v>10069</v>
      </c>
      <c r="P1421" s="13" t="s">
        <v>10068</v>
      </c>
      <c r="S1421" s="13" t="s">
        <v>10067</v>
      </c>
      <c r="T1421" s="13" t="s">
        <v>9890</v>
      </c>
      <c r="ANR1421" s="13">
        <v>1</v>
      </c>
      <c r="AXN1421" s="13">
        <v>-1</v>
      </c>
      <c r="CAT1421" s="14">
        <v>-1000</v>
      </c>
      <c r="CAU1421" s="14">
        <v>1000</v>
      </c>
      <c r="CAV1421" s="13" t="s">
        <v>14</v>
      </c>
      <c r="CAW1421" s="13" t="s">
        <v>4448</v>
      </c>
      <c r="CAX1421" s="13" t="s">
        <v>10066</v>
      </c>
      <c r="CAY1421" s="13" t="s">
        <v>10066</v>
      </c>
      <c r="CBG1421" s="13" t="s">
        <v>4447</v>
      </c>
    </row>
    <row r="1422" spans="1:919 1055:1315 2074:2087" x14ac:dyDescent="0.15">
      <c r="A1422" s="13" t="s">
        <v>10065</v>
      </c>
      <c r="B1422" s="13" t="s">
        <v>10064</v>
      </c>
      <c r="C1422" s="13" t="s">
        <v>13</v>
      </c>
      <c r="D1422" s="13">
        <v>-2</v>
      </c>
      <c r="E1422" s="13" t="s">
        <v>10063</v>
      </c>
      <c r="F1422" s="13" t="s">
        <v>5261</v>
      </c>
      <c r="L1422" s="13" t="s">
        <v>10062</v>
      </c>
      <c r="M1422" s="13" t="s">
        <v>5054</v>
      </c>
      <c r="N1422" s="13" t="s">
        <v>10061</v>
      </c>
      <c r="P1422" s="13" t="s">
        <v>10060</v>
      </c>
      <c r="S1422" s="13" t="s">
        <v>10059</v>
      </c>
      <c r="T1422" s="13" t="s">
        <v>10058</v>
      </c>
      <c r="ANT1422" s="13">
        <v>1</v>
      </c>
      <c r="AWF1422" s="13">
        <v>-1</v>
      </c>
      <c r="CAT1422" s="14">
        <v>-1000</v>
      </c>
      <c r="CAU1422" s="14">
        <v>1000</v>
      </c>
      <c r="CAV1422" s="13" t="s">
        <v>14</v>
      </c>
      <c r="CAW1422" s="13" t="s">
        <v>4448</v>
      </c>
      <c r="CAX1422" s="13" t="s">
        <v>10057</v>
      </c>
      <c r="CAY1422" s="13" t="s">
        <v>10057</v>
      </c>
      <c r="CBG1422" s="13" t="s">
        <v>4447</v>
      </c>
    </row>
    <row r="1423" spans="1:919 1055:1315 2074:2087" x14ac:dyDescent="0.15">
      <c r="A1423" s="13" t="s">
        <v>10056</v>
      </c>
      <c r="B1423" s="13" t="s">
        <v>5365</v>
      </c>
      <c r="C1423" s="13" t="s">
        <v>52</v>
      </c>
      <c r="D1423" s="13">
        <v>-1</v>
      </c>
      <c r="E1423" s="13" t="s">
        <v>5364</v>
      </c>
      <c r="F1423" s="13" t="s">
        <v>5261</v>
      </c>
      <c r="K1423" s="13" t="s">
        <v>5363</v>
      </c>
      <c r="L1423" s="13" t="s">
        <v>5362</v>
      </c>
      <c r="M1423" s="13" t="s">
        <v>5054</v>
      </c>
      <c r="N1423" s="13" t="s">
        <v>5361</v>
      </c>
      <c r="P1423" s="13" t="s">
        <v>5360</v>
      </c>
      <c r="S1423" s="13" t="s">
        <v>10055</v>
      </c>
      <c r="T1423" s="13" t="s">
        <v>9886</v>
      </c>
      <c r="AOZ1423" s="13">
        <v>1</v>
      </c>
      <c r="AXO1423" s="13">
        <v>-1</v>
      </c>
      <c r="CAT1423" s="14">
        <v>-1000</v>
      </c>
      <c r="CAU1423" s="14">
        <v>1000</v>
      </c>
      <c r="CAV1423" s="13" t="s">
        <v>14</v>
      </c>
      <c r="CAW1423" s="13" t="s">
        <v>4448</v>
      </c>
      <c r="CAX1423" s="13" t="s">
        <v>10054</v>
      </c>
      <c r="CAY1423" s="13" t="s">
        <v>10054</v>
      </c>
      <c r="CBG1423" s="13" t="s">
        <v>4447</v>
      </c>
    </row>
    <row r="1424" spans="1:919 1055:1315 2074:2087" x14ac:dyDescent="0.15">
      <c r="A1424" s="13" t="s">
        <v>10053</v>
      </c>
      <c r="B1424" s="13" t="s">
        <v>5365</v>
      </c>
      <c r="C1424" s="13" t="s">
        <v>13</v>
      </c>
      <c r="D1424" s="13">
        <v>-1</v>
      </c>
      <c r="E1424" s="13" t="s">
        <v>5364</v>
      </c>
      <c r="F1424" s="13" t="s">
        <v>5261</v>
      </c>
      <c r="K1424" s="13" t="s">
        <v>5363</v>
      </c>
      <c r="L1424" s="13" t="s">
        <v>5362</v>
      </c>
      <c r="M1424" s="13" t="s">
        <v>5054</v>
      </c>
      <c r="N1424" s="13" t="s">
        <v>5361</v>
      </c>
      <c r="P1424" s="13" t="s">
        <v>5360</v>
      </c>
      <c r="S1424" s="13" t="s">
        <v>10052</v>
      </c>
      <c r="T1424" s="13" t="s">
        <v>10051</v>
      </c>
      <c r="ARP1424" s="13">
        <v>1</v>
      </c>
      <c r="AWH1424" s="13">
        <v>-1</v>
      </c>
      <c r="CAT1424" s="14">
        <v>-1000</v>
      </c>
      <c r="CAU1424" s="14">
        <v>1000</v>
      </c>
      <c r="CAV1424" s="13" t="s">
        <v>14</v>
      </c>
      <c r="CAW1424" s="13" t="s">
        <v>4448</v>
      </c>
      <c r="CAX1424" s="13" t="s">
        <v>10050</v>
      </c>
      <c r="CAY1424" s="13" t="s">
        <v>10050</v>
      </c>
      <c r="CBG1424" s="13" t="s">
        <v>4447</v>
      </c>
    </row>
    <row r="1425" spans="1:208 1055:1325 2074:2087" x14ac:dyDescent="0.15">
      <c r="A1425" s="13" t="s">
        <v>10049</v>
      </c>
      <c r="B1425" s="13" t="s">
        <v>10048</v>
      </c>
      <c r="C1425" s="13" t="s">
        <v>13</v>
      </c>
      <c r="D1425" s="13">
        <v>-1</v>
      </c>
      <c r="E1425" s="13" t="s">
        <v>10047</v>
      </c>
      <c r="F1425" s="13" t="s">
        <v>5506</v>
      </c>
      <c r="K1425" s="13" t="s">
        <v>10046</v>
      </c>
      <c r="L1425" s="13" t="s">
        <v>10045</v>
      </c>
      <c r="M1425" s="13" t="s">
        <v>5054</v>
      </c>
      <c r="N1425" s="13" t="s">
        <v>10044</v>
      </c>
      <c r="S1425" s="13" t="s">
        <v>10043</v>
      </c>
      <c r="T1425" s="13" t="s">
        <v>10042</v>
      </c>
      <c r="ASX1425" s="13">
        <v>-1</v>
      </c>
      <c r="ATT1425" s="13">
        <v>1</v>
      </c>
      <c r="CAT1425" s="14">
        <v>-1000</v>
      </c>
      <c r="CAU1425" s="14">
        <v>1000</v>
      </c>
      <c r="CAV1425" s="13" t="s">
        <v>14</v>
      </c>
      <c r="CAW1425" s="13" t="s">
        <v>4448</v>
      </c>
      <c r="CAX1425" s="13" t="s">
        <v>10041</v>
      </c>
      <c r="CAY1425" s="13" t="s">
        <v>10041</v>
      </c>
      <c r="CBG1425" s="13" t="s">
        <v>4447</v>
      </c>
    </row>
    <row r="1426" spans="1:208 1055:1325 2074:2087" x14ac:dyDescent="0.15">
      <c r="A1426" s="13" t="s">
        <v>10040</v>
      </c>
      <c r="B1426" s="13" t="s">
        <v>10039</v>
      </c>
      <c r="C1426" s="13" t="s">
        <v>13</v>
      </c>
      <c r="D1426" s="13">
        <v>-1</v>
      </c>
      <c r="E1426" s="13" t="s">
        <v>7643</v>
      </c>
      <c r="F1426" s="13" t="s">
        <v>5506</v>
      </c>
      <c r="K1426" s="13" t="s">
        <v>10038</v>
      </c>
      <c r="L1426" s="13" t="s">
        <v>10037</v>
      </c>
      <c r="M1426" s="13" t="s">
        <v>5054</v>
      </c>
      <c r="N1426" s="13" t="s">
        <v>10036</v>
      </c>
      <c r="S1426" s="13" t="s">
        <v>10035</v>
      </c>
      <c r="T1426" s="13" t="s">
        <v>10034</v>
      </c>
      <c r="ATA1426" s="13">
        <v>-1</v>
      </c>
      <c r="ATV1426" s="13">
        <v>1</v>
      </c>
      <c r="CAT1426" s="14">
        <v>-1000</v>
      </c>
      <c r="CAU1426" s="14">
        <v>1000</v>
      </c>
      <c r="CAV1426" s="13" t="s">
        <v>14</v>
      </c>
      <c r="CAW1426" s="13" t="s">
        <v>4448</v>
      </c>
      <c r="CAX1426" s="13" t="s">
        <v>10033</v>
      </c>
      <c r="CAY1426" s="13" t="s">
        <v>10033</v>
      </c>
      <c r="CBG1426" s="13" t="s">
        <v>4447</v>
      </c>
    </row>
    <row r="1427" spans="1:208 1055:1325 2074:2087" x14ac:dyDescent="0.15">
      <c r="A1427" s="13" t="s">
        <v>10032</v>
      </c>
      <c r="B1427" s="13" t="s">
        <v>10031</v>
      </c>
      <c r="C1427" s="13" t="s">
        <v>52</v>
      </c>
      <c r="D1427" s="13">
        <v>-4</v>
      </c>
      <c r="E1427" s="13" t="s">
        <v>10030</v>
      </c>
      <c r="F1427" s="13" t="s">
        <v>5261</v>
      </c>
      <c r="L1427" s="13" t="s">
        <v>10029</v>
      </c>
      <c r="M1427" s="13" t="s">
        <v>5054</v>
      </c>
      <c r="N1427" s="13" t="s">
        <v>10028</v>
      </c>
      <c r="P1427" s="13" t="s">
        <v>10027</v>
      </c>
      <c r="S1427" s="13" t="s">
        <v>10026</v>
      </c>
      <c r="T1427" s="13" t="s">
        <v>10025</v>
      </c>
      <c r="APN1427" s="13">
        <v>1</v>
      </c>
      <c r="ATB1427" s="13">
        <v>-1</v>
      </c>
      <c r="CAT1427" s="14">
        <v>-1000</v>
      </c>
      <c r="CAU1427" s="14">
        <v>1000</v>
      </c>
      <c r="CAV1427" s="13" t="s">
        <v>14</v>
      </c>
      <c r="CAW1427" s="13" t="s">
        <v>4448</v>
      </c>
      <c r="CAX1427" s="13" t="s">
        <v>10024</v>
      </c>
      <c r="CAY1427" s="13" t="s">
        <v>10024</v>
      </c>
      <c r="CBG1427" s="13" t="s">
        <v>4447</v>
      </c>
    </row>
    <row r="1428" spans="1:208 1055:1325 2074:2087" x14ac:dyDescent="0.15">
      <c r="A1428" s="13" t="s">
        <v>10023</v>
      </c>
      <c r="B1428" s="13" t="s">
        <v>10022</v>
      </c>
      <c r="C1428" s="13" t="s">
        <v>13</v>
      </c>
      <c r="D1428" s="13">
        <v>-1</v>
      </c>
      <c r="E1428" s="13" t="s">
        <v>10021</v>
      </c>
      <c r="F1428" s="13" t="s">
        <v>5261</v>
      </c>
      <c r="K1428" s="13" t="s">
        <v>10020</v>
      </c>
      <c r="L1428" s="13" t="s">
        <v>10019</v>
      </c>
      <c r="M1428" s="13" t="s">
        <v>5054</v>
      </c>
      <c r="N1428" s="13" t="s">
        <v>10018</v>
      </c>
      <c r="P1428" s="13" t="s">
        <v>10017</v>
      </c>
      <c r="S1428" s="13" t="s">
        <v>10016</v>
      </c>
      <c r="T1428" s="13" t="s">
        <v>10015</v>
      </c>
      <c r="ANO1428" s="13">
        <v>1</v>
      </c>
      <c r="ATE1428" s="13">
        <v>-1</v>
      </c>
      <c r="CAT1428" s="14">
        <v>-1000</v>
      </c>
      <c r="CAU1428" s="14">
        <v>1000</v>
      </c>
      <c r="CAV1428" s="13" t="s">
        <v>14</v>
      </c>
      <c r="CAW1428" s="13" t="s">
        <v>4448</v>
      </c>
      <c r="CAX1428" s="13" t="s">
        <v>10014</v>
      </c>
      <c r="CAY1428" s="13" t="s">
        <v>10014</v>
      </c>
      <c r="CBG1428" s="13" t="s">
        <v>4447</v>
      </c>
    </row>
    <row r="1429" spans="1:208 1055:1325 2074:2087" x14ac:dyDescent="0.15">
      <c r="A1429" s="13" t="s">
        <v>10013</v>
      </c>
      <c r="B1429" s="13" t="s">
        <v>10012</v>
      </c>
      <c r="C1429" s="13" t="s">
        <v>13</v>
      </c>
      <c r="D1429" s="13">
        <v>-2</v>
      </c>
      <c r="E1429" s="13" t="s">
        <v>7485</v>
      </c>
      <c r="F1429" s="13" t="s">
        <v>5506</v>
      </c>
      <c r="K1429" s="13" t="s">
        <v>10011</v>
      </c>
      <c r="L1429" s="13" t="s">
        <v>10010</v>
      </c>
      <c r="M1429" s="13" t="s">
        <v>5054</v>
      </c>
      <c r="N1429" s="13" t="s">
        <v>10009</v>
      </c>
      <c r="S1429" s="13" t="s">
        <v>10008</v>
      </c>
      <c r="T1429" s="13" t="s">
        <v>9920</v>
      </c>
      <c r="DH1429" s="13">
        <v>-1</v>
      </c>
      <c r="AXP1429" s="13">
        <v>1</v>
      </c>
      <c r="CAT1429" s="14">
        <v>-1000</v>
      </c>
      <c r="CAU1429" s="14">
        <v>1000</v>
      </c>
      <c r="CAV1429" s="13" t="s">
        <v>14</v>
      </c>
      <c r="CAW1429" s="13" t="s">
        <v>4448</v>
      </c>
      <c r="CAX1429" s="13" t="s">
        <v>10007</v>
      </c>
      <c r="CAY1429" s="13" t="s">
        <v>10007</v>
      </c>
      <c r="CBG1429" s="13" t="s">
        <v>4447</v>
      </c>
    </row>
    <row r="1430" spans="1:208 1055:1325 2074:2087" x14ac:dyDescent="0.15">
      <c r="A1430" s="13" t="s">
        <v>10006</v>
      </c>
      <c r="B1430" s="13" t="s">
        <v>10005</v>
      </c>
      <c r="C1430" s="13" t="s">
        <v>52</v>
      </c>
      <c r="D1430" s="13">
        <v>-4</v>
      </c>
      <c r="E1430" s="13" t="s">
        <v>10004</v>
      </c>
      <c r="F1430" s="13" t="s">
        <v>5261</v>
      </c>
      <c r="J1430" s="13" t="s">
        <v>10003</v>
      </c>
      <c r="K1430" s="13" t="s">
        <v>10002</v>
      </c>
      <c r="L1430" s="13" t="s">
        <v>10001</v>
      </c>
      <c r="M1430" s="13" t="s">
        <v>5054</v>
      </c>
      <c r="N1430" s="13" t="s">
        <v>10000</v>
      </c>
      <c r="O1430" s="13" t="s">
        <v>9999</v>
      </c>
      <c r="P1430" s="13" t="s">
        <v>9998</v>
      </c>
      <c r="S1430" s="13" t="s">
        <v>9997</v>
      </c>
      <c r="T1430" s="13" t="s">
        <v>9752</v>
      </c>
      <c r="EU1430" s="13">
        <v>-1</v>
      </c>
      <c r="AXQ1430" s="13">
        <v>1</v>
      </c>
      <c r="CAT1430" s="14">
        <v>-1000</v>
      </c>
      <c r="CAU1430" s="14">
        <v>1000</v>
      </c>
      <c r="CAV1430" s="13" t="s">
        <v>9996</v>
      </c>
      <c r="CAW1430" s="13" t="s">
        <v>4448</v>
      </c>
      <c r="CAX1430" s="13" t="s">
        <v>9995</v>
      </c>
      <c r="CAY1430" s="13" t="s">
        <v>9995</v>
      </c>
      <c r="CBG1430" s="13" t="s">
        <v>4447</v>
      </c>
    </row>
    <row r="1431" spans="1:208 1055:1325 2074:2087" x14ac:dyDescent="0.15">
      <c r="A1431" s="13" t="s">
        <v>9994</v>
      </c>
      <c r="B1431" s="13" t="s">
        <v>9993</v>
      </c>
      <c r="C1431" s="13" t="s">
        <v>13</v>
      </c>
      <c r="D1431" s="13">
        <v>0</v>
      </c>
      <c r="E1431" s="13" t="s">
        <v>9992</v>
      </c>
      <c r="F1431" s="13" t="s">
        <v>5072</v>
      </c>
      <c r="J1431" s="13" t="s">
        <v>9991</v>
      </c>
      <c r="L1431" s="13" t="s">
        <v>9990</v>
      </c>
      <c r="M1431" s="13" t="s">
        <v>5054</v>
      </c>
      <c r="S1431" s="13" t="s">
        <v>9989</v>
      </c>
      <c r="T1431" s="13" t="s">
        <v>9785</v>
      </c>
      <c r="AE1431" s="13">
        <v>1</v>
      </c>
      <c r="AX1431" s="13">
        <v>-1</v>
      </c>
      <c r="CAT1431" s="14">
        <v>-1000</v>
      </c>
      <c r="CAU1431" s="14">
        <v>1000</v>
      </c>
      <c r="CAV1431" s="13" t="s">
        <v>14</v>
      </c>
      <c r="CAW1431" s="13" t="s">
        <v>4448</v>
      </c>
      <c r="CAX1431" s="13" t="s">
        <v>9988</v>
      </c>
      <c r="CAY1431" s="13" t="s">
        <v>9988</v>
      </c>
      <c r="CBG1431" s="13" t="s">
        <v>4447</v>
      </c>
    </row>
    <row r="1432" spans="1:208 1055:1325 2074:2087" x14ac:dyDescent="0.15">
      <c r="A1432" s="13" t="s">
        <v>9987</v>
      </c>
      <c r="B1432" s="13" t="s">
        <v>9986</v>
      </c>
      <c r="C1432" s="13" t="s">
        <v>13</v>
      </c>
      <c r="D1432" s="13">
        <v>1</v>
      </c>
      <c r="E1432" s="13" t="s">
        <v>9985</v>
      </c>
      <c r="F1432" s="13" t="s">
        <v>5506</v>
      </c>
      <c r="K1432" s="13" t="s">
        <v>9984</v>
      </c>
      <c r="L1432" s="13" t="s">
        <v>9983</v>
      </c>
      <c r="M1432" s="13" t="s">
        <v>5054</v>
      </c>
      <c r="N1432" s="13" t="s">
        <v>9982</v>
      </c>
      <c r="S1432" s="13" t="s">
        <v>9981</v>
      </c>
      <c r="T1432" s="13" t="s">
        <v>9940</v>
      </c>
      <c r="GZ1432" s="13">
        <v>-1</v>
      </c>
      <c r="AXR1432" s="13">
        <v>1</v>
      </c>
      <c r="CAT1432" s="14">
        <v>-1000</v>
      </c>
      <c r="CAU1432" s="14">
        <v>1000</v>
      </c>
      <c r="CAV1432" s="13" t="s">
        <v>14</v>
      </c>
      <c r="CAW1432" s="13" t="s">
        <v>4448</v>
      </c>
      <c r="CAX1432" s="13" t="s">
        <v>9980</v>
      </c>
      <c r="CAY1432" s="13" t="s">
        <v>9980</v>
      </c>
      <c r="CBG1432" s="13" t="s">
        <v>4447</v>
      </c>
    </row>
    <row r="1433" spans="1:208 1055:1325 2074:2087" x14ac:dyDescent="0.15">
      <c r="A1433" s="13" t="s">
        <v>9979</v>
      </c>
      <c r="B1433" s="13" t="s">
        <v>9957</v>
      </c>
      <c r="C1433" s="13" t="s">
        <v>52</v>
      </c>
      <c r="D1433" s="13">
        <v>-1</v>
      </c>
      <c r="E1433" s="13" t="s">
        <v>5364</v>
      </c>
      <c r="F1433" s="13" t="s">
        <v>5506</v>
      </c>
      <c r="K1433" s="13" t="s">
        <v>9956</v>
      </c>
      <c r="L1433" s="13" t="s">
        <v>8875</v>
      </c>
      <c r="M1433" s="13" t="s">
        <v>5054</v>
      </c>
      <c r="N1433" s="13" t="s">
        <v>9955</v>
      </c>
      <c r="S1433" s="13" t="s">
        <v>9978</v>
      </c>
      <c r="T1433" s="13" t="s">
        <v>9931</v>
      </c>
      <c r="GY1433" s="13">
        <v>-1</v>
      </c>
      <c r="AXS1433" s="13">
        <v>1</v>
      </c>
      <c r="CAT1433" s="14">
        <v>-1000</v>
      </c>
      <c r="CAU1433" s="14">
        <v>1000</v>
      </c>
      <c r="CAV1433" s="13" t="s">
        <v>14</v>
      </c>
      <c r="CAW1433" s="13" t="s">
        <v>4448</v>
      </c>
      <c r="CAX1433" s="13" t="s">
        <v>9977</v>
      </c>
      <c r="CAY1433" s="13" t="s">
        <v>9977</v>
      </c>
      <c r="CBG1433" s="13" t="s">
        <v>4447</v>
      </c>
    </row>
    <row r="1434" spans="1:208 1055:1325 2074:2087" x14ac:dyDescent="0.15">
      <c r="A1434" s="13" t="s">
        <v>9976</v>
      </c>
      <c r="B1434" s="13" t="s">
        <v>9975</v>
      </c>
      <c r="C1434" s="13" t="s">
        <v>13</v>
      </c>
      <c r="D1434" s="13">
        <v>-1</v>
      </c>
      <c r="E1434" s="13" t="s">
        <v>9974</v>
      </c>
      <c r="F1434" s="13" t="s">
        <v>5072</v>
      </c>
      <c r="K1434" s="13" t="s">
        <v>9973</v>
      </c>
      <c r="M1434" s="13" t="s">
        <v>5054</v>
      </c>
      <c r="N1434" s="13" t="s">
        <v>9972</v>
      </c>
      <c r="S1434" s="13" t="s">
        <v>9971</v>
      </c>
      <c r="T1434" s="13" t="s">
        <v>9916</v>
      </c>
      <c r="EP1434" s="13">
        <v>-1</v>
      </c>
      <c r="AXT1434" s="13">
        <v>1</v>
      </c>
      <c r="CAT1434" s="14">
        <v>-1000</v>
      </c>
      <c r="CAU1434" s="14">
        <v>1000</v>
      </c>
      <c r="CAV1434" s="13" t="s">
        <v>14</v>
      </c>
      <c r="CAW1434" s="13" t="s">
        <v>4448</v>
      </c>
      <c r="CAX1434" s="13" t="s">
        <v>9970</v>
      </c>
      <c r="CAY1434" s="13" t="s">
        <v>9970</v>
      </c>
      <c r="CBG1434" s="13" t="s">
        <v>4447</v>
      </c>
    </row>
    <row r="1435" spans="1:208 1055:1325 2074:2087" x14ac:dyDescent="0.15">
      <c r="A1435" s="13" t="s">
        <v>9969</v>
      </c>
      <c r="B1435" s="13" t="s">
        <v>9965</v>
      </c>
      <c r="C1435" s="13" t="s">
        <v>52</v>
      </c>
      <c r="D1435" s="13">
        <v>-4</v>
      </c>
      <c r="E1435" s="13" t="s">
        <v>9964</v>
      </c>
      <c r="F1435" s="13" t="s">
        <v>5261</v>
      </c>
      <c r="L1435" s="13" t="s">
        <v>9963</v>
      </c>
      <c r="M1435" s="13" t="s">
        <v>5054</v>
      </c>
      <c r="N1435" s="13" t="s">
        <v>9962</v>
      </c>
      <c r="P1435" s="13" t="s">
        <v>9961</v>
      </c>
      <c r="S1435" s="13" t="s">
        <v>9968</v>
      </c>
      <c r="T1435" s="13" t="s">
        <v>9920</v>
      </c>
      <c r="DH1435" s="13">
        <v>-1</v>
      </c>
      <c r="AXU1435" s="13">
        <v>1</v>
      </c>
      <c r="CAT1435" s="14">
        <v>-1000</v>
      </c>
      <c r="CAU1435" s="14">
        <v>1000</v>
      </c>
      <c r="CAV1435" s="13" t="s">
        <v>14</v>
      </c>
      <c r="CAW1435" s="13" t="s">
        <v>4448</v>
      </c>
      <c r="CAX1435" s="13" t="s">
        <v>9967</v>
      </c>
      <c r="CAY1435" s="13" t="s">
        <v>9967</v>
      </c>
      <c r="CBG1435" s="13" t="s">
        <v>4447</v>
      </c>
    </row>
    <row r="1436" spans="1:208 1055:1325 2074:2087" x14ac:dyDescent="0.15">
      <c r="A1436" s="13" t="s">
        <v>9966</v>
      </c>
      <c r="B1436" s="13" t="s">
        <v>9965</v>
      </c>
      <c r="C1436" s="13" t="s">
        <v>13</v>
      </c>
      <c r="D1436" s="13">
        <v>-4</v>
      </c>
      <c r="E1436" s="13" t="s">
        <v>9964</v>
      </c>
      <c r="F1436" s="13" t="s">
        <v>5261</v>
      </c>
      <c r="L1436" s="13" t="s">
        <v>9963</v>
      </c>
      <c r="M1436" s="13" t="s">
        <v>5054</v>
      </c>
      <c r="N1436" s="13" t="s">
        <v>9962</v>
      </c>
      <c r="P1436" s="13" t="s">
        <v>9961</v>
      </c>
      <c r="S1436" s="13" t="s">
        <v>9960</v>
      </c>
      <c r="T1436" s="13" t="s">
        <v>9752</v>
      </c>
      <c r="EU1436" s="13">
        <v>-1</v>
      </c>
      <c r="AXV1436" s="13">
        <v>1</v>
      </c>
      <c r="CAT1436" s="14">
        <v>-1000</v>
      </c>
      <c r="CAU1436" s="14">
        <v>1000</v>
      </c>
      <c r="CAV1436" s="13" t="s">
        <v>14</v>
      </c>
      <c r="CAW1436" s="13" t="s">
        <v>4448</v>
      </c>
      <c r="CAX1436" s="13" t="s">
        <v>9959</v>
      </c>
      <c r="CAY1436" s="13" t="s">
        <v>9959</v>
      </c>
      <c r="CBG1436" s="13" t="s">
        <v>4447</v>
      </c>
    </row>
    <row r="1437" spans="1:208 1055:1325 2074:2087" x14ac:dyDescent="0.15">
      <c r="A1437" s="13" t="s">
        <v>9958</v>
      </c>
      <c r="B1437" s="13" t="s">
        <v>9957</v>
      </c>
      <c r="C1437" s="13" t="s">
        <v>13</v>
      </c>
      <c r="D1437" s="13">
        <v>-1</v>
      </c>
      <c r="E1437" s="13" t="s">
        <v>5364</v>
      </c>
      <c r="F1437" s="13" t="s">
        <v>5506</v>
      </c>
      <c r="K1437" s="13" t="s">
        <v>9956</v>
      </c>
      <c r="L1437" s="13" t="s">
        <v>8875</v>
      </c>
      <c r="M1437" s="13" t="s">
        <v>5054</v>
      </c>
      <c r="N1437" s="13" t="s">
        <v>9955</v>
      </c>
      <c r="S1437" s="13" t="s">
        <v>9954</v>
      </c>
      <c r="T1437" s="13" t="s">
        <v>9785</v>
      </c>
      <c r="AG1437" s="13">
        <v>1</v>
      </c>
      <c r="AX1437" s="13">
        <v>-1</v>
      </c>
      <c r="CAT1437" s="14">
        <v>-1000</v>
      </c>
      <c r="CAU1437" s="14">
        <v>1000</v>
      </c>
      <c r="CAV1437" s="13" t="s">
        <v>14</v>
      </c>
      <c r="CAW1437" s="13" t="s">
        <v>4448</v>
      </c>
      <c r="CAX1437" s="13" t="s">
        <v>9953</v>
      </c>
      <c r="CAY1437" s="13" t="s">
        <v>9953</v>
      </c>
      <c r="CBG1437" s="13" t="s">
        <v>4447</v>
      </c>
    </row>
    <row r="1438" spans="1:208 1055:1325 2074:2087" x14ac:dyDescent="0.15">
      <c r="A1438" s="13" t="s">
        <v>9952</v>
      </c>
      <c r="B1438" s="13" t="s">
        <v>9951</v>
      </c>
      <c r="C1438" s="13" t="s">
        <v>52</v>
      </c>
      <c r="D1438" s="13">
        <v>-4</v>
      </c>
      <c r="E1438" s="13" t="s">
        <v>9950</v>
      </c>
      <c r="F1438" s="13" t="s">
        <v>5261</v>
      </c>
      <c r="J1438" s="13" t="s">
        <v>9949</v>
      </c>
      <c r="K1438" s="13" t="s">
        <v>9948</v>
      </c>
      <c r="L1438" s="13" t="s">
        <v>9947</v>
      </c>
      <c r="M1438" s="13" t="s">
        <v>5054</v>
      </c>
      <c r="N1438" s="13" t="s">
        <v>9946</v>
      </c>
      <c r="P1438" s="13" t="s">
        <v>9945</v>
      </c>
      <c r="S1438" s="13" t="s">
        <v>9944</v>
      </c>
      <c r="T1438" s="13" t="s">
        <v>9916</v>
      </c>
      <c r="EP1438" s="13">
        <v>-1</v>
      </c>
      <c r="AXW1438" s="13">
        <v>1</v>
      </c>
      <c r="CAT1438" s="14">
        <v>-1000</v>
      </c>
      <c r="CAU1438" s="14">
        <v>1000</v>
      </c>
      <c r="CAV1438" s="13" t="s">
        <v>14</v>
      </c>
      <c r="CAW1438" s="13" t="s">
        <v>4448</v>
      </c>
      <c r="CAX1438" s="13" t="s">
        <v>9943</v>
      </c>
      <c r="CAY1438" s="13" t="s">
        <v>9943</v>
      </c>
      <c r="CBG1438" s="13" t="s">
        <v>4447</v>
      </c>
    </row>
    <row r="1439" spans="1:208 1055:1325 2074:2087" x14ac:dyDescent="0.15">
      <c r="A1439" s="13" t="s">
        <v>9942</v>
      </c>
      <c r="B1439" s="13" t="s">
        <v>9937</v>
      </c>
      <c r="C1439" s="13" t="s">
        <v>13</v>
      </c>
      <c r="D1439" s="13">
        <v>-4</v>
      </c>
      <c r="E1439" s="13" t="s">
        <v>9936</v>
      </c>
      <c r="F1439" s="13" t="s">
        <v>5261</v>
      </c>
      <c r="L1439" s="13" t="s">
        <v>9935</v>
      </c>
      <c r="M1439" s="13" t="s">
        <v>5054</v>
      </c>
      <c r="N1439" s="13" t="s">
        <v>9934</v>
      </c>
      <c r="P1439" s="13" t="s">
        <v>9933</v>
      </c>
      <c r="S1439" s="13" t="s">
        <v>9941</v>
      </c>
      <c r="T1439" s="13" t="s">
        <v>9940</v>
      </c>
      <c r="GZ1439" s="13">
        <v>-1</v>
      </c>
      <c r="AXX1439" s="13">
        <v>1</v>
      </c>
      <c r="CAT1439" s="14">
        <v>-1000</v>
      </c>
      <c r="CAU1439" s="14">
        <v>1000</v>
      </c>
      <c r="CAV1439" s="13" t="s">
        <v>14</v>
      </c>
      <c r="CAW1439" s="13" t="s">
        <v>4448</v>
      </c>
      <c r="CAX1439" s="13" t="s">
        <v>9939</v>
      </c>
      <c r="CAY1439" s="13" t="s">
        <v>9939</v>
      </c>
      <c r="CBG1439" s="13" t="s">
        <v>4447</v>
      </c>
    </row>
    <row r="1440" spans="1:208 1055:1325 2074:2087" x14ac:dyDescent="0.15">
      <c r="A1440" s="13" t="s">
        <v>9938</v>
      </c>
      <c r="B1440" s="13" t="s">
        <v>9937</v>
      </c>
      <c r="C1440" s="13" t="s">
        <v>52</v>
      </c>
      <c r="D1440" s="13">
        <v>-4</v>
      </c>
      <c r="E1440" s="13" t="s">
        <v>9936</v>
      </c>
      <c r="F1440" s="13" t="s">
        <v>5261</v>
      </c>
      <c r="L1440" s="13" t="s">
        <v>9935</v>
      </c>
      <c r="M1440" s="13" t="s">
        <v>5054</v>
      </c>
      <c r="N1440" s="13" t="s">
        <v>9934</v>
      </c>
      <c r="P1440" s="13" t="s">
        <v>9933</v>
      </c>
      <c r="S1440" s="13" t="s">
        <v>9932</v>
      </c>
      <c r="T1440" s="13" t="s">
        <v>9931</v>
      </c>
      <c r="GY1440" s="13">
        <v>-1</v>
      </c>
      <c r="AXY1440" s="13">
        <v>1</v>
      </c>
      <c r="CAT1440" s="14">
        <v>-1000</v>
      </c>
      <c r="CAU1440" s="14">
        <v>1000</v>
      </c>
      <c r="CAV1440" s="13" t="s">
        <v>14</v>
      </c>
      <c r="CAW1440" s="13" t="s">
        <v>4448</v>
      </c>
      <c r="CAX1440" s="13" t="s">
        <v>9930</v>
      </c>
      <c r="CAY1440" s="13" t="s">
        <v>9930</v>
      </c>
      <c r="CBG1440" s="13" t="s">
        <v>4447</v>
      </c>
    </row>
    <row r="1441" spans="1:250 1058:1340 2074:2087" x14ac:dyDescent="0.15">
      <c r="A1441" s="13" t="s">
        <v>9929</v>
      </c>
      <c r="B1441" s="13" t="s">
        <v>9928</v>
      </c>
      <c r="C1441" s="13" t="s">
        <v>52</v>
      </c>
      <c r="D1441" s="13">
        <v>-4</v>
      </c>
      <c r="E1441" s="13" t="s">
        <v>9927</v>
      </c>
      <c r="F1441" s="13" t="s">
        <v>5261</v>
      </c>
      <c r="J1441" s="13" t="s">
        <v>9926</v>
      </c>
      <c r="K1441" s="13" t="s">
        <v>9925</v>
      </c>
      <c r="L1441" s="13" t="s">
        <v>9924</v>
      </c>
      <c r="M1441" s="13" t="s">
        <v>5054</v>
      </c>
      <c r="N1441" s="13" t="s">
        <v>9923</v>
      </c>
      <c r="P1441" s="13" t="s">
        <v>9922</v>
      </c>
      <c r="S1441" s="13" t="s">
        <v>9921</v>
      </c>
      <c r="T1441" s="13" t="s">
        <v>9920</v>
      </c>
      <c r="DH1441" s="13">
        <v>-1</v>
      </c>
      <c r="AXZ1441" s="13">
        <v>1</v>
      </c>
      <c r="CAT1441" s="14">
        <v>-1000</v>
      </c>
      <c r="CAU1441" s="14">
        <v>1000</v>
      </c>
      <c r="CAV1441" s="13" t="s">
        <v>14</v>
      </c>
      <c r="CAW1441" s="13" t="s">
        <v>4448</v>
      </c>
      <c r="CAX1441" s="13" t="s">
        <v>9919</v>
      </c>
      <c r="CAY1441" s="13" t="s">
        <v>9919</v>
      </c>
      <c r="CBG1441" s="13" t="s">
        <v>4447</v>
      </c>
    </row>
    <row r="1442" spans="1:250 1058:1340 2074:2087" x14ac:dyDescent="0.15">
      <c r="A1442" s="13" t="s">
        <v>9918</v>
      </c>
      <c r="B1442" s="13" t="s">
        <v>9913</v>
      </c>
      <c r="C1442" s="13" t="s">
        <v>13</v>
      </c>
      <c r="D1442" s="13">
        <v>0</v>
      </c>
      <c r="E1442" s="13" t="s">
        <v>9912</v>
      </c>
      <c r="F1442" s="13" t="s">
        <v>5261</v>
      </c>
      <c r="K1442" s="13" t="s">
        <v>9911</v>
      </c>
      <c r="L1442" s="13" t="s">
        <v>9910</v>
      </c>
      <c r="M1442" s="13" t="s">
        <v>5054</v>
      </c>
      <c r="N1442" s="13" t="s">
        <v>9909</v>
      </c>
      <c r="P1442" s="13" t="s">
        <v>9908</v>
      </c>
      <c r="S1442" s="13" t="s">
        <v>9917</v>
      </c>
      <c r="T1442" s="13" t="s">
        <v>9916</v>
      </c>
      <c r="EP1442" s="13">
        <v>-1</v>
      </c>
      <c r="AYA1442" s="13">
        <v>1</v>
      </c>
      <c r="CAT1442" s="14">
        <v>-1000</v>
      </c>
      <c r="CAU1442" s="14">
        <v>1000</v>
      </c>
      <c r="CAV1442" s="13" t="s">
        <v>14</v>
      </c>
      <c r="CAW1442" s="13" t="s">
        <v>4448</v>
      </c>
      <c r="CAX1442" s="13" t="s">
        <v>9915</v>
      </c>
      <c r="CAY1442" s="13" t="s">
        <v>9915</v>
      </c>
      <c r="CBG1442" s="13" t="s">
        <v>4447</v>
      </c>
    </row>
    <row r="1443" spans="1:250 1058:1340 2074:2087" x14ac:dyDescent="0.15">
      <c r="A1443" s="13" t="s">
        <v>9914</v>
      </c>
      <c r="B1443" s="13" t="s">
        <v>9913</v>
      </c>
      <c r="C1443" s="13" t="s">
        <v>104</v>
      </c>
      <c r="D1443" s="13">
        <v>0</v>
      </c>
      <c r="E1443" s="13" t="s">
        <v>9912</v>
      </c>
      <c r="F1443" s="13" t="s">
        <v>5261</v>
      </c>
      <c r="K1443" s="13" t="s">
        <v>9911</v>
      </c>
      <c r="L1443" s="13" t="s">
        <v>9910</v>
      </c>
      <c r="M1443" s="13" t="s">
        <v>5054</v>
      </c>
      <c r="N1443" s="13" t="s">
        <v>9909</v>
      </c>
      <c r="P1443" s="13" t="s">
        <v>9908</v>
      </c>
      <c r="S1443" s="13" t="s">
        <v>9907</v>
      </c>
      <c r="T1443" s="13" t="s">
        <v>9906</v>
      </c>
      <c r="ATQ1443" s="13">
        <v>-1</v>
      </c>
      <c r="AYB1443" s="13">
        <v>1</v>
      </c>
      <c r="CAT1443" s="14">
        <v>-1000</v>
      </c>
      <c r="CAU1443" s="14">
        <v>1000</v>
      </c>
      <c r="CAV1443" s="13" t="s">
        <v>14</v>
      </c>
      <c r="CAW1443" s="13" t="s">
        <v>4448</v>
      </c>
      <c r="CAX1443" s="13" t="s">
        <v>9905</v>
      </c>
      <c r="CAY1443" s="13" t="s">
        <v>9905</v>
      </c>
      <c r="CBG1443" s="13" t="s">
        <v>4447</v>
      </c>
    </row>
    <row r="1444" spans="1:250 1058:1340 2074:2087" x14ac:dyDescent="0.15">
      <c r="A1444" s="13" t="s">
        <v>9904</v>
      </c>
      <c r="B1444" s="13" t="s">
        <v>9903</v>
      </c>
      <c r="C1444" s="13" t="s">
        <v>13</v>
      </c>
      <c r="D1444" s="13">
        <v>-1</v>
      </c>
      <c r="E1444" s="13" t="s">
        <v>9902</v>
      </c>
      <c r="F1444" s="13" t="s">
        <v>5072</v>
      </c>
      <c r="K1444" s="13" t="s">
        <v>9901</v>
      </c>
      <c r="M1444" s="13" t="s">
        <v>5054</v>
      </c>
      <c r="N1444" s="13" t="s">
        <v>9900</v>
      </c>
      <c r="S1444" s="13" t="s">
        <v>9899</v>
      </c>
      <c r="T1444" s="13" t="s">
        <v>9898</v>
      </c>
      <c r="ATS1444" s="13">
        <v>-1</v>
      </c>
      <c r="AYC1444" s="13">
        <v>1</v>
      </c>
      <c r="CAT1444" s="14">
        <v>-1000</v>
      </c>
      <c r="CAU1444" s="14">
        <v>1000</v>
      </c>
      <c r="CAV1444" s="13" t="s">
        <v>14</v>
      </c>
      <c r="CAW1444" s="13" t="s">
        <v>4448</v>
      </c>
      <c r="CAX1444" s="13" t="s">
        <v>9897</v>
      </c>
      <c r="CAY1444" s="13" t="s">
        <v>9897</v>
      </c>
      <c r="CBG1444" s="13" t="s">
        <v>4447</v>
      </c>
    </row>
    <row r="1445" spans="1:250 1058:1340 2074:2087" x14ac:dyDescent="0.15">
      <c r="A1445" s="13" t="s">
        <v>9896</v>
      </c>
      <c r="B1445" s="13" t="s">
        <v>9895</v>
      </c>
      <c r="C1445" s="13" t="s">
        <v>13</v>
      </c>
      <c r="D1445" s="13">
        <v>-1</v>
      </c>
      <c r="E1445" s="13" t="s">
        <v>9894</v>
      </c>
      <c r="F1445" s="13" t="s">
        <v>5072</v>
      </c>
      <c r="K1445" s="13" t="s">
        <v>9893</v>
      </c>
      <c r="M1445" s="13" t="s">
        <v>5054</v>
      </c>
      <c r="N1445" s="13" t="s">
        <v>9892</v>
      </c>
      <c r="S1445" s="13" t="s">
        <v>9891</v>
      </c>
      <c r="T1445" s="13" t="s">
        <v>9890</v>
      </c>
      <c r="ANR1445" s="13">
        <v>1</v>
      </c>
      <c r="AYD1445" s="13">
        <v>-1</v>
      </c>
      <c r="CAT1445" s="14">
        <v>-1000</v>
      </c>
      <c r="CAU1445" s="14">
        <v>1000</v>
      </c>
      <c r="CAV1445" s="13" t="s">
        <v>14</v>
      </c>
      <c r="CAW1445" s="13" t="s">
        <v>4448</v>
      </c>
      <c r="CAX1445" s="13" t="s">
        <v>9889</v>
      </c>
      <c r="CAY1445" s="13" t="s">
        <v>9889</v>
      </c>
      <c r="CBG1445" s="13" t="s">
        <v>4447</v>
      </c>
    </row>
    <row r="1446" spans="1:250 1058:1340 2074:2087" x14ac:dyDescent="0.15">
      <c r="A1446" s="13" t="s">
        <v>9888</v>
      </c>
      <c r="B1446" s="13" t="s">
        <v>9883</v>
      </c>
      <c r="C1446" s="13" t="s">
        <v>104</v>
      </c>
      <c r="D1446" s="13">
        <v>-1</v>
      </c>
      <c r="E1446" s="13" t="s">
        <v>9882</v>
      </c>
      <c r="F1446" s="13" t="s">
        <v>5261</v>
      </c>
      <c r="K1446" s="13" t="s">
        <v>9881</v>
      </c>
      <c r="L1446" s="13" t="s">
        <v>9880</v>
      </c>
      <c r="M1446" s="13" t="s">
        <v>5054</v>
      </c>
      <c r="N1446" s="13" t="s">
        <v>9879</v>
      </c>
      <c r="P1446" s="13" t="s">
        <v>9878</v>
      </c>
      <c r="S1446" s="13" t="s">
        <v>9887</v>
      </c>
      <c r="T1446" s="13" t="s">
        <v>9886</v>
      </c>
      <c r="AOZ1446" s="13">
        <v>1</v>
      </c>
      <c r="AYE1446" s="13">
        <v>-1</v>
      </c>
      <c r="CAT1446" s="14">
        <v>-1000</v>
      </c>
      <c r="CAU1446" s="14">
        <v>1000</v>
      </c>
      <c r="CAV1446" s="13" t="s">
        <v>14</v>
      </c>
      <c r="CAW1446" s="13" t="s">
        <v>4448</v>
      </c>
      <c r="CAX1446" s="13" t="s">
        <v>9885</v>
      </c>
      <c r="CAY1446" s="13" t="s">
        <v>9885</v>
      </c>
      <c r="CBG1446" s="13" t="s">
        <v>4447</v>
      </c>
    </row>
    <row r="1447" spans="1:250 1058:1340 2074:2087" x14ac:dyDescent="0.15">
      <c r="A1447" s="13" t="s">
        <v>9884</v>
      </c>
      <c r="B1447" s="13" t="s">
        <v>9883</v>
      </c>
      <c r="C1447" s="13" t="s">
        <v>13</v>
      </c>
      <c r="D1447" s="13">
        <v>-1</v>
      </c>
      <c r="E1447" s="13" t="s">
        <v>9882</v>
      </c>
      <c r="F1447" s="13" t="s">
        <v>5261</v>
      </c>
      <c r="K1447" s="13" t="s">
        <v>9881</v>
      </c>
      <c r="L1447" s="13" t="s">
        <v>9880</v>
      </c>
      <c r="M1447" s="13" t="s">
        <v>5054</v>
      </c>
      <c r="N1447" s="13" t="s">
        <v>9879</v>
      </c>
      <c r="P1447" s="13" t="s">
        <v>9878</v>
      </c>
      <c r="S1447" s="13" t="s">
        <v>9877</v>
      </c>
      <c r="T1447" s="13" t="s">
        <v>9876</v>
      </c>
      <c r="IP1447" s="13">
        <v>1</v>
      </c>
      <c r="AYF1447" s="13">
        <v>-1</v>
      </c>
      <c r="CAT1447" s="14">
        <v>-1000</v>
      </c>
      <c r="CAU1447" s="14">
        <v>1000</v>
      </c>
      <c r="CAV1447" s="13" t="s">
        <v>14</v>
      </c>
      <c r="CAW1447" s="13" t="s">
        <v>4448</v>
      </c>
      <c r="CAX1447" s="13" t="s">
        <v>9875</v>
      </c>
      <c r="CAY1447" s="13" t="s">
        <v>9875</v>
      </c>
      <c r="CBG1447" s="13" t="s">
        <v>4447</v>
      </c>
    </row>
    <row r="1448" spans="1:250 1058:1340 2074:2087" x14ac:dyDescent="0.15">
      <c r="A1448" s="13" t="s">
        <v>9874</v>
      </c>
      <c r="B1448" s="13" t="s">
        <v>9873</v>
      </c>
      <c r="C1448" s="13" t="s">
        <v>13</v>
      </c>
      <c r="D1448" s="13">
        <v>-1</v>
      </c>
      <c r="E1448" s="13" t="s">
        <v>9872</v>
      </c>
      <c r="F1448" s="13" t="s">
        <v>5072</v>
      </c>
      <c r="K1448" s="13" t="s">
        <v>9871</v>
      </c>
      <c r="M1448" s="13" t="s">
        <v>5054</v>
      </c>
      <c r="N1448" s="13" t="s">
        <v>9870</v>
      </c>
      <c r="S1448" s="13" t="s">
        <v>9869</v>
      </c>
      <c r="T1448" s="13" t="s">
        <v>9868</v>
      </c>
      <c r="ARS1448" s="13">
        <v>-1</v>
      </c>
      <c r="ASD1448" s="13">
        <v>1</v>
      </c>
      <c r="CAT1448" s="14">
        <v>-1000</v>
      </c>
      <c r="CAU1448" s="14">
        <v>1000</v>
      </c>
      <c r="CAV1448" s="13" t="s">
        <v>14</v>
      </c>
      <c r="CAW1448" s="13" t="s">
        <v>4448</v>
      </c>
      <c r="CAX1448" s="13" t="s">
        <v>9867</v>
      </c>
      <c r="CAY1448" s="13" t="s">
        <v>9867</v>
      </c>
      <c r="CBG1448" s="13" t="s">
        <v>4447</v>
      </c>
    </row>
    <row r="1449" spans="1:250 1058:1340 2074:2087" x14ac:dyDescent="0.15">
      <c r="A1449" s="13" t="s">
        <v>9866</v>
      </c>
      <c r="B1449" s="13" t="s">
        <v>9861</v>
      </c>
      <c r="C1449" s="13" t="s">
        <v>13</v>
      </c>
      <c r="D1449" s="13">
        <v>-1</v>
      </c>
      <c r="E1449" s="13" t="s">
        <v>9860</v>
      </c>
      <c r="F1449" s="13" t="s">
        <v>5506</v>
      </c>
      <c r="K1449" s="13" t="s">
        <v>9859</v>
      </c>
      <c r="L1449" s="13" t="s">
        <v>9858</v>
      </c>
      <c r="M1449" s="13" t="s">
        <v>5054</v>
      </c>
      <c r="N1449" s="13" t="s">
        <v>9857</v>
      </c>
      <c r="S1449" s="13" t="s">
        <v>9865</v>
      </c>
      <c r="T1449" s="13" t="s">
        <v>9864</v>
      </c>
      <c r="ARW1449" s="13">
        <v>-1</v>
      </c>
      <c r="ASG1449" s="13">
        <v>1</v>
      </c>
      <c r="CAT1449" s="14">
        <v>-1000</v>
      </c>
      <c r="CAU1449" s="14">
        <v>1000</v>
      </c>
      <c r="CAV1449" s="13" t="s">
        <v>14</v>
      </c>
      <c r="CAW1449" s="13" t="s">
        <v>4448</v>
      </c>
      <c r="CAX1449" s="13" t="s">
        <v>9863</v>
      </c>
      <c r="CAY1449" s="13" t="s">
        <v>9863</v>
      </c>
      <c r="CBG1449" s="13" t="s">
        <v>4447</v>
      </c>
    </row>
    <row r="1450" spans="1:250 1058:1340 2074:2087" x14ac:dyDescent="0.15">
      <c r="A1450" s="13" t="s">
        <v>9862</v>
      </c>
      <c r="B1450" s="13" t="s">
        <v>9861</v>
      </c>
      <c r="C1450" s="13" t="s">
        <v>104</v>
      </c>
      <c r="D1450" s="13">
        <v>-1</v>
      </c>
      <c r="E1450" s="13" t="s">
        <v>9860</v>
      </c>
      <c r="F1450" s="13" t="s">
        <v>5506</v>
      </c>
      <c r="K1450" s="13" t="s">
        <v>9859</v>
      </c>
      <c r="L1450" s="13" t="s">
        <v>9858</v>
      </c>
      <c r="M1450" s="13" t="s">
        <v>5054</v>
      </c>
      <c r="N1450" s="13" t="s">
        <v>9857</v>
      </c>
      <c r="S1450" s="13" t="s">
        <v>9856</v>
      </c>
      <c r="T1450" s="13" t="s">
        <v>4771</v>
      </c>
      <c r="ATH1450" s="13">
        <v>-1</v>
      </c>
      <c r="ATM1450" s="13">
        <v>1</v>
      </c>
      <c r="CAT1450" s="14">
        <v>-1000</v>
      </c>
      <c r="CAU1450" s="14">
        <v>1000</v>
      </c>
      <c r="CAV1450" s="13" t="s">
        <v>14</v>
      </c>
      <c r="CAW1450" s="13" t="s">
        <v>4448</v>
      </c>
      <c r="CAX1450" s="13" t="s">
        <v>9855</v>
      </c>
      <c r="CAY1450" s="13" t="s">
        <v>9855</v>
      </c>
      <c r="CBG1450" s="13" t="s">
        <v>4447</v>
      </c>
    </row>
    <row r="1451" spans="1:250 1058:1340 2074:2087" x14ac:dyDescent="0.15">
      <c r="A1451" s="13" t="s">
        <v>9854</v>
      </c>
      <c r="B1451" s="13" t="s">
        <v>6800</v>
      </c>
      <c r="C1451" s="13" t="s">
        <v>13</v>
      </c>
      <c r="D1451" s="13">
        <v>-1</v>
      </c>
      <c r="E1451" s="13" t="s">
        <v>6799</v>
      </c>
      <c r="F1451" s="13" t="s">
        <v>5072</v>
      </c>
      <c r="M1451" s="13" t="s">
        <v>5054</v>
      </c>
      <c r="N1451" s="13" t="s">
        <v>6798</v>
      </c>
      <c r="S1451" s="13" t="s">
        <v>9853</v>
      </c>
      <c r="T1451" s="13" t="s">
        <v>9383</v>
      </c>
      <c r="AWX1451" s="13">
        <v>-1</v>
      </c>
      <c r="AYG1451" s="13">
        <v>1</v>
      </c>
      <c r="CAT1451" s="14">
        <v>-1000</v>
      </c>
      <c r="CAU1451" s="14">
        <v>1000</v>
      </c>
      <c r="CAV1451" s="13" t="s">
        <v>14</v>
      </c>
      <c r="CAW1451" s="13" t="s">
        <v>4448</v>
      </c>
      <c r="CAX1451" s="13" t="s">
        <v>9852</v>
      </c>
      <c r="CAY1451" s="13" t="s">
        <v>9852</v>
      </c>
      <c r="CBG1451" s="13" t="s">
        <v>4447</v>
      </c>
    </row>
    <row r="1452" spans="1:250 1058:1340 2074:2087" x14ac:dyDescent="0.15">
      <c r="A1452" s="13" t="s">
        <v>9851</v>
      </c>
      <c r="B1452" s="13" t="s">
        <v>9850</v>
      </c>
      <c r="C1452" s="13" t="s">
        <v>52</v>
      </c>
      <c r="D1452" s="13">
        <v>-4</v>
      </c>
      <c r="E1452" s="13" t="s">
        <v>6948</v>
      </c>
      <c r="F1452" s="13" t="s">
        <v>5506</v>
      </c>
      <c r="J1452" s="13" t="s">
        <v>9849</v>
      </c>
      <c r="K1452" s="13" t="s">
        <v>9848</v>
      </c>
      <c r="L1452" s="13" t="s">
        <v>9847</v>
      </c>
      <c r="M1452" s="13" t="s">
        <v>5054</v>
      </c>
      <c r="N1452" s="13" t="s">
        <v>9846</v>
      </c>
      <c r="O1452" s="13" t="s">
        <v>9845</v>
      </c>
      <c r="S1452" s="13" t="s">
        <v>9844</v>
      </c>
      <c r="T1452" s="13" t="s">
        <v>9843</v>
      </c>
      <c r="AWY1452" s="13">
        <v>-1</v>
      </c>
      <c r="AYH1452" s="13">
        <v>1</v>
      </c>
      <c r="CAT1452" s="14">
        <v>-1000</v>
      </c>
      <c r="CAU1452" s="14">
        <v>1000</v>
      </c>
      <c r="CAV1452" s="13" t="s">
        <v>14</v>
      </c>
      <c r="CAW1452" s="13" t="s">
        <v>4448</v>
      </c>
      <c r="CAX1452" s="13" t="s">
        <v>9842</v>
      </c>
      <c r="CAY1452" s="13" t="s">
        <v>9842</v>
      </c>
      <c r="CBG1452" s="13" t="s">
        <v>4447</v>
      </c>
    </row>
    <row r="1453" spans="1:250 1058:1340 2074:2087" x14ac:dyDescent="0.15">
      <c r="A1453" s="13" t="s">
        <v>9841</v>
      </c>
      <c r="B1453" s="13" t="s">
        <v>5375</v>
      </c>
      <c r="C1453" s="13" t="s">
        <v>52</v>
      </c>
      <c r="D1453" s="13">
        <v>0</v>
      </c>
      <c r="E1453" s="13" t="s">
        <v>5374</v>
      </c>
      <c r="F1453" s="13" t="s">
        <v>5072</v>
      </c>
      <c r="J1453" s="13" t="s">
        <v>5373</v>
      </c>
      <c r="L1453" s="13" t="s">
        <v>5372</v>
      </c>
      <c r="M1453" s="13" t="s">
        <v>5054</v>
      </c>
      <c r="P1453" s="13" t="s">
        <v>5371</v>
      </c>
      <c r="S1453" s="13" t="s">
        <v>9840</v>
      </c>
      <c r="T1453" s="13" t="s">
        <v>9405</v>
      </c>
      <c r="AWZ1453" s="13">
        <v>-1</v>
      </c>
      <c r="AYI1453" s="13">
        <v>1</v>
      </c>
      <c r="CAT1453" s="14">
        <v>-1000</v>
      </c>
      <c r="CAU1453" s="14">
        <v>1000</v>
      </c>
      <c r="CAV1453" s="13" t="s">
        <v>14</v>
      </c>
      <c r="CAW1453" s="13" t="s">
        <v>4448</v>
      </c>
      <c r="CAX1453" s="13" t="s">
        <v>9839</v>
      </c>
      <c r="CAY1453" s="13" t="s">
        <v>9839</v>
      </c>
      <c r="CBG1453" s="13" t="s">
        <v>4447</v>
      </c>
    </row>
    <row r="1454" spans="1:250 1058:1340 2074:2087" x14ac:dyDescent="0.15">
      <c r="A1454" s="13" t="s">
        <v>9838</v>
      </c>
      <c r="B1454" s="13" t="s">
        <v>9837</v>
      </c>
      <c r="C1454" s="13" t="s">
        <v>13</v>
      </c>
      <c r="D1454" s="13">
        <v>0</v>
      </c>
      <c r="E1454" s="13" t="s">
        <v>9836</v>
      </c>
      <c r="F1454" s="13" t="s">
        <v>5261</v>
      </c>
      <c r="K1454" s="13" t="s">
        <v>9835</v>
      </c>
      <c r="L1454" s="13" t="s">
        <v>9834</v>
      </c>
      <c r="M1454" s="13" t="s">
        <v>5054</v>
      </c>
      <c r="N1454" s="13" t="s">
        <v>9833</v>
      </c>
      <c r="P1454" s="13" t="s">
        <v>9832</v>
      </c>
      <c r="S1454" s="13" t="s">
        <v>9831</v>
      </c>
      <c r="T1454" s="13" t="s">
        <v>9830</v>
      </c>
      <c r="AXB1454" s="13">
        <v>-1</v>
      </c>
      <c r="AYJ1454" s="13">
        <v>1</v>
      </c>
      <c r="CAT1454" s="14">
        <v>-1000</v>
      </c>
      <c r="CAU1454" s="14">
        <v>1000</v>
      </c>
      <c r="CAV1454" s="13" t="s">
        <v>14</v>
      </c>
      <c r="CAW1454" s="13" t="s">
        <v>4448</v>
      </c>
      <c r="CAX1454" s="13" t="s">
        <v>9829</v>
      </c>
      <c r="CAY1454" s="13" t="s">
        <v>9829</v>
      </c>
      <c r="CBG1454" s="13" t="s">
        <v>4447</v>
      </c>
    </row>
    <row r="1455" spans="1:250 1058:1340 2074:2087" x14ac:dyDescent="0.15">
      <c r="A1455" s="13" t="s">
        <v>9828</v>
      </c>
      <c r="B1455" s="13" t="s">
        <v>6686</v>
      </c>
      <c r="C1455" s="13" t="s">
        <v>13</v>
      </c>
      <c r="D1455" s="13">
        <v>-3</v>
      </c>
      <c r="E1455" s="13" t="s">
        <v>6685</v>
      </c>
      <c r="F1455" s="13" t="s">
        <v>5072</v>
      </c>
      <c r="K1455" s="13" t="s">
        <v>6684</v>
      </c>
      <c r="L1455" s="13" t="s">
        <v>6683</v>
      </c>
      <c r="M1455" s="13" t="s">
        <v>5054</v>
      </c>
      <c r="N1455" s="13" t="s">
        <v>6682</v>
      </c>
      <c r="S1455" s="13" t="s">
        <v>9827</v>
      </c>
      <c r="T1455" s="13" t="s">
        <v>9803</v>
      </c>
      <c r="AYK1455" s="13">
        <v>1</v>
      </c>
      <c r="AYL1455" s="13">
        <v>-1</v>
      </c>
      <c r="CAT1455" s="14">
        <v>-1000</v>
      </c>
      <c r="CAU1455" s="14">
        <v>1000</v>
      </c>
      <c r="CAV1455" s="13" t="s">
        <v>14</v>
      </c>
      <c r="CAW1455" s="13" t="s">
        <v>4448</v>
      </c>
      <c r="CAX1455" s="13" t="s">
        <v>9826</v>
      </c>
      <c r="CAY1455" s="13" t="s">
        <v>9826</v>
      </c>
      <c r="CBG1455" s="13" t="s">
        <v>4447</v>
      </c>
    </row>
    <row r="1456" spans="1:250 1058:1340 2074:2087" x14ac:dyDescent="0.15">
      <c r="A1456" s="13" t="s">
        <v>9825</v>
      </c>
      <c r="B1456" s="13" t="s">
        <v>9824</v>
      </c>
      <c r="C1456" s="13" t="s">
        <v>13</v>
      </c>
      <c r="D1456" s="13">
        <v>-4</v>
      </c>
      <c r="E1456" s="13" t="s">
        <v>9823</v>
      </c>
      <c r="F1456" s="13" t="s">
        <v>5506</v>
      </c>
      <c r="K1456" s="13" t="s">
        <v>9822</v>
      </c>
      <c r="L1456" s="13" t="s">
        <v>9821</v>
      </c>
      <c r="M1456" s="13" t="s">
        <v>5054</v>
      </c>
      <c r="N1456" s="13" t="s">
        <v>9820</v>
      </c>
      <c r="S1456" s="13" t="s">
        <v>9819</v>
      </c>
      <c r="T1456" s="13" t="s">
        <v>9799</v>
      </c>
      <c r="AYM1456" s="13">
        <v>1</v>
      </c>
      <c r="AYN1456" s="13">
        <v>-1</v>
      </c>
      <c r="CAT1456" s="14">
        <v>-1000</v>
      </c>
      <c r="CAU1456" s="14">
        <v>1000</v>
      </c>
      <c r="CAV1456" s="13" t="s">
        <v>14</v>
      </c>
      <c r="CAW1456" s="13" t="s">
        <v>4448</v>
      </c>
      <c r="CAX1456" s="13" t="s">
        <v>9818</v>
      </c>
      <c r="CAY1456" s="13" t="s">
        <v>9818</v>
      </c>
      <c r="CBG1456" s="13" t="s">
        <v>4447</v>
      </c>
    </row>
    <row r="1457" spans="1:916 1200:1347 2074:2087" x14ac:dyDescent="0.15">
      <c r="A1457" s="13" t="s">
        <v>9817</v>
      </c>
      <c r="B1457" s="13" t="s">
        <v>9816</v>
      </c>
      <c r="C1457" s="13" t="s">
        <v>13</v>
      </c>
      <c r="D1457" s="13">
        <v>-4</v>
      </c>
      <c r="E1457" s="13" t="s">
        <v>9815</v>
      </c>
      <c r="F1457" s="13" t="s">
        <v>5506</v>
      </c>
      <c r="K1457" s="13" t="s">
        <v>9814</v>
      </c>
      <c r="L1457" s="13" t="s">
        <v>9813</v>
      </c>
      <c r="M1457" s="13" t="s">
        <v>5054</v>
      </c>
      <c r="N1457" s="13" t="s">
        <v>9812</v>
      </c>
      <c r="S1457" s="13" t="s">
        <v>9811</v>
      </c>
      <c r="T1457" s="13" t="s">
        <v>4771</v>
      </c>
      <c r="ATD1457" s="13">
        <v>-1</v>
      </c>
      <c r="ATH1457" s="13">
        <v>1</v>
      </c>
      <c r="CAT1457" s="14">
        <v>-1000</v>
      </c>
      <c r="CAU1457" s="14">
        <v>1000</v>
      </c>
      <c r="CAV1457" s="13" t="s">
        <v>14</v>
      </c>
      <c r="CAW1457" s="13" t="s">
        <v>4448</v>
      </c>
      <c r="CAX1457" s="13" t="s">
        <v>9810</v>
      </c>
      <c r="CAY1457" s="13" t="s">
        <v>9810</v>
      </c>
      <c r="CBG1457" s="13" t="s">
        <v>4447</v>
      </c>
    </row>
    <row r="1458" spans="1:916 1200:1347 2074:2087" x14ac:dyDescent="0.15">
      <c r="A1458" s="13" t="s">
        <v>9809</v>
      </c>
      <c r="B1458" s="13" t="s">
        <v>9808</v>
      </c>
      <c r="C1458" s="13" t="s">
        <v>13</v>
      </c>
      <c r="D1458" s="13">
        <v>-1</v>
      </c>
      <c r="E1458" s="13" t="s">
        <v>9807</v>
      </c>
      <c r="F1458" s="13" t="s">
        <v>5072</v>
      </c>
      <c r="K1458" s="13" t="s">
        <v>9806</v>
      </c>
      <c r="M1458" s="13" t="s">
        <v>5054</v>
      </c>
      <c r="N1458" s="13" t="s">
        <v>9805</v>
      </c>
      <c r="S1458" s="13" t="s">
        <v>9804</v>
      </c>
      <c r="T1458" s="13" t="s">
        <v>9803</v>
      </c>
      <c r="AWG1458" s="13">
        <v>1</v>
      </c>
      <c r="AYL1458" s="13">
        <v>-1</v>
      </c>
      <c r="CAT1458" s="14">
        <v>-1000</v>
      </c>
      <c r="CAU1458" s="14">
        <v>1000</v>
      </c>
      <c r="CAV1458" s="13" t="s">
        <v>14</v>
      </c>
      <c r="CAW1458" s="13" t="s">
        <v>4448</v>
      </c>
      <c r="CAX1458" s="13" t="s">
        <v>9802</v>
      </c>
      <c r="CAY1458" s="13" t="s">
        <v>9802</v>
      </c>
      <c r="CBG1458" s="13" t="s">
        <v>4447</v>
      </c>
    </row>
    <row r="1459" spans="1:916 1200:1347 2074:2087" x14ac:dyDescent="0.15">
      <c r="A1459" s="13" t="s">
        <v>9801</v>
      </c>
      <c r="B1459" s="13" t="s">
        <v>7800</v>
      </c>
      <c r="C1459" s="13" t="s">
        <v>13</v>
      </c>
      <c r="D1459" s="13">
        <v>-1</v>
      </c>
      <c r="E1459" s="13" t="s">
        <v>7799</v>
      </c>
      <c r="F1459" s="13" t="s">
        <v>5072</v>
      </c>
      <c r="K1459" s="13" t="s">
        <v>7798</v>
      </c>
      <c r="L1459" s="13" t="s">
        <v>7797</v>
      </c>
      <c r="M1459" s="13" t="s">
        <v>5054</v>
      </c>
      <c r="N1459" s="13" t="s">
        <v>7796</v>
      </c>
      <c r="S1459" s="13" t="s">
        <v>9800</v>
      </c>
      <c r="T1459" s="13" t="s">
        <v>9799</v>
      </c>
      <c r="AWI1459" s="13">
        <v>1</v>
      </c>
      <c r="AYN1459" s="13">
        <v>-1</v>
      </c>
      <c r="CAT1459" s="14">
        <v>-1000</v>
      </c>
      <c r="CAU1459" s="14">
        <v>1000</v>
      </c>
      <c r="CAV1459" s="13" t="s">
        <v>14</v>
      </c>
      <c r="CAW1459" s="13" t="s">
        <v>4448</v>
      </c>
      <c r="CAX1459" s="13" t="s">
        <v>9798</v>
      </c>
      <c r="CAY1459" s="13" t="s">
        <v>9798</v>
      </c>
      <c r="CBG1459" s="13" t="s">
        <v>4447</v>
      </c>
    </row>
    <row r="1460" spans="1:916 1200:1347 2074:2087" x14ac:dyDescent="0.15">
      <c r="A1460" s="13" t="s">
        <v>9797</v>
      </c>
      <c r="B1460" s="13" t="s">
        <v>9563</v>
      </c>
      <c r="C1460" s="13" t="s">
        <v>13</v>
      </c>
      <c r="D1460" s="13">
        <v>-4</v>
      </c>
      <c r="E1460" s="13" t="s">
        <v>9562</v>
      </c>
      <c r="F1460" s="13" t="s">
        <v>5506</v>
      </c>
      <c r="K1460" s="13" t="s">
        <v>9561</v>
      </c>
      <c r="L1460" s="13" t="s">
        <v>9560</v>
      </c>
      <c r="M1460" s="13" t="s">
        <v>5054</v>
      </c>
      <c r="N1460" s="13" t="s">
        <v>9559</v>
      </c>
      <c r="S1460" s="13" t="s">
        <v>9796</v>
      </c>
      <c r="T1460" s="13" t="s">
        <v>4771</v>
      </c>
      <c r="ATH1460" s="13">
        <v>-1</v>
      </c>
      <c r="AYO1460" s="13">
        <v>1</v>
      </c>
      <c r="CAT1460" s="14">
        <v>-1000</v>
      </c>
      <c r="CAU1460" s="14">
        <v>1000</v>
      </c>
      <c r="CAV1460" s="13" t="s">
        <v>14</v>
      </c>
      <c r="CAW1460" s="13" t="s">
        <v>4448</v>
      </c>
      <c r="CAX1460" s="13" t="s">
        <v>9795</v>
      </c>
      <c r="CAY1460" s="13" t="s">
        <v>9795</v>
      </c>
      <c r="CBG1460" s="13" t="s">
        <v>4447</v>
      </c>
    </row>
    <row r="1461" spans="1:916 1200:1347 2074:2087" x14ac:dyDescent="0.15">
      <c r="A1461" s="13" t="s">
        <v>9794</v>
      </c>
      <c r="B1461" s="13" t="s">
        <v>9597</v>
      </c>
      <c r="C1461" s="13" t="s">
        <v>13</v>
      </c>
      <c r="D1461" s="13">
        <v>-4</v>
      </c>
      <c r="E1461" s="13" t="s">
        <v>8402</v>
      </c>
      <c r="F1461" s="13" t="s">
        <v>5506</v>
      </c>
      <c r="K1461" s="13" t="s">
        <v>8401</v>
      </c>
      <c r="L1461" s="13" t="s">
        <v>8400</v>
      </c>
      <c r="M1461" s="13" t="s">
        <v>5054</v>
      </c>
      <c r="N1461" s="13" t="s">
        <v>8399</v>
      </c>
      <c r="S1461" s="13" t="s">
        <v>9793</v>
      </c>
      <c r="T1461" s="13" t="s">
        <v>9752</v>
      </c>
      <c r="AEU1461" s="13">
        <v>-1</v>
      </c>
      <c r="AWM1461" s="13">
        <v>1</v>
      </c>
      <c r="CAT1461" s="15">
        <v>0</v>
      </c>
      <c r="CAU1461" s="14">
        <v>1000</v>
      </c>
      <c r="CAV1461" s="13" t="s">
        <v>14</v>
      </c>
      <c r="CAW1461" s="13" t="s">
        <v>4448</v>
      </c>
      <c r="CAX1461" s="13" t="s">
        <v>9792</v>
      </c>
      <c r="CAY1461" s="13" t="s">
        <v>9792</v>
      </c>
      <c r="CBG1461" s="13" t="s">
        <v>4447</v>
      </c>
    </row>
    <row r="1462" spans="1:916 1200:1347 2074:2087" x14ac:dyDescent="0.15">
      <c r="A1462" s="13" t="s">
        <v>9791</v>
      </c>
      <c r="B1462" s="13" t="s">
        <v>9790</v>
      </c>
      <c r="C1462" s="13" t="s">
        <v>13</v>
      </c>
      <c r="D1462" s="13">
        <v>0</v>
      </c>
      <c r="E1462" s="13" t="s">
        <v>9673</v>
      </c>
      <c r="F1462" s="13" t="s">
        <v>5506</v>
      </c>
      <c r="K1462" s="13" t="s">
        <v>9789</v>
      </c>
      <c r="L1462" s="13" t="s">
        <v>9788</v>
      </c>
      <c r="M1462" s="13" t="s">
        <v>5054</v>
      </c>
      <c r="N1462" s="13" t="s">
        <v>9787</v>
      </c>
      <c r="S1462" s="13" t="s">
        <v>9786</v>
      </c>
      <c r="T1462" s="13" t="s">
        <v>9785</v>
      </c>
      <c r="AI1462" s="13">
        <v>1</v>
      </c>
      <c r="AS1462" s="13">
        <v>-1</v>
      </c>
      <c r="CAT1462" s="14">
        <v>-1000</v>
      </c>
      <c r="CAU1462" s="14">
        <v>1000</v>
      </c>
      <c r="CAV1462" s="13" t="s">
        <v>14</v>
      </c>
      <c r="CAW1462" s="13" t="s">
        <v>4448</v>
      </c>
      <c r="CAX1462" s="13" t="s">
        <v>9784</v>
      </c>
      <c r="CAY1462" s="13" t="s">
        <v>9784</v>
      </c>
      <c r="CBG1462" s="13" t="s">
        <v>4447</v>
      </c>
    </row>
    <row r="1463" spans="1:916 1200:1347 2074:2087" x14ac:dyDescent="0.15">
      <c r="A1463" s="13" t="s">
        <v>9783</v>
      </c>
      <c r="B1463" s="13" t="s">
        <v>9782</v>
      </c>
      <c r="C1463" s="13" t="s">
        <v>13</v>
      </c>
      <c r="D1463" s="13">
        <v>0</v>
      </c>
      <c r="E1463" s="13" t="s">
        <v>9781</v>
      </c>
      <c r="F1463" s="13" t="s">
        <v>5261</v>
      </c>
      <c r="K1463" s="13" t="s">
        <v>9780</v>
      </c>
      <c r="L1463" s="13" t="s">
        <v>9779</v>
      </c>
      <c r="M1463" s="13" t="s">
        <v>5054</v>
      </c>
      <c r="N1463" s="13" t="s">
        <v>9778</v>
      </c>
      <c r="P1463" s="13" t="s">
        <v>9777</v>
      </c>
      <c r="S1463" s="13" t="s">
        <v>9776</v>
      </c>
      <c r="T1463" s="13" t="s">
        <v>9775</v>
      </c>
      <c r="VP1463" s="13">
        <v>-1</v>
      </c>
      <c r="AYP1463" s="13">
        <v>1</v>
      </c>
      <c r="CAT1463" s="14">
        <v>-1000</v>
      </c>
      <c r="CAU1463" s="14">
        <v>1000</v>
      </c>
      <c r="CAV1463" s="13" t="s">
        <v>14</v>
      </c>
      <c r="CAW1463" s="13" t="s">
        <v>4448</v>
      </c>
      <c r="CAX1463" s="13" t="s">
        <v>9774</v>
      </c>
      <c r="CAY1463" s="13" t="s">
        <v>9774</v>
      </c>
      <c r="CBG1463" s="13" t="s">
        <v>4447</v>
      </c>
    </row>
    <row r="1464" spans="1:916 1200:1347 2074:2087" x14ac:dyDescent="0.15">
      <c r="A1464" s="13" t="s">
        <v>9773</v>
      </c>
      <c r="B1464" s="13" t="s">
        <v>9772</v>
      </c>
      <c r="C1464" s="13" t="s">
        <v>13</v>
      </c>
      <c r="D1464" s="13">
        <v>-1</v>
      </c>
      <c r="E1464" s="13" t="s">
        <v>9771</v>
      </c>
      <c r="F1464" s="13" t="s">
        <v>5261</v>
      </c>
      <c r="K1464" s="13" t="s">
        <v>9770</v>
      </c>
      <c r="L1464" s="13" t="s">
        <v>9769</v>
      </c>
      <c r="M1464" s="13" t="s">
        <v>5054</v>
      </c>
      <c r="N1464" s="13" t="s">
        <v>9768</v>
      </c>
      <c r="P1464" s="13" t="s">
        <v>9767</v>
      </c>
      <c r="S1464" s="13" t="s">
        <v>9766</v>
      </c>
      <c r="T1464" s="13" t="s">
        <v>9765</v>
      </c>
      <c r="AHV1464" s="13">
        <v>-1</v>
      </c>
      <c r="AYQ1464" s="13">
        <v>1</v>
      </c>
      <c r="CAT1464" s="14">
        <v>-1000</v>
      </c>
      <c r="CAU1464" s="14">
        <v>1000</v>
      </c>
      <c r="CAV1464" s="13" t="s">
        <v>14</v>
      </c>
      <c r="CAW1464" s="13" t="s">
        <v>4448</v>
      </c>
      <c r="CAX1464" s="13" t="s">
        <v>9764</v>
      </c>
      <c r="CAY1464" s="13" t="s">
        <v>9764</v>
      </c>
      <c r="CBG1464" s="13" t="s">
        <v>4447</v>
      </c>
    </row>
    <row r="1465" spans="1:916 1200:1347 2074:2087" x14ac:dyDescent="0.15">
      <c r="A1465" s="13" t="s">
        <v>9763</v>
      </c>
      <c r="B1465" s="13" t="s">
        <v>9736</v>
      </c>
      <c r="C1465" s="13" t="s">
        <v>13</v>
      </c>
      <c r="D1465" s="13">
        <v>0</v>
      </c>
      <c r="E1465" s="13" t="s">
        <v>9735</v>
      </c>
      <c r="F1465" s="13" t="s">
        <v>5261</v>
      </c>
      <c r="K1465" s="13" t="s">
        <v>9734</v>
      </c>
      <c r="L1465" s="13" t="s">
        <v>9733</v>
      </c>
      <c r="M1465" s="13" t="s">
        <v>5054</v>
      </c>
      <c r="N1465" s="13" t="s">
        <v>9732</v>
      </c>
      <c r="P1465" s="13" t="s">
        <v>9731</v>
      </c>
      <c r="S1465" s="13" t="s">
        <v>9762</v>
      </c>
      <c r="T1465" s="13" t="s">
        <v>9761</v>
      </c>
      <c r="AHW1465" s="13">
        <v>-1</v>
      </c>
      <c r="AYR1465" s="13">
        <v>1</v>
      </c>
      <c r="CAT1465" s="14">
        <v>-1000</v>
      </c>
      <c r="CAU1465" s="14">
        <v>1000</v>
      </c>
      <c r="CAV1465" s="13" t="s">
        <v>14</v>
      </c>
      <c r="CAW1465" s="13" t="s">
        <v>4448</v>
      </c>
      <c r="CAX1465" s="13" t="s">
        <v>9760</v>
      </c>
      <c r="CAY1465" s="13" t="s">
        <v>9760</v>
      </c>
      <c r="CBG1465" s="13" t="s">
        <v>4447</v>
      </c>
    </row>
    <row r="1466" spans="1:916 1200:1347 2074:2087" x14ac:dyDescent="0.15">
      <c r="A1466" s="13" t="s">
        <v>9759</v>
      </c>
      <c r="B1466" s="13" t="s">
        <v>9758</v>
      </c>
      <c r="C1466" s="13" t="s">
        <v>13</v>
      </c>
      <c r="D1466" s="13">
        <v>0</v>
      </c>
      <c r="E1466" s="13" t="s">
        <v>9718</v>
      </c>
      <c r="F1466" s="13" t="s">
        <v>5261</v>
      </c>
      <c r="K1466" s="13" t="s">
        <v>9757</v>
      </c>
      <c r="L1466" s="13" t="s">
        <v>9756</v>
      </c>
      <c r="M1466" s="13" t="s">
        <v>5054</v>
      </c>
      <c r="N1466" s="13" t="s">
        <v>9755</v>
      </c>
      <c r="P1466" s="13" t="s">
        <v>9754</v>
      </c>
      <c r="S1466" s="13" t="s">
        <v>9753</v>
      </c>
      <c r="T1466" s="13" t="s">
        <v>9752</v>
      </c>
      <c r="EC1466" s="13">
        <v>-1</v>
      </c>
      <c r="AYS1466" s="13">
        <v>1</v>
      </c>
      <c r="CAT1466" s="14">
        <v>-1000</v>
      </c>
      <c r="CAU1466" s="14">
        <v>1000</v>
      </c>
      <c r="CAV1466" s="13" t="s">
        <v>14</v>
      </c>
      <c r="CAW1466" s="13" t="s">
        <v>4448</v>
      </c>
      <c r="CAX1466" s="13" t="s">
        <v>9751</v>
      </c>
      <c r="CAY1466" s="13" t="s">
        <v>9751</v>
      </c>
      <c r="CBG1466" s="13" t="s">
        <v>4447</v>
      </c>
    </row>
    <row r="1467" spans="1:916 1200:1347 2074:2087" x14ac:dyDescent="0.15">
      <c r="A1467" s="13" t="s">
        <v>9750</v>
      </c>
      <c r="B1467" s="13" t="s">
        <v>9749</v>
      </c>
      <c r="C1467" s="13" t="s">
        <v>13</v>
      </c>
      <c r="D1467" s="13">
        <v>0</v>
      </c>
      <c r="E1467" s="13" t="s">
        <v>9718</v>
      </c>
      <c r="F1467" s="13" t="s">
        <v>5261</v>
      </c>
      <c r="K1467" s="13" t="s">
        <v>9748</v>
      </c>
      <c r="L1467" s="13" t="s">
        <v>9747</v>
      </c>
      <c r="M1467" s="13" t="s">
        <v>5054</v>
      </c>
      <c r="N1467" s="13" t="s">
        <v>9746</v>
      </c>
      <c r="P1467" s="13" t="s">
        <v>9745</v>
      </c>
      <c r="S1467" s="13" t="s">
        <v>9744</v>
      </c>
      <c r="T1467" s="13" t="s">
        <v>9743</v>
      </c>
      <c r="ND1467" s="13">
        <v>-1</v>
      </c>
      <c r="AYT1467" s="13">
        <v>1</v>
      </c>
      <c r="CAT1467" s="14">
        <v>-1000</v>
      </c>
      <c r="CAU1467" s="14">
        <v>1000</v>
      </c>
      <c r="CAV1467" s="13" t="s">
        <v>14</v>
      </c>
      <c r="CAW1467" s="13" t="s">
        <v>4448</v>
      </c>
      <c r="CAX1467" s="13" t="s">
        <v>9742</v>
      </c>
      <c r="CAY1467" s="13" t="s">
        <v>9742</v>
      </c>
      <c r="CBG1467" s="13" t="s">
        <v>4447</v>
      </c>
    </row>
    <row r="1468" spans="1:916 1200:1347 2074:2087" x14ac:dyDescent="0.15">
      <c r="A1468" s="13" t="s">
        <v>9741</v>
      </c>
      <c r="B1468" s="13" t="s">
        <v>9115</v>
      </c>
      <c r="C1468" s="13" t="s">
        <v>13</v>
      </c>
      <c r="D1468" s="13">
        <v>-1</v>
      </c>
      <c r="E1468" s="13" t="s">
        <v>7464</v>
      </c>
      <c r="F1468" s="13" t="s">
        <v>5506</v>
      </c>
      <c r="K1468" s="13" t="s">
        <v>9114</v>
      </c>
      <c r="L1468" s="13" t="s">
        <v>9113</v>
      </c>
      <c r="M1468" s="13" t="s">
        <v>5054</v>
      </c>
      <c r="N1468" s="13" t="s">
        <v>9112</v>
      </c>
      <c r="S1468" s="13" t="s">
        <v>9740</v>
      </c>
      <c r="T1468" s="13" t="s">
        <v>9739</v>
      </c>
      <c r="AX1468" s="13">
        <v>1</v>
      </c>
      <c r="DH1468" s="13">
        <v>-1</v>
      </c>
      <c r="EU1468" s="13">
        <v>1</v>
      </c>
      <c r="GY1468" s="13">
        <v>1</v>
      </c>
      <c r="GZ1468" s="13">
        <v>-1</v>
      </c>
      <c r="UB1468" s="13">
        <v>-1</v>
      </c>
      <c r="AIF1468" s="13">
        <v>1</v>
      </c>
      <c r="CAT1468" s="15">
        <v>0</v>
      </c>
      <c r="CAU1468" s="14">
        <v>1000</v>
      </c>
      <c r="CAV1468" s="13" t="s">
        <v>2554</v>
      </c>
      <c r="CAW1468" s="13" t="s">
        <v>4448</v>
      </c>
      <c r="CAX1468" s="13" t="s">
        <v>9738</v>
      </c>
      <c r="CAY1468" s="13" t="s">
        <v>9738</v>
      </c>
      <c r="CBG1468" s="13" t="s">
        <v>4447</v>
      </c>
    </row>
    <row r="1469" spans="1:916 1200:1347 2074:2087" x14ac:dyDescent="0.15">
      <c r="A1469" s="13" t="s">
        <v>9737</v>
      </c>
      <c r="B1469" s="13" t="s">
        <v>9736</v>
      </c>
      <c r="C1469" s="13" t="s">
        <v>104</v>
      </c>
      <c r="D1469" s="13">
        <v>0</v>
      </c>
      <c r="E1469" s="13" t="s">
        <v>9735</v>
      </c>
      <c r="F1469" s="13" t="s">
        <v>5261</v>
      </c>
      <c r="K1469" s="13" t="s">
        <v>9734</v>
      </c>
      <c r="L1469" s="13" t="s">
        <v>9733</v>
      </c>
      <c r="M1469" s="13" t="s">
        <v>5054</v>
      </c>
      <c r="N1469" s="13" t="s">
        <v>9732</v>
      </c>
      <c r="P1469" s="13" t="s">
        <v>9731</v>
      </c>
      <c r="S1469" s="13" t="s">
        <v>9730</v>
      </c>
      <c r="T1469" s="13" t="s">
        <v>9729</v>
      </c>
      <c r="AX1469" s="13">
        <v>1</v>
      </c>
      <c r="DK1469" s="13">
        <v>-1</v>
      </c>
      <c r="DL1469" s="13">
        <v>1</v>
      </c>
      <c r="KW1469" s="13">
        <v>-1</v>
      </c>
      <c r="SN1469" s="13">
        <v>1</v>
      </c>
      <c r="CAT1469" s="15">
        <v>0</v>
      </c>
      <c r="CAU1469" s="14">
        <v>1000</v>
      </c>
      <c r="CAV1469" s="13" t="s">
        <v>1792</v>
      </c>
      <c r="CAW1469" s="13" t="s">
        <v>9728</v>
      </c>
      <c r="CAX1469" s="13" t="s">
        <v>9727</v>
      </c>
      <c r="CAY1469" s="13" t="s">
        <v>9727</v>
      </c>
      <c r="CBE1469" s="13" t="s">
        <v>9726</v>
      </c>
      <c r="CBF1469" s="13" t="s">
        <v>9725</v>
      </c>
      <c r="CBG1469" s="13" t="s">
        <v>4431</v>
      </c>
    </row>
    <row r="1470" spans="1:916 1200:1347 2074:2087" x14ac:dyDescent="0.15">
      <c r="A1470" s="13" t="s">
        <v>9724</v>
      </c>
      <c r="B1470" s="13" t="s">
        <v>7574</v>
      </c>
      <c r="C1470" s="13" t="s">
        <v>13</v>
      </c>
      <c r="D1470" s="13">
        <v>1</v>
      </c>
      <c r="E1470" s="13" t="s">
        <v>7573</v>
      </c>
      <c r="F1470" s="13" t="s">
        <v>5261</v>
      </c>
      <c r="K1470" s="13" t="s">
        <v>7572</v>
      </c>
      <c r="L1470" s="13" t="s">
        <v>7571</v>
      </c>
      <c r="M1470" s="13" t="s">
        <v>5054</v>
      </c>
      <c r="N1470" s="13" t="s">
        <v>7570</v>
      </c>
      <c r="P1470" s="13" t="s">
        <v>7569</v>
      </c>
      <c r="S1470" s="13" t="s">
        <v>9723</v>
      </c>
      <c r="T1470" s="13" t="s">
        <v>9722</v>
      </c>
      <c r="QE1470" s="13">
        <v>-1</v>
      </c>
      <c r="QF1470" s="13">
        <v>-1</v>
      </c>
      <c r="QG1470" s="13">
        <v>-1</v>
      </c>
      <c r="QH1470" s="13">
        <v>-1</v>
      </c>
      <c r="QI1470" s="13">
        <v>-1</v>
      </c>
      <c r="QJ1470" s="13">
        <v>-1</v>
      </c>
      <c r="QK1470" s="13">
        <v>-1</v>
      </c>
      <c r="QL1470" s="13">
        <v>-1</v>
      </c>
      <c r="QM1470" s="13">
        <v>-1</v>
      </c>
      <c r="AYU1470" s="14">
        <v>9</v>
      </c>
      <c r="CAT1470" s="15">
        <v>0</v>
      </c>
      <c r="CAU1470" s="14">
        <v>1000</v>
      </c>
      <c r="CAV1470" s="13" t="s">
        <v>14</v>
      </c>
      <c r="CAW1470" s="13" t="s">
        <v>4766</v>
      </c>
      <c r="CAY1470" s="13" t="s">
        <v>9721</v>
      </c>
      <c r="CBG1470" s="13" t="s">
        <v>4827</v>
      </c>
    </row>
    <row r="1471" spans="1:916 1200:1347 2074:2087" x14ac:dyDescent="0.15">
      <c r="A1471" s="13" t="s">
        <v>9720</v>
      </c>
      <c r="B1471" s="13" t="s">
        <v>9719</v>
      </c>
      <c r="C1471" s="13" t="s">
        <v>13</v>
      </c>
      <c r="D1471" s="13">
        <v>0</v>
      </c>
      <c r="E1471" s="13" t="s">
        <v>9718</v>
      </c>
      <c r="F1471" s="13" t="s">
        <v>5261</v>
      </c>
      <c r="K1471" s="13" t="s">
        <v>9717</v>
      </c>
      <c r="L1471" s="13" t="s">
        <v>9716</v>
      </c>
      <c r="M1471" s="13" t="s">
        <v>5054</v>
      </c>
      <c r="N1471" s="13" t="s">
        <v>9715</v>
      </c>
      <c r="P1471" s="13" t="s">
        <v>9714</v>
      </c>
      <c r="S1471" s="13" t="s">
        <v>9713</v>
      </c>
      <c r="T1471" s="13" t="s">
        <v>9712</v>
      </c>
      <c r="EK1471" s="13">
        <v>-1</v>
      </c>
      <c r="IE1471" s="13">
        <v>1</v>
      </c>
      <c r="AHS1471" s="13">
        <v>-1</v>
      </c>
      <c r="AHT1471" s="13">
        <v>1</v>
      </c>
      <c r="CAT1471" s="15">
        <v>0</v>
      </c>
      <c r="CAU1471" s="14">
        <v>1000</v>
      </c>
      <c r="CAV1471" s="13" t="s">
        <v>9711</v>
      </c>
      <c r="CAW1471" s="13" t="s">
        <v>4492</v>
      </c>
      <c r="CAX1471" s="13" t="s">
        <v>9710</v>
      </c>
      <c r="CAY1471" s="13" t="s">
        <v>9710</v>
      </c>
      <c r="CBE1471" s="13" t="s">
        <v>9709</v>
      </c>
      <c r="CBG1471" s="13" t="s">
        <v>4431</v>
      </c>
    </row>
    <row r="1472" spans="1:916 1200:1347 2074:2087" x14ac:dyDescent="0.15">
      <c r="A1472" s="13" t="s">
        <v>9708</v>
      </c>
      <c r="B1472" s="13" t="s">
        <v>7209</v>
      </c>
      <c r="C1472" s="13" t="s">
        <v>13</v>
      </c>
      <c r="D1472" s="13">
        <v>-1</v>
      </c>
      <c r="E1472" s="13" t="s">
        <v>7208</v>
      </c>
      <c r="F1472" s="13" t="s">
        <v>5261</v>
      </c>
      <c r="L1472" s="13" t="s">
        <v>7207</v>
      </c>
      <c r="M1472" s="13" t="s">
        <v>5054</v>
      </c>
      <c r="N1472" s="13" t="s">
        <v>7206</v>
      </c>
      <c r="P1472" s="13" t="s">
        <v>7205</v>
      </c>
      <c r="S1472" s="13" t="s">
        <v>9707</v>
      </c>
      <c r="T1472" s="13" t="s">
        <v>9706</v>
      </c>
      <c r="BA1472" s="13">
        <v>-1</v>
      </c>
      <c r="CAT1472" s="14">
        <v>-1000</v>
      </c>
      <c r="CAU1472" s="14">
        <v>1000</v>
      </c>
      <c r="CAV1472" s="13" t="s">
        <v>14</v>
      </c>
      <c r="CAW1472" s="13" t="s">
        <v>4636</v>
      </c>
      <c r="CAX1472" s="13" t="s">
        <v>9705</v>
      </c>
      <c r="CAY1472" s="13" t="s">
        <v>9705</v>
      </c>
      <c r="CBG1472" s="13" t="s">
        <v>4635</v>
      </c>
    </row>
    <row r="1473" spans="1:839 1348:1354 2074:2087" x14ac:dyDescent="0.15">
      <c r="A1473" s="13" t="s">
        <v>9704</v>
      </c>
      <c r="B1473" s="13" t="s">
        <v>9703</v>
      </c>
      <c r="C1473" s="13" t="s">
        <v>13</v>
      </c>
      <c r="D1473" s="13">
        <v>-5</v>
      </c>
      <c r="E1473" s="13" t="s">
        <v>9702</v>
      </c>
      <c r="F1473" s="13" t="s">
        <v>5506</v>
      </c>
      <c r="K1473" s="13" t="s">
        <v>9701</v>
      </c>
      <c r="L1473" s="13" t="s">
        <v>9700</v>
      </c>
      <c r="M1473" s="13" t="s">
        <v>5054</v>
      </c>
      <c r="N1473" s="13" t="s">
        <v>9699</v>
      </c>
      <c r="S1473" s="13" t="s">
        <v>9698</v>
      </c>
      <c r="T1473" s="13" t="s">
        <v>9697</v>
      </c>
      <c r="AA1473" s="13">
        <v>-1</v>
      </c>
      <c r="CAT1473" s="14">
        <v>-1000</v>
      </c>
      <c r="CAU1473" s="14">
        <v>1000</v>
      </c>
      <c r="CAV1473" s="13" t="s">
        <v>14</v>
      </c>
      <c r="CAW1473" s="13" t="s">
        <v>4636</v>
      </c>
      <c r="CAX1473" s="13" t="s">
        <v>9696</v>
      </c>
      <c r="CAY1473" s="13" t="s">
        <v>9696</v>
      </c>
      <c r="CBG1473" s="13" t="s">
        <v>4635</v>
      </c>
    </row>
    <row r="1474" spans="1:839 1348:1354 2074:2087" x14ac:dyDescent="0.15">
      <c r="A1474" s="13" t="s">
        <v>9695</v>
      </c>
      <c r="B1474" s="13" t="s">
        <v>9694</v>
      </c>
      <c r="C1474" s="13" t="s">
        <v>13</v>
      </c>
      <c r="D1474" s="13">
        <v>0</v>
      </c>
      <c r="E1474" s="13" t="s">
        <v>7773</v>
      </c>
      <c r="F1474" s="13" t="s">
        <v>5261</v>
      </c>
      <c r="L1474" s="13" t="s">
        <v>9693</v>
      </c>
      <c r="M1474" s="13" t="s">
        <v>5054</v>
      </c>
      <c r="P1474" s="13" t="s">
        <v>9692</v>
      </c>
      <c r="S1474" s="13" t="s">
        <v>9691</v>
      </c>
      <c r="T1474" s="13" t="s">
        <v>9690</v>
      </c>
      <c r="JF1474" s="13">
        <v>-1</v>
      </c>
      <c r="CAT1474" s="14">
        <v>-1000</v>
      </c>
      <c r="CAU1474" s="14">
        <v>1000</v>
      </c>
      <c r="CAV1474" s="13" t="s">
        <v>14</v>
      </c>
      <c r="CAW1474" s="13" t="s">
        <v>4636</v>
      </c>
      <c r="CAX1474" s="13" t="s">
        <v>9689</v>
      </c>
      <c r="CAY1474" s="13" t="s">
        <v>9689</v>
      </c>
      <c r="CBG1474" s="13" t="s">
        <v>4635</v>
      </c>
    </row>
    <row r="1475" spans="1:839 1348:1354 2074:2087" x14ac:dyDescent="0.15">
      <c r="A1475" s="13" t="s">
        <v>9688</v>
      </c>
      <c r="B1475" s="13" t="s">
        <v>9657</v>
      </c>
      <c r="C1475" s="13" t="s">
        <v>13</v>
      </c>
      <c r="D1475" s="13">
        <v>-1</v>
      </c>
      <c r="E1475" s="13" t="s">
        <v>9656</v>
      </c>
      <c r="F1475" s="13" t="s">
        <v>5261</v>
      </c>
      <c r="K1475" s="13" t="s">
        <v>9655</v>
      </c>
      <c r="L1475" s="13" t="s">
        <v>9654</v>
      </c>
      <c r="M1475" s="13" t="s">
        <v>5054</v>
      </c>
      <c r="N1475" s="13" t="s">
        <v>9653</v>
      </c>
      <c r="P1475" s="13" t="s">
        <v>9652</v>
      </c>
      <c r="S1475" s="13" t="s">
        <v>9687</v>
      </c>
      <c r="T1475" s="13" t="s">
        <v>9686</v>
      </c>
      <c r="AYV1475" s="13">
        <v>-1</v>
      </c>
      <c r="CAT1475" s="15">
        <v>0</v>
      </c>
      <c r="CAU1475" s="14">
        <v>1000</v>
      </c>
      <c r="CAV1475" s="13" t="s">
        <v>14</v>
      </c>
      <c r="CAW1475" s="13" t="s">
        <v>4636</v>
      </c>
      <c r="CAX1475" s="13" t="s">
        <v>9685</v>
      </c>
      <c r="CAY1475" s="13" t="s">
        <v>9685</v>
      </c>
      <c r="CBG1475" s="13" t="s">
        <v>4635</v>
      </c>
    </row>
    <row r="1476" spans="1:839 1348:1354 2074:2087" x14ac:dyDescent="0.15">
      <c r="A1476" s="13" t="s">
        <v>9684</v>
      </c>
      <c r="B1476" s="13" t="s">
        <v>9683</v>
      </c>
      <c r="C1476" s="13" t="s">
        <v>13</v>
      </c>
      <c r="D1476" s="13">
        <v>0</v>
      </c>
      <c r="E1476" s="13" t="s">
        <v>8247</v>
      </c>
      <c r="F1476" s="13" t="s">
        <v>5261</v>
      </c>
      <c r="K1476" s="13" t="s">
        <v>9682</v>
      </c>
      <c r="L1476" s="13" t="s">
        <v>9681</v>
      </c>
      <c r="M1476" s="13" t="s">
        <v>5054</v>
      </c>
      <c r="N1476" s="13" t="s">
        <v>9680</v>
      </c>
      <c r="P1476" s="13" t="s">
        <v>9679</v>
      </c>
      <c r="S1476" s="13" t="s">
        <v>9678</v>
      </c>
      <c r="T1476" s="13" t="s">
        <v>9677</v>
      </c>
      <c r="OB1476" s="13">
        <v>1</v>
      </c>
      <c r="AYV1476" s="13">
        <v>-1</v>
      </c>
      <c r="CAT1476" s="14">
        <v>-1000</v>
      </c>
      <c r="CAU1476" s="14">
        <v>1000</v>
      </c>
      <c r="CAV1476" s="13" t="s">
        <v>14</v>
      </c>
      <c r="CAW1476" s="13" t="s">
        <v>4448</v>
      </c>
      <c r="CAX1476" s="13" t="s">
        <v>9676</v>
      </c>
      <c r="CAY1476" s="13" t="s">
        <v>9676</v>
      </c>
      <c r="CBG1476" s="13" t="s">
        <v>4447</v>
      </c>
    </row>
    <row r="1477" spans="1:839 1348:1354 2074:2087" x14ac:dyDescent="0.15">
      <c r="A1477" s="13" t="s">
        <v>9675</v>
      </c>
      <c r="B1477" s="13" t="s">
        <v>9674</v>
      </c>
      <c r="C1477" s="13" t="s">
        <v>13</v>
      </c>
      <c r="D1477" s="13">
        <v>0</v>
      </c>
      <c r="E1477" s="13" t="s">
        <v>9673</v>
      </c>
      <c r="F1477" s="13" t="s">
        <v>5261</v>
      </c>
      <c r="K1477" s="13" t="s">
        <v>9672</v>
      </c>
      <c r="L1477" s="13" t="s">
        <v>9671</v>
      </c>
      <c r="M1477" s="13" t="s">
        <v>5054</v>
      </c>
      <c r="N1477" s="13" t="s">
        <v>9670</v>
      </c>
      <c r="P1477" s="13" t="s">
        <v>9669</v>
      </c>
      <c r="S1477" s="13" t="s">
        <v>9668</v>
      </c>
      <c r="T1477" s="13" t="s">
        <v>9667</v>
      </c>
      <c r="AYW1477" s="13">
        <v>-1</v>
      </c>
      <c r="CAT1477" s="15">
        <v>0</v>
      </c>
      <c r="CAU1477" s="14">
        <v>1000</v>
      </c>
      <c r="CAV1477" s="13" t="s">
        <v>14</v>
      </c>
      <c r="CAW1477" s="13" t="s">
        <v>4636</v>
      </c>
      <c r="CAX1477" s="13" t="s">
        <v>9666</v>
      </c>
      <c r="CAY1477" s="13" t="s">
        <v>9666</v>
      </c>
      <c r="CBG1477" s="13" t="s">
        <v>4635</v>
      </c>
    </row>
    <row r="1478" spans="1:839 1348:1354 2074:2087" x14ac:dyDescent="0.15">
      <c r="A1478" s="13" t="s">
        <v>9665</v>
      </c>
      <c r="B1478" s="13" t="s">
        <v>9664</v>
      </c>
      <c r="C1478" s="13" t="s">
        <v>13</v>
      </c>
      <c r="D1478" s="13">
        <v>-1</v>
      </c>
      <c r="E1478" s="13" t="s">
        <v>8719</v>
      </c>
      <c r="F1478" s="13" t="s">
        <v>5261</v>
      </c>
      <c r="L1478" s="13" t="s">
        <v>9663</v>
      </c>
      <c r="M1478" s="13" t="s">
        <v>5054</v>
      </c>
      <c r="P1478" s="13" t="s">
        <v>9662</v>
      </c>
      <c r="S1478" s="13" t="s">
        <v>9661</v>
      </c>
      <c r="T1478" s="13" t="s">
        <v>9660</v>
      </c>
      <c r="OD1478" s="13">
        <v>1</v>
      </c>
      <c r="AYW1478" s="13">
        <v>-1</v>
      </c>
      <c r="CAT1478" s="14">
        <v>-1000</v>
      </c>
      <c r="CAU1478" s="14">
        <v>1000</v>
      </c>
      <c r="CAV1478" s="13" t="s">
        <v>14</v>
      </c>
      <c r="CAW1478" s="13" t="s">
        <v>4448</v>
      </c>
      <c r="CAX1478" s="13" t="s">
        <v>9659</v>
      </c>
      <c r="CAY1478" s="13" t="s">
        <v>9659</v>
      </c>
      <c r="CBG1478" s="13" t="s">
        <v>4447</v>
      </c>
    </row>
    <row r="1479" spans="1:839 1348:1354 2074:2087" x14ac:dyDescent="0.15">
      <c r="A1479" s="13" t="s">
        <v>9658</v>
      </c>
      <c r="B1479" s="13" t="s">
        <v>9657</v>
      </c>
      <c r="C1479" s="13" t="s">
        <v>104</v>
      </c>
      <c r="D1479" s="13">
        <v>-1</v>
      </c>
      <c r="E1479" s="13" t="s">
        <v>9656</v>
      </c>
      <c r="F1479" s="13" t="s">
        <v>5261</v>
      </c>
      <c r="K1479" s="13" t="s">
        <v>9655</v>
      </c>
      <c r="L1479" s="13" t="s">
        <v>9654</v>
      </c>
      <c r="M1479" s="13" t="s">
        <v>5054</v>
      </c>
      <c r="N1479" s="13" t="s">
        <v>9653</v>
      </c>
      <c r="P1479" s="13" t="s">
        <v>9652</v>
      </c>
      <c r="S1479" s="13" t="s">
        <v>9651</v>
      </c>
      <c r="T1479" s="13" t="s">
        <v>9650</v>
      </c>
      <c r="AX1479" s="13">
        <v>-1</v>
      </c>
      <c r="CR1479" s="13">
        <v>1</v>
      </c>
      <c r="CS1479" s="13">
        <v>-1</v>
      </c>
      <c r="NN1479" s="13">
        <v>-1</v>
      </c>
      <c r="WS1479" s="13">
        <v>1</v>
      </c>
      <c r="CAT1479" s="15">
        <v>0</v>
      </c>
      <c r="CAU1479" s="14">
        <v>1000</v>
      </c>
      <c r="CAV1479" s="13" t="s">
        <v>9649</v>
      </c>
      <c r="CAW1479" s="13" t="s">
        <v>4438</v>
      </c>
      <c r="CAX1479" s="13" t="s">
        <v>9648</v>
      </c>
      <c r="CAY1479" s="13" t="s">
        <v>9648</v>
      </c>
      <c r="CBE1479" s="13" t="s">
        <v>9647</v>
      </c>
      <c r="CBF1479" s="13" t="s">
        <v>9646</v>
      </c>
      <c r="CBG1479" s="13" t="s">
        <v>4431</v>
      </c>
    </row>
    <row r="1480" spans="1:839 1348:1354 2074:2087" x14ac:dyDescent="0.15">
      <c r="A1480" s="13" t="s">
        <v>9645</v>
      </c>
      <c r="B1480" s="13" t="s">
        <v>9644</v>
      </c>
      <c r="C1480" s="13" t="s">
        <v>13</v>
      </c>
      <c r="D1480" s="13">
        <v>0</v>
      </c>
      <c r="E1480" s="13" t="s">
        <v>9643</v>
      </c>
      <c r="F1480" s="13" t="s">
        <v>5261</v>
      </c>
      <c r="L1480" s="13" t="s">
        <v>9642</v>
      </c>
      <c r="M1480" s="13" t="s">
        <v>5054</v>
      </c>
      <c r="N1480" s="13" t="s">
        <v>9641</v>
      </c>
      <c r="P1480" s="13" t="s">
        <v>9640</v>
      </c>
      <c r="S1480" s="13" t="s">
        <v>9639</v>
      </c>
      <c r="T1480" s="13" t="s">
        <v>4813</v>
      </c>
      <c r="CO1480" s="13">
        <v>1</v>
      </c>
      <c r="DO1480" s="13">
        <v>1</v>
      </c>
      <c r="IA1480" s="13">
        <v>-1</v>
      </c>
      <c r="IB1480" s="13">
        <v>1</v>
      </c>
      <c r="UJ1480" s="13">
        <v>-1</v>
      </c>
      <c r="CAT1480" s="15">
        <v>0</v>
      </c>
      <c r="CAU1480" s="14">
        <v>1000</v>
      </c>
      <c r="CAV1480" s="13" t="s">
        <v>2920</v>
      </c>
      <c r="CAW1480" s="13" t="s">
        <v>4464</v>
      </c>
      <c r="CAX1480" s="13" t="s">
        <v>9638</v>
      </c>
      <c r="CAY1480" s="13" t="s">
        <v>9638</v>
      </c>
      <c r="CBA1480" s="13" t="s">
        <v>4812</v>
      </c>
      <c r="CBE1480" s="13" t="s">
        <v>4811</v>
      </c>
      <c r="CBF1480" s="13" t="s">
        <v>4810</v>
      </c>
      <c r="CBG1480" s="13" t="s">
        <v>4431</v>
      </c>
    </row>
    <row r="1481" spans="1:839 1348:1354 2074:2087" x14ac:dyDescent="0.15">
      <c r="A1481" s="13" t="s">
        <v>9637</v>
      </c>
      <c r="B1481" s="13" t="s">
        <v>9636</v>
      </c>
      <c r="C1481" s="13" t="s">
        <v>13</v>
      </c>
      <c r="D1481" s="13">
        <v>-1</v>
      </c>
      <c r="E1481" s="13" t="s">
        <v>9635</v>
      </c>
      <c r="F1481" s="13" t="s">
        <v>5506</v>
      </c>
      <c r="K1481" s="13" t="s">
        <v>9634</v>
      </c>
      <c r="L1481" s="13" t="s">
        <v>9633</v>
      </c>
      <c r="M1481" s="13" t="s">
        <v>5054</v>
      </c>
      <c r="N1481" s="13" t="s">
        <v>9632</v>
      </c>
      <c r="S1481" s="13" t="s">
        <v>9631</v>
      </c>
      <c r="T1481" s="13" t="s">
        <v>9630</v>
      </c>
      <c r="JF1481" s="14">
        <v>-1</v>
      </c>
      <c r="AFG1481" s="14">
        <v>1</v>
      </c>
      <c r="AYX1481" s="14">
        <v>1</v>
      </c>
      <c r="AYY1481" s="14">
        <v>-1</v>
      </c>
      <c r="CAT1481" s="15">
        <v>0</v>
      </c>
      <c r="CAU1481" s="14">
        <v>1000</v>
      </c>
      <c r="CAV1481" s="13" t="s">
        <v>1685</v>
      </c>
      <c r="CAW1481" s="13" t="s">
        <v>7065</v>
      </c>
      <c r="CAX1481" s="13" t="s">
        <v>9629</v>
      </c>
      <c r="CAY1481" s="13" t="s">
        <v>9629</v>
      </c>
      <c r="CBE1481" s="13" t="s">
        <v>9628</v>
      </c>
      <c r="CBF1481" s="13" t="s">
        <v>9627</v>
      </c>
      <c r="CBG1481" s="13" t="s">
        <v>4431</v>
      </c>
    </row>
    <row r="1482" spans="1:839 1348:1354 2074:2087" x14ac:dyDescent="0.15">
      <c r="A1482" s="13" t="s">
        <v>9626</v>
      </c>
      <c r="B1482" s="13" t="s">
        <v>9625</v>
      </c>
      <c r="C1482" s="13" t="s">
        <v>13</v>
      </c>
      <c r="D1482" s="13">
        <v>-1</v>
      </c>
      <c r="E1482" s="13" t="s">
        <v>9624</v>
      </c>
      <c r="F1482" s="13" t="s">
        <v>5261</v>
      </c>
      <c r="K1482" s="13" t="s">
        <v>9623</v>
      </c>
      <c r="L1482" s="13" t="s">
        <v>9622</v>
      </c>
      <c r="M1482" s="13" t="s">
        <v>5054</v>
      </c>
      <c r="N1482" s="13" t="s">
        <v>9621</v>
      </c>
      <c r="P1482" s="13" t="s">
        <v>9620</v>
      </c>
      <c r="S1482" s="13" t="s">
        <v>9619</v>
      </c>
      <c r="T1482" s="13" t="s">
        <v>9618</v>
      </c>
      <c r="DH1482" s="13">
        <v>-1</v>
      </c>
      <c r="HF1482" s="13">
        <v>-1</v>
      </c>
      <c r="RC1482" s="13">
        <v>1</v>
      </c>
      <c r="ADW1482" s="13">
        <v>1</v>
      </c>
      <c r="CAT1482" s="15">
        <v>0</v>
      </c>
      <c r="CAU1482" s="14">
        <v>1000</v>
      </c>
      <c r="CAV1482" s="13" t="s">
        <v>9617</v>
      </c>
      <c r="CAW1482" s="13" t="s">
        <v>4687</v>
      </c>
      <c r="CAX1482" s="13" t="s">
        <v>9616</v>
      </c>
      <c r="CAY1482" s="13" t="s">
        <v>9616</v>
      </c>
      <c r="CBE1482" s="13" t="s">
        <v>9615</v>
      </c>
      <c r="CBF1482" s="13" t="s">
        <v>9614</v>
      </c>
      <c r="CBG1482" s="13" t="s">
        <v>4431</v>
      </c>
    </row>
    <row r="1483" spans="1:839 1348:1354 2074:2087" x14ac:dyDescent="0.15">
      <c r="A1483" s="13" t="s">
        <v>9613</v>
      </c>
      <c r="B1483" s="13" t="s">
        <v>9612</v>
      </c>
      <c r="C1483" s="13" t="s">
        <v>52</v>
      </c>
      <c r="D1483" s="13">
        <v>-4</v>
      </c>
      <c r="E1483" s="13" t="s">
        <v>9611</v>
      </c>
      <c r="F1483" s="13" t="s">
        <v>5261</v>
      </c>
      <c r="L1483" s="13" t="s">
        <v>9610</v>
      </c>
      <c r="M1483" s="13" t="s">
        <v>5054</v>
      </c>
      <c r="N1483" s="13" t="s">
        <v>9609</v>
      </c>
      <c r="P1483" s="13" t="s">
        <v>9608</v>
      </c>
      <c r="S1483" s="13" t="s">
        <v>9607</v>
      </c>
      <c r="T1483" s="13" t="s">
        <v>9606</v>
      </c>
      <c r="CC1483" s="13">
        <v>1</v>
      </c>
      <c r="CE1483" s="13">
        <v>-1</v>
      </c>
      <c r="CAT1483" s="14">
        <v>-1000</v>
      </c>
      <c r="CAU1483" s="14">
        <v>1000</v>
      </c>
      <c r="CAV1483" s="13" t="s">
        <v>14</v>
      </c>
      <c r="CAW1483" s="13" t="s">
        <v>4448</v>
      </c>
      <c r="CAX1483" s="13" t="s">
        <v>9605</v>
      </c>
      <c r="CAY1483" s="13" t="s">
        <v>9605</v>
      </c>
      <c r="CBG1483" s="13" t="s">
        <v>4447</v>
      </c>
    </row>
    <row r="1484" spans="1:839 1348:1354 2074:2087" x14ac:dyDescent="0.15">
      <c r="A1484" s="13" t="s">
        <v>9604</v>
      </c>
      <c r="B1484" s="13" t="s">
        <v>9603</v>
      </c>
      <c r="C1484" s="13" t="s">
        <v>52</v>
      </c>
      <c r="D1484" s="13">
        <v>-4</v>
      </c>
      <c r="E1484" s="13" t="s">
        <v>8402</v>
      </c>
      <c r="F1484" s="13" t="s">
        <v>5506</v>
      </c>
      <c r="M1484" s="13" t="s">
        <v>5054</v>
      </c>
      <c r="N1484" s="13" t="s">
        <v>9602</v>
      </c>
      <c r="S1484" s="13" t="s">
        <v>9601</v>
      </c>
      <c r="T1484" s="13" t="s">
        <v>9600</v>
      </c>
      <c r="AYY1484" s="13">
        <v>-1</v>
      </c>
      <c r="CAT1484" s="15">
        <v>0</v>
      </c>
      <c r="CAU1484" s="14">
        <v>1000</v>
      </c>
      <c r="CAV1484" s="13" t="s">
        <v>14</v>
      </c>
      <c r="CAW1484" s="13" t="s">
        <v>4636</v>
      </c>
      <c r="CAX1484" s="13" t="s">
        <v>9599</v>
      </c>
      <c r="CAY1484" s="13" t="s">
        <v>9599</v>
      </c>
      <c r="CBG1484" s="13" t="s">
        <v>4635</v>
      </c>
    </row>
    <row r="1485" spans="1:839 1348:1354 2074:2087" x14ac:dyDescent="0.15">
      <c r="A1485" s="13" t="s">
        <v>9598</v>
      </c>
      <c r="B1485" s="13" t="s">
        <v>9597</v>
      </c>
      <c r="C1485" s="13" t="s">
        <v>52</v>
      </c>
      <c r="D1485" s="13">
        <v>-4</v>
      </c>
      <c r="E1485" s="13" t="s">
        <v>8402</v>
      </c>
      <c r="F1485" s="13" t="s">
        <v>5506</v>
      </c>
      <c r="K1485" s="13" t="s">
        <v>8401</v>
      </c>
      <c r="L1485" s="13" t="s">
        <v>8400</v>
      </c>
      <c r="M1485" s="13" t="s">
        <v>5054</v>
      </c>
      <c r="N1485" s="13" t="s">
        <v>8399</v>
      </c>
      <c r="S1485" s="13" t="s">
        <v>9596</v>
      </c>
      <c r="T1485" s="13" t="s">
        <v>9595</v>
      </c>
      <c r="AYX1485" s="13">
        <v>-1</v>
      </c>
      <c r="CAT1485" s="15">
        <v>0</v>
      </c>
      <c r="CAU1485" s="14">
        <v>1000</v>
      </c>
      <c r="CAV1485" s="13" t="s">
        <v>14</v>
      </c>
      <c r="CAW1485" s="13" t="s">
        <v>4636</v>
      </c>
      <c r="CAX1485" s="13" t="s">
        <v>9594</v>
      </c>
      <c r="CAY1485" s="13" t="s">
        <v>9594</v>
      </c>
      <c r="CBG1485" s="13" t="s">
        <v>4635</v>
      </c>
    </row>
    <row r="1486" spans="1:839 1348:1354 2074:2087" x14ac:dyDescent="0.15">
      <c r="A1486" s="13" t="s">
        <v>9593</v>
      </c>
      <c r="B1486" s="13" t="s">
        <v>9592</v>
      </c>
      <c r="C1486" s="13" t="s">
        <v>52</v>
      </c>
      <c r="D1486" s="13">
        <v>-4</v>
      </c>
      <c r="E1486" s="13" t="s">
        <v>9591</v>
      </c>
      <c r="F1486" s="13" t="s">
        <v>5261</v>
      </c>
      <c r="K1486" s="13" t="s">
        <v>9590</v>
      </c>
      <c r="L1486" s="13" t="s">
        <v>9589</v>
      </c>
      <c r="M1486" s="13" t="s">
        <v>5054</v>
      </c>
      <c r="N1486" s="13" t="s">
        <v>9588</v>
      </c>
      <c r="P1486" s="13" t="s">
        <v>9587</v>
      </c>
      <c r="S1486" s="13" t="s">
        <v>9586</v>
      </c>
      <c r="T1486" s="13" t="s">
        <v>9585</v>
      </c>
      <c r="AX1486" s="13">
        <v>1</v>
      </c>
      <c r="DH1486" s="14">
        <v>3</v>
      </c>
      <c r="DW1486" s="13">
        <v>1</v>
      </c>
      <c r="EU1486" s="13">
        <v>1</v>
      </c>
      <c r="GP1486" s="13">
        <v>-1</v>
      </c>
      <c r="UH1486" s="13">
        <v>-1</v>
      </c>
      <c r="ACI1486" s="13">
        <v>-1</v>
      </c>
      <c r="ADN1486" s="13">
        <v>1</v>
      </c>
      <c r="CAT1486" s="15">
        <v>0</v>
      </c>
      <c r="CAU1486" s="14">
        <v>1000</v>
      </c>
      <c r="CAV1486" s="13" t="s">
        <v>9584</v>
      </c>
      <c r="CAW1486" s="13" t="s">
        <v>6055</v>
      </c>
      <c r="CAY1486" s="13" t="s">
        <v>9583</v>
      </c>
      <c r="CBE1486" s="13" t="s">
        <v>9582</v>
      </c>
      <c r="CBF1486" s="13" t="s">
        <v>9581</v>
      </c>
      <c r="CBG1486" s="13" t="s">
        <v>4431</v>
      </c>
    </row>
    <row r="1487" spans="1:839 1348:1354 2074:2087" x14ac:dyDescent="0.15">
      <c r="A1487" s="13" t="s">
        <v>9580</v>
      </c>
      <c r="B1487" s="13" t="s">
        <v>9579</v>
      </c>
      <c r="C1487" s="13" t="s">
        <v>52</v>
      </c>
      <c r="D1487" s="13">
        <v>-4</v>
      </c>
      <c r="E1487" s="13" t="s">
        <v>9578</v>
      </c>
      <c r="F1487" s="13" t="s">
        <v>5261</v>
      </c>
      <c r="L1487" s="13" t="s">
        <v>9577</v>
      </c>
      <c r="M1487" s="13" t="s">
        <v>5054</v>
      </c>
      <c r="P1487" s="13" t="s">
        <v>9576</v>
      </c>
      <c r="S1487" s="13" t="s">
        <v>9575</v>
      </c>
      <c r="T1487" s="13" t="s">
        <v>9574</v>
      </c>
      <c r="BJ1487" s="14">
        <v>1</v>
      </c>
      <c r="BY1487" s="14">
        <v>-1</v>
      </c>
      <c r="XG1487" s="14">
        <v>1</v>
      </c>
      <c r="ADN1487" s="14">
        <v>-1</v>
      </c>
      <c r="AYZ1487" s="14">
        <v>-1</v>
      </c>
      <c r="AZA1487" s="14">
        <v>1</v>
      </c>
      <c r="CAT1487" s="15">
        <v>0</v>
      </c>
      <c r="CAU1487" s="14">
        <v>1000</v>
      </c>
      <c r="CAV1487" s="13" t="s">
        <v>1488</v>
      </c>
      <c r="CAW1487" s="13" t="s">
        <v>9573</v>
      </c>
      <c r="CAY1487" s="13" t="s">
        <v>9572</v>
      </c>
      <c r="CBF1487" s="13" t="s">
        <v>9571</v>
      </c>
      <c r="CBG1487" s="13" t="s">
        <v>4431</v>
      </c>
    </row>
    <row r="1488" spans="1:839 1348:1354 2074:2087" x14ac:dyDescent="0.15">
      <c r="A1488" s="13" t="s">
        <v>9570</v>
      </c>
      <c r="B1488" s="13" t="s">
        <v>7630</v>
      </c>
      <c r="C1488" s="13" t="s">
        <v>13</v>
      </c>
      <c r="D1488" s="13">
        <v>-1</v>
      </c>
      <c r="E1488" s="13" t="s">
        <v>7629</v>
      </c>
      <c r="F1488" s="13" t="s">
        <v>5506</v>
      </c>
      <c r="K1488" s="13" t="s">
        <v>7628</v>
      </c>
      <c r="L1488" s="13" t="s">
        <v>7627</v>
      </c>
      <c r="M1488" s="13" t="s">
        <v>5054</v>
      </c>
      <c r="N1488" s="13" t="s">
        <v>7626</v>
      </c>
      <c r="S1488" s="13" t="s">
        <v>9569</v>
      </c>
      <c r="T1488" s="13" t="s">
        <v>9568</v>
      </c>
      <c r="AX1488" s="14">
        <v>-1</v>
      </c>
      <c r="DH1488" s="14">
        <v>1</v>
      </c>
      <c r="EP1488" s="14">
        <v>1</v>
      </c>
      <c r="ABP1488" s="14">
        <v>1</v>
      </c>
      <c r="AZB1488" s="14">
        <v>-1</v>
      </c>
      <c r="CAT1488" s="14">
        <v>-1000</v>
      </c>
      <c r="CAU1488" s="14">
        <v>1000</v>
      </c>
      <c r="CAV1488" s="13" t="s">
        <v>3068</v>
      </c>
      <c r="CAW1488" s="13" t="s">
        <v>6122</v>
      </c>
      <c r="CAY1488" s="13" t="s">
        <v>9567</v>
      </c>
      <c r="CBE1488" s="13" t="s">
        <v>9566</v>
      </c>
      <c r="CBF1488" s="13" t="s">
        <v>9565</v>
      </c>
      <c r="CBG1488" s="13" t="s">
        <v>4431</v>
      </c>
    </row>
    <row r="1489" spans="1:857 1030:1357 2074:2087" x14ac:dyDescent="0.15">
      <c r="A1489" s="13" t="s">
        <v>9564</v>
      </c>
      <c r="B1489" s="13" t="s">
        <v>9563</v>
      </c>
      <c r="C1489" s="13" t="s">
        <v>52</v>
      </c>
      <c r="D1489" s="13">
        <v>-4</v>
      </c>
      <c r="E1489" s="13" t="s">
        <v>9562</v>
      </c>
      <c r="F1489" s="13" t="s">
        <v>5506</v>
      </c>
      <c r="K1489" s="13" t="s">
        <v>9561</v>
      </c>
      <c r="L1489" s="13" t="s">
        <v>9560</v>
      </c>
      <c r="M1489" s="13" t="s">
        <v>5054</v>
      </c>
      <c r="N1489" s="13" t="s">
        <v>9559</v>
      </c>
      <c r="S1489" s="13" t="s">
        <v>9558</v>
      </c>
      <c r="T1489" s="13" t="s">
        <v>9557</v>
      </c>
      <c r="AX1489" s="14">
        <v>-1</v>
      </c>
      <c r="EP1489" s="14">
        <v>1</v>
      </c>
      <c r="ACX1489" s="14">
        <v>-1</v>
      </c>
      <c r="AZC1489" s="14">
        <v>1</v>
      </c>
      <c r="CAT1489" s="15">
        <v>0</v>
      </c>
      <c r="CAU1489" s="14">
        <v>1000</v>
      </c>
      <c r="CAV1489" s="13" t="s">
        <v>14</v>
      </c>
      <c r="CAW1489" s="13" t="s">
        <v>7121</v>
      </c>
      <c r="CAY1489" s="13" t="s">
        <v>9556</v>
      </c>
      <c r="CBE1489" s="13" t="s">
        <v>9555</v>
      </c>
      <c r="CBF1489" s="13" t="s">
        <v>9554</v>
      </c>
      <c r="CBG1489" s="13" t="s">
        <v>4431</v>
      </c>
    </row>
    <row r="1490" spans="1:857 1030:1357 2074:2087" x14ac:dyDescent="0.15">
      <c r="A1490" s="13" t="s">
        <v>9553</v>
      </c>
      <c r="B1490" s="13" t="s">
        <v>9552</v>
      </c>
      <c r="C1490" s="13" t="s">
        <v>13</v>
      </c>
      <c r="D1490" s="13">
        <v>-1</v>
      </c>
      <c r="E1490" s="13" t="s">
        <v>9551</v>
      </c>
      <c r="F1490" s="13" t="s">
        <v>5261</v>
      </c>
      <c r="K1490" s="13" t="s">
        <v>9550</v>
      </c>
      <c r="L1490" s="13" t="s">
        <v>9549</v>
      </c>
      <c r="M1490" s="13" t="s">
        <v>5054</v>
      </c>
      <c r="N1490" s="13" t="s">
        <v>9548</v>
      </c>
      <c r="P1490" s="13" t="s">
        <v>9547</v>
      </c>
      <c r="S1490" s="13" t="s">
        <v>9546</v>
      </c>
      <c r="T1490" s="13" t="s">
        <v>9545</v>
      </c>
      <c r="BZ1490" s="14">
        <v>-1</v>
      </c>
      <c r="CAT1490" s="15">
        <v>0</v>
      </c>
      <c r="CAU1490" s="14">
        <v>1000</v>
      </c>
      <c r="CAV1490" s="13" t="s">
        <v>14</v>
      </c>
      <c r="CAW1490" s="13" t="s">
        <v>4636</v>
      </c>
      <c r="CAY1490" s="13" t="s">
        <v>9544</v>
      </c>
      <c r="CBG1490" s="13" t="s">
        <v>4635</v>
      </c>
    </row>
    <row r="1491" spans="1:857 1030:1357 2074:2087" x14ac:dyDescent="0.15">
      <c r="A1491" s="13" t="s">
        <v>9543</v>
      </c>
      <c r="B1491" s="13" t="s">
        <v>9542</v>
      </c>
      <c r="C1491" s="13" t="s">
        <v>104</v>
      </c>
      <c r="D1491" s="13">
        <v>2</v>
      </c>
      <c r="E1491" s="13" t="s">
        <v>9541</v>
      </c>
      <c r="F1491" s="13" t="s">
        <v>5261</v>
      </c>
      <c r="K1491" s="13" t="s">
        <v>9540</v>
      </c>
      <c r="L1491" s="13" t="s">
        <v>9539</v>
      </c>
      <c r="M1491" s="13" t="s">
        <v>5054</v>
      </c>
      <c r="N1491" s="13" t="s">
        <v>9538</v>
      </c>
      <c r="P1491" s="13" t="s">
        <v>9537</v>
      </c>
      <c r="S1491" s="13" t="s">
        <v>9536</v>
      </c>
      <c r="T1491" s="13" t="s">
        <v>9535</v>
      </c>
      <c r="AX1491" s="14">
        <v>-1</v>
      </c>
      <c r="CR1491" s="14">
        <v>1</v>
      </c>
      <c r="CS1491" s="14">
        <v>-1</v>
      </c>
      <c r="AZC1491" s="14">
        <v>-1</v>
      </c>
      <c r="AZD1491" s="14">
        <v>1</v>
      </c>
      <c r="CAT1491" s="15">
        <v>0</v>
      </c>
      <c r="CAU1491" s="14">
        <v>1000</v>
      </c>
      <c r="CAV1491" s="13" t="s">
        <v>14</v>
      </c>
      <c r="CAW1491" s="13" t="s">
        <v>7121</v>
      </c>
      <c r="CAY1491" s="13" t="s">
        <v>9534</v>
      </c>
      <c r="CBE1491" s="13" t="s">
        <v>9533</v>
      </c>
      <c r="CBF1491" s="13" t="s">
        <v>9532</v>
      </c>
      <c r="CBG1491" s="13" t="s">
        <v>4431</v>
      </c>
    </row>
    <row r="1492" spans="1:857 1030:1357 2074:2087" x14ac:dyDescent="0.15">
      <c r="A1492" s="13" t="s">
        <v>9531</v>
      </c>
      <c r="B1492" s="13" t="s">
        <v>9530</v>
      </c>
      <c r="C1492" s="13" t="s">
        <v>13</v>
      </c>
      <c r="D1492" s="13">
        <v>-1</v>
      </c>
      <c r="E1492" s="13" t="s">
        <v>8603</v>
      </c>
      <c r="F1492" s="13" t="s">
        <v>5506</v>
      </c>
      <c r="K1492" s="13" t="s">
        <v>8602</v>
      </c>
      <c r="L1492" s="13" t="s">
        <v>8601</v>
      </c>
      <c r="M1492" s="13" t="s">
        <v>5054</v>
      </c>
      <c r="N1492" s="13" t="s">
        <v>8600</v>
      </c>
      <c r="S1492" s="13" t="s">
        <v>9529</v>
      </c>
      <c r="T1492" s="13" t="s">
        <v>9528</v>
      </c>
      <c r="FB1492" s="13">
        <v>1</v>
      </c>
      <c r="JX1492" s="13">
        <v>1</v>
      </c>
      <c r="JY1492" s="13">
        <v>-1</v>
      </c>
      <c r="VY1492" s="13">
        <v>-1</v>
      </c>
      <c r="CAT1492" s="15">
        <v>0</v>
      </c>
      <c r="CAU1492" s="14">
        <v>1000</v>
      </c>
      <c r="CAV1492" s="13" t="s">
        <v>9527</v>
      </c>
      <c r="CAW1492" s="13" t="s">
        <v>6938</v>
      </c>
      <c r="CAX1492" s="13" t="s">
        <v>9526</v>
      </c>
      <c r="CAY1492" s="13" t="s">
        <v>9526</v>
      </c>
      <c r="CBE1492" s="13" t="s">
        <v>9525</v>
      </c>
      <c r="CBF1492" s="13" t="s">
        <v>9524</v>
      </c>
      <c r="CBG1492" s="13" t="s">
        <v>4431</v>
      </c>
    </row>
    <row r="1493" spans="1:857 1030:1357 2074:2087" x14ac:dyDescent="0.15">
      <c r="A1493" s="13" t="s">
        <v>9523</v>
      </c>
      <c r="B1493" s="13" t="s">
        <v>9522</v>
      </c>
      <c r="C1493" s="13" t="s">
        <v>13</v>
      </c>
      <c r="D1493" s="13">
        <v>0</v>
      </c>
      <c r="E1493" s="13" t="s">
        <v>8603</v>
      </c>
      <c r="F1493" s="13" t="s">
        <v>5261</v>
      </c>
      <c r="K1493" s="13" t="s">
        <v>9521</v>
      </c>
      <c r="L1493" s="13" t="s">
        <v>9520</v>
      </c>
      <c r="M1493" s="13" t="s">
        <v>5054</v>
      </c>
      <c r="N1493" s="13" t="s">
        <v>9519</v>
      </c>
      <c r="P1493" s="13" t="s">
        <v>9518</v>
      </c>
      <c r="S1493" s="13" t="s">
        <v>9517</v>
      </c>
      <c r="T1493" s="13" t="s">
        <v>9516</v>
      </c>
      <c r="KI1493" s="13">
        <v>-1</v>
      </c>
      <c r="SC1493" s="13">
        <v>1</v>
      </c>
      <c r="VQ1493" s="13">
        <v>-1</v>
      </c>
      <c r="AZE1493" s="13">
        <v>1</v>
      </c>
      <c r="CAT1493" s="14">
        <v>-1000</v>
      </c>
      <c r="CAU1493" s="14">
        <v>1000</v>
      </c>
      <c r="CAV1493" s="13" t="s">
        <v>2143</v>
      </c>
      <c r="CAW1493" s="13" t="s">
        <v>6938</v>
      </c>
      <c r="CAX1493" s="13" t="s">
        <v>9515</v>
      </c>
      <c r="CAY1493" s="13" t="s">
        <v>9515</v>
      </c>
      <c r="CBE1493" s="13" t="s">
        <v>9431</v>
      </c>
      <c r="CBF1493" s="13" t="s">
        <v>9514</v>
      </c>
      <c r="CBG1493" s="13" t="s">
        <v>4431</v>
      </c>
    </row>
    <row r="1494" spans="1:857 1030:1357 2074:2087" x14ac:dyDescent="0.15">
      <c r="A1494" s="13" t="s">
        <v>9513</v>
      </c>
      <c r="B1494" s="13" t="s">
        <v>9512</v>
      </c>
      <c r="C1494" s="13" t="s">
        <v>52</v>
      </c>
      <c r="D1494" s="13">
        <v>-2</v>
      </c>
      <c r="E1494" s="13" t="s">
        <v>7605</v>
      </c>
      <c r="F1494" s="13" t="s">
        <v>5506</v>
      </c>
      <c r="K1494" s="13" t="s">
        <v>9511</v>
      </c>
      <c r="L1494" s="13" t="s">
        <v>9510</v>
      </c>
      <c r="M1494" s="13" t="s">
        <v>5054</v>
      </c>
      <c r="N1494" s="13" t="s">
        <v>9509</v>
      </c>
      <c r="S1494" s="13" t="s">
        <v>9508</v>
      </c>
      <c r="T1494" s="13" t="s">
        <v>9321</v>
      </c>
      <c r="AS1494" s="13">
        <v>1</v>
      </c>
      <c r="DC1494" s="13">
        <v>-1</v>
      </c>
      <c r="EI1494" s="13">
        <v>1</v>
      </c>
      <c r="EK1494" s="13">
        <v>1</v>
      </c>
      <c r="IE1494" s="13">
        <v>-1</v>
      </c>
      <c r="JL1494" s="13">
        <v>-1</v>
      </c>
      <c r="CAT1494" s="15">
        <v>0</v>
      </c>
      <c r="CAU1494" s="14">
        <v>1000</v>
      </c>
      <c r="CAV1494" s="13" t="s">
        <v>3347</v>
      </c>
      <c r="CAW1494" s="13" t="s">
        <v>6973</v>
      </c>
      <c r="CAX1494" s="13" t="s">
        <v>9507</v>
      </c>
      <c r="CAY1494" s="13" t="s">
        <v>9507</v>
      </c>
      <c r="CBE1494" s="13" t="s">
        <v>9319</v>
      </c>
      <c r="CBF1494" s="13" t="s">
        <v>9318</v>
      </c>
      <c r="CBG1494" s="13" t="s">
        <v>4431</v>
      </c>
    </row>
    <row r="1495" spans="1:857 1030:1357 2074:2087" x14ac:dyDescent="0.15">
      <c r="A1495" s="13" t="s">
        <v>9506</v>
      </c>
      <c r="B1495" s="13" t="s">
        <v>9505</v>
      </c>
      <c r="C1495" s="13" t="s">
        <v>13</v>
      </c>
      <c r="D1495" s="13">
        <v>-1</v>
      </c>
      <c r="E1495" s="13" t="s">
        <v>9438</v>
      </c>
      <c r="F1495" s="13" t="s">
        <v>5506</v>
      </c>
      <c r="K1495" s="13" t="s">
        <v>9504</v>
      </c>
      <c r="L1495" s="13" t="s">
        <v>9503</v>
      </c>
      <c r="M1495" s="13" t="s">
        <v>5054</v>
      </c>
      <c r="N1495" s="13" t="s">
        <v>9502</v>
      </c>
      <c r="S1495" s="13" t="s">
        <v>9501</v>
      </c>
      <c r="T1495" s="13" t="s">
        <v>9500</v>
      </c>
      <c r="DK1495" s="13">
        <v>-1</v>
      </c>
      <c r="DL1495" s="13">
        <v>1</v>
      </c>
      <c r="HJ1495" s="13">
        <v>-1</v>
      </c>
      <c r="HP1495" s="13">
        <v>1</v>
      </c>
      <c r="CAT1495" s="14">
        <v>-1000</v>
      </c>
      <c r="CAU1495" s="14">
        <v>1000</v>
      </c>
      <c r="CAV1495" s="13" t="s">
        <v>4439</v>
      </c>
      <c r="CAW1495" s="13" t="s">
        <v>4895</v>
      </c>
      <c r="CAX1495" s="13" t="s">
        <v>9499</v>
      </c>
      <c r="CAY1495" s="13" t="s">
        <v>9499</v>
      </c>
      <c r="CBE1495" s="13" t="s">
        <v>6087</v>
      </c>
      <c r="CBF1495" s="13" t="s">
        <v>9498</v>
      </c>
      <c r="CBG1495" s="13" t="s">
        <v>4431</v>
      </c>
    </row>
    <row r="1496" spans="1:857 1030:1357 2074:2087" x14ac:dyDescent="0.15">
      <c r="A1496" s="13" t="s">
        <v>9497</v>
      </c>
      <c r="B1496" s="13" t="s">
        <v>9496</v>
      </c>
      <c r="C1496" s="13" t="s">
        <v>13</v>
      </c>
      <c r="D1496" s="13">
        <v>0</v>
      </c>
      <c r="E1496" s="13" t="s">
        <v>6677</v>
      </c>
      <c r="F1496" s="13" t="s">
        <v>5261</v>
      </c>
      <c r="K1496" s="13" t="s">
        <v>9495</v>
      </c>
      <c r="L1496" s="13" t="s">
        <v>9494</v>
      </c>
      <c r="M1496" s="13" t="s">
        <v>5054</v>
      </c>
      <c r="N1496" s="13" t="s">
        <v>9493</v>
      </c>
      <c r="P1496" s="13" t="s">
        <v>9492</v>
      </c>
      <c r="S1496" s="13" t="s">
        <v>9491</v>
      </c>
      <c r="T1496" s="13" t="s">
        <v>9490</v>
      </c>
      <c r="AX1496" s="13">
        <v>1</v>
      </c>
      <c r="CR1496" s="13">
        <v>-1</v>
      </c>
      <c r="CS1496" s="13">
        <v>1</v>
      </c>
      <c r="DH1496" s="13">
        <v>-1</v>
      </c>
      <c r="EZ1496" s="13">
        <v>-1</v>
      </c>
      <c r="VX1496" s="13">
        <v>1</v>
      </c>
      <c r="CAT1496" s="15">
        <v>0</v>
      </c>
      <c r="CAU1496" s="14">
        <v>1000</v>
      </c>
      <c r="CAV1496" s="13" t="s">
        <v>32</v>
      </c>
      <c r="CAW1496" s="13" t="s">
        <v>6938</v>
      </c>
      <c r="CAX1496" s="13" t="s">
        <v>9489</v>
      </c>
      <c r="CAY1496" s="13" t="s">
        <v>9489</v>
      </c>
      <c r="CBE1496" s="13" t="s">
        <v>9488</v>
      </c>
      <c r="CBF1496" s="13" t="s">
        <v>9487</v>
      </c>
      <c r="CBG1496" s="13" t="s">
        <v>4431</v>
      </c>
    </row>
    <row r="1497" spans="1:857 1030:1357 2074:2087" x14ac:dyDescent="0.15">
      <c r="A1497" s="13" t="s">
        <v>9486</v>
      </c>
      <c r="B1497" s="13" t="s">
        <v>9485</v>
      </c>
      <c r="C1497" s="13" t="s">
        <v>30</v>
      </c>
      <c r="D1497" s="13">
        <v>-1</v>
      </c>
      <c r="E1497" s="13" t="s">
        <v>7643</v>
      </c>
      <c r="F1497" s="13" t="s">
        <v>5506</v>
      </c>
      <c r="K1497" s="13" t="s">
        <v>9484</v>
      </c>
      <c r="L1497" s="13" t="s">
        <v>9483</v>
      </c>
      <c r="M1497" s="13" t="s">
        <v>5054</v>
      </c>
      <c r="N1497" s="13" t="s">
        <v>9482</v>
      </c>
      <c r="S1497" s="13" t="s">
        <v>9481</v>
      </c>
      <c r="T1497" s="13" t="s">
        <v>9480</v>
      </c>
      <c r="FO1497" s="13">
        <v>-1</v>
      </c>
      <c r="UF1497" s="13">
        <v>1</v>
      </c>
      <c r="UH1497" s="13">
        <v>1</v>
      </c>
      <c r="AEF1497" s="13">
        <v>-1</v>
      </c>
      <c r="CAT1497" s="14">
        <v>-1000</v>
      </c>
      <c r="CAU1497" s="14">
        <v>1000</v>
      </c>
      <c r="CAV1497" s="13" t="s">
        <v>3722</v>
      </c>
      <c r="CAW1497" s="13" t="s">
        <v>8463</v>
      </c>
      <c r="CAX1497" s="13" t="s">
        <v>9479</v>
      </c>
      <c r="CAY1497" s="13" t="s">
        <v>9479</v>
      </c>
      <c r="CBE1497" s="13" t="s">
        <v>9473</v>
      </c>
      <c r="CBF1497" s="13" t="s">
        <v>9478</v>
      </c>
      <c r="CBG1497" s="13" t="s">
        <v>4431</v>
      </c>
    </row>
    <row r="1498" spans="1:857 1030:1357 2074:2087" x14ac:dyDescent="0.15">
      <c r="A1498" s="13" t="s">
        <v>9477</v>
      </c>
      <c r="B1498" s="13" t="s">
        <v>8694</v>
      </c>
      <c r="C1498" s="13" t="s">
        <v>30</v>
      </c>
      <c r="D1498" s="13">
        <v>0</v>
      </c>
      <c r="E1498" s="13" t="s">
        <v>8693</v>
      </c>
      <c r="F1498" s="13" t="s">
        <v>5261</v>
      </c>
      <c r="K1498" s="13" t="s">
        <v>8692</v>
      </c>
      <c r="L1498" s="13" t="s">
        <v>8691</v>
      </c>
      <c r="M1498" s="13" t="s">
        <v>5054</v>
      </c>
      <c r="N1498" s="13" t="s">
        <v>8690</v>
      </c>
      <c r="P1498" s="13" t="s">
        <v>8689</v>
      </c>
      <c r="S1498" s="13" t="s">
        <v>9476</v>
      </c>
      <c r="T1498" s="13" t="s">
        <v>9475</v>
      </c>
      <c r="UH1498" s="13">
        <v>1</v>
      </c>
      <c r="ACI1498" s="13">
        <v>-1</v>
      </c>
      <c r="AEF1498" s="13">
        <v>-1</v>
      </c>
      <c r="AFY1498" s="13">
        <v>1</v>
      </c>
      <c r="CAT1498" s="14">
        <v>-1000</v>
      </c>
      <c r="CAU1498" s="14">
        <v>1000</v>
      </c>
      <c r="CAV1498" s="13" t="s">
        <v>3722</v>
      </c>
      <c r="CAW1498" s="13" t="s">
        <v>8463</v>
      </c>
      <c r="CAX1498" s="13" t="s">
        <v>9474</v>
      </c>
      <c r="CAY1498" s="13" t="s">
        <v>9474</v>
      </c>
      <c r="CBE1498" s="13" t="s">
        <v>9473</v>
      </c>
      <c r="CBF1498" s="13" t="s">
        <v>9472</v>
      </c>
      <c r="CBG1498" s="13" t="s">
        <v>4431</v>
      </c>
    </row>
    <row r="1499" spans="1:857 1030:1357 2074:2087" x14ac:dyDescent="0.15">
      <c r="A1499" s="13" t="s">
        <v>9471</v>
      </c>
      <c r="B1499" s="13" t="s">
        <v>8694</v>
      </c>
      <c r="C1499" s="13" t="s">
        <v>104</v>
      </c>
      <c r="D1499" s="13">
        <v>0</v>
      </c>
      <c r="E1499" s="13" t="s">
        <v>8693</v>
      </c>
      <c r="F1499" s="13" t="s">
        <v>5261</v>
      </c>
      <c r="K1499" s="13" t="s">
        <v>8692</v>
      </c>
      <c r="L1499" s="13" t="s">
        <v>8691</v>
      </c>
      <c r="M1499" s="13" t="s">
        <v>5054</v>
      </c>
      <c r="N1499" s="13" t="s">
        <v>8690</v>
      </c>
      <c r="P1499" s="13" t="s">
        <v>8689</v>
      </c>
      <c r="S1499" s="13" t="s">
        <v>9470</v>
      </c>
      <c r="T1499" s="13" t="s">
        <v>9469</v>
      </c>
      <c r="AM1499" s="14">
        <v>2</v>
      </c>
      <c r="AX1499" s="13">
        <v>-1</v>
      </c>
      <c r="DH1499" s="13">
        <v>-1</v>
      </c>
      <c r="EU1499" s="13">
        <v>1</v>
      </c>
      <c r="GY1499" s="13">
        <v>1</v>
      </c>
      <c r="GZ1499" s="13">
        <v>-1</v>
      </c>
      <c r="CAT1499" s="15">
        <v>0</v>
      </c>
      <c r="CAU1499" s="14">
        <v>1000</v>
      </c>
      <c r="CAV1499" s="13" t="s">
        <v>9468</v>
      </c>
      <c r="CAW1499" s="13" t="s">
        <v>6938</v>
      </c>
      <c r="CAX1499" s="13" t="s">
        <v>9467</v>
      </c>
      <c r="CAY1499" s="13" t="s">
        <v>9467</v>
      </c>
      <c r="CBA1499" s="13" t="s">
        <v>4812</v>
      </c>
      <c r="CBE1499" s="13" t="s">
        <v>6238</v>
      </c>
      <c r="CBF1499" s="13" t="s">
        <v>6237</v>
      </c>
      <c r="CBG1499" s="13" t="s">
        <v>4431</v>
      </c>
    </row>
    <row r="1500" spans="1:857 1030:1357 2074:2087" x14ac:dyDescent="0.15">
      <c r="A1500" s="13" t="s">
        <v>9466</v>
      </c>
      <c r="B1500" s="13" t="s">
        <v>7702</v>
      </c>
      <c r="C1500" s="13" t="s">
        <v>30</v>
      </c>
      <c r="D1500" s="13">
        <v>1</v>
      </c>
      <c r="E1500" s="13" t="s">
        <v>7701</v>
      </c>
      <c r="F1500" s="13" t="s">
        <v>5261</v>
      </c>
      <c r="K1500" s="13" t="s">
        <v>7700</v>
      </c>
      <c r="L1500" s="13" t="s">
        <v>7699</v>
      </c>
      <c r="M1500" s="13" t="s">
        <v>5054</v>
      </c>
      <c r="N1500" s="13" t="s">
        <v>7698</v>
      </c>
      <c r="P1500" s="13" t="s">
        <v>7697</v>
      </c>
      <c r="S1500" s="13" t="s">
        <v>9465</v>
      </c>
      <c r="T1500" s="13" t="s">
        <v>9464</v>
      </c>
      <c r="AX1500" s="13">
        <v>1</v>
      </c>
      <c r="BA1500" s="13">
        <v>-1</v>
      </c>
      <c r="RI1500" s="13">
        <v>1</v>
      </c>
      <c r="AFG1500" s="13">
        <v>-1</v>
      </c>
      <c r="CAT1500" s="15">
        <v>0</v>
      </c>
      <c r="CAU1500" s="14">
        <v>1000</v>
      </c>
      <c r="CAV1500" s="13" t="s">
        <v>9442</v>
      </c>
      <c r="CAW1500" s="13" t="s">
        <v>4448</v>
      </c>
      <c r="CAX1500" s="13" t="s">
        <v>9463</v>
      </c>
      <c r="CAY1500" s="13" t="s">
        <v>9463</v>
      </c>
      <c r="CBG1500" s="13" t="s">
        <v>4447</v>
      </c>
    </row>
    <row r="1501" spans="1:857 1030:1357 2074:2087" x14ac:dyDescent="0.15">
      <c r="A1501" s="13" t="s">
        <v>9462</v>
      </c>
      <c r="B1501" s="13" t="s">
        <v>9461</v>
      </c>
      <c r="C1501" s="13" t="s">
        <v>30</v>
      </c>
      <c r="D1501" s="13">
        <v>0</v>
      </c>
      <c r="E1501" s="13" t="s">
        <v>9460</v>
      </c>
      <c r="F1501" s="13" t="s">
        <v>5261</v>
      </c>
      <c r="K1501" s="13" t="s">
        <v>9459</v>
      </c>
      <c r="L1501" s="13" t="s">
        <v>9458</v>
      </c>
      <c r="M1501" s="13" t="s">
        <v>5054</v>
      </c>
      <c r="N1501" s="13" t="s">
        <v>9457</v>
      </c>
      <c r="P1501" s="13" t="s">
        <v>9456</v>
      </c>
      <c r="S1501" s="13" t="s">
        <v>9455</v>
      </c>
      <c r="T1501" s="13" t="s">
        <v>9454</v>
      </c>
      <c r="DH1501" s="13">
        <v>-1</v>
      </c>
      <c r="EU1501" s="13">
        <v>1</v>
      </c>
      <c r="QT1501" s="13">
        <v>1</v>
      </c>
      <c r="ACM1501" s="13">
        <v>-1</v>
      </c>
      <c r="CAT1501" s="15">
        <v>0</v>
      </c>
      <c r="CAU1501" s="14">
        <v>1000</v>
      </c>
      <c r="CAV1501" s="13" t="s">
        <v>1993</v>
      </c>
      <c r="CAW1501" s="13" t="s">
        <v>4438</v>
      </c>
      <c r="CAX1501" s="13" t="s">
        <v>9453</v>
      </c>
      <c r="CAY1501" s="13" t="s">
        <v>9453</v>
      </c>
      <c r="CBE1501" s="13" t="s">
        <v>9452</v>
      </c>
      <c r="CBF1501" s="13" t="s">
        <v>9451</v>
      </c>
      <c r="CBG1501" s="13" t="s">
        <v>4431</v>
      </c>
    </row>
    <row r="1502" spans="1:857 1030:1357 2074:2087" x14ac:dyDescent="0.15">
      <c r="A1502" s="13" t="s">
        <v>9450</v>
      </c>
      <c r="B1502" s="13" t="s">
        <v>9449</v>
      </c>
      <c r="C1502" s="13" t="s">
        <v>13</v>
      </c>
      <c r="D1502" s="13">
        <v>0</v>
      </c>
      <c r="E1502" s="13" t="s">
        <v>9448</v>
      </c>
      <c r="F1502" s="13" t="s">
        <v>5072</v>
      </c>
      <c r="K1502" s="13" t="s">
        <v>9447</v>
      </c>
      <c r="L1502" s="13" t="s">
        <v>9446</v>
      </c>
      <c r="M1502" s="13" t="s">
        <v>5054</v>
      </c>
      <c r="N1502" s="13" t="s">
        <v>9445</v>
      </c>
      <c r="S1502" s="13" t="s">
        <v>9444</v>
      </c>
      <c r="T1502" s="13" t="s">
        <v>9443</v>
      </c>
      <c r="AX1502" s="13">
        <v>1</v>
      </c>
      <c r="BA1502" s="13">
        <v>-1</v>
      </c>
      <c r="WF1502" s="13">
        <v>1</v>
      </c>
      <c r="AMP1502" s="13">
        <v>-1</v>
      </c>
      <c r="CAT1502" s="15">
        <v>0</v>
      </c>
      <c r="CAU1502" s="14">
        <v>1000</v>
      </c>
      <c r="CAV1502" s="13" t="s">
        <v>9442</v>
      </c>
      <c r="CAW1502" s="13" t="s">
        <v>4448</v>
      </c>
      <c r="CAX1502" s="13" t="s">
        <v>9441</v>
      </c>
      <c r="CAY1502" s="13" t="s">
        <v>9441</v>
      </c>
      <c r="CBG1502" s="13" t="s">
        <v>4447</v>
      </c>
    </row>
    <row r="1503" spans="1:857 1030:1357 2074:2087" x14ac:dyDescent="0.15">
      <c r="A1503" s="13" t="s">
        <v>9440</v>
      </c>
      <c r="B1503" s="13" t="s">
        <v>9439</v>
      </c>
      <c r="C1503" s="13" t="s">
        <v>13</v>
      </c>
      <c r="D1503" s="13">
        <v>-1</v>
      </c>
      <c r="E1503" s="13" t="s">
        <v>9438</v>
      </c>
      <c r="F1503" s="13" t="s">
        <v>5506</v>
      </c>
      <c r="K1503" s="13" t="s">
        <v>9437</v>
      </c>
      <c r="L1503" s="13" t="s">
        <v>9436</v>
      </c>
      <c r="M1503" s="13" t="s">
        <v>5054</v>
      </c>
      <c r="N1503" s="13" t="s">
        <v>9435</v>
      </c>
      <c r="S1503" s="13" t="s">
        <v>9434</v>
      </c>
      <c r="T1503" s="13" t="s">
        <v>9433</v>
      </c>
      <c r="DH1503" s="13">
        <v>1</v>
      </c>
      <c r="EZ1503" s="13">
        <v>1</v>
      </c>
      <c r="AZE1503" s="13">
        <v>-1</v>
      </c>
      <c r="CAT1503" s="14">
        <v>-1000</v>
      </c>
      <c r="CAU1503" s="14">
        <v>1000</v>
      </c>
      <c r="CAV1503" s="13" t="s">
        <v>2143</v>
      </c>
      <c r="CAW1503" s="13" t="s">
        <v>6938</v>
      </c>
      <c r="CAX1503" s="13" t="s">
        <v>9432</v>
      </c>
      <c r="CAY1503" s="13" t="s">
        <v>9432</v>
      </c>
      <c r="CBE1503" s="13" t="s">
        <v>9431</v>
      </c>
      <c r="CBF1503" s="13" t="s">
        <v>9430</v>
      </c>
      <c r="CBG1503" s="13" t="s">
        <v>4431</v>
      </c>
    </row>
    <row r="1504" spans="1:857 1030:1357 2074:2087" x14ac:dyDescent="0.15">
      <c r="A1504" s="13" t="s">
        <v>9429</v>
      </c>
      <c r="B1504" s="13" t="s">
        <v>9428</v>
      </c>
      <c r="C1504" s="13" t="s">
        <v>13</v>
      </c>
      <c r="D1504" s="13">
        <v>-1</v>
      </c>
      <c r="E1504" s="13" t="s">
        <v>9427</v>
      </c>
      <c r="F1504" s="13" t="s">
        <v>5261</v>
      </c>
      <c r="K1504" s="13" t="s">
        <v>9426</v>
      </c>
      <c r="L1504" s="13" t="s">
        <v>9425</v>
      </c>
      <c r="M1504" s="13" t="s">
        <v>5054</v>
      </c>
      <c r="N1504" s="13" t="s">
        <v>9424</v>
      </c>
      <c r="P1504" s="13" t="s">
        <v>9423</v>
      </c>
      <c r="S1504" s="13" t="s">
        <v>9422</v>
      </c>
      <c r="T1504" s="13" t="s">
        <v>9421</v>
      </c>
      <c r="RW1504" s="13">
        <v>-1</v>
      </c>
      <c r="RX1504" s="13">
        <v>1</v>
      </c>
      <c r="UI1504" s="13">
        <v>1</v>
      </c>
      <c r="ZU1504" s="13">
        <v>-1</v>
      </c>
      <c r="CAT1504" s="14">
        <v>-1000</v>
      </c>
      <c r="CAU1504" s="14">
        <v>1000</v>
      </c>
      <c r="CAV1504" s="13" t="s">
        <v>9420</v>
      </c>
      <c r="CAW1504" s="13" t="s">
        <v>4464</v>
      </c>
      <c r="CAX1504" s="13" t="s">
        <v>9419</v>
      </c>
      <c r="CAY1504" s="13" t="s">
        <v>9419</v>
      </c>
      <c r="CBE1504" s="13" t="s">
        <v>9418</v>
      </c>
      <c r="CBG1504" s="13" t="s">
        <v>4431</v>
      </c>
    </row>
    <row r="1505" spans="1:994 1030:1372 2074:2089" x14ac:dyDescent="0.15">
      <c r="A1505" s="13" t="s">
        <v>9417</v>
      </c>
      <c r="B1505" s="13" t="s">
        <v>9416</v>
      </c>
      <c r="C1505" s="13" t="s">
        <v>13</v>
      </c>
      <c r="D1505" s="13">
        <v>-1</v>
      </c>
      <c r="E1505" s="13" t="s">
        <v>8603</v>
      </c>
      <c r="F1505" s="13" t="s">
        <v>5506</v>
      </c>
      <c r="K1505" s="13" t="s">
        <v>9415</v>
      </c>
      <c r="L1505" s="13" t="s">
        <v>9414</v>
      </c>
      <c r="M1505" s="13" t="s">
        <v>5054</v>
      </c>
      <c r="N1505" s="13" t="s">
        <v>9413</v>
      </c>
      <c r="S1505" s="13" t="s">
        <v>9412</v>
      </c>
      <c r="T1505" s="13" t="s">
        <v>9411</v>
      </c>
      <c r="AS1505" s="13">
        <v>1</v>
      </c>
      <c r="CN1505" s="13">
        <v>1</v>
      </c>
      <c r="DC1505" s="13">
        <v>-1</v>
      </c>
      <c r="VK1505" s="13">
        <v>1</v>
      </c>
      <c r="AZF1505" s="13">
        <v>-1</v>
      </c>
      <c r="CAT1505" s="15">
        <v>0</v>
      </c>
      <c r="CAU1505" s="14">
        <v>1000</v>
      </c>
      <c r="CAV1505" s="13" t="s">
        <v>2715</v>
      </c>
      <c r="CAW1505" s="13" t="s">
        <v>4453</v>
      </c>
      <c r="CAX1505" s="13" t="s">
        <v>9410</v>
      </c>
      <c r="CAY1505" s="13" t="s">
        <v>9410</v>
      </c>
      <c r="CBE1505" s="13" t="s">
        <v>9409</v>
      </c>
      <c r="CBF1505" s="13" t="s">
        <v>9408</v>
      </c>
      <c r="CBG1505" s="13" t="s">
        <v>4431</v>
      </c>
    </row>
    <row r="1506" spans="1:994 1030:1372 2074:2089" x14ac:dyDescent="0.15">
      <c r="A1506" s="13" t="s">
        <v>9407</v>
      </c>
      <c r="B1506" s="13" t="s">
        <v>7759</v>
      </c>
      <c r="C1506" s="13" t="s">
        <v>13</v>
      </c>
      <c r="D1506" s="13">
        <v>-3</v>
      </c>
      <c r="E1506" s="13" t="s">
        <v>7758</v>
      </c>
      <c r="F1506" s="13" t="s">
        <v>5261</v>
      </c>
      <c r="K1506" s="13" t="s">
        <v>7757</v>
      </c>
      <c r="L1506" s="13" t="s">
        <v>7756</v>
      </c>
      <c r="M1506" s="13" t="s">
        <v>5054</v>
      </c>
      <c r="N1506" s="13" t="s">
        <v>7755</v>
      </c>
      <c r="P1506" s="13" t="s">
        <v>7754</v>
      </c>
      <c r="S1506" s="13" t="s">
        <v>9406</v>
      </c>
      <c r="T1506" s="13" t="s">
        <v>9405</v>
      </c>
      <c r="RA1506" s="13">
        <v>1</v>
      </c>
      <c r="AOS1506" s="13">
        <v>-1</v>
      </c>
      <c r="CAT1506" s="14">
        <v>-1000</v>
      </c>
      <c r="CAU1506" s="14">
        <v>1000</v>
      </c>
      <c r="CAV1506" s="13" t="s">
        <v>3376</v>
      </c>
      <c r="CAW1506" s="13" t="s">
        <v>4448</v>
      </c>
      <c r="CAX1506" s="13" t="s">
        <v>9404</v>
      </c>
      <c r="CAY1506" s="13" t="s">
        <v>9404</v>
      </c>
      <c r="CBG1506" s="13" t="s">
        <v>4447</v>
      </c>
    </row>
    <row r="1507" spans="1:994 1030:1372 2074:2089" x14ac:dyDescent="0.15">
      <c r="A1507" s="13" t="s">
        <v>9403</v>
      </c>
      <c r="B1507" s="13" t="s">
        <v>9402</v>
      </c>
      <c r="C1507" s="13" t="s">
        <v>13</v>
      </c>
      <c r="D1507" s="13">
        <v>-2</v>
      </c>
      <c r="E1507" s="13" t="s">
        <v>9401</v>
      </c>
      <c r="F1507" s="13" t="s">
        <v>5261</v>
      </c>
      <c r="K1507" s="13" t="s">
        <v>9400</v>
      </c>
      <c r="L1507" s="13" t="s">
        <v>9399</v>
      </c>
      <c r="M1507" s="13" t="s">
        <v>5054</v>
      </c>
      <c r="N1507" s="13" t="s">
        <v>9398</v>
      </c>
      <c r="P1507" s="13" t="s">
        <v>9397</v>
      </c>
      <c r="S1507" s="13" t="s">
        <v>9396</v>
      </c>
      <c r="T1507" s="13" t="s">
        <v>9395</v>
      </c>
      <c r="CM1507" s="13">
        <v>1</v>
      </c>
      <c r="DI1507" s="13">
        <v>1</v>
      </c>
      <c r="QT1507" s="13">
        <v>-1</v>
      </c>
      <c r="CAT1507" s="15">
        <v>0</v>
      </c>
      <c r="CAU1507" s="14">
        <v>1000</v>
      </c>
      <c r="CAV1507" s="13" t="s">
        <v>543</v>
      </c>
      <c r="CAW1507" s="13" t="s">
        <v>4438</v>
      </c>
      <c r="CAX1507" s="13" t="s">
        <v>9394</v>
      </c>
      <c r="CAY1507" s="13" t="s">
        <v>9394</v>
      </c>
      <c r="CBE1507" s="13" t="s">
        <v>9393</v>
      </c>
      <c r="CBF1507" s="13" t="s">
        <v>9392</v>
      </c>
      <c r="CBG1507" s="13" t="s">
        <v>4431</v>
      </c>
    </row>
    <row r="1508" spans="1:994 1030:1372 2074:2089" x14ac:dyDescent="0.15">
      <c r="A1508" s="13" t="s">
        <v>9391</v>
      </c>
      <c r="B1508" s="13" t="s">
        <v>9390</v>
      </c>
      <c r="C1508" s="13" t="s">
        <v>13</v>
      </c>
      <c r="D1508" s="13">
        <v>0</v>
      </c>
      <c r="E1508" s="13" t="s">
        <v>9389</v>
      </c>
      <c r="F1508" s="13" t="s">
        <v>5261</v>
      </c>
      <c r="K1508" s="13" t="s">
        <v>9388</v>
      </c>
      <c r="L1508" s="13" t="s">
        <v>9387</v>
      </c>
      <c r="M1508" s="13" t="s">
        <v>5054</v>
      </c>
      <c r="N1508" s="13" t="s">
        <v>9386</v>
      </c>
      <c r="P1508" s="13" t="s">
        <v>9385</v>
      </c>
      <c r="S1508" s="13" t="s">
        <v>9384</v>
      </c>
      <c r="T1508" s="13" t="s">
        <v>9383</v>
      </c>
      <c r="OM1508" s="13">
        <v>1</v>
      </c>
      <c r="AMW1508" s="13">
        <v>-1</v>
      </c>
      <c r="CAT1508" s="14">
        <v>-1000</v>
      </c>
      <c r="CAU1508" s="14">
        <v>1000</v>
      </c>
      <c r="CAV1508" s="13" t="s">
        <v>3376</v>
      </c>
      <c r="CAW1508" s="13" t="s">
        <v>4448</v>
      </c>
      <c r="CAX1508" s="13" t="s">
        <v>9382</v>
      </c>
      <c r="CAY1508" s="13" t="s">
        <v>9382</v>
      </c>
      <c r="CBG1508" s="13" t="s">
        <v>4447</v>
      </c>
    </row>
    <row r="1509" spans="1:994 1030:1372 2074:2089" x14ac:dyDescent="0.15">
      <c r="A1509" s="13" t="s">
        <v>9381</v>
      </c>
      <c r="B1509" s="13" t="s">
        <v>9380</v>
      </c>
      <c r="C1509" s="13" t="s">
        <v>13</v>
      </c>
      <c r="D1509" s="13">
        <v>0</v>
      </c>
      <c r="E1509" s="13" t="s">
        <v>9379</v>
      </c>
      <c r="F1509" s="13" t="s">
        <v>5261</v>
      </c>
      <c r="K1509" s="13" t="s">
        <v>9378</v>
      </c>
      <c r="L1509" s="13" t="s">
        <v>9377</v>
      </c>
      <c r="M1509" s="13" t="s">
        <v>5054</v>
      </c>
      <c r="N1509" s="13" t="s">
        <v>9376</v>
      </c>
      <c r="P1509" s="13" t="s">
        <v>9375</v>
      </c>
      <c r="S1509" s="13" t="s">
        <v>9374</v>
      </c>
      <c r="T1509" s="13" t="s">
        <v>9373</v>
      </c>
      <c r="AX1509" s="13">
        <v>1</v>
      </c>
      <c r="DH1509" s="13">
        <v>-1</v>
      </c>
      <c r="UZ1509" s="13">
        <v>-1</v>
      </c>
      <c r="ACB1509" s="13">
        <v>1</v>
      </c>
      <c r="CAT1509" s="15">
        <v>0</v>
      </c>
      <c r="CAU1509" s="14">
        <v>1000</v>
      </c>
      <c r="CAV1509" s="13" t="s">
        <v>3185</v>
      </c>
      <c r="CAW1509" s="13" t="s">
        <v>8463</v>
      </c>
      <c r="CAX1509" s="13" t="s">
        <v>9372</v>
      </c>
      <c r="CAY1509" s="13" t="s">
        <v>9372</v>
      </c>
      <c r="CBE1509" s="13" t="s">
        <v>9371</v>
      </c>
      <c r="CBF1509" s="13" t="s">
        <v>9370</v>
      </c>
      <c r="CBG1509" s="13" t="s">
        <v>4431</v>
      </c>
    </row>
    <row r="1510" spans="1:994 1030:1372 2074:2089" x14ac:dyDescent="0.15">
      <c r="A1510" s="13" t="s">
        <v>9369</v>
      </c>
      <c r="B1510" s="13" t="s">
        <v>9368</v>
      </c>
      <c r="C1510" s="13" t="s">
        <v>13</v>
      </c>
      <c r="D1510" s="13">
        <v>0</v>
      </c>
      <c r="E1510" s="13" t="s">
        <v>9367</v>
      </c>
      <c r="F1510" s="13" t="s">
        <v>5506</v>
      </c>
      <c r="K1510" s="13" t="s">
        <v>9366</v>
      </c>
      <c r="L1510" s="13" t="s">
        <v>9365</v>
      </c>
      <c r="M1510" s="13" t="s">
        <v>5054</v>
      </c>
      <c r="N1510" s="13" t="s">
        <v>9364</v>
      </c>
      <c r="S1510" s="13" t="s">
        <v>9363</v>
      </c>
      <c r="T1510" s="13" t="s">
        <v>9362</v>
      </c>
      <c r="AGO1510" s="13">
        <v>1</v>
      </c>
      <c r="AMX1510" s="13">
        <v>-1</v>
      </c>
      <c r="CAT1510" s="14">
        <v>-1000</v>
      </c>
      <c r="CAU1510" s="14">
        <v>1000</v>
      </c>
      <c r="CAV1510" s="13" t="s">
        <v>3376</v>
      </c>
      <c r="CAW1510" s="13" t="s">
        <v>4448</v>
      </c>
      <c r="CAX1510" s="13" t="s">
        <v>9361</v>
      </c>
      <c r="CAY1510" s="13" t="s">
        <v>9361</v>
      </c>
      <c r="CBG1510" s="13" t="s">
        <v>4447</v>
      </c>
    </row>
    <row r="1511" spans="1:994 1030:1372 2074:2089" x14ac:dyDescent="0.15">
      <c r="A1511" s="13" t="s">
        <v>9360</v>
      </c>
      <c r="B1511" s="13" t="s">
        <v>9359</v>
      </c>
      <c r="C1511" s="13" t="s">
        <v>13</v>
      </c>
      <c r="D1511" s="13">
        <v>0</v>
      </c>
      <c r="E1511" s="13" t="s">
        <v>9358</v>
      </c>
      <c r="F1511" s="13" t="s">
        <v>5261</v>
      </c>
      <c r="K1511" s="13" t="s">
        <v>9357</v>
      </c>
      <c r="L1511" s="13" t="s">
        <v>9356</v>
      </c>
      <c r="M1511" s="13" t="s">
        <v>5054</v>
      </c>
      <c r="N1511" s="13" t="s">
        <v>9355</v>
      </c>
      <c r="P1511" s="13" t="s">
        <v>9354</v>
      </c>
      <c r="S1511" s="13" t="s">
        <v>9353</v>
      </c>
      <c r="T1511" s="13" t="s">
        <v>9352</v>
      </c>
      <c r="AX1511" s="13">
        <v>1</v>
      </c>
      <c r="DH1511" s="13">
        <v>-1</v>
      </c>
      <c r="EE1511" s="13">
        <v>1</v>
      </c>
      <c r="GD1511" s="13">
        <v>-1</v>
      </c>
      <c r="IO1511" s="13">
        <v>-1</v>
      </c>
      <c r="IP1511" s="13">
        <v>1</v>
      </c>
      <c r="CAT1511" s="15">
        <v>0</v>
      </c>
      <c r="CAU1511" s="14">
        <v>1000</v>
      </c>
      <c r="CAV1511" s="13" t="s">
        <v>3662</v>
      </c>
      <c r="CAW1511" s="13" t="s">
        <v>4666</v>
      </c>
      <c r="CAX1511" s="13" t="s">
        <v>9351</v>
      </c>
      <c r="CAY1511" s="13" t="s">
        <v>9351</v>
      </c>
      <c r="CBE1511" s="13" t="s">
        <v>9350</v>
      </c>
      <c r="CBF1511" s="13" t="s">
        <v>9349</v>
      </c>
      <c r="CBG1511" s="13" t="s">
        <v>4431</v>
      </c>
    </row>
    <row r="1512" spans="1:994 1030:1372 2074:2089" x14ac:dyDescent="0.15">
      <c r="A1512" s="13" t="s">
        <v>9348</v>
      </c>
      <c r="B1512" s="13" t="s">
        <v>9347</v>
      </c>
      <c r="C1512" s="13" t="s">
        <v>13</v>
      </c>
      <c r="D1512" s="13">
        <v>0</v>
      </c>
      <c r="E1512" s="13" t="s">
        <v>9346</v>
      </c>
      <c r="F1512" s="13" t="s">
        <v>5261</v>
      </c>
      <c r="K1512" s="13" t="s">
        <v>9345</v>
      </c>
      <c r="L1512" s="13" t="s">
        <v>9344</v>
      </c>
      <c r="M1512" s="13" t="s">
        <v>5054</v>
      </c>
      <c r="N1512" s="13" t="s">
        <v>9343</v>
      </c>
      <c r="P1512" s="13" t="s">
        <v>9342</v>
      </c>
      <c r="S1512" s="13" t="s">
        <v>9341</v>
      </c>
      <c r="T1512" s="13" t="s">
        <v>9340</v>
      </c>
      <c r="AX1512" s="14">
        <v>2</v>
      </c>
      <c r="CR1512" s="13">
        <v>-1</v>
      </c>
      <c r="CS1512" s="13">
        <v>1</v>
      </c>
      <c r="DH1512" s="13">
        <v>-1</v>
      </c>
      <c r="ABN1512" s="13">
        <v>1</v>
      </c>
      <c r="ACS1512" s="13">
        <v>-1</v>
      </c>
      <c r="CAT1512" s="15">
        <v>0</v>
      </c>
      <c r="CAU1512" s="14">
        <v>1000</v>
      </c>
      <c r="CAV1512" s="13" t="s">
        <v>9339</v>
      </c>
      <c r="CAW1512" s="13" t="s">
        <v>9338</v>
      </c>
      <c r="CAX1512" s="13" t="s">
        <v>9337</v>
      </c>
      <c r="CAY1512" s="13" t="s">
        <v>9337</v>
      </c>
      <c r="CBE1512" s="13" t="s">
        <v>9336</v>
      </c>
      <c r="CBF1512" s="13" t="s">
        <v>9335</v>
      </c>
      <c r="CBG1512" s="13" t="s">
        <v>4431</v>
      </c>
    </row>
    <row r="1513" spans="1:994 1030:1372 2074:2089" x14ac:dyDescent="0.15">
      <c r="A1513" s="13" t="s">
        <v>9334</v>
      </c>
      <c r="B1513" s="13" t="s">
        <v>9327</v>
      </c>
      <c r="C1513" s="13" t="s">
        <v>104</v>
      </c>
      <c r="D1513" s="13">
        <v>-1</v>
      </c>
      <c r="E1513" s="13" t="s">
        <v>9326</v>
      </c>
      <c r="F1513" s="13" t="s">
        <v>5506</v>
      </c>
      <c r="K1513" s="13" t="s">
        <v>9325</v>
      </c>
      <c r="L1513" s="13" t="s">
        <v>9324</v>
      </c>
      <c r="M1513" s="13" t="s">
        <v>5054</v>
      </c>
      <c r="N1513" s="13" t="s">
        <v>9323</v>
      </c>
      <c r="S1513" s="13" t="s">
        <v>9333</v>
      </c>
      <c r="T1513" s="13" t="s">
        <v>9332</v>
      </c>
      <c r="AX1513" s="13">
        <v>-1</v>
      </c>
      <c r="EP1513" s="13">
        <v>1</v>
      </c>
      <c r="FR1513" s="13">
        <v>-1</v>
      </c>
      <c r="IP1513" s="13">
        <v>1</v>
      </c>
      <c r="KC1513" s="13">
        <v>1</v>
      </c>
      <c r="AZG1513" s="13">
        <v>-1</v>
      </c>
      <c r="CAT1513" s="15">
        <v>0</v>
      </c>
      <c r="CAU1513" s="14">
        <v>1000</v>
      </c>
      <c r="CAV1513" s="13" t="s">
        <v>2305</v>
      </c>
      <c r="CAW1513" s="13" t="s">
        <v>4883</v>
      </c>
      <c r="CAX1513" s="13" t="s">
        <v>9331</v>
      </c>
      <c r="CAY1513" s="13" t="s">
        <v>9331</v>
      </c>
      <c r="CBE1513" s="13" t="s">
        <v>9330</v>
      </c>
      <c r="CBF1513" s="13" t="s">
        <v>9329</v>
      </c>
      <c r="CBG1513" s="13" t="s">
        <v>4431</v>
      </c>
    </row>
    <row r="1514" spans="1:994 1030:1372 2074:2089" x14ac:dyDescent="0.15">
      <c r="A1514" s="13" t="s">
        <v>9328</v>
      </c>
      <c r="B1514" s="13" t="s">
        <v>9327</v>
      </c>
      <c r="C1514" s="13" t="s">
        <v>30</v>
      </c>
      <c r="D1514" s="13">
        <v>-1</v>
      </c>
      <c r="E1514" s="13" t="s">
        <v>9326</v>
      </c>
      <c r="F1514" s="13" t="s">
        <v>5506</v>
      </c>
      <c r="K1514" s="13" t="s">
        <v>9325</v>
      </c>
      <c r="L1514" s="13" t="s">
        <v>9324</v>
      </c>
      <c r="M1514" s="13" t="s">
        <v>5054</v>
      </c>
      <c r="N1514" s="13" t="s">
        <v>9323</v>
      </c>
      <c r="S1514" s="13" t="s">
        <v>9322</v>
      </c>
      <c r="T1514" s="13" t="s">
        <v>9321</v>
      </c>
      <c r="AQ1514" s="13">
        <v>1</v>
      </c>
      <c r="IW1514" s="13">
        <v>-1</v>
      </c>
      <c r="IZ1514" s="13">
        <v>1</v>
      </c>
      <c r="ZD1514" s="13">
        <v>-1</v>
      </c>
      <c r="ALF1514" s="13">
        <v>-1</v>
      </c>
      <c r="AZH1514" s="13">
        <v>1</v>
      </c>
      <c r="CAT1514" s="15">
        <v>0</v>
      </c>
      <c r="CAU1514" s="14">
        <v>1000</v>
      </c>
      <c r="CAV1514" s="13" t="s">
        <v>3347</v>
      </c>
      <c r="CAW1514" s="13" t="s">
        <v>6973</v>
      </c>
      <c r="CAX1514" s="13" t="s">
        <v>9320</v>
      </c>
      <c r="CAY1514" s="13" t="s">
        <v>9320</v>
      </c>
      <c r="CBE1514" s="13" t="s">
        <v>9319</v>
      </c>
      <c r="CBF1514" s="13" t="s">
        <v>9318</v>
      </c>
      <c r="CBG1514" s="13" t="s">
        <v>4431</v>
      </c>
    </row>
    <row r="1515" spans="1:994 1030:1372 2074:2089" x14ac:dyDescent="0.15">
      <c r="A1515" s="13" t="s">
        <v>9317</v>
      </c>
      <c r="B1515" s="13" t="s">
        <v>9316</v>
      </c>
      <c r="C1515" s="13" t="s">
        <v>30</v>
      </c>
      <c r="D1515" s="13">
        <v>-2</v>
      </c>
      <c r="E1515" s="13" t="s">
        <v>9315</v>
      </c>
      <c r="F1515" s="13" t="s">
        <v>5506</v>
      </c>
      <c r="K1515" s="13" t="s">
        <v>9314</v>
      </c>
      <c r="L1515" s="13" t="s">
        <v>9313</v>
      </c>
      <c r="M1515" s="13" t="s">
        <v>5054</v>
      </c>
      <c r="N1515" s="13" t="s">
        <v>9312</v>
      </c>
      <c r="S1515" s="13" t="s">
        <v>9311</v>
      </c>
      <c r="T1515" s="13" t="s">
        <v>9310</v>
      </c>
      <c r="AX1515" s="13">
        <v>1</v>
      </c>
      <c r="GY1515" s="13">
        <v>1</v>
      </c>
      <c r="GZ1515" s="13">
        <v>-1</v>
      </c>
      <c r="ACB1515" s="13">
        <v>1</v>
      </c>
      <c r="AZI1515" s="13">
        <v>-1</v>
      </c>
      <c r="CAT1515" s="15">
        <v>0</v>
      </c>
      <c r="CAU1515" s="14">
        <v>1000</v>
      </c>
      <c r="CAV1515" s="13" t="s">
        <v>4287</v>
      </c>
      <c r="CAW1515" s="13" t="s">
        <v>8463</v>
      </c>
      <c r="CBC1515" s="13" t="s">
        <v>9309</v>
      </c>
      <c r="CBD1515" s="13" t="s">
        <v>9308</v>
      </c>
      <c r="CBE1515" s="13" t="s">
        <v>9307</v>
      </c>
      <c r="CBF1515" s="13" t="s">
        <v>9306</v>
      </c>
      <c r="CBG1515" s="13" t="s">
        <v>4431</v>
      </c>
      <c r="CBI1515" s="13" t="s">
        <v>9305</v>
      </c>
    </row>
    <row r="1516" spans="1:994 1030:1372 2074:2089" x14ac:dyDescent="0.15">
      <c r="A1516" s="13" t="s">
        <v>9304</v>
      </c>
      <c r="B1516" s="13" t="s">
        <v>9303</v>
      </c>
      <c r="C1516" s="13" t="s">
        <v>104</v>
      </c>
      <c r="D1516" s="13">
        <v>-1</v>
      </c>
      <c r="E1516" s="13" t="s">
        <v>9302</v>
      </c>
      <c r="F1516" s="13" t="s">
        <v>5506</v>
      </c>
      <c r="K1516" s="13" t="s">
        <v>9301</v>
      </c>
      <c r="L1516" s="13" t="s">
        <v>9300</v>
      </c>
      <c r="M1516" s="13" t="s">
        <v>5054</v>
      </c>
      <c r="N1516" s="13" t="s">
        <v>9299</v>
      </c>
      <c r="S1516" s="13" t="s">
        <v>9298</v>
      </c>
      <c r="T1516" s="13" t="s">
        <v>4796</v>
      </c>
      <c r="EK1516" s="13">
        <v>-1</v>
      </c>
      <c r="AHT1516" s="13">
        <v>1</v>
      </c>
      <c r="AZJ1516" s="13">
        <v>-1</v>
      </c>
      <c r="AZK1516" s="13">
        <v>1</v>
      </c>
      <c r="CAT1516" s="14">
        <v>-1000</v>
      </c>
      <c r="CAU1516" s="14">
        <v>1000</v>
      </c>
      <c r="CAV1516" s="13" t="s">
        <v>3816</v>
      </c>
      <c r="CAW1516" s="13" t="s">
        <v>4492</v>
      </c>
      <c r="CBC1516" s="13" t="s">
        <v>4795</v>
      </c>
      <c r="CBD1516" s="13" t="s">
        <v>4794</v>
      </c>
      <c r="CBG1516" s="13" t="s">
        <v>4431</v>
      </c>
    </row>
    <row r="1517" spans="1:994 1030:1372 2074:2089" x14ac:dyDescent="0.15">
      <c r="A1517" s="13" t="s">
        <v>9297</v>
      </c>
      <c r="B1517" s="13" t="s">
        <v>9296</v>
      </c>
      <c r="C1517" s="13" t="s">
        <v>13</v>
      </c>
      <c r="D1517" s="13">
        <v>0</v>
      </c>
      <c r="E1517" s="13" t="s">
        <v>9295</v>
      </c>
      <c r="F1517" s="13" t="s">
        <v>5506</v>
      </c>
      <c r="K1517" s="13" t="s">
        <v>9294</v>
      </c>
      <c r="L1517" s="13" t="s">
        <v>9293</v>
      </c>
      <c r="M1517" s="13" t="s">
        <v>5054</v>
      </c>
      <c r="N1517" s="13" t="s">
        <v>9292</v>
      </c>
      <c r="S1517" s="13" t="s">
        <v>9291</v>
      </c>
      <c r="T1517" s="13" t="s">
        <v>9290</v>
      </c>
      <c r="CM1517" s="13">
        <v>1</v>
      </c>
      <c r="ABY1517" s="13">
        <v>-1</v>
      </c>
      <c r="AZL1517" s="13">
        <v>-1</v>
      </c>
      <c r="AZM1517" s="13">
        <v>1</v>
      </c>
      <c r="CAT1517" s="14">
        <v>-1000</v>
      </c>
      <c r="CAU1517" s="14">
        <v>1000</v>
      </c>
      <c r="CAV1517" s="13" t="s">
        <v>4032</v>
      </c>
      <c r="CAW1517" s="13" t="s">
        <v>5990</v>
      </c>
      <c r="CBC1517" s="13" t="s">
        <v>9289</v>
      </c>
      <c r="CBD1517" s="13" t="s">
        <v>9288</v>
      </c>
      <c r="CBF1517" s="13" t="s">
        <v>9287</v>
      </c>
      <c r="CBG1517" s="13" t="s">
        <v>4431</v>
      </c>
      <c r="CBI1517" s="13" t="s">
        <v>9286</v>
      </c>
    </row>
    <row r="1518" spans="1:994 1030:1372 2074:2089" x14ac:dyDescent="0.15">
      <c r="A1518" s="13" t="s">
        <v>9285</v>
      </c>
      <c r="B1518" s="13" t="s">
        <v>9284</v>
      </c>
      <c r="C1518" s="13" t="s">
        <v>13</v>
      </c>
      <c r="D1518" s="13">
        <v>0</v>
      </c>
      <c r="E1518" s="13" t="s">
        <v>9283</v>
      </c>
      <c r="F1518" s="13" t="s">
        <v>5506</v>
      </c>
      <c r="K1518" s="13" t="s">
        <v>9282</v>
      </c>
      <c r="L1518" s="13" t="s">
        <v>9281</v>
      </c>
      <c r="M1518" s="13" t="s">
        <v>5054</v>
      </c>
      <c r="N1518" s="13" t="s">
        <v>9280</v>
      </c>
      <c r="S1518" s="13" t="s">
        <v>9279</v>
      </c>
      <c r="T1518" s="13" t="s">
        <v>8193</v>
      </c>
      <c r="JF1518" s="13">
        <v>-1</v>
      </c>
      <c r="AMP1518" s="13">
        <v>1</v>
      </c>
      <c r="AZN1518" s="13">
        <v>-1</v>
      </c>
      <c r="CAT1518" s="14">
        <v>-1000</v>
      </c>
      <c r="CAU1518" s="14">
        <v>1000</v>
      </c>
      <c r="CAV1518" s="13" t="s">
        <v>9278</v>
      </c>
      <c r="CAW1518" s="13" t="s">
        <v>4472</v>
      </c>
      <c r="CBC1518" s="13" t="s">
        <v>9277</v>
      </c>
      <c r="CBD1518" s="13" t="s">
        <v>9276</v>
      </c>
      <c r="CBG1518" s="13" t="s">
        <v>4431</v>
      </c>
    </row>
    <row r="1519" spans="1:994 1030:1372 2074:2089" x14ac:dyDescent="0.15">
      <c r="A1519" s="13" t="s">
        <v>9275</v>
      </c>
      <c r="B1519" s="13" t="s">
        <v>7721</v>
      </c>
      <c r="C1519" s="13" t="s">
        <v>30</v>
      </c>
      <c r="D1519" s="13">
        <v>-4</v>
      </c>
      <c r="E1519" s="13" t="s">
        <v>7720</v>
      </c>
      <c r="F1519" s="13" t="s">
        <v>5261</v>
      </c>
      <c r="K1519" s="13" t="s">
        <v>7719</v>
      </c>
      <c r="L1519" s="13" t="s">
        <v>7718</v>
      </c>
      <c r="M1519" s="13" t="s">
        <v>5054</v>
      </c>
      <c r="N1519" s="13" t="s">
        <v>7717</v>
      </c>
      <c r="P1519" s="13" t="s">
        <v>7716</v>
      </c>
      <c r="S1519" s="13" t="s">
        <v>9274</v>
      </c>
      <c r="T1519" s="13" t="s">
        <v>9273</v>
      </c>
      <c r="AS1519" s="13">
        <v>-1</v>
      </c>
      <c r="DO1519" s="13">
        <v>1</v>
      </c>
      <c r="VN1519" s="13">
        <v>-1</v>
      </c>
      <c r="VO1519" s="13">
        <v>1</v>
      </c>
      <c r="AZO1519" s="13">
        <v>1</v>
      </c>
      <c r="AZP1519" s="13">
        <v>-1</v>
      </c>
      <c r="CAT1519" s="14">
        <v>-1000</v>
      </c>
      <c r="CAU1519" s="14">
        <v>1000</v>
      </c>
      <c r="CAV1519" s="13" t="s">
        <v>1954</v>
      </c>
      <c r="CAW1519" s="13" t="s">
        <v>4849</v>
      </c>
      <c r="CBC1519" s="13" t="s">
        <v>9272</v>
      </c>
      <c r="CBD1519" s="13" t="s">
        <v>9271</v>
      </c>
      <c r="CBG1519" s="13" t="s">
        <v>4431</v>
      </c>
    </row>
    <row r="1520" spans="1:994 1030:1372 2074:2089" x14ac:dyDescent="0.15">
      <c r="A1520" s="13" t="s">
        <v>9270</v>
      </c>
      <c r="B1520" s="13" t="s">
        <v>9262</v>
      </c>
      <c r="C1520" s="13" t="s">
        <v>13</v>
      </c>
      <c r="D1520" s="13">
        <v>-1</v>
      </c>
      <c r="E1520" s="13" t="s">
        <v>9261</v>
      </c>
      <c r="F1520" s="13" t="s">
        <v>5261</v>
      </c>
      <c r="K1520" s="13" t="s">
        <v>9260</v>
      </c>
      <c r="L1520" s="13" t="s">
        <v>9259</v>
      </c>
      <c r="M1520" s="13" t="s">
        <v>5054</v>
      </c>
      <c r="N1520" s="13" t="s">
        <v>9258</v>
      </c>
      <c r="P1520" s="13" t="s">
        <v>9257</v>
      </c>
      <c r="S1520" s="13" t="s">
        <v>9269</v>
      </c>
      <c r="T1520" s="13" t="s">
        <v>9268</v>
      </c>
      <c r="AX1520" s="13">
        <v>-1</v>
      </c>
      <c r="EP1520" s="13">
        <v>1</v>
      </c>
      <c r="AZQ1520" s="13">
        <v>1</v>
      </c>
      <c r="AZR1520" s="13">
        <v>1</v>
      </c>
      <c r="AZS1520" s="13">
        <v>-1</v>
      </c>
      <c r="AZT1520" s="13">
        <v>-1</v>
      </c>
      <c r="CAT1520" s="15">
        <v>0</v>
      </c>
      <c r="CAU1520" s="14">
        <v>1000</v>
      </c>
      <c r="CAV1520" s="13" t="s">
        <v>283</v>
      </c>
      <c r="CAW1520" s="13" t="s">
        <v>4678</v>
      </c>
      <c r="CBA1520" s="13" t="s">
        <v>4812</v>
      </c>
      <c r="CBC1520" s="13" t="s">
        <v>9267</v>
      </c>
      <c r="CBD1520" s="13" t="s">
        <v>9266</v>
      </c>
      <c r="CBF1520" s="13" t="s">
        <v>9265</v>
      </c>
      <c r="CBG1520" s="13" t="s">
        <v>4431</v>
      </c>
      <c r="CBI1520" s="13" t="s">
        <v>9264</v>
      </c>
    </row>
    <row r="1521" spans="1:1002 1364:1396 2074:2089" x14ac:dyDescent="0.15">
      <c r="A1521" s="13" t="s">
        <v>9263</v>
      </c>
      <c r="B1521" s="13" t="s">
        <v>9262</v>
      </c>
      <c r="C1521" s="13" t="s">
        <v>30</v>
      </c>
      <c r="D1521" s="13">
        <v>-1</v>
      </c>
      <c r="E1521" s="13" t="s">
        <v>9261</v>
      </c>
      <c r="F1521" s="13" t="s">
        <v>5261</v>
      </c>
      <c r="K1521" s="13" t="s">
        <v>9260</v>
      </c>
      <c r="L1521" s="13" t="s">
        <v>9259</v>
      </c>
      <c r="M1521" s="13" t="s">
        <v>5054</v>
      </c>
      <c r="N1521" s="13" t="s">
        <v>9258</v>
      </c>
      <c r="P1521" s="13" t="s">
        <v>9257</v>
      </c>
      <c r="S1521" s="13" t="s">
        <v>9256</v>
      </c>
      <c r="T1521" s="13" t="s">
        <v>9255</v>
      </c>
      <c r="DH1521" s="13">
        <v>-1</v>
      </c>
      <c r="FY1521" s="13">
        <v>-1</v>
      </c>
      <c r="ML1521" s="13">
        <v>1</v>
      </c>
      <c r="AZU1521" s="13">
        <v>1</v>
      </c>
      <c r="AZV1521" s="13">
        <v>-1</v>
      </c>
      <c r="CAT1521" s="15">
        <v>0</v>
      </c>
      <c r="CAU1521" s="14">
        <v>1000</v>
      </c>
      <c r="CAV1521" s="13" t="s">
        <v>1221</v>
      </c>
      <c r="CAW1521" s="13" t="s">
        <v>6938</v>
      </c>
      <c r="CBC1521" s="13" t="s">
        <v>9254</v>
      </c>
      <c r="CBD1521" s="13" t="s">
        <v>9253</v>
      </c>
      <c r="CBF1521" s="13" t="s">
        <v>9252</v>
      </c>
      <c r="CBG1521" s="13" t="s">
        <v>4431</v>
      </c>
      <c r="CBI1521" s="13" t="s">
        <v>9251</v>
      </c>
    </row>
    <row r="1522" spans="1:1002 1364:1396 2074:2089" x14ac:dyDescent="0.15">
      <c r="A1522" s="13" t="s">
        <v>9250</v>
      </c>
      <c r="B1522" s="13" t="s">
        <v>9249</v>
      </c>
      <c r="C1522" s="13" t="s">
        <v>13</v>
      </c>
      <c r="D1522" s="13">
        <v>0</v>
      </c>
      <c r="E1522" s="13" t="s">
        <v>9248</v>
      </c>
      <c r="F1522" s="13" t="s">
        <v>5506</v>
      </c>
      <c r="K1522" s="13" t="s">
        <v>9247</v>
      </c>
      <c r="L1522" s="13" t="s">
        <v>9246</v>
      </c>
      <c r="M1522" s="13" t="s">
        <v>5054</v>
      </c>
      <c r="N1522" s="13" t="s">
        <v>9245</v>
      </c>
      <c r="S1522" s="13" t="s">
        <v>9244</v>
      </c>
      <c r="T1522" s="13" t="s">
        <v>9243</v>
      </c>
      <c r="DH1522" s="13">
        <v>1</v>
      </c>
      <c r="AZW1522" s="13">
        <v>-1</v>
      </c>
      <c r="AZX1522" s="13">
        <v>1</v>
      </c>
      <c r="CAT1522" s="15">
        <v>0</v>
      </c>
      <c r="CAU1522" s="14">
        <v>1000</v>
      </c>
      <c r="CAV1522" s="13" t="s">
        <v>204</v>
      </c>
      <c r="CAW1522" s="13" t="s">
        <v>4678</v>
      </c>
      <c r="CBA1522" s="13" t="s">
        <v>4812</v>
      </c>
      <c r="CBC1522" s="13" t="s">
        <v>9242</v>
      </c>
      <c r="CBD1522" s="13" t="s">
        <v>9241</v>
      </c>
      <c r="CBF1522" s="13" t="s">
        <v>9240</v>
      </c>
      <c r="CBG1522" s="13" t="s">
        <v>4431</v>
      </c>
      <c r="CBI1522" s="13" t="s">
        <v>9239</v>
      </c>
    </row>
    <row r="1523" spans="1:1002 1364:1396 2074:2089" x14ac:dyDescent="0.15">
      <c r="A1523" s="13" t="s">
        <v>9238</v>
      </c>
      <c r="B1523" s="13" t="s">
        <v>9237</v>
      </c>
      <c r="C1523" s="13" t="s">
        <v>13</v>
      </c>
      <c r="D1523" s="13">
        <v>1</v>
      </c>
      <c r="E1523" s="13" t="s">
        <v>9061</v>
      </c>
      <c r="F1523" s="13" t="s">
        <v>5506</v>
      </c>
      <c r="K1523" s="13" t="s">
        <v>9236</v>
      </c>
      <c r="L1523" s="13" t="s">
        <v>9235</v>
      </c>
      <c r="M1523" s="13" t="s">
        <v>5054</v>
      </c>
      <c r="N1523" s="13" t="s">
        <v>9234</v>
      </c>
      <c r="S1523" s="13" t="s">
        <v>9233</v>
      </c>
      <c r="T1523" s="13" t="s">
        <v>9232</v>
      </c>
      <c r="DV1523" s="13">
        <v>-1</v>
      </c>
      <c r="DW1523" s="13">
        <v>1</v>
      </c>
      <c r="NV1523" s="13">
        <v>-1</v>
      </c>
      <c r="AZL1523" s="13">
        <v>1</v>
      </c>
      <c r="CAT1523" s="14">
        <v>-1000</v>
      </c>
      <c r="CAU1523" s="14">
        <v>1000</v>
      </c>
      <c r="CAV1523" s="13" t="s">
        <v>997</v>
      </c>
      <c r="CAW1523" s="13" t="s">
        <v>5990</v>
      </c>
      <c r="CBC1523" s="13" t="s">
        <v>9231</v>
      </c>
      <c r="CBD1523" s="13" t="s">
        <v>9230</v>
      </c>
      <c r="CBE1523" s="13" t="s">
        <v>9229</v>
      </c>
      <c r="CBF1523" s="13" t="s">
        <v>9228</v>
      </c>
      <c r="CBG1523" s="13" t="s">
        <v>4431</v>
      </c>
      <c r="CBI1523" s="13" t="s">
        <v>9227</v>
      </c>
    </row>
    <row r="1524" spans="1:1002 1364:1396 2074:2089" x14ac:dyDescent="0.15">
      <c r="A1524" s="13" t="s">
        <v>9226</v>
      </c>
      <c r="B1524" s="13" t="s">
        <v>9225</v>
      </c>
      <c r="C1524" s="13" t="s">
        <v>13</v>
      </c>
      <c r="D1524" s="13">
        <v>1</v>
      </c>
      <c r="E1524" s="13" t="s">
        <v>9224</v>
      </c>
      <c r="F1524" s="13" t="s">
        <v>5072</v>
      </c>
      <c r="K1524" s="13" t="s">
        <v>9223</v>
      </c>
      <c r="L1524" s="13" t="s">
        <v>9222</v>
      </c>
      <c r="M1524" s="13" t="s">
        <v>5054</v>
      </c>
      <c r="S1524" s="13" t="s">
        <v>9221</v>
      </c>
      <c r="T1524" s="13" t="s">
        <v>9220</v>
      </c>
      <c r="AX1524" s="13">
        <v>-1</v>
      </c>
      <c r="EP1524" s="13">
        <v>1</v>
      </c>
      <c r="YU1524" s="13">
        <v>-1</v>
      </c>
      <c r="AZY1524" s="13">
        <v>1</v>
      </c>
      <c r="CAT1524" s="14">
        <v>-1000</v>
      </c>
      <c r="CAU1524" s="14">
        <v>1000</v>
      </c>
      <c r="CAV1524" s="13" t="s">
        <v>975</v>
      </c>
      <c r="CAW1524" s="13" t="s">
        <v>8877</v>
      </c>
      <c r="CBC1524" s="13" t="s">
        <v>9219</v>
      </c>
      <c r="CBD1524" s="13" t="s">
        <v>9218</v>
      </c>
      <c r="CBF1524" s="13" t="s">
        <v>9217</v>
      </c>
      <c r="CBG1524" s="13" t="s">
        <v>4431</v>
      </c>
      <c r="CBI1524" s="13" t="s">
        <v>9216</v>
      </c>
    </row>
    <row r="1525" spans="1:1002 1364:1396 2074:2089" x14ac:dyDescent="0.15">
      <c r="A1525" s="13" t="s">
        <v>9215</v>
      </c>
      <c r="B1525" s="13" t="s">
        <v>9214</v>
      </c>
      <c r="C1525" s="13" t="s">
        <v>13</v>
      </c>
      <c r="D1525" s="13">
        <v>-1</v>
      </c>
      <c r="E1525" s="13" t="s">
        <v>9203</v>
      </c>
      <c r="F1525" s="13" t="s">
        <v>5506</v>
      </c>
      <c r="K1525" s="13" t="s">
        <v>9213</v>
      </c>
      <c r="L1525" s="13" t="s">
        <v>9212</v>
      </c>
      <c r="M1525" s="13" t="s">
        <v>5054</v>
      </c>
      <c r="N1525" s="13" t="s">
        <v>9211</v>
      </c>
      <c r="S1525" s="13" t="s">
        <v>9210</v>
      </c>
      <c r="T1525" s="13" t="s">
        <v>6816</v>
      </c>
      <c r="AX1525" s="13">
        <v>-1</v>
      </c>
      <c r="DK1525" s="13">
        <v>1</v>
      </c>
      <c r="DL1525" s="13">
        <v>-1</v>
      </c>
      <c r="AZZ1525" s="13">
        <v>1</v>
      </c>
      <c r="BAA1525" s="13">
        <v>-1</v>
      </c>
      <c r="CAT1525" s="14">
        <v>-1000</v>
      </c>
      <c r="CAU1525" s="14">
        <v>1000</v>
      </c>
      <c r="CAV1525" s="13" t="s">
        <v>8115</v>
      </c>
      <c r="CAW1525" s="13" t="s">
        <v>4678</v>
      </c>
      <c r="CBA1525" s="13" t="s">
        <v>4812</v>
      </c>
      <c r="CBC1525" s="13" t="s">
        <v>9209</v>
      </c>
      <c r="CBD1525" s="13" t="s">
        <v>9208</v>
      </c>
      <c r="CBF1525" s="13" t="s">
        <v>9207</v>
      </c>
      <c r="CBG1525" s="13" t="s">
        <v>4431</v>
      </c>
      <c r="CBI1525" s="13" t="s">
        <v>9206</v>
      </c>
    </row>
    <row r="1526" spans="1:1002 1364:1396 2074:2089" x14ac:dyDescent="0.15">
      <c r="A1526" s="13" t="s">
        <v>9205</v>
      </c>
      <c r="B1526" s="13" t="s">
        <v>9204</v>
      </c>
      <c r="C1526" s="13" t="s">
        <v>13</v>
      </c>
      <c r="D1526" s="13">
        <v>-1</v>
      </c>
      <c r="E1526" s="13" t="s">
        <v>9203</v>
      </c>
      <c r="F1526" s="13" t="s">
        <v>5506</v>
      </c>
      <c r="K1526" s="13" t="s">
        <v>9202</v>
      </c>
      <c r="L1526" s="13" t="s">
        <v>9201</v>
      </c>
      <c r="M1526" s="13" t="s">
        <v>5054</v>
      </c>
      <c r="N1526" s="13" t="s">
        <v>9200</v>
      </c>
      <c r="S1526" s="13" t="s">
        <v>9199</v>
      </c>
      <c r="T1526" s="13" t="s">
        <v>9198</v>
      </c>
      <c r="AX1526" s="13">
        <v>-1</v>
      </c>
      <c r="EP1526" s="13">
        <v>1</v>
      </c>
      <c r="AZR1526" s="13">
        <v>1</v>
      </c>
      <c r="AZT1526" s="13">
        <v>-1</v>
      </c>
      <c r="BAB1526" s="13">
        <v>1</v>
      </c>
      <c r="BAC1526" s="13">
        <v>-1</v>
      </c>
      <c r="CAT1526" s="15">
        <v>0</v>
      </c>
      <c r="CAU1526" s="14">
        <v>1000</v>
      </c>
      <c r="CAV1526" s="13" t="s">
        <v>283</v>
      </c>
      <c r="CAW1526" s="13" t="s">
        <v>4678</v>
      </c>
      <c r="CBA1526" s="13" t="s">
        <v>4812</v>
      </c>
      <c r="CBC1526" s="13" t="s">
        <v>9197</v>
      </c>
      <c r="CBD1526" s="13" t="s">
        <v>9196</v>
      </c>
      <c r="CBF1526" s="13" t="s">
        <v>9195</v>
      </c>
      <c r="CBG1526" s="13" t="s">
        <v>4431</v>
      </c>
      <c r="CBI1526" s="13" t="s">
        <v>9194</v>
      </c>
    </row>
    <row r="1527" spans="1:1002 1364:1396 2074:2089" x14ac:dyDescent="0.15">
      <c r="A1527" s="13" t="s">
        <v>9193</v>
      </c>
      <c r="B1527" s="13" t="s">
        <v>9192</v>
      </c>
      <c r="C1527" s="13" t="s">
        <v>13</v>
      </c>
      <c r="D1527" s="13">
        <v>0</v>
      </c>
      <c r="E1527" s="13" t="s">
        <v>9191</v>
      </c>
      <c r="F1527" s="13" t="s">
        <v>5261</v>
      </c>
      <c r="K1527" s="13" t="s">
        <v>9190</v>
      </c>
      <c r="L1527" s="13" t="s">
        <v>9189</v>
      </c>
      <c r="M1527" s="13" t="s">
        <v>5054</v>
      </c>
      <c r="N1527" s="13" t="s">
        <v>9188</v>
      </c>
      <c r="P1527" s="13" t="s">
        <v>9187</v>
      </c>
      <c r="S1527" s="13" t="s">
        <v>9186</v>
      </c>
      <c r="T1527" s="13" t="s">
        <v>6426</v>
      </c>
      <c r="DH1527" s="13">
        <v>1</v>
      </c>
      <c r="AZZ1527" s="13">
        <v>-1</v>
      </c>
      <c r="BAD1527" s="13">
        <v>1</v>
      </c>
      <c r="CAT1527" s="15">
        <v>0</v>
      </c>
      <c r="CAU1527" s="14">
        <v>1000</v>
      </c>
      <c r="CAV1527" s="13" t="s">
        <v>204</v>
      </c>
      <c r="CAW1527" s="13" t="s">
        <v>4678</v>
      </c>
      <c r="CBA1527" s="13" t="s">
        <v>4812</v>
      </c>
      <c r="CBC1527" s="13" t="s">
        <v>9185</v>
      </c>
      <c r="CBD1527" s="13" t="s">
        <v>9184</v>
      </c>
      <c r="CBF1527" s="13" t="s">
        <v>9183</v>
      </c>
      <c r="CBG1527" s="13" t="s">
        <v>4431</v>
      </c>
      <c r="CBI1527" s="13" t="s">
        <v>9182</v>
      </c>
    </row>
    <row r="1528" spans="1:1002 1364:1396 2074:2089" x14ac:dyDescent="0.15">
      <c r="A1528" s="13" t="s">
        <v>9181</v>
      </c>
      <c r="B1528" s="13" t="s">
        <v>8967</v>
      </c>
      <c r="C1528" s="13" t="s">
        <v>13</v>
      </c>
      <c r="D1528" s="13">
        <v>0</v>
      </c>
      <c r="E1528" s="13" t="s">
        <v>8966</v>
      </c>
      <c r="F1528" s="13" t="s">
        <v>5261</v>
      </c>
      <c r="K1528" s="13" t="s">
        <v>8965</v>
      </c>
      <c r="L1528" s="13" t="s">
        <v>8964</v>
      </c>
      <c r="M1528" s="13" t="s">
        <v>5054</v>
      </c>
      <c r="N1528" s="13" t="s">
        <v>8963</v>
      </c>
      <c r="P1528" s="13" t="s">
        <v>8962</v>
      </c>
      <c r="S1528" s="13" t="s">
        <v>9180</v>
      </c>
      <c r="T1528" s="13" t="s">
        <v>4449</v>
      </c>
      <c r="Y1528" s="13">
        <v>-1</v>
      </c>
      <c r="AB1528" s="13">
        <v>1</v>
      </c>
      <c r="AS1528" s="13">
        <v>1</v>
      </c>
      <c r="AX1528" s="13">
        <v>-1</v>
      </c>
      <c r="CAT1528" s="14">
        <v>-1000</v>
      </c>
      <c r="CAU1528" s="14">
        <v>1000</v>
      </c>
      <c r="CAV1528" s="13" t="s">
        <v>3670</v>
      </c>
      <c r="CAW1528" s="13" t="s">
        <v>4448</v>
      </c>
      <c r="CBC1528" s="13" t="s">
        <v>9179</v>
      </c>
      <c r="CBD1528" s="13" t="s">
        <v>9178</v>
      </c>
      <c r="CBG1528" s="13" t="s">
        <v>4447</v>
      </c>
    </row>
    <row r="1529" spans="1:1002 1364:1396 2074:2089" x14ac:dyDescent="0.15">
      <c r="A1529" s="13" t="s">
        <v>9177</v>
      </c>
      <c r="B1529" s="13" t="s">
        <v>9176</v>
      </c>
      <c r="C1529" s="13" t="s">
        <v>13</v>
      </c>
      <c r="D1529" s="13">
        <v>-2</v>
      </c>
      <c r="E1529" s="13" t="s">
        <v>9175</v>
      </c>
      <c r="F1529" s="13" t="s">
        <v>5261</v>
      </c>
      <c r="K1529" s="13" t="s">
        <v>9174</v>
      </c>
      <c r="L1529" s="13" t="s">
        <v>9173</v>
      </c>
      <c r="M1529" s="13" t="s">
        <v>5054</v>
      </c>
      <c r="N1529" s="13" t="s">
        <v>9172</v>
      </c>
      <c r="P1529" s="13" t="s">
        <v>9171</v>
      </c>
      <c r="S1529" s="13" t="s">
        <v>9170</v>
      </c>
      <c r="T1529" s="13" t="s">
        <v>9169</v>
      </c>
      <c r="DH1529" s="13">
        <v>1</v>
      </c>
      <c r="BAE1529" s="13">
        <v>-1</v>
      </c>
      <c r="BAF1529" s="13">
        <v>1</v>
      </c>
      <c r="CAT1529" s="15">
        <v>0</v>
      </c>
      <c r="CAU1529" s="14">
        <v>1000</v>
      </c>
      <c r="CAV1529" s="13" t="s">
        <v>204</v>
      </c>
      <c r="CAW1529" s="13" t="s">
        <v>4678</v>
      </c>
      <c r="CBA1529" s="13" t="s">
        <v>4812</v>
      </c>
      <c r="CBC1529" s="13" t="s">
        <v>9168</v>
      </c>
      <c r="CBD1529" s="13" t="s">
        <v>9167</v>
      </c>
      <c r="CBF1529" s="13" t="s">
        <v>9166</v>
      </c>
      <c r="CBG1529" s="13" t="s">
        <v>4431</v>
      </c>
      <c r="CBI1529" s="13" t="s">
        <v>9165</v>
      </c>
    </row>
    <row r="1530" spans="1:1002 1364:1396 2074:2089" x14ac:dyDescent="0.15">
      <c r="A1530" s="13" t="s">
        <v>9164</v>
      </c>
      <c r="B1530" s="13" t="s">
        <v>9163</v>
      </c>
      <c r="C1530" s="13" t="s">
        <v>13</v>
      </c>
      <c r="D1530" s="13">
        <v>-2</v>
      </c>
      <c r="E1530" s="13" t="s">
        <v>9162</v>
      </c>
      <c r="F1530" s="13" t="s">
        <v>5261</v>
      </c>
      <c r="K1530" s="13" t="s">
        <v>9161</v>
      </c>
      <c r="L1530" s="13" t="s">
        <v>9160</v>
      </c>
      <c r="M1530" s="13" t="s">
        <v>5054</v>
      </c>
      <c r="N1530" s="13" t="s">
        <v>9159</v>
      </c>
      <c r="P1530" s="13" t="s">
        <v>9158</v>
      </c>
      <c r="S1530" s="13" t="s">
        <v>9157</v>
      </c>
      <c r="T1530" s="13" t="s">
        <v>9156</v>
      </c>
      <c r="AX1530" s="13">
        <v>-1</v>
      </c>
      <c r="CR1530" s="13">
        <v>1</v>
      </c>
      <c r="CS1530" s="13">
        <v>-1</v>
      </c>
      <c r="FH1530" s="13">
        <v>-1</v>
      </c>
      <c r="BAG1530" s="13">
        <v>1</v>
      </c>
      <c r="CAT1530" s="14">
        <v>-1000</v>
      </c>
      <c r="CAU1530" s="14">
        <v>1000</v>
      </c>
      <c r="CAV1530" s="13" t="s">
        <v>2804</v>
      </c>
      <c r="CAW1530" s="13" t="s">
        <v>6122</v>
      </c>
      <c r="CBC1530" s="13" t="s">
        <v>9155</v>
      </c>
      <c r="CBD1530" s="13" t="s">
        <v>9154</v>
      </c>
      <c r="CBF1530" s="13" t="s">
        <v>9153</v>
      </c>
      <c r="CBG1530" s="13" t="s">
        <v>4431</v>
      </c>
      <c r="CBI1530" s="13" t="s">
        <v>9152</v>
      </c>
    </row>
    <row r="1531" spans="1:1002 1364:1396 2074:2089" x14ac:dyDescent="0.15">
      <c r="A1531" s="13" t="s">
        <v>9151</v>
      </c>
      <c r="B1531" s="13" t="s">
        <v>9150</v>
      </c>
      <c r="C1531" s="13" t="s">
        <v>13</v>
      </c>
      <c r="D1531" s="13">
        <v>0</v>
      </c>
      <c r="E1531" s="13" t="s">
        <v>9149</v>
      </c>
      <c r="F1531" s="13" t="s">
        <v>5506</v>
      </c>
      <c r="K1531" s="13" t="s">
        <v>9148</v>
      </c>
      <c r="L1531" s="13" t="s">
        <v>9147</v>
      </c>
      <c r="M1531" s="13" t="s">
        <v>5054</v>
      </c>
      <c r="N1531" s="13" t="s">
        <v>9146</v>
      </c>
      <c r="S1531" s="13" t="s">
        <v>9145</v>
      </c>
      <c r="T1531" s="13" t="s">
        <v>9144</v>
      </c>
      <c r="AX1531" s="13">
        <v>-1</v>
      </c>
      <c r="EP1531" s="13">
        <v>1</v>
      </c>
      <c r="AZR1531" s="13">
        <v>1</v>
      </c>
      <c r="AZT1531" s="13">
        <v>-1</v>
      </c>
      <c r="BAH1531" s="13">
        <v>1</v>
      </c>
      <c r="BAI1531" s="13">
        <v>-1</v>
      </c>
      <c r="CAT1531" s="15">
        <v>0</v>
      </c>
      <c r="CAU1531" s="14">
        <v>1000</v>
      </c>
      <c r="CAV1531" s="13" t="s">
        <v>283</v>
      </c>
      <c r="CAW1531" s="13" t="s">
        <v>4678</v>
      </c>
      <c r="CBA1531" s="13" t="s">
        <v>4812</v>
      </c>
      <c r="CBC1531" s="13" t="s">
        <v>9143</v>
      </c>
      <c r="CBD1531" s="13" t="s">
        <v>9142</v>
      </c>
      <c r="CBF1531" s="13" t="s">
        <v>9141</v>
      </c>
      <c r="CBG1531" s="13" t="s">
        <v>4431</v>
      </c>
      <c r="CBI1531" s="13" t="s">
        <v>9140</v>
      </c>
    </row>
    <row r="1532" spans="1:1002 1364:1396 2074:2089" x14ac:dyDescent="0.15">
      <c r="A1532" s="13" t="s">
        <v>9139</v>
      </c>
      <c r="B1532" s="13" t="s">
        <v>9138</v>
      </c>
      <c r="C1532" s="13" t="s">
        <v>13</v>
      </c>
      <c r="D1532" s="13">
        <v>-2</v>
      </c>
      <c r="E1532" s="13" t="s">
        <v>9137</v>
      </c>
      <c r="F1532" s="13" t="s">
        <v>5506</v>
      </c>
      <c r="K1532" s="13" t="s">
        <v>9136</v>
      </c>
      <c r="L1532" s="13" t="s">
        <v>9135</v>
      </c>
      <c r="M1532" s="13" t="s">
        <v>5054</v>
      </c>
      <c r="N1532" s="13" t="s">
        <v>9134</v>
      </c>
      <c r="S1532" s="13" t="s">
        <v>9133</v>
      </c>
      <c r="T1532" s="13" t="s">
        <v>9132</v>
      </c>
      <c r="AX1532" s="13">
        <v>-1</v>
      </c>
      <c r="DH1532" s="13">
        <v>1</v>
      </c>
      <c r="DK1532" s="13">
        <v>1</v>
      </c>
      <c r="DL1532" s="13">
        <v>-1</v>
      </c>
      <c r="FY1532" s="13">
        <v>-1</v>
      </c>
      <c r="BAJ1532" s="13">
        <v>1</v>
      </c>
      <c r="BAK1532" s="13">
        <v>-1</v>
      </c>
      <c r="CAT1532" s="15">
        <v>0</v>
      </c>
      <c r="CAU1532" s="14">
        <v>1000</v>
      </c>
      <c r="CAV1532" s="13" t="s">
        <v>3057</v>
      </c>
      <c r="CAW1532" s="13" t="s">
        <v>4849</v>
      </c>
      <c r="CBC1532" s="13" t="s">
        <v>9131</v>
      </c>
      <c r="CBD1532" s="13" t="s">
        <v>9130</v>
      </c>
      <c r="CBG1532" s="13" t="s">
        <v>4431</v>
      </c>
    </row>
    <row r="1533" spans="1:1002 1364:1396 2074:2089" x14ac:dyDescent="0.15">
      <c r="A1533" s="13" t="s">
        <v>9129</v>
      </c>
      <c r="B1533" s="13" t="s">
        <v>9128</v>
      </c>
      <c r="C1533" s="13" t="s">
        <v>13</v>
      </c>
      <c r="D1533" s="13">
        <v>-3</v>
      </c>
      <c r="E1533" s="13" t="s">
        <v>9127</v>
      </c>
      <c r="F1533" s="13" t="s">
        <v>5261</v>
      </c>
      <c r="K1533" s="13" t="s">
        <v>9126</v>
      </c>
      <c r="L1533" s="13" t="s">
        <v>9125</v>
      </c>
      <c r="M1533" s="13" t="s">
        <v>5054</v>
      </c>
      <c r="N1533" s="13" t="s">
        <v>9124</v>
      </c>
      <c r="P1533" s="13" t="s">
        <v>9123</v>
      </c>
      <c r="S1533" s="13" t="s">
        <v>9122</v>
      </c>
      <c r="T1533" s="13" t="s">
        <v>9121</v>
      </c>
      <c r="AS1533" s="13">
        <v>-1</v>
      </c>
      <c r="HM1533" s="13">
        <v>-1</v>
      </c>
      <c r="ZU1533" s="13">
        <v>1</v>
      </c>
      <c r="BAL1533" s="13">
        <v>-1</v>
      </c>
      <c r="BAM1533" s="13">
        <v>1</v>
      </c>
      <c r="CAT1533" s="14">
        <v>-1000</v>
      </c>
      <c r="CAU1533" s="14">
        <v>1000</v>
      </c>
      <c r="CAV1533" s="13" t="s">
        <v>2487</v>
      </c>
      <c r="CAW1533" s="13" t="s">
        <v>6855</v>
      </c>
      <c r="CBC1533" s="13" t="s">
        <v>9120</v>
      </c>
      <c r="CBD1533" s="13" t="s">
        <v>9119</v>
      </c>
      <c r="CBF1533" s="13" t="s">
        <v>9118</v>
      </c>
      <c r="CBG1533" s="13" t="s">
        <v>4431</v>
      </c>
      <c r="CBI1533" s="13" t="s">
        <v>9117</v>
      </c>
    </row>
    <row r="1534" spans="1:1002 1364:1396 2074:2089" x14ac:dyDescent="0.15">
      <c r="A1534" s="13" t="s">
        <v>9116</v>
      </c>
      <c r="B1534" s="13" t="s">
        <v>9115</v>
      </c>
      <c r="C1534" s="13" t="s">
        <v>30</v>
      </c>
      <c r="D1534" s="13">
        <v>-1</v>
      </c>
      <c r="E1534" s="13" t="s">
        <v>7464</v>
      </c>
      <c r="F1534" s="13" t="s">
        <v>5506</v>
      </c>
      <c r="K1534" s="13" t="s">
        <v>9114</v>
      </c>
      <c r="L1534" s="13" t="s">
        <v>9113</v>
      </c>
      <c r="M1534" s="13" t="s">
        <v>5054</v>
      </c>
      <c r="N1534" s="13" t="s">
        <v>9112</v>
      </c>
      <c r="S1534" s="13" t="s">
        <v>9111</v>
      </c>
      <c r="T1534" s="13" t="s">
        <v>9110</v>
      </c>
      <c r="AX1534" s="14">
        <v>-2</v>
      </c>
      <c r="DH1534" s="13">
        <v>-1</v>
      </c>
      <c r="EU1534" s="13">
        <v>1</v>
      </c>
      <c r="BAN1534" s="13">
        <v>-1</v>
      </c>
      <c r="BAO1534" s="13">
        <v>1</v>
      </c>
      <c r="CAT1534" s="14">
        <v>-1000</v>
      </c>
      <c r="CAU1534" s="14">
        <v>1000</v>
      </c>
      <c r="CAV1534" s="13" t="s">
        <v>3543</v>
      </c>
      <c r="CAW1534" s="13" t="s">
        <v>5290</v>
      </c>
      <c r="CBC1534" s="13" t="s">
        <v>9109</v>
      </c>
      <c r="CBD1534" s="13" t="s">
        <v>9108</v>
      </c>
      <c r="CBF1534" s="13" t="s">
        <v>9107</v>
      </c>
      <c r="CBG1534" s="13" t="s">
        <v>4431</v>
      </c>
      <c r="CBI1534" s="13" t="s">
        <v>9106</v>
      </c>
    </row>
    <row r="1535" spans="1:1002 1364:1396 2074:2089" x14ac:dyDescent="0.15">
      <c r="A1535" s="13" t="s">
        <v>9105</v>
      </c>
      <c r="B1535" s="13" t="s">
        <v>5855</v>
      </c>
      <c r="C1535" s="13" t="s">
        <v>30</v>
      </c>
      <c r="D1535" s="13">
        <v>-4</v>
      </c>
      <c r="E1535" s="13" t="s">
        <v>5854</v>
      </c>
      <c r="F1535" s="13" t="s">
        <v>5506</v>
      </c>
      <c r="K1535" s="13" t="s">
        <v>5853</v>
      </c>
      <c r="L1535" s="13" t="s">
        <v>5852</v>
      </c>
      <c r="M1535" s="13" t="s">
        <v>5054</v>
      </c>
      <c r="N1535" s="13" t="s">
        <v>5851</v>
      </c>
      <c r="S1535" s="13" t="s">
        <v>9104</v>
      </c>
      <c r="T1535" s="13" t="s">
        <v>6834</v>
      </c>
      <c r="AX1535" s="13">
        <v>-1</v>
      </c>
      <c r="DH1535" s="13">
        <v>1</v>
      </c>
      <c r="DK1535" s="13">
        <v>1</v>
      </c>
      <c r="DL1535" s="13">
        <v>-1</v>
      </c>
      <c r="FY1535" s="13">
        <v>-1</v>
      </c>
      <c r="ALN1535" s="13">
        <v>1</v>
      </c>
      <c r="BAP1535" s="13">
        <v>-1</v>
      </c>
      <c r="CAT1535" s="15">
        <v>0</v>
      </c>
      <c r="CAU1535" s="14">
        <v>1000</v>
      </c>
      <c r="CAV1535" s="13" t="s">
        <v>3057</v>
      </c>
      <c r="CAW1535" s="13" t="s">
        <v>6855</v>
      </c>
      <c r="CBC1535" s="13" t="s">
        <v>9103</v>
      </c>
      <c r="CBD1535" s="13" t="s">
        <v>9102</v>
      </c>
      <c r="CBF1535" s="13" t="s">
        <v>9101</v>
      </c>
      <c r="CBG1535" s="13" t="s">
        <v>4431</v>
      </c>
      <c r="CBI1535" s="13" t="s">
        <v>9100</v>
      </c>
    </row>
    <row r="1536" spans="1:1002 1364:1396 2074:2089" x14ac:dyDescent="0.15">
      <c r="A1536" s="13" t="s">
        <v>9099</v>
      </c>
      <c r="B1536" s="13" t="s">
        <v>9098</v>
      </c>
      <c r="C1536" s="13" t="s">
        <v>13</v>
      </c>
      <c r="D1536" s="13">
        <v>1</v>
      </c>
      <c r="E1536" s="13" t="s">
        <v>9097</v>
      </c>
      <c r="F1536" s="13" t="s">
        <v>5506</v>
      </c>
      <c r="K1536" s="13" t="s">
        <v>9096</v>
      </c>
      <c r="L1536" s="13" t="s">
        <v>9095</v>
      </c>
      <c r="M1536" s="13" t="s">
        <v>5054</v>
      </c>
      <c r="N1536" s="13" t="s">
        <v>9094</v>
      </c>
      <c r="S1536" s="13" t="s">
        <v>9093</v>
      </c>
      <c r="T1536" s="13" t="s">
        <v>9092</v>
      </c>
      <c r="AX1536" s="14">
        <v>-3</v>
      </c>
      <c r="DK1536" s="13">
        <v>1</v>
      </c>
      <c r="DL1536" s="13">
        <v>-1</v>
      </c>
      <c r="BAQ1536" s="13">
        <v>1</v>
      </c>
      <c r="BAR1536" s="13">
        <v>-1</v>
      </c>
      <c r="CAT1536" s="14">
        <v>-1000</v>
      </c>
      <c r="CAU1536" s="14">
        <v>1000</v>
      </c>
      <c r="CAV1536" s="13" t="s">
        <v>4056</v>
      </c>
      <c r="CAW1536" s="13" t="s">
        <v>7981</v>
      </c>
      <c r="CBC1536" s="13" t="s">
        <v>9091</v>
      </c>
      <c r="CBD1536" s="13" t="s">
        <v>9090</v>
      </c>
      <c r="CBF1536" s="13" t="s">
        <v>9089</v>
      </c>
      <c r="CBG1536" s="13" t="s">
        <v>4431</v>
      </c>
    </row>
    <row r="1537" spans="1:756 1064:1416 2074:2089" x14ac:dyDescent="0.15">
      <c r="A1537" s="13" t="s">
        <v>9088</v>
      </c>
      <c r="B1537" s="13" t="s">
        <v>9087</v>
      </c>
      <c r="C1537" s="13" t="s">
        <v>13</v>
      </c>
      <c r="D1537" s="13">
        <v>0</v>
      </c>
      <c r="E1537" s="13" t="s">
        <v>9086</v>
      </c>
      <c r="F1537" s="13" t="s">
        <v>5261</v>
      </c>
      <c r="K1537" s="13" t="s">
        <v>9085</v>
      </c>
      <c r="L1537" s="13" t="s">
        <v>8395</v>
      </c>
      <c r="M1537" s="13" t="s">
        <v>5054</v>
      </c>
      <c r="N1537" s="13" t="s">
        <v>9084</v>
      </c>
      <c r="P1537" s="13" t="s">
        <v>9083</v>
      </c>
      <c r="S1537" s="13" t="s">
        <v>9082</v>
      </c>
      <c r="T1537" s="13" t="s">
        <v>9081</v>
      </c>
      <c r="AX1537" s="14">
        <v>2</v>
      </c>
      <c r="FY1537" s="13">
        <v>-1</v>
      </c>
      <c r="BAS1537" s="13">
        <v>1</v>
      </c>
      <c r="BAT1537" s="13">
        <v>-1</v>
      </c>
      <c r="CAT1537" s="15">
        <v>0</v>
      </c>
      <c r="CAU1537" s="14">
        <v>1000</v>
      </c>
      <c r="CAV1537" s="13" t="s">
        <v>2106</v>
      </c>
      <c r="CAW1537" s="13" t="s">
        <v>7323</v>
      </c>
      <c r="CBC1537" s="13" t="s">
        <v>9080</v>
      </c>
      <c r="CBD1537" s="13" t="s">
        <v>9079</v>
      </c>
      <c r="CBF1537" s="13" t="s">
        <v>9078</v>
      </c>
      <c r="CBG1537" s="13" t="s">
        <v>4431</v>
      </c>
      <c r="CBI1537" s="13" t="s">
        <v>9077</v>
      </c>
    </row>
    <row r="1538" spans="1:756 1064:1416 2074:2089" x14ac:dyDescent="0.15">
      <c r="A1538" s="13" t="s">
        <v>9076</v>
      </c>
      <c r="B1538" s="13" t="s">
        <v>9075</v>
      </c>
      <c r="C1538" s="13" t="s">
        <v>13</v>
      </c>
      <c r="D1538" s="13">
        <v>0</v>
      </c>
      <c r="E1538" s="13" t="s">
        <v>9074</v>
      </c>
      <c r="F1538" s="13" t="s">
        <v>5261</v>
      </c>
      <c r="K1538" s="13" t="s">
        <v>9073</v>
      </c>
      <c r="L1538" s="13" t="s">
        <v>9072</v>
      </c>
      <c r="M1538" s="13" t="s">
        <v>5054</v>
      </c>
      <c r="N1538" s="13" t="s">
        <v>9071</v>
      </c>
      <c r="P1538" s="13" t="s">
        <v>9070</v>
      </c>
      <c r="S1538" s="13" t="s">
        <v>9069</v>
      </c>
      <c r="T1538" s="13" t="s">
        <v>9068</v>
      </c>
      <c r="HM1538" s="13">
        <v>-1</v>
      </c>
      <c r="XD1538" s="13">
        <v>1</v>
      </c>
      <c r="ZU1538" s="13">
        <v>1</v>
      </c>
      <c r="BAU1538" s="13">
        <v>-1</v>
      </c>
      <c r="CAT1538" s="15">
        <v>0</v>
      </c>
      <c r="CAU1538" s="14">
        <v>1000</v>
      </c>
      <c r="CAV1538" s="13" t="s">
        <v>2487</v>
      </c>
      <c r="CAW1538" s="13" t="s">
        <v>7308</v>
      </c>
      <c r="CBC1538" s="13" t="s">
        <v>9067</v>
      </c>
      <c r="CBD1538" s="13" t="s">
        <v>9066</v>
      </c>
      <c r="CBF1538" s="13" t="s">
        <v>9065</v>
      </c>
      <c r="CBG1538" s="13" t="s">
        <v>4431</v>
      </c>
      <c r="CBI1538" s="13" t="s">
        <v>9064</v>
      </c>
    </row>
    <row r="1539" spans="1:756 1064:1416 2074:2089" x14ac:dyDescent="0.15">
      <c r="A1539" s="13" t="s">
        <v>9063</v>
      </c>
      <c r="B1539" s="13" t="s">
        <v>9062</v>
      </c>
      <c r="C1539" s="13" t="s">
        <v>30</v>
      </c>
      <c r="D1539" s="13">
        <v>1</v>
      </c>
      <c r="E1539" s="13" t="s">
        <v>9061</v>
      </c>
      <c r="F1539" s="13" t="s">
        <v>5506</v>
      </c>
      <c r="K1539" s="13" t="s">
        <v>9060</v>
      </c>
      <c r="L1539" s="13" t="s">
        <v>9059</v>
      </c>
      <c r="M1539" s="13" t="s">
        <v>5054</v>
      </c>
      <c r="N1539" s="13" t="s">
        <v>9058</v>
      </c>
      <c r="S1539" s="13" t="s">
        <v>9057</v>
      </c>
      <c r="T1539" s="13" t="s">
        <v>6430</v>
      </c>
      <c r="DH1539" s="13">
        <v>1</v>
      </c>
      <c r="BAV1539" s="13">
        <v>-1</v>
      </c>
      <c r="BAW1539" s="13">
        <v>1</v>
      </c>
      <c r="CAT1539" s="15">
        <v>0</v>
      </c>
      <c r="CAU1539" s="14">
        <v>1000</v>
      </c>
      <c r="CAV1539" s="13" t="s">
        <v>204</v>
      </c>
      <c r="CAW1539" s="13" t="s">
        <v>4678</v>
      </c>
      <c r="CBA1539" s="13" t="s">
        <v>4812</v>
      </c>
      <c r="CBC1539" s="13" t="s">
        <v>9056</v>
      </c>
      <c r="CBD1539" s="13" t="s">
        <v>9055</v>
      </c>
      <c r="CBG1539" s="13" t="s">
        <v>4431</v>
      </c>
    </row>
    <row r="1540" spans="1:756 1064:1416 2074:2089" x14ac:dyDescent="0.15">
      <c r="A1540" s="13" t="s">
        <v>9054</v>
      </c>
      <c r="B1540" s="13" t="s">
        <v>9053</v>
      </c>
      <c r="C1540" s="13" t="s">
        <v>30</v>
      </c>
      <c r="D1540" s="13">
        <v>0</v>
      </c>
      <c r="E1540" s="13" t="s">
        <v>6786</v>
      </c>
      <c r="F1540" s="13" t="s">
        <v>5506</v>
      </c>
      <c r="K1540" s="13" t="s">
        <v>9052</v>
      </c>
      <c r="L1540" s="13" t="s">
        <v>9051</v>
      </c>
      <c r="M1540" s="13" t="s">
        <v>5054</v>
      </c>
      <c r="N1540" s="13" t="s">
        <v>9050</v>
      </c>
      <c r="S1540" s="13" t="s">
        <v>9049</v>
      </c>
      <c r="T1540" s="13" t="s">
        <v>9048</v>
      </c>
      <c r="DH1540" s="13">
        <v>-1</v>
      </c>
      <c r="EU1540" s="13">
        <v>1</v>
      </c>
      <c r="ACB1540" s="13">
        <v>-1</v>
      </c>
      <c r="AZI1540" s="13">
        <v>1</v>
      </c>
      <c r="CAT1540" s="15">
        <v>0</v>
      </c>
      <c r="CAU1540" s="14">
        <v>1000</v>
      </c>
      <c r="CAV1540" s="13" t="s">
        <v>2376</v>
      </c>
      <c r="CAW1540" s="13" t="s">
        <v>4472</v>
      </c>
      <c r="CBC1540" s="13" t="s">
        <v>9047</v>
      </c>
      <c r="CBD1540" s="13" t="s">
        <v>9046</v>
      </c>
      <c r="CBG1540" s="13" t="s">
        <v>4431</v>
      </c>
      <c r="CBI1540" s="13" t="s">
        <v>9045</v>
      </c>
    </row>
    <row r="1541" spans="1:756 1064:1416 2074:2089" x14ac:dyDescent="0.15">
      <c r="A1541" s="13" t="s">
        <v>9044</v>
      </c>
      <c r="B1541" s="13" t="s">
        <v>9043</v>
      </c>
      <c r="C1541" s="13" t="s">
        <v>30</v>
      </c>
      <c r="D1541" s="13">
        <v>0</v>
      </c>
      <c r="E1541" s="13" t="s">
        <v>9042</v>
      </c>
      <c r="F1541" s="13" t="s">
        <v>5506</v>
      </c>
      <c r="K1541" s="13" t="s">
        <v>9041</v>
      </c>
      <c r="L1541" s="13" t="s">
        <v>9040</v>
      </c>
      <c r="M1541" s="13" t="s">
        <v>5054</v>
      </c>
      <c r="N1541" s="13" t="s">
        <v>9039</v>
      </c>
      <c r="S1541" s="13" t="s">
        <v>9038</v>
      </c>
      <c r="T1541" s="13" t="s">
        <v>9037</v>
      </c>
      <c r="RF1541" s="13">
        <v>1</v>
      </c>
      <c r="AOF1541" s="13">
        <v>-1</v>
      </c>
      <c r="CAT1541" s="14">
        <v>-1000</v>
      </c>
      <c r="CAU1541" s="14">
        <v>1000</v>
      </c>
      <c r="CAV1541" s="13" t="s">
        <v>3182</v>
      </c>
      <c r="CAW1541" s="13" t="s">
        <v>4472</v>
      </c>
      <c r="CBC1541" s="13" t="s">
        <v>9036</v>
      </c>
      <c r="CBD1541" s="13" t="s">
        <v>9035</v>
      </c>
      <c r="CBG1541" s="13" t="s">
        <v>4431</v>
      </c>
    </row>
    <row r="1542" spans="1:756 1064:1416 2074:2089" x14ac:dyDescent="0.15">
      <c r="A1542" s="13" t="s">
        <v>9034</v>
      </c>
      <c r="B1542" s="13" t="s">
        <v>9033</v>
      </c>
      <c r="C1542" s="13" t="s">
        <v>30</v>
      </c>
      <c r="D1542" s="13">
        <v>-1</v>
      </c>
      <c r="E1542" s="13" t="s">
        <v>9032</v>
      </c>
      <c r="F1542" s="13" t="s">
        <v>5506</v>
      </c>
      <c r="K1542" s="13" t="s">
        <v>9031</v>
      </c>
      <c r="L1542" s="13" t="s">
        <v>9030</v>
      </c>
      <c r="M1542" s="13" t="s">
        <v>5054</v>
      </c>
      <c r="N1542" s="13" t="s">
        <v>9029</v>
      </c>
      <c r="S1542" s="13" t="s">
        <v>9028</v>
      </c>
      <c r="T1542" s="13" t="s">
        <v>9027</v>
      </c>
      <c r="AX1542" s="13">
        <v>-1</v>
      </c>
      <c r="EP1542" s="13">
        <v>1</v>
      </c>
      <c r="AZR1542" s="13">
        <v>1</v>
      </c>
      <c r="AZT1542" s="13">
        <v>-1</v>
      </c>
      <c r="BAX1542" s="13">
        <v>1</v>
      </c>
      <c r="BAY1542" s="13">
        <v>-1</v>
      </c>
      <c r="CAT1542" s="15">
        <v>0</v>
      </c>
      <c r="CAU1542" s="14">
        <v>1000</v>
      </c>
      <c r="CAV1542" s="13" t="s">
        <v>283</v>
      </c>
      <c r="CAW1542" s="13" t="s">
        <v>4678</v>
      </c>
      <c r="CBA1542" s="13" t="s">
        <v>4812</v>
      </c>
      <c r="CBC1542" s="13" t="s">
        <v>9026</v>
      </c>
      <c r="CBD1542" s="13" t="s">
        <v>9025</v>
      </c>
      <c r="CBF1542" s="13" t="s">
        <v>9024</v>
      </c>
      <c r="CBG1542" s="13" t="s">
        <v>4431</v>
      </c>
      <c r="CBI1542" s="13" t="s">
        <v>9023</v>
      </c>
    </row>
    <row r="1543" spans="1:756 1064:1416 2074:2089" x14ac:dyDescent="0.15">
      <c r="A1543" s="13" t="s">
        <v>9022</v>
      </c>
      <c r="B1543" s="13" t="s">
        <v>9021</v>
      </c>
      <c r="C1543" s="13" t="s">
        <v>30</v>
      </c>
      <c r="D1543" s="13">
        <v>1</v>
      </c>
      <c r="E1543" s="13" t="s">
        <v>6748</v>
      </c>
      <c r="F1543" s="13" t="s">
        <v>5506</v>
      </c>
      <c r="K1543" s="13" t="s">
        <v>9020</v>
      </c>
      <c r="L1543" s="13" t="s">
        <v>9019</v>
      </c>
      <c r="M1543" s="13" t="s">
        <v>5054</v>
      </c>
      <c r="N1543" s="13" t="s">
        <v>9018</v>
      </c>
      <c r="S1543" s="13" t="s">
        <v>9017</v>
      </c>
      <c r="T1543" s="13" t="s">
        <v>9016</v>
      </c>
      <c r="BAZ1543" s="13">
        <v>1</v>
      </c>
      <c r="BBA1543" s="13">
        <v>-1</v>
      </c>
      <c r="CAT1543" s="14">
        <v>-1000</v>
      </c>
      <c r="CAU1543" s="14">
        <v>1000</v>
      </c>
      <c r="CAV1543" s="13" t="s">
        <v>9015</v>
      </c>
      <c r="CAW1543" s="13" t="s">
        <v>7121</v>
      </c>
      <c r="CBC1543" s="13" t="s">
        <v>9014</v>
      </c>
      <c r="CBD1543" s="13" t="s">
        <v>9013</v>
      </c>
      <c r="CBF1543" s="13" t="s">
        <v>9012</v>
      </c>
      <c r="CBG1543" s="13" t="s">
        <v>4431</v>
      </c>
      <c r="CBI1543" s="13" t="s">
        <v>9011</v>
      </c>
    </row>
    <row r="1544" spans="1:756 1064:1416 2074:2089" x14ac:dyDescent="0.15">
      <c r="A1544" s="13" t="s">
        <v>9010</v>
      </c>
      <c r="B1544" s="13" t="s">
        <v>9009</v>
      </c>
      <c r="C1544" s="13" t="s">
        <v>30</v>
      </c>
      <c r="D1544" s="13">
        <v>0</v>
      </c>
      <c r="E1544" s="13" t="s">
        <v>9008</v>
      </c>
      <c r="F1544" s="13" t="s">
        <v>5506</v>
      </c>
      <c r="K1544" s="13" t="s">
        <v>9007</v>
      </c>
      <c r="L1544" s="13" t="s">
        <v>9006</v>
      </c>
      <c r="M1544" s="13" t="s">
        <v>5054</v>
      </c>
      <c r="N1544" s="13" t="s">
        <v>9005</v>
      </c>
      <c r="S1544" s="13" t="s">
        <v>9004</v>
      </c>
      <c r="T1544" s="13" t="s">
        <v>9003</v>
      </c>
      <c r="BBB1544" s="13">
        <v>1</v>
      </c>
      <c r="BBC1544" s="13">
        <v>-1</v>
      </c>
      <c r="CAT1544" s="14">
        <v>-1000</v>
      </c>
      <c r="CAU1544" s="14">
        <v>1000</v>
      </c>
      <c r="CAV1544" s="13" t="s">
        <v>4336</v>
      </c>
      <c r="CAW1544" s="13" t="s">
        <v>4448</v>
      </c>
      <c r="CBC1544" s="13" t="s">
        <v>9002</v>
      </c>
      <c r="CBD1544" s="13" t="s">
        <v>9001</v>
      </c>
      <c r="CBG1544" s="13" t="s">
        <v>4447</v>
      </c>
    </row>
    <row r="1545" spans="1:756 1064:1416 2074:2089" x14ac:dyDescent="0.15">
      <c r="A1545" s="13" t="s">
        <v>9000</v>
      </c>
      <c r="B1545" s="13" t="s">
        <v>8999</v>
      </c>
      <c r="C1545" s="13" t="s">
        <v>30</v>
      </c>
      <c r="D1545" s="13">
        <v>0</v>
      </c>
      <c r="E1545" s="13" t="s">
        <v>8998</v>
      </c>
      <c r="F1545" s="13" t="s">
        <v>5261</v>
      </c>
      <c r="K1545" s="13" t="s">
        <v>8997</v>
      </c>
      <c r="L1545" s="13" t="s">
        <v>8996</v>
      </c>
      <c r="M1545" s="13" t="s">
        <v>5054</v>
      </c>
      <c r="N1545" s="13" t="s">
        <v>8995</v>
      </c>
      <c r="P1545" s="13" t="s">
        <v>8994</v>
      </c>
      <c r="S1545" s="13" t="s">
        <v>8993</v>
      </c>
      <c r="T1545" s="13" t="s">
        <v>8992</v>
      </c>
      <c r="DH1545" s="14">
        <v>-2</v>
      </c>
      <c r="DI1545" s="13">
        <v>1</v>
      </c>
      <c r="ANX1545" s="13">
        <v>1</v>
      </c>
      <c r="BBD1545" s="13">
        <v>-1</v>
      </c>
      <c r="CAT1545" s="14">
        <v>-1000</v>
      </c>
      <c r="CAU1545" s="14">
        <v>1000</v>
      </c>
      <c r="CAV1545" s="13" t="s">
        <v>2139</v>
      </c>
      <c r="CAW1545" s="13" t="s">
        <v>8877</v>
      </c>
      <c r="CBC1545" s="13" t="s">
        <v>8991</v>
      </c>
      <c r="CBD1545" s="13" t="s">
        <v>8990</v>
      </c>
      <c r="CBF1545" s="13" t="s">
        <v>8989</v>
      </c>
      <c r="CBG1545" s="13" t="s">
        <v>4431</v>
      </c>
      <c r="CBI1545" s="13" t="s">
        <v>8988</v>
      </c>
    </row>
    <row r="1546" spans="1:756 1064:1416 2074:2089" x14ac:dyDescent="0.15">
      <c r="A1546" s="13" t="s">
        <v>8987</v>
      </c>
      <c r="B1546" s="13" t="s">
        <v>8986</v>
      </c>
      <c r="C1546" s="13" t="s">
        <v>30</v>
      </c>
      <c r="D1546" s="13">
        <v>0</v>
      </c>
      <c r="E1546" s="13" t="s">
        <v>6786</v>
      </c>
      <c r="F1546" s="13" t="s">
        <v>5506</v>
      </c>
      <c r="K1546" s="13" t="s">
        <v>8985</v>
      </c>
      <c r="L1546" s="13" t="s">
        <v>8984</v>
      </c>
      <c r="M1546" s="13" t="s">
        <v>5054</v>
      </c>
      <c r="N1546" s="13" t="s">
        <v>8983</v>
      </c>
      <c r="S1546" s="13" t="s">
        <v>8982</v>
      </c>
      <c r="T1546" s="13" t="s">
        <v>8981</v>
      </c>
      <c r="AS1546" s="13">
        <v>1</v>
      </c>
      <c r="DC1546" s="13">
        <v>-1</v>
      </c>
      <c r="DS1546" s="13">
        <v>-1</v>
      </c>
      <c r="EC1546" s="13">
        <v>1</v>
      </c>
      <c r="JD1546" s="13">
        <v>1</v>
      </c>
      <c r="BBE1546" s="13">
        <v>1</v>
      </c>
      <c r="BBF1546" s="13">
        <v>-1</v>
      </c>
      <c r="CAT1546" s="14">
        <v>-1000</v>
      </c>
      <c r="CAU1546" s="14">
        <v>1000</v>
      </c>
      <c r="CAV1546" s="13" t="s">
        <v>5105</v>
      </c>
      <c r="CAW1546" s="13" t="s">
        <v>4448</v>
      </c>
      <c r="CBC1546" s="13" t="s">
        <v>8980</v>
      </c>
      <c r="CBD1546" s="13" t="s">
        <v>8979</v>
      </c>
      <c r="CBG1546" s="13" t="s">
        <v>4447</v>
      </c>
    </row>
    <row r="1547" spans="1:756 1064:1416 2074:2089" x14ac:dyDescent="0.15">
      <c r="A1547" s="13" t="s">
        <v>8978</v>
      </c>
      <c r="B1547" s="13" t="s">
        <v>8977</v>
      </c>
      <c r="C1547" s="13" t="s">
        <v>30</v>
      </c>
      <c r="D1547" s="13">
        <v>-1</v>
      </c>
      <c r="E1547" s="13" t="s">
        <v>8976</v>
      </c>
      <c r="F1547" s="13" t="s">
        <v>5506</v>
      </c>
      <c r="K1547" s="13" t="s">
        <v>8975</v>
      </c>
      <c r="L1547" s="13" t="s">
        <v>8974</v>
      </c>
      <c r="M1547" s="13" t="s">
        <v>5054</v>
      </c>
      <c r="N1547" s="13" t="s">
        <v>8973</v>
      </c>
      <c r="S1547" s="13" t="s">
        <v>8972</v>
      </c>
      <c r="T1547" s="13" t="s">
        <v>6689</v>
      </c>
      <c r="AX1547" s="13">
        <v>1</v>
      </c>
      <c r="DH1547" s="13">
        <v>-1</v>
      </c>
      <c r="KJ1547" s="13">
        <v>1</v>
      </c>
      <c r="BAZ1547" s="13">
        <v>-1</v>
      </c>
      <c r="BBG1547" s="13">
        <v>1</v>
      </c>
      <c r="CAT1547" s="14">
        <v>-1000</v>
      </c>
      <c r="CAU1547" s="14">
        <v>1000</v>
      </c>
      <c r="CAV1547" s="13" t="s">
        <v>1928</v>
      </c>
      <c r="CAW1547" s="13" t="s">
        <v>4849</v>
      </c>
      <c r="CBC1547" s="13" t="s">
        <v>8971</v>
      </c>
      <c r="CBD1547" s="13" t="s">
        <v>8970</v>
      </c>
      <c r="CBG1547" s="13" t="s">
        <v>4431</v>
      </c>
      <c r="CBI1547" s="13" t="s">
        <v>8969</v>
      </c>
    </row>
    <row r="1548" spans="1:756 1064:1416 2074:2089" x14ac:dyDescent="0.15">
      <c r="A1548" s="13" t="s">
        <v>8968</v>
      </c>
      <c r="B1548" s="13" t="s">
        <v>8967</v>
      </c>
      <c r="C1548" s="13" t="s">
        <v>52</v>
      </c>
      <c r="D1548" s="13">
        <v>0</v>
      </c>
      <c r="E1548" s="13" t="s">
        <v>8966</v>
      </c>
      <c r="F1548" s="13" t="s">
        <v>5261</v>
      </c>
      <c r="K1548" s="13" t="s">
        <v>8965</v>
      </c>
      <c r="L1548" s="13" t="s">
        <v>8964</v>
      </c>
      <c r="M1548" s="13" t="s">
        <v>5054</v>
      </c>
      <c r="N1548" s="13" t="s">
        <v>8963</v>
      </c>
      <c r="P1548" s="13" t="s">
        <v>8962</v>
      </c>
      <c r="S1548" s="13" t="s">
        <v>8961</v>
      </c>
      <c r="T1548" s="13" t="s">
        <v>8960</v>
      </c>
      <c r="AX1548" s="13">
        <v>-1</v>
      </c>
      <c r="EP1548" s="13">
        <v>1</v>
      </c>
      <c r="AZR1548" s="13">
        <v>1</v>
      </c>
      <c r="AZT1548" s="13">
        <v>-1</v>
      </c>
      <c r="BAA1548" s="13">
        <v>1</v>
      </c>
      <c r="BBH1548" s="13">
        <v>-1</v>
      </c>
      <c r="CAT1548" s="15">
        <v>0</v>
      </c>
      <c r="CAU1548" s="14">
        <v>1000</v>
      </c>
      <c r="CAV1548" s="13" t="s">
        <v>283</v>
      </c>
      <c r="CAW1548" s="13" t="s">
        <v>4678</v>
      </c>
      <c r="CBA1548" s="13" t="s">
        <v>4812</v>
      </c>
      <c r="CBC1548" s="13" t="s">
        <v>8959</v>
      </c>
      <c r="CBD1548" s="13" t="s">
        <v>8958</v>
      </c>
      <c r="CBF1548" s="13" t="s">
        <v>8957</v>
      </c>
      <c r="CBG1548" s="13" t="s">
        <v>4431</v>
      </c>
      <c r="CBI1548" s="13" t="s">
        <v>8956</v>
      </c>
    </row>
    <row r="1549" spans="1:756 1064:1416 2074:2089" x14ac:dyDescent="0.15">
      <c r="A1549" s="13" t="s">
        <v>8955</v>
      </c>
      <c r="B1549" s="13" t="s">
        <v>8954</v>
      </c>
      <c r="C1549" s="13" t="s">
        <v>52</v>
      </c>
      <c r="D1549" s="13">
        <v>-1</v>
      </c>
      <c r="E1549" s="13" t="s">
        <v>8953</v>
      </c>
      <c r="F1549" s="13" t="s">
        <v>5506</v>
      </c>
      <c r="K1549" s="13" t="s">
        <v>8952</v>
      </c>
      <c r="L1549" s="13" t="s">
        <v>8951</v>
      </c>
      <c r="M1549" s="13" t="s">
        <v>5054</v>
      </c>
      <c r="N1549" s="13" t="s">
        <v>8950</v>
      </c>
      <c r="S1549" s="13" t="s">
        <v>8949</v>
      </c>
      <c r="T1549" s="13" t="s">
        <v>8948</v>
      </c>
      <c r="AX1549" s="13">
        <v>-1</v>
      </c>
      <c r="DK1549" s="13">
        <v>1</v>
      </c>
      <c r="DL1549" s="13">
        <v>-1</v>
      </c>
      <c r="BAI1549" s="13">
        <v>1</v>
      </c>
      <c r="BBI1549" s="13">
        <v>-1</v>
      </c>
      <c r="CAT1549" s="15">
        <v>0</v>
      </c>
      <c r="CAU1549" s="14">
        <v>1000</v>
      </c>
      <c r="CAV1549" s="13" t="s">
        <v>204</v>
      </c>
      <c r="CAW1549" s="13" t="s">
        <v>4678</v>
      </c>
      <c r="CBA1549" s="13" t="s">
        <v>4812</v>
      </c>
      <c r="CBC1549" s="13" t="s">
        <v>8947</v>
      </c>
      <c r="CBD1549" s="13" t="s">
        <v>8946</v>
      </c>
      <c r="CBF1549" s="13" t="s">
        <v>8945</v>
      </c>
      <c r="CBG1549" s="13" t="s">
        <v>4431</v>
      </c>
      <c r="CBI1549" s="13" t="s">
        <v>8944</v>
      </c>
    </row>
    <row r="1550" spans="1:756 1064:1416 2074:2089" x14ac:dyDescent="0.15">
      <c r="A1550" s="13" t="s">
        <v>8943</v>
      </c>
      <c r="B1550" s="13" t="s">
        <v>8942</v>
      </c>
      <c r="C1550" s="13" t="s">
        <v>13</v>
      </c>
      <c r="D1550" s="13">
        <v>-1</v>
      </c>
      <c r="E1550" s="13" t="s">
        <v>8941</v>
      </c>
      <c r="F1550" s="13" t="s">
        <v>5261</v>
      </c>
      <c r="K1550" s="13" t="s">
        <v>8940</v>
      </c>
      <c r="L1550" s="13" t="s">
        <v>8939</v>
      </c>
      <c r="M1550" s="13" t="s">
        <v>5054</v>
      </c>
      <c r="N1550" s="13" t="s">
        <v>8938</v>
      </c>
      <c r="P1550" s="13" t="s">
        <v>8937</v>
      </c>
      <c r="S1550" s="13" t="s">
        <v>8936</v>
      </c>
      <c r="T1550" s="13" t="s">
        <v>6434</v>
      </c>
      <c r="DH1550" s="13">
        <v>1</v>
      </c>
      <c r="BBJ1550" s="13">
        <v>-1</v>
      </c>
      <c r="BBK1550" s="13">
        <v>1</v>
      </c>
      <c r="CAT1550" s="14">
        <v>-1000</v>
      </c>
      <c r="CAU1550" s="14">
        <v>1000</v>
      </c>
      <c r="CAV1550" s="13" t="s">
        <v>204</v>
      </c>
      <c r="CAW1550" s="13" t="s">
        <v>4678</v>
      </c>
      <c r="CBA1550" s="13" t="s">
        <v>4812</v>
      </c>
      <c r="CBC1550" s="13" t="s">
        <v>8935</v>
      </c>
      <c r="CBD1550" s="13" t="s">
        <v>8934</v>
      </c>
      <c r="CBG1550" s="13" t="s">
        <v>4431</v>
      </c>
    </row>
    <row r="1551" spans="1:756 1064:1416 2074:2089" x14ac:dyDescent="0.15">
      <c r="A1551" s="13" t="s">
        <v>8933</v>
      </c>
      <c r="B1551" s="13" t="s">
        <v>8932</v>
      </c>
      <c r="C1551" s="13" t="s">
        <v>13</v>
      </c>
      <c r="D1551" s="13">
        <v>0</v>
      </c>
      <c r="E1551" s="13" t="s">
        <v>8931</v>
      </c>
      <c r="F1551" s="13" t="s">
        <v>5072</v>
      </c>
      <c r="K1551" s="13" t="s">
        <v>8930</v>
      </c>
      <c r="M1551" s="13" t="s">
        <v>5054</v>
      </c>
      <c r="N1551" s="13" t="s">
        <v>8929</v>
      </c>
      <c r="S1551" s="13" t="s">
        <v>8928</v>
      </c>
      <c r="T1551" s="13" t="s">
        <v>8927</v>
      </c>
      <c r="AX1551" s="13">
        <v>1</v>
      </c>
      <c r="CR1551" s="13">
        <v>-1</v>
      </c>
      <c r="CS1551" s="13">
        <v>1</v>
      </c>
      <c r="DH1551" s="13">
        <v>-1</v>
      </c>
      <c r="VZ1551" s="13">
        <v>-1</v>
      </c>
      <c r="AZV1551" s="13">
        <v>1</v>
      </c>
      <c r="CAT1551" s="14">
        <v>-1000</v>
      </c>
      <c r="CAU1551" s="14">
        <v>1000</v>
      </c>
      <c r="CAV1551" s="13" t="s">
        <v>3906</v>
      </c>
      <c r="CAW1551" s="13" t="s">
        <v>6938</v>
      </c>
      <c r="CBC1551" s="13" t="s">
        <v>8926</v>
      </c>
      <c r="CBD1551" s="13" t="s">
        <v>8925</v>
      </c>
      <c r="CBF1551" s="13" t="s">
        <v>8924</v>
      </c>
      <c r="CBG1551" s="13" t="s">
        <v>4431</v>
      </c>
      <c r="CBI1551" s="13" t="s">
        <v>8923</v>
      </c>
    </row>
    <row r="1552" spans="1:756 1064:1416 2074:2089" x14ac:dyDescent="0.15">
      <c r="A1552" s="13" t="s">
        <v>8922</v>
      </c>
      <c r="B1552" s="13" t="s">
        <v>8921</v>
      </c>
      <c r="C1552" s="13" t="s">
        <v>13</v>
      </c>
      <c r="D1552" s="13">
        <v>0</v>
      </c>
      <c r="E1552" s="13" t="s">
        <v>8920</v>
      </c>
      <c r="F1552" s="13" t="s">
        <v>5072</v>
      </c>
      <c r="K1552" s="13" t="s">
        <v>8919</v>
      </c>
      <c r="M1552" s="13" t="s">
        <v>5054</v>
      </c>
      <c r="N1552" s="13" t="s">
        <v>8918</v>
      </c>
      <c r="S1552" s="13" t="s">
        <v>8917</v>
      </c>
      <c r="T1552" s="13" t="s">
        <v>8916</v>
      </c>
      <c r="AX1552" s="13">
        <v>-1</v>
      </c>
      <c r="CR1552" s="13">
        <v>1</v>
      </c>
      <c r="CS1552" s="13">
        <v>-1</v>
      </c>
      <c r="AZL1552" s="13">
        <v>-1</v>
      </c>
      <c r="BBL1552" s="13">
        <v>1</v>
      </c>
      <c r="CAT1552" s="14">
        <v>-1000</v>
      </c>
      <c r="CAU1552" s="14">
        <v>1000</v>
      </c>
      <c r="CAV1552" s="13" t="s">
        <v>2750</v>
      </c>
      <c r="CAW1552" s="13" t="s">
        <v>5990</v>
      </c>
      <c r="CBC1552" s="13" t="s">
        <v>8915</v>
      </c>
      <c r="CBD1552" s="13" t="s">
        <v>8691</v>
      </c>
      <c r="CBF1552" s="13" t="s">
        <v>8914</v>
      </c>
      <c r="CBG1552" s="13" t="s">
        <v>4431</v>
      </c>
      <c r="CBI1552" s="13" t="s">
        <v>8913</v>
      </c>
    </row>
    <row r="1553" spans="1:774 1369:1434 2074:2089" x14ac:dyDescent="0.15">
      <c r="A1553" s="13" t="s">
        <v>8912</v>
      </c>
      <c r="B1553" s="13" t="s">
        <v>8911</v>
      </c>
      <c r="C1553" s="13" t="s">
        <v>13</v>
      </c>
      <c r="D1553" s="13">
        <v>0</v>
      </c>
      <c r="E1553" s="13" t="s">
        <v>8910</v>
      </c>
      <c r="F1553" s="13" t="s">
        <v>5261</v>
      </c>
      <c r="K1553" s="13" t="s">
        <v>8909</v>
      </c>
      <c r="L1553" s="13" t="s">
        <v>8908</v>
      </c>
      <c r="M1553" s="13" t="s">
        <v>5054</v>
      </c>
      <c r="N1553" s="13" t="s">
        <v>8907</v>
      </c>
      <c r="P1553" s="13" t="s">
        <v>8906</v>
      </c>
      <c r="S1553" s="13" t="s">
        <v>8905</v>
      </c>
      <c r="T1553" s="13" t="s">
        <v>8904</v>
      </c>
      <c r="AX1553" s="13">
        <v>-1</v>
      </c>
      <c r="EP1553" s="13">
        <v>1</v>
      </c>
      <c r="AZR1553" s="13">
        <v>1</v>
      </c>
      <c r="AZT1553" s="13">
        <v>-1</v>
      </c>
      <c r="BBM1553" s="13">
        <v>1</v>
      </c>
      <c r="BBN1553" s="13">
        <v>-1</v>
      </c>
      <c r="CAT1553" s="15">
        <v>0</v>
      </c>
      <c r="CAU1553" s="14">
        <v>1000</v>
      </c>
      <c r="CAV1553" s="13" t="s">
        <v>283</v>
      </c>
      <c r="CAW1553" s="13" t="s">
        <v>4678</v>
      </c>
      <c r="CBA1553" s="13" t="s">
        <v>4812</v>
      </c>
      <c r="CBC1553" s="13" t="s">
        <v>8903</v>
      </c>
      <c r="CBD1553" s="13" t="s">
        <v>8902</v>
      </c>
      <c r="CBF1553" s="13" t="s">
        <v>8901</v>
      </c>
      <c r="CBG1553" s="13" t="s">
        <v>4431</v>
      </c>
      <c r="CBI1553" s="13" t="s">
        <v>8900</v>
      </c>
    </row>
    <row r="1554" spans="1:774 1369:1434 2074:2089" x14ac:dyDescent="0.15">
      <c r="A1554" s="13" t="s">
        <v>8899</v>
      </c>
      <c r="B1554" s="13" t="s">
        <v>8898</v>
      </c>
      <c r="C1554" s="13" t="s">
        <v>13</v>
      </c>
      <c r="D1554" s="13">
        <v>-2</v>
      </c>
      <c r="E1554" s="13" t="s">
        <v>8897</v>
      </c>
      <c r="F1554" s="13" t="s">
        <v>5261</v>
      </c>
      <c r="K1554" s="13" t="s">
        <v>8896</v>
      </c>
      <c r="L1554" s="13" t="s">
        <v>8895</v>
      </c>
      <c r="M1554" s="13" t="s">
        <v>5054</v>
      </c>
      <c r="N1554" s="13" t="s">
        <v>8894</v>
      </c>
      <c r="P1554" s="13" t="s">
        <v>8893</v>
      </c>
      <c r="S1554" s="13" t="s">
        <v>8892</v>
      </c>
      <c r="T1554" s="13" t="s">
        <v>8891</v>
      </c>
      <c r="AX1554" s="13">
        <v>-1</v>
      </c>
      <c r="EP1554" s="13">
        <v>1</v>
      </c>
      <c r="AZR1554" s="13">
        <v>1</v>
      </c>
      <c r="AZT1554" s="13">
        <v>-1</v>
      </c>
      <c r="BBO1554" s="13">
        <v>-1</v>
      </c>
      <c r="BBP1554" s="13">
        <v>1</v>
      </c>
      <c r="CAT1554" s="14">
        <v>-1000</v>
      </c>
      <c r="CAU1554" s="14">
        <v>1000</v>
      </c>
      <c r="CAV1554" s="13" t="s">
        <v>283</v>
      </c>
      <c r="CAW1554" s="13" t="s">
        <v>4678</v>
      </c>
      <c r="CBA1554" s="13" t="s">
        <v>4812</v>
      </c>
      <c r="CBC1554" s="13" t="s">
        <v>8890</v>
      </c>
      <c r="CBD1554" s="13" t="s">
        <v>8889</v>
      </c>
      <c r="CBF1554" s="13" t="s">
        <v>8888</v>
      </c>
      <c r="CBG1554" s="13" t="s">
        <v>4431</v>
      </c>
      <c r="CBI1554" s="13" t="s">
        <v>8887</v>
      </c>
    </row>
    <row r="1555" spans="1:774 1369:1434 2074:2089" x14ac:dyDescent="0.15">
      <c r="A1555" s="13" t="s">
        <v>8886</v>
      </c>
      <c r="B1555" s="13" t="s">
        <v>8885</v>
      </c>
      <c r="C1555" s="13" t="s">
        <v>13</v>
      </c>
      <c r="D1555" s="13">
        <v>0</v>
      </c>
      <c r="E1555" s="13" t="s">
        <v>8884</v>
      </c>
      <c r="F1555" s="13" t="s">
        <v>5261</v>
      </c>
      <c r="K1555" s="13" t="s">
        <v>8883</v>
      </c>
      <c r="L1555" s="13" t="s">
        <v>8882</v>
      </c>
      <c r="M1555" s="13" t="s">
        <v>5054</v>
      </c>
      <c r="N1555" s="13" t="s">
        <v>8881</v>
      </c>
      <c r="P1555" s="13" t="s">
        <v>8880</v>
      </c>
      <c r="S1555" s="13" t="s">
        <v>8879</v>
      </c>
      <c r="T1555" s="13" t="s">
        <v>8878</v>
      </c>
      <c r="AX1555" s="14">
        <v>-2</v>
      </c>
      <c r="EP1555" s="13">
        <v>1</v>
      </c>
      <c r="FX1555" s="13">
        <v>-1</v>
      </c>
      <c r="BBQ1555" s="13">
        <v>1</v>
      </c>
      <c r="CAT1555" s="14">
        <v>-1000</v>
      </c>
      <c r="CAU1555" s="14">
        <v>1000</v>
      </c>
      <c r="CAV1555" s="13" t="s">
        <v>2403</v>
      </c>
      <c r="CAW1555" s="13" t="s">
        <v>8877</v>
      </c>
      <c r="CBC1555" s="13" t="s">
        <v>8876</v>
      </c>
      <c r="CBD1555" s="13" t="s">
        <v>8875</v>
      </c>
      <c r="CBE1555" s="13" t="s">
        <v>8874</v>
      </c>
      <c r="CBF1555" s="13" t="s">
        <v>8873</v>
      </c>
      <c r="CBG1555" s="13" t="s">
        <v>4431</v>
      </c>
      <c r="CBI1555" s="13" t="s">
        <v>8872</v>
      </c>
    </row>
    <row r="1556" spans="1:774 1369:1434 2074:2089" x14ac:dyDescent="0.15">
      <c r="A1556" s="13" t="s">
        <v>8871</v>
      </c>
      <c r="B1556" s="13" t="s">
        <v>8870</v>
      </c>
      <c r="C1556" s="13" t="s">
        <v>13</v>
      </c>
      <c r="D1556" s="13">
        <v>-1</v>
      </c>
      <c r="E1556" s="13" t="s">
        <v>7476</v>
      </c>
      <c r="F1556" s="13" t="s">
        <v>5506</v>
      </c>
      <c r="K1556" s="13" t="s">
        <v>8869</v>
      </c>
      <c r="L1556" s="13" t="s">
        <v>8868</v>
      </c>
      <c r="M1556" s="13" t="s">
        <v>5054</v>
      </c>
      <c r="N1556" s="13" t="s">
        <v>8867</v>
      </c>
      <c r="S1556" s="13" t="s">
        <v>8866</v>
      </c>
      <c r="T1556" s="13" t="s">
        <v>8865</v>
      </c>
      <c r="AX1556" s="13">
        <v>1</v>
      </c>
      <c r="CR1556" s="13">
        <v>-1</v>
      </c>
      <c r="CS1556" s="13">
        <v>1</v>
      </c>
      <c r="DH1556" s="13">
        <v>-1</v>
      </c>
      <c r="JW1556" s="13">
        <v>-1</v>
      </c>
      <c r="VZ1556" s="13">
        <v>1</v>
      </c>
      <c r="CAT1556" s="14">
        <v>-1000</v>
      </c>
      <c r="CAU1556" s="14">
        <v>1000</v>
      </c>
      <c r="CAV1556" s="13" t="s">
        <v>3906</v>
      </c>
      <c r="CAW1556" s="13" t="s">
        <v>6938</v>
      </c>
      <c r="CBC1556" s="13" t="s">
        <v>8864</v>
      </c>
      <c r="CBD1556" s="13" t="s">
        <v>8863</v>
      </c>
      <c r="CBF1556" s="13" t="s">
        <v>8862</v>
      </c>
      <c r="CBG1556" s="13" t="s">
        <v>4431</v>
      </c>
      <c r="CBI1556" s="13" t="s">
        <v>8861</v>
      </c>
    </row>
    <row r="1557" spans="1:774 1369:1434 2074:2089" x14ac:dyDescent="0.15">
      <c r="A1557" s="13" t="s">
        <v>8860</v>
      </c>
      <c r="B1557" s="13" t="s">
        <v>8859</v>
      </c>
      <c r="C1557" s="13" t="s">
        <v>13</v>
      </c>
      <c r="D1557" s="13">
        <v>0</v>
      </c>
      <c r="E1557" s="13" t="s">
        <v>8858</v>
      </c>
      <c r="F1557" s="13" t="s">
        <v>5506</v>
      </c>
      <c r="K1557" s="13" t="s">
        <v>8857</v>
      </c>
      <c r="L1557" s="13" t="s">
        <v>8856</v>
      </c>
      <c r="M1557" s="13" t="s">
        <v>5054</v>
      </c>
      <c r="N1557" s="13" t="s">
        <v>8855</v>
      </c>
      <c r="S1557" s="13" t="s">
        <v>8854</v>
      </c>
      <c r="T1557" s="13" t="s">
        <v>8853</v>
      </c>
      <c r="DH1557" s="13">
        <v>1</v>
      </c>
      <c r="DK1557" s="13">
        <v>1</v>
      </c>
      <c r="DL1557" s="13">
        <v>-1</v>
      </c>
      <c r="BBR1557" s="13">
        <v>1</v>
      </c>
      <c r="BBS1557" s="13">
        <v>-1</v>
      </c>
      <c r="CAT1557" s="15">
        <v>0</v>
      </c>
      <c r="CAU1557" s="15">
        <v>0</v>
      </c>
      <c r="CAV1557" s="13" t="s">
        <v>3418</v>
      </c>
      <c r="CAW1557" s="13" t="s">
        <v>4849</v>
      </c>
      <c r="CAZ1557" s="13" t="s">
        <v>8852</v>
      </c>
      <c r="CBC1557" s="13" t="s">
        <v>8851</v>
      </c>
      <c r="CBD1557" s="13" t="s">
        <v>8850</v>
      </c>
      <c r="CBG1557" s="13" t="s">
        <v>4431</v>
      </c>
      <c r="CBI1557" s="13" t="s">
        <v>8849</v>
      </c>
    </row>
    <row r="1558" spans="1:774 1369:1434 2074:2089" x14ac:dyDescent="0.15">
      <c r="A1558" s="13" t="s">
        <v>8848</v>
      </c>
      <c r="B1558" s="13" t="s">
        <v>8847</v>
      </c>
      <c r="C1558" s="13" t="s">
        <v>13</v>
      </c>
      <c r="D1558" s="13">
        <v>-1</v>
      </c>
      <c r="E1558" s="13" t="s">
        <v>8846</v>
      </c>
      <c r="F1558" s="13" t="s">
        <v>5261</v>
      </c>
      <c r="K1558" s="13" t="s">
        <v>8845</v>
      </c>
      <c r="L1558" s="13" t="s">
        <v>8844</v>
      </c>
      <c r="M1558" s="13" t="s">
        <v>5054</v>
      </c>
      <c r="N1558" s="13" t="s">
        <v>8843</v>
      </c>
      <c r="P1558" s="13" t="s">
        <v>8842</v>
      </c>
      <c r="S1558" s="13" t="s">
        <v>8841</v>
      </c>
      <c r="T1558" s="13" t="s">
        <v>8840</v>
      </c>
      <c r="DV1558" s="13">
        <v>-1</v>
      </c>
      <c r="DW1558" s="13">
        <v>1</v>
      </c>
      <c r="BBT1558" s="13">
        <v>1</v>
      </c>
      <c r="BBU1558" s="13">
        <v>-1</v>
      </c>
      <c r="CAT1558" s="14">
        <v>-1000</v>
      </c>
      <c r="CAU1558" s="14">
        <v>1000</v>
      </c>
      <c r="CAV1558" s="13" t="s">
        <v>997</v>
      </c>
      <c r="CAW1558" s="13" t="s">
        <v>5990</v>
      </c>
      <c r="CBC1558" s="13" t="s">
        <v>8839</v>
      </c>
      <c r="CBD1558" s="13" t="s">
        <v>8838</v>
      </c>
      <c r="CBF1558" s="13" t="s">
        <v>8837</v>
      </c>
      <c r="CBG1558" s="13" t="s">
        <v>4431</v>
      </c>
      <c r="CBI1558" s="13" t="s">
        <v>8836</v>
      </c>
    </row>
    <row r="1559" spans="1:774 1369:1434 2074:2089" x14ac:dyDescent="0.15">
      <c r="A1559" s="13" t="s">
        <v>8835</v>
      </c>
      <c r="B1559" s="13" t="s">
        <v>8834</v>
      </c>
      <c r="C1559" s="13" t="s">
        <v>13</v>
      </c>
      <c r="D1559" s="13">
        <v>0</v>
      </c>
      <c r="E1559" s="13" t="s">
        <v>8833</v>
      </c>
      <c r="F1559" s="13" t="s">
        <v>5261</v>
      </c>
      <c r="K1559" s="13" t="s">
        <v>8832</v>
      </c>
      <c r="L1559" s="13" t="s">
        <v>8831</v>
      </c>
      <c r="M1559" s="13" t="s">
        <v>5054</v>
      </c>
      <c r="N1559" s="13" t="s">
        <v>8830</v>
      </c>
      <c r="P1559" s="13" t="s">
        <v>8829</v>
      </c>
      <c r="S1559" s="13" t="s">
        <v>8828</v>
      </c>
      <c r="T1559" s="13" t="s">
        <v>8827</v>
      </c>
      <c r="DH1559" s="13">
        <v>1</v>
      </c>
      <c r="BBI1559" s="13">
        <v>1</v>
      </c>
      <c r="BBV1559" s="13">
        <v>-1</v>
      </c>
      <c r="CAT1559" s="15">
        <v>0</v>
      </c>
      <c r="CAU1559" s="14">
        <v>1000</v>
      </c>
      <c r="CAV1559" s="13" t="s">
        <v>204</v>
      </c>
      <c r="CAW1559" s="13" t="s">
        <v>4678</v>
      </c>
      <c r="CBA1559" s="13" t="s">
        <v>4812</v>
      </c>
      <c r="CBC1559" s="13" t="s">
        <v>8826</v>
      </c>
      <c r="CBD1559" s="13" t="s">
        <v>8825</v>
      </c>
      <c r="CBF1559" s="13" t="s">
        <v>8824</v>
      </c>
      <c r="CBG1559" s="13" t="s">
        <v>4431</v>
      </c>
      <c r="CBI1559" s="13" t="s">
        <v>8823</v>
      </c>
    </row>
    <row r="1560" spans="1:774 1369:1434 2074:2089" x14ac:dyDescent="0.15">
      <c r="A1560" s="13" t="s">
        <v>8822</v>
      </c>
      <c r="B1560" s="13" t="s">
        <v>8821</v>
      </c>
      <c r="C1560" s="13" t="s">
        <v>13</v>
      </c>
      <c r="D1560" s="13">
        <v>-1</v>
      </c>
      <c r="E1560" s="13" t="s">
        <v>8820</v>
      </c>
      <c r="F1560" s="13" t="s">
        <v>5506</v>
      </c>
      <c r="K1560" s="13" t="s">
        <v>8819</v>
      </c>
      <c r="L1560" s="13" t="s">
        <v>8818</v>
      </c>
      <c r="M1560" s="13" t="s">
        <v>5054</v>
      </c>
      <c r="N1560" s="13" t="s">
        <v>8817</v>
      </c>
      <c r="S1560" s="13" t="s">
        <v>8816</v>
      </c>
      <c r="T1560" s="13" t="s">
        <v>8815</v>
      </c>
      <c r="AX1560" s="13">
        <v>-1</v>
      </c>
      <c r="EP1560" s="13">
        <v>1</v>
      </c>
      <c r="AZR1560" s="13">
        <v>1</v>
      </c>
      <c r="AZT1560" s="13">
        <v>-1</v>
      </c>
      <c r="BBW1560" s="13">
        <v>1</v>
      </c>
      <c r="BBX1560" s="13">
        <v>-1</v>
      </c>
      <c r="CAT1560" s="15">
        <v>0</v>
      </c>
      <c r="CAU1560" s="14">
        <v>1000</v>
      </c>
      <c r="CAV1560" s="13" t="s">
        <v>283</v>
      </c>
      <c r="CAW1560" s="13" t="s">
        <v>4678</v>
      </c>
      <c r="CBA1560" s="13" t="s">
        <v>4812</v>
      </c>
      <c r="CBC1560" s="13" t="s">
        <v>8814</v>
      </c>
      <c r="CBD1560" s="13" t="s">
        <v>8813</v>
      </c>
      <c r="CBF1560" s="13" t="s">
        <v>8812</v>
      </c>
      <c r="CBG1560" s="13" t="s">
        <v>4431</v>
      </c>
      <c r="CBI1560" s="13" t="s">
        <v>8811</v>
      </c>
    </row>
    <row r="1561" spans="1:774 1369:1434 2074:2089" x14ac:dyDescent="0.15">
      <c r="A1561" s="13" t="s">
        <v>8810</v>
      </c>
      <c r="B1561" s="13" t="s">
        <v>8809</v>
      </c>
      <c r="C1561" s="13" t="s">
        <v>13</v>
      </c>
      <c r="D1561" s="13">
        <v>0</v>
      </c>
      <c r="E1561" s="13" t="s">
        <v>8808</v>
      </c>
      <c r="F1561" s="13" t="s">
        <v>5261</v>
      </c>
      <c r="K1561" s="13" t="s">
        <v>8807</v>
      </c>
      <c r="L1561" s="13" t="s">
        <v>8806</v>
      </c>
      <c r="M1561" s="13" t="s">
        <v>5054</v>
      </c>
      <c r="N1561" s="13" t="s">
        <v>8805</v>
      </c>
      <c r="P1561" s="13" t="s">
        <v>8804</v>
      </c>
      <c r="S1561" s="13" t="s">
        <v>8803</v>
      </c>
      <c r="T1561" s="13" t="s">
        <v>8802</v>
      </c>
      <c r="DH1561" s="13">
        <v>1</v>
      </c>
      <c r="BBY1561" s="13">
        <v>-1</v>
      </c>
      <c r="BBZ1561" s="13">
        <v>1</v>
      </c>
      <c r="CAT1561" s="15">
        <v>0</v>
      </c>
      <c r="CAU1561" s="14">
        <v>1000</v>
      </c>
      <c r="CAV1561" s="13" t="s">
        <v>204</v>
      </c>
      <c r="CAW1561" s="13" t="s">
        <v>4678</v>
      </c>
      <c r="CBA1561" s="13" t="s">
        <v>4812</v>
      </c>
      <c r="CBC1561" s="13" t="s">
        <v>8801</v>
      </c>
      <c r="CBD1561" s="13" t="s">
        <v>8800</v>
      </c>
      <c r="CBF1561" s="13" t="s">
        <v>8799</v>
      </c>
      <c r="CBG1561" s="13" t="s">
        <v>4431</v>
      </c>
      <c r="CBI1561" s="13" t="s">
        <v>8798</v>
      </c>
    </row>
    <row r="1562" spans="1:774 1369:1434 2074:2089" x14ac:dyDescent="0.15">
      <c r="A1562" s="13" t="s">
        <v>8797</v>
      </c>
      <c r="B1562" s="13" t="s">
        <v>8790</v>
      </c>
      <c r="C1562" s="13" t="s">
        <v>104</v>
      </c>
      <c r="D1562" s="13">
        <v>0</v>
      </c>
      <c r="E1562" s="13" t="s">
        <v>8789</v>
      </c>
      <c r="F1562" s="13" t="s">
        <v>5261</v>
      </c>
      <c r="K1562" s="13" t="s">
        <v>8788</v>
      </c>
      <c r="L1562" s="13" t="s">
        <v>8787</v>
      </c>
      <c r="M1562" s="13" t="s">
        <v>5054</v>
      </c>
      <c r="N1562" s="13" t="s">
        <v>8786</v>
      </c>
      <c r="P1562" s="13" t="s">
        <v>8785</v>
      </c>
      <c r="S1562" s="13" t="s">
        <v>8796</v>
      </c>
      <c r="T1562" s="13" t="s">
        <v>6809</v>
      </c>
      <c r="AX1562" s="13">
        <v>-1</v>
      </c>
      <c r="DK1562" s="13">
        <v>1</v>
      </c>
      <c r="DL1562" s="13">
        <v>-1</v>
      </c>
      <c r="BAV1562" s="13">
        <v>1</v>
      </c>
      <c r="BBM1562" s="13">
        <v>-1</v>
      </c>
      <c r="CAT1562" s="14">
        <v>-1000</v>
      </c>
      <c r="CAU1562" s="14">
        <v>1000</v>
      </c>
      <c r="CAV1562" s="13" t="s">
        <v>8115</v>
      </c>
      <c r="CAW1562" s="13" t="s">
        <v>4678</v>
      </c>
      <c r="CBA1562" s="13" t="s">
        <v>4812</v>
      </c>
      <c r="CBC1562" s="13" t="s">
        <v>8795</v>
      </c>
      <c r="CBD1562" s="13" t="s">
        <v>8794</v>
      </c>
      <c r="CBF1562" s="13" t="s">
        <v>8793</v>
      </c>
      <c r="CBG1562" s="13" t="s">
        <v>4431</v>
      </c>
      <c r="CBI1562" s="13" t="s">
        <v>8792</v>
      </c>
    </row>
    <row r="1563" spans="1:774 1369:1434 2074:2089" x14ac:dyDescent="0.15">
      <c r="A1563" s="13" t="s">
        <v>8791</v>
      </c>
      <c r="B1563" s="13" t="s">
        <v>8790</v>
      </c>
      <c r="C1563" s="13" t="s">
        <v>20</v>
      </c>
      <c r="D1563" s="13">
        <v>0</v>
      </c>
      <c r="E1563" s="13" t="s">
        <v>8789</v>
      </c>
      <c r="F1563" s="13" t="s">
        <v>5261</v>
      </c>
      <c r="K1563" s="13" t="s">
        <v>8788</v>
      </c>
      <c r="L1563" s="13" t="s">
        <v>8787</v>
      </c>
      <c r="M1563" s="13" t="s">
        <v>5054</v>
      </c>
      <c r="N1563" s="13" t="s">
        <v>8786</v>
      </c>
      <c r="P1563" s="13" t="s">
        <v>8785</v>
      </c>
      <c r="S1563" s="13" t="s">
        <v>8784</v>
      </c>
      <c r="T1563" s="13" t="s">
        <v>8783</v>
      </c>
      <c r="AS1563" s="13">
        <v>1</v>
      </c>
      <c r="DC1563" s="13">
        <v>-1</v>
      </c>
      <c r="EK1563" s="13">
        <v>1</v>
      </c>
      <c r="BCA1563" s="13">
        <v>1</v>
      </c>
      <c r="BCB1563" s="13">
        <v>-1</v>
      </c>
      <c r="CAT1563" s="14">
        <v>-1000</v>
      </c>
      <c r="CAU1563" s="14">
        <v>1000</v>
      </c>
      <c r="CAV1563" s="13" t="s">
        <v>3515</v>
      </c>
      <c r="CAW1563" s="13" t="s">
        <v>4666</v>
      </c>
      <c r="CBC1563" s="13" t="s">
        <v>8782</v>
      </c>
      <c r="CBD1563" s="13" t="s">
        <v>8781</v>
      </c>
      <c r="CBF1563" s="13" t="s">
        <v>8780</v>
      </c>
      <c r="CBG1563" s="13" t="s">
        <v>4431</v>
      </c>
      <c r="CBI1563" s="13" t="s">
        <v>8779</v>
      </c>
    </row>
    <row r="1564" spans="1:774 1369:1434 2074:2089" x14ac:dyDescent="0.15">
      <c r="A1564" s="13" t="s">
        <v>8778</v>
      </c>
      <c r="B1564" s="13" t="s">
        <v>8770</v>
      </c>
      <c r="C1564" s="13" t="s">
        <v>13</v>
      </c>
      <c r="D1564" s="13">
        <v>-2</v>
      </c>
      <c r="E1564" s="13" t="s">
        <v>8769</v>
      </c>
      <c r="F1564" s="13" t="s">
        <v>5506</v>
      </c>
      <c r="K1564" s="13" t="s">
        <v>8768</v>
      </c>
      <c r="L1564" s="13" t="s">
        <v>8767</v>
      </c>
      <c r="M1564" s="13" t="s">
        <v>5054</v>
      </c>
      <c r="N1564" s="13" t="s">
        <v>8766</v>
      </c>
      <c r="S1564" s="13" t="s">
        <v>8777</v>
      </c>
      <c r="T1564" s="13" t="s">
        <v>8776</v>
      </c>
      <c r="AX1564" s="13">
        <v>-1</v>
      </c>
      <c r="DK1564" s="13">
        <v>1</v>
      </c>
      <c r="DL1564" s="13">
        <v>-1</v>
      </c>
      <c r="AZQ1564" s="13">
        <v>-1</v>
      </c>
      <c r="BBY1564" s="13">
        <v>1</v>
      </c>
      <c r="CAT1564" s="14">
        <v>-1000</v>
      </c>
      <c r="CAU1564" s="14">
        <v>1000</v>
      </c>
      <c r="CAV1564" s="13" t="s">
        <v>8115</v>
      </c>
      <c r="CAW1564" s="13" t="s">
        <v>4678</v>
      </c>
      <c r="CBA1564" s="13" t="s">
        <v>4812</v>
      </c>
      <c r="CBC1564" s="13" t="s">
        <v>8775</v>
      </c>
      <c r="CBD1564" s="13" t="s">
        <v>8774</v>
      </c>
      <c r="CBF1564" s="13" t="s">
        <v>8773</v>
      </c>
      <c r="CBG1564" s="13" t="s">
        <v>4431</v>
      </c>
      <c r="CBI1564" s="13" t="s">
        <v>8772</v>
      </c>
    </row>
    <row r="1565" spans="1:774 1369:1434 2074:2089" x14ac:dyDescent="0.15">
      <c r="A1565" s="13" t="s">
        <v>8771</v>
      </c>
      <c r="B1565" s="13" t="s">
        <v>8770</v>
      </c>
      <c r="C1565" s="13" t="s">
        <v>104</v>
      </c>
      <c r="D1565" s="13">
        <v>-2</v>
      </c>
      <c r="E1565" s="13" t="s">
        <v>8769</v>
      </c>
      <c r="F1565" s="13" t="s">
        <v>5506</v>
      </c>
      <c r="K1565" s="13" t="s">
        <v>8768</v>
      </c>
      <c r="L1565" s="13" t="s">
        <v>8767</v>
      </c>
      <c r="M1565" s="13" t="s">
        <v>5054</v>
      </c>
      <c r="N1565" s="13" t="s">
        <v>8766</v>
      </c>
      <c r="S1565" s="13" t="s">
        <v>8765</v>
      </c>
      <c r="T1565" s="13" t="s">
        <v>8764</v>
      </c>
      <c r="AS1565" s="13">
        <v>1</v>
      </c>
      <c r="DC1565" s="13">
        <v>-1</v>
      </c>
      <c r="DS1565" s="13">
        <v>-1</v>
      </c>
      <c r="EC1565" s="13">
        <v>1</v>
      </c>
      <c r="JD1565" s="13">
        <v>1</v>
      </c>
      <c r="BCC1565" s="13">
        <v>1</v>
      </c>
      <c r="BCD1565" s="13">
        <v>-1</v>
      </c>
      <c r="CAT1565" s="14">
        <v>-1000</v>
      </c>
      <c r="CAU1565" s="14">
        <v>1000</v>
      </c>
      <c r="CAV1565" s="13" t="s">
        <v>5105</v>
      </c>
      <c r="CAW1565" s="13" t="s">
        <v>4448</v>
      </c>
      <c r="CBC1565" s="13" t="s">
        <v>8763</v>
      </c>
      <c r="CBD1565" s="13" t="s">
        <v>8762</v>
      </c>
      <c r="CBG1565" s="13" t="s">
        <v>4447</v>
      </c>
    </row>
    <row r="1566" spans="1:774 1369:1434 2074:2089" x14ac:dyDescent="0.15">
      <c r="A1566" s="13" t="s">
        <v>8761</v>
      </c>
      <c r="B1566" s="13" t="s">
        <v>8753</v>
      </c>
      <c r="C1566" s="13" t="s">
        <v>13</v>
      </c>
      <c r="D1566" s="13">
        <v>-1</v>
      </c>
      <c r="E1566" s="13" t="s">
        <v>8752</v>
      </c>
      <c r="F1566" s="13" t="s">
        <v>5506</v>
      </c>
      <c r="K1566" s="13" t="s">
        <v>8751</v>
      </c>
      <c r="L1566" s="13" t="s">
        <v>8750</v>
      </c>
      <c r="M1566" s="13" t="s">
        <v>5054</v>
      </c>
      <c r="N1566" s="13" t="s">
        <v>8749</v>
      </c>
      <c r="S1566" s="13" t="s">
        <v>8760</v>
      </c>
      <c r="T1566" s="13" t="s">
        <v>8759</v>
      </c>
      <c r="AX1566" s="13">
        <v>-1</v>
      </c>
      <c r="DK1566" s="13">
        <v>1</v>
      </c>
      <c r="DL1566" s="13">
        <v>-1</v>
      </c>
      <c r="BAB1566" s="13">
        <v>-1</v>
      </c>
      <c r="BBV1566" s="13">
        <v>1</v>
      </c>
      <c r="CAT1566" s="14">
        <v>-1000</v>
      </c>
      <c r="CAU1566" s="14">
        <v>1000</v>
      </c>
      <c r="CAV1566" s="13" t="s">
        <v>8115</v>
      </c>
      <c r="CAW1566" s="13" t="s">
        <v>4678</v>
      </c>
      <c r="CBA1566" s="13" t="s">
        <v>4812</v>
      </c>
      <c r="CBC1566" s="13" t="s">
        <v>8758</v>
      </c>
      <c r="CBD1566" s="13" t="s">
        <v>8757</v>
      </c>
      <c r="CBF1566" s="13" t="s">
        <v>8756</v>
      </c>
      <c r="CBG1566" s="13" t="s">
        <v>4431</v>
      </c>
      <c r="CBI1566" s="13" t="s">
        <v>8755</v>
      </c>
    </row>
    <row r="1567" spans="1:774 1369:1434 2074:2089" x14ac:dyDescent="0.15">
      <c r="A1567" s="13" t="s">
        <v>8754</v>
      </c>
      <c r="B1567" s="13" t="s">
        <v>8753</v>
      </c>
      <c r="C1567" s="13" t="s">
        <v>104</v>
      </c>
      <c r="D1567" s="13">
        <v>-1</v>
      </c>
      <c r="E1567" s="13" t="s">
        <v>8752</v>
      </c>
      <c r="F1567" s="13" t="s">
        <v>5506</v>
      </c>
      <c r="K1567" s="13" t="s">
        <v>8751</v>
      </c>
      <c r="L1567" s="13" t="s">
        <v>8750</v>
      </c>
      <c r="M1567" s="13" t="s">
        <v>5054</v>
      </c>
      <c r="N1567" s="13" t="s">
        <v>8749</v>
      </c>
      <c r="S1567" s="13" t="s">
        <v>8748</v>
      </c>
      <c r="T1567" s="13" t="s">
        <v>8747</v>
      </c>
      <c r="AX1567" s="13">
        <v>1</v>
      </c>
      <c r="IO1567" s="13">
        <v>-1</v>
      </c>
      <c r="IP1567" s="13">
        <v>1</v>
      </c>
      <c r="ABG1567" s="13">
        <v>-1</v>
      </c>
      <c r="ACT1567" s="13">
        <v>1</v>
      </c>
      <c r="CAT1567" s="14">
        <v>-1000</v>
      </c>
      <c r="CAU1567" s="14">
        <v>1000</v>
      </c>
      <c r="CAV1567" s="13" t="s">
        <v>3963</v>
      </c>
      <c r="CAW1567" s="13" t="s">
        <v>4443</v>
      </c>
      <c r="CBC1567" s="13" t="s">
        <v>8746</v>
      </c>
      <c r="CBD1567" s="13" t="s">
        <v>8745</v>
      </c>
      <c r="CBF1567" s="13" t="s">
        <v>8744</v>
      </c>
      <c r="CBG1567" s="13" t="s">
        <v>4431</v>
      </c>
      <c r="CBI1567" s="13" t="s">
        <v>8743</v>
      </c>
    </row>
    <row r="1568" spans="1:774 1369:1434 2074:2089" x14ac:dyDescent="0.15">
      <c r="A1568" s="13" t="s">
        <v>8742</v>
      </c>
      <c r="B1568" s="13" t="s">
        <v>8741</v>
      </c>
      <c r="C1568" s="13" t="s">
        <v>13</v>
      </c>
      <c r="D1568" s="13">
        <v>-2</v>
      </c>
      <c r="E1568" s="13" t="s">
        <v>8740</v>
      </c>
      <c r="F1568" s="13" t="s">
        <v>5506</v>
      </c>
      <c r="K1568" s="13" t="s">
        <v>8739</v>
      </c>
      <c r="L1568" s="13" t="s">
        <v>8738</v>
      </c>
      <c r="M1568" s="13" t="s">
        <v>5054</v>
      </c>
      <c r="N1568" s="13" t="s">
        <v>8737</v>
      </c>
      <c r="S1568" s="13" t="s">
        <v>8736</v>
      </c>
      <c r="T1568" s="13" t="s">
        <v>8735</v>
      </c>
      <c r="CR1568" s="13">
        <v>1</v>
      </c>
      <c r="CS1568" s="13">
        <v>-1</v>
      </c>
      <c r="DH1568" s="13">
        <v>1</v>
      </c>
      <c r="BBR1568" s="13">
        <v>1</v>
      </c>
      <c r="BBS1568" s="13">
        <v>-1</v>
      </c>
      <c r="CAT1568" s="14">
        <v>-1000</v>
      </c>
      <c r="CAU1568" s="14">
        <v>1000</v>
      </c>
      <c r="CAV1568" s="13" t="s">
        <v>8734</v>
      </c>
      <c r="CAW1568" s="13" t="s">
        <v>4849</v>
      </c>
      <c r="CBC1568" s="13" t="s">
        <v>8733</v>
      </c>
      <c r="CBD1568" s="13" t="s">
        <v>8732</v>
      </c>
      <c r="CBG1568" s="13" t="s">
        <v>4431</v>
      </c>
      <c r="CBI1568" s="13" t="s">
        <v>8731</v>
      </c>
    </row>
    <row r="1569" spans="1:587 1091:1450 2074:2089" x14ac:dyDescent="0.15">
      <c r="A1569" s="13" t="s">
        <v>8730</v>
      </c>
      <c r="B1569" s="13" t="s">
        <v>8729</v>
      </c>
      <c r="C1569" s="13" t="s">
        <v>13</v>
      </c>
      <c r="D1569" s="13">
        <v>-3</v>
      </c>
      <c r="E1569" s="13" t="s">
        <v>8728</v>
      </c>
      <c r="F1569" s="13" t="s">
        <v>5506</v>
      </c>
      <c r="K1569" s="13" t="s">
        <v>8727</v>
      </c>
      <c r="L1569" s="13" t="s">
        <v>8726</v>
      </c>
      <c r="M1569" s="13" t="s">
        <v>5054</v>
      </c>
      <c r="N1569" s="13" t="s">
        <v>8725</v>
      </c>
      <c r="S1569" s="13" t="s">
        <v>8724</v>
      </c>
      <c r="T1569" s="13" t="s">
        <v>4434</v>
      </c>
      <c r="AS1569" s="13">
        <v>1</v>
      </c>
      <c r="RW1569" s="13">
        <v>-1</v>
      </c>
      <c r="RX1569" s="13">
        <v>1</v>
      </c>
      <c r="VN1569" s="13">
        <v>1</v>
      </c>
      <c r="VO1569" s="13">
        <v>-1</v>
      </c>
      <c r="CAT1569" s="14">
        <v>-1000</v>
      </c>
      <c r="CAU1569" s="14">
        <v>1000</v>
      </c>
      <c r="CAV1569" s="13" t="s">
        <v>4433</v>
      </c>
      <c r="CAW1569" s="13" t="s">
        <v>4432</v>
      </c>
      <c r="CBC1569" s="13" t="s">
        <v>8723</v>
      </c>
      <c r="CBD1569" s="13" t="s">
        <v>8722</v>
      </c>
      <c r="CBG1569" s="13" t="s">
        <v>4431</v>
      </c>
      <c r="CBI1569" s="13" t="s">
        <v>4430</v>
      </c>
    </row>
    <row r="1570" spans="1:587 1091:1450 2074:2089" x14ac:dyDescent="0.15">
      <c r="A1570" s="13" t="s">
        <v>8721</v>
      </c>
      <c r="B1570" s="13" t="s">
        <v>8720</v>
      </c>
      <c r="C1570" s="13" t="s">
        <v>13</v>
      </c>
      <c r="D1570" s="13">
        <v>-1</v>
      </c>
      <c r="E1570" s="13" t="s">
        <v>8719</v>
      </c>
      <c r="F1570" s="13" t="s">
        <v>5506</v>
      </c>
      <c r="K1570" s="13" t="s">
        <v>8718</v>
      </c>
      <c r="L1570" s="13" t="s">
        <v>8717</v>
      </c>
      <c r="M1570" s="13" t="s">
        <v>5054</v>
      </c>
      <c r="N1570" s="13" t="s">
        <v>8716</v>
      </c>
      <c r="S1570" s="13" t="s">
        <v>8715</v>
      </c>
      <c r="T1570" s="13" t="s">
        <v>8714</v>
      </c>
      <c r="AX1570" s="13">
        <v>-1</v>
      </c>
      <c r="DK1570" s="13">
        <v>1</v>
      </c>
      <c r="DL1570" s="13">
        <v>-1</v>
      </c>
      <c r="AOY1570" s="13">
        <v>-1</v>
      </c>
      <c r="BCE1570" s="13">
        <v>1</v>
      </c>
      <c r="CAT1570" s="15">
        <v>0</v>
      </c>
      <c r="CAU1570" s="14">
        <v>1000</v>
      </c>
      <c r="CAV1570" s="13" t="s">
        <v>2569</v>
      </c>
      <c r="CAW1570" s="13" t="s">
        <v>4849</v>
      </c>
      <c r="CAZ1570" s="13" t="s">
        <v>8713</v>
      </c>
      <c r="CBC1570" s="13" t="s">
        <v>8712</v>
      </c>
      <c r="CBD1570" s="13" t="s">
        <v>8711</v>
      </c>
      <c r="CBF1570" s="13" t="s">
        <v>8710</v>
      </c>
      <c r="CBG1570" s="13" t="s">
        <v>4431</v>
      </c>
      <c r="CBI1570" s="13" t="s">
        <v>8709</v>
      </c>
    </row>
    <row r="1571" spans="1:587 1091:1450 2074:2089" x14ac:dyDescent="0.15">
      <c r="A1571" s="13" t="s">
        <v>8708</v>
      </c>
      <c r="B1571" s="13" t="s">
        <v>8707</v>
      </c>
      <c r="C1571" s="13" t="s">
        <v>13</v>
      </c>
      <c r="D1571" s="13">
        <v>0</v>
      </c>
      <c r="E1571" s="13" t="s">
        <v>8706</v>
      </c>
      <c r="F1571" s="13" t="s">
        <v>5261</v>
      </c>
      <c r="K1571" s="13" t="s">
        <v>8705</v>
      </c>
      <c r="L1571" s="13" t="s">
        <v>8704</v>
      </c>
      <c r="M1571" s="13" t="s">
        <v>5054</v>
      </c>
      <c r="N1571" s="13" t="s">
        <v>8703</v>
      </c>
      <c r="P1571" s="13" t="s">
        <v>8702</v>
      </c>
      <c r="S1571" s="13" t="s">
        <v>8701</v>
      </c>
      <c r="T1571" s="13" t="s">
        <v>8700</v>
      </c>
      <c r="AX1571" s="13">
        <v>-1</v>
      </c>
      <c r="DK1571" s="13">
        <v>1</v>
      </c>
      <c r="DL1571" s="13">
        <v>-1</v>
      </c>
      <c r="AZW1571" s="13">
        <v>1</v>
      </c>
      <c r="BAH1571" s="13">
        <v>-1</v>
      </c>
      <c r="CAT1571" s="14">
        <v>-1000</v>
      </c>
      <c r="CAU1571" s="14">
        <v>1000</v>
      </c>
      <c r="CAV1571" s="13" t="s">
        <v>8115</v>
      </c>
      <c r="CAW1571" s="13" t="s">
        <v>4678</v>
      </c>
      <c r="CBA1571" s="13" t="s">
        <v>4812</v>
      </c>
      <c r="CBC1571" s="13" t="s">
        <v>8699</v>
      </c>
      <c r="CBD1571" s="13" t="s">
        <v>8698</v>
      </c>
      <c r="CBF1571" s="13" t="s">
        <v>8697</v>
      </c>
      <c r="CBG1571" s="13" t="s">
        <v>4431</v>
      </c>
      <c r="CBI1571" s="13" t="s">
        <v>8696</v>
      </c>
    </row>
    <row r="1572" spans="1:587 1091:1450 2074:2089" x14ac:dyDescent="0.15">
      <c r="A1572" s="13" t="s">
        <v>8695</v>
      </c>
      <c r="B1572" s="13" t="s">
        <v>8694</v>
      </c>
      <c r="C1572" s="13" t="s">
        <v>13</v>
      </c>
      <c r="D1572" s="13">
        <v>0</v>
      </c>
      <c r="E1572" s="13" t="s">
        <v>8693</v>
      </c>
      <c r="F1572" s="13" t="s">
        <v>5261</v>
      </c>
      <c r="K1572" s="13" t="s">
        <v>8692</v>
      </c>
      <c r="L1572" s="13" t="s">
        <v>8691</v>
      </c>
      <c r="M1572" s="13" t="s">
        <v>5054</v>
      </c>
      <c r="N1572" s="13" t="s">
        <v>8690</v>
      </c>
      <c r="P1572" s="13" t="s">
        <v>8689</v>
      </c>
      <c r="S1572" s="13" t="s">
        <v>8688</v>
      </c>
      <c r="T1572" s="13" t="s">
        <v>8687</v>
      </c>
      <c r="AX1572" s="13">
        <v>-1</v>
      </c>
      <c r="DK1572" s="13">
        <v>1</v>
      </c>
      <c r="DL1572" s="13">
        <v>-1</v>
      </c>
      <c r="BAF1572" s="13">
        <v>-1</v>
      </c>
      <c r="BCF1572" s="13">
        <v>1</v>
      </c>
      <c r="CAT1572" s="15">
        <v>0</v>
      </c>
      <c r="CAU1572" s="14">
        <v>1000</v>
      </c>
      <c r="CAV1572" s="13" t="s">
        <v>204</v>
      </c>
      <c r="CAW1572" s="13" t="s">
        <v>4678</v>
      </c>
      <c r="CBA1572" s="13" t="s">
        <v>4812</v>
      </c>
      <c r="CBC1572" s="13" t="s">
        <v>8686</v>
      </c>
      <c r="CBD1572" s="13" t="s">
        <v>8685</v>
      </c>
      <c r="CBG1572" s="13" t="s">
        <v>4431</v>
      </c>
      <c r="CBI1572" s="13" t="s">
        <v>8684</v>
      </c>
    </row>
    <row r="1573" spans="1:587 1091:1450 2074:2089" x14ac:dyDescent="0.15">
      <c r="A1573" s="13" t="s">
        <v>8683</v>
      </c>
      <c r="B1573" s="13" t="s">
        <v>8682</v>
      </c>
      <c r="C1573" s="13" t="s">
        <v>13</v>
      </c>
      <c r="D1573" s="13">
        <v>-1</v>
      </c>
      <c r="E1573" s="13" t="s">
        <v>7464</v>
      </c>
      <c r="F1573" s="13" t="s">
        <v>5261</v>
      </c>
      <c r="K1573" s="13" t="s">
        <v>8681</v>
      </c>
      <c r="L1573" s="13" t="s">
        <v>8680</v>
      </c>
      <c r="M1573" s="13" t="s">
        <v>5054</v>
      </c>
      <c r="N1573" s="13" t="s">
        <v>8679</v>
      </c>
      <c r="P1573" s="13" t="s">
        <v>8678</v>
      </c>
      <c r="S1573" s="13" t="s">
        <v>8677</v>
      </c>
      <c r="T1573" s="13" t="s">
        <v>8676</v>
      </c>
      <c r="AX1573" s="13">
        <v>1</v>
      </c>
      <c r="DH1573" s="13">
        <v>-1</v>
      </c>
      <c r="BCG1573" s="13">
        <v>1</v>
      </c>
      <c r="BCH1573" s="13">
        <v>-1</v>
      </c>
      <c r="CAT1573" s="14">
        <v>-1000</v>
      </c>
      <c r="CAU1573" s="14">
        <v>1000</v>
      </c>
      <c r="CAV1573" s="13" t="s">
        <v>1869</v>
      </c>
      <c r="CAW1573" s="13" t="s">
        <v>4687</v>
      </c>
      <c r="CBC1573" s="13" t="s">
        <v>8675</v>
      </c>
      <c r="CBD1573" s="13" t="s">
        <v>8674</v>
      </c>
      <c r="CBF1573" s="13" t="s">
        <v>8673</v>
      </c>
      <c r="CBG1573" s="13" t="s">
        <v>4431</v>
      </c>
      <c r="CBI1573" s="13" t="s">
        <v>8672</v>
      </c>
    </row>
    <row r="1574" spans="1:587 1091:1450 2074:2089" x14ac:dyDescent="0.15">
      <c r="A1574" s="13" t="s">
        <v>8671</v>
      </c>
      <c r="B1574" s="13" t="s">
        <v>8670</v>
      </c>
      <c r="C1574" s="13" t="s">
        <v>13</v>
      </c>
      <c r="D1574" s="13">
        <v>-1</v>
      </c>
      <c r="E1574" s="13" t="s">
        <v>7476</v>
      </c>
      <c r="F1574" s="13" t="s">
        <v>5261</v>
      </c>
      <c r="K1574" s="13" t="s">
        <v>8669</v>
      </c>
      <c r="L1574" s="13" t="s">
        <v>8668</v>
      </c>
      <c r="M1574" s="13" t="s">
        <v>5054</v>
      </c>
      <c r="N1574" s="13" t="s">
        <v>8667</v>
      </c>
      <c r="P1574" s="13" t="s">
        <v>8666</v>
      </c>
      <c r="S1574" s="13" t="s">
        <v>8665</v>
      </c>
      <c r="T1574" s="13" t="s">
        <v>8664</v>
      </c>
      <c r="AX1574" s="13">
        <v>1</v>
      </c>
      <c r="FY1574" s="13">
        <v>-1</v>
      </c>
      <c r="BBA1574" s="13">
        <v>1</v>
      </c>
      <c r="BCI1574" s="13">
        <v>-1</v>
      </c>
      <c r="CAT1574" s="15">
        <v>0</v>
      </c>
      <c r="CAU1574" s="14">
        <v>1000</v>
      </c>
      <c r="CAV1574" s="13" t="s">
        <v>3762</v>
      </c>
      <c r="CAW1574" s="13" t="s">
        <v>7121</v>
      </c>
      <c r="CBC1574" s="13" t="s">
        <v>8663</v>
      </c>
      <c r="CBD1574" s="13" t="s">
        <v>8662</v>
      </c>
      <c r="CBF1574" s="13" t="s">
        <v>8661</v>
      </c>
      <c r="CBG1574" s="13" t="s">
        <v>4431</v>
      </c>
      <c r="CBI1574" s="13" t="s">
        <v>8660</v>
      </c>
    </row>
    <row r="1575" spans="1:587 1091:1450 2074:2089" x14ac:dyDescent="0.15">
      <c r="A1575" s="13" t="s">
        <v>8659</v>
      </c>
      <c r="B1575" s="13" t="s">
        <v>8658</v>
      </c>
      <c r="C1575" s="13" t="s">
        <v>13</v>
      </c>
      <c r="D1575" s="13">
        <v>-1</v>
      </c>
      <c r="E1575" s="13" t="s">
        <v>8657</v>
      </c>
      <c r="F1575" s="13" t="s">
        <v>5261</v>
      </c>
      <c r="K1575" s="13" t="s">
        <v>8656</v>
      </c>
      <c r="L1575" s="13" t="s">
        <v>8655</v>
      </c>
      <c r="M1575" s="13" t="s">
        <v>5054</v>
      </c>
      <c r="N1575" s="13" t="s">
        <v>8654</v>
      </c>
      <c r="P1575" s="13" t="s">
        <v>8653</v>
      </c>
      <c r="S1575" s="13" t="s">
        <v>8652</v>
      </c>
      <c r="T1575" s="13" t="s">
        <v>8651</v>
      </c>
      <c r="BAG1575" s="13">
        <v>1</v>
      </c>
      <c r="BCJ1575" s="13">
        <v>-1</v>
      </c>
      <c r="CAT1575" s="14">
        <v>-1000</v>
      </c>
      <c r="CAU1575" s="14">
        <v>1000</v>
      </c>
      <c r="CAV1575" s="13" t="s">
        <v>8650</v>
      </c>
      <c r="CAW1575" s="13" t="s">
        <v>4448</v>
      </c>
      <c r="CBC1575" s="13" t="s">
        <v>8649</v>
      </c>
      <c r="CBD1575" s="13" t="s">
        <v>8648</v>
      </c>
      <c r="CBG1575" s="13" t="s">
        <v>4447</v>
      </c>
    </row>
    <row r="1576" spans="1:587 1091:1450 2074:2089" x14ac:dyDescent="0.15">
      <c r="A1576" s="13" t="s">
        <v>8647</v>
      </c>
      <c r="B1576" s="13" t="s">
        <v>8646</v>
      </c>
      <c r="C1576" s="13" t="s">
        <v>13</v>
      </c>
      <c r="D1576" s="13">
        <v>-1</v>
      </c>
      <c r="E1576" s="13" t="s">
        <v>5635</v>
      </c>
      <c r="F1576" s="13" t="s">
        <v>5261</v>
      </c>
      <c r="K1576" s="13" t="s">
        <v>8645</v>
      </c>
      <c r="L1576" s="13" t="s">
        <v>8644</v>
      </c>
      <c r="M1576" s="13" t="s">
        <v>5054</v>
      </c>
      <c r="N1576" s="13" t="s">
        <v>8643</v>
      </c>
      <c r="P1576" s="13" t="s">
        <v>8642</v>
      </c>
      <c r="S1576" s="13" t="s">
        <v>8641</v>
      </c>
      <c r="T1576" s="13" t="s">
        <v>8640</v>
      </c>
      <c r="GY1576" s="13">
        <v>1</v>
      </c>
      <c r="GZ1576" s="13">
        <v>-1</v>
      </c>
      <c r="PI1576" s="13">
        <v>-1</v>
      </c>
      <c r="BCK1576" s="13">
        <v>1</v>
      </c>
      <c r="CAT1576" s="14">
        <v>-1000</v>
      </c>
      <c r="CAU1576" s="14">
        <v>1000</v>
      </c>
      <c r="CAV1576" s="13" t="s">
        <v>2621</v>
      </c>
      <c r="CAW1576" s="13" t="s">
        <v>4453</v>
      </c>
      <c r="CBC1576" s="13" t="s">
        <v>8639</v>
      </c>
      <c r="CBD1576" s="13" t="s">
        <v>8638</v>
      </c>
      <c r="CBF1576" s="13" t="s">
        <v>8637</v>
      </c>
      <c r="CBG1576" s="13" t="s">
        <v>4431</v>
      </c>
      <c r="CBI1576" s="13" t="s">
        <v>8636</v>
      </c>
    </row>
    <row r="1577" spans="1:587 1091:1450 2074:2089" x14ac:dyDescent="0.15">
      <c r="A1577" s="13" t="s">
        <v>8635</v>
      </c>
      <c r="B1577" s="13" t="s">
        <v>8634</v>
      </c>
      <c r="C1577" s="13" t="s">
        <v>13</v>
      </c>
      <c r="D1577" s="13">
        <v>-2</v>
      </c>
      <c r="E1577" s="13" t="s">
        <v>8633</v>
      </c>
      <c r="F1577" s="13" t="s">
        <v>5506</v>
      </c>
      <c r="K1577" s="13" t="s">
        <v>8632</v>
      </c>
      <c r="L1577" s="13" t="s">
        <v>8631</v>
      </c>
      <c r="M1577" s="13" t="s">
        <v>5054</v>
      </c>
      <c r="N1577" s="13" t="s">
        <v>8630</v>
      </c>
      <c r="S1577" s="13" t="s">
        <v>8629</v>
      </c>
      <c r="T1577" s="13" t="s">
        <v>8628</v>
      </c>
      <c r="AX1577" s="13">
        <v>1</v>
      </c>
      <c r="DC1577" s="13">
        <v>-1</v>
      </c>
      <c r="DS1577" s="13">
        <v>-1</v>
      </c>
      <c r="EC1577" s="13">
        <v>1</v>
      </c>
      <c r="JD1577" s="13">
        <v>1</v>
      </c>
      <c r="BCL1577" s="13">
        <v>1</v>
      </c>
      <c r="BCM1577" s="13">
        <v>-1</v>
      </c>
      <c r="CAT1577" s="14">
        <v>-1000</v>
      </c>
      <c r="CAU1577" s="14">
        <v>1000</v>
      </c>
      <c r="CAV1577" s="13" t="s">
        <v>5105</v>
      </c>
      <c r="CAW1577" s="13" t="s">
        <v>4448</v>
      </c>
      <c r="CBC1577" s="13" t="s">
        <v>8627</v>
      </c>
      <c r="CBD1577" s="13" t="s">
        <v>8626</v>
      </c>
      <c r="CBG1577" s="13" t="s">
        <v>4447</v>
      </c>
    </row>
    <row r="1578" spans="1:587 1091:1450 2074:2089" x14ac:dyDescent="0.15">
      <c r="A1578" s="13" t="s">
        <v>8625</v>
      </c>
      <c r="B1578" s="13" t="s">
        <v>8624</v>
      </c>
      <c r="C1578" s="13" t="s">
        <v>13</v>
      </c>
      <c r="D1578" s="13">
        <v>-3</v>
      </c>
      <c r="E1578" s="13" t="s">
        <v>8623</v>
      </c>
      <c r="F1578" s="13" t="s">
        <v>5506</v>
      </c>
      <c r="K1578" s="13" t="s">
        <v>8622</v>
      </c>
      <c r="L1578" s="13" t="s">
        <v>8621</v>
      </c>
      <c r="M1578" s="13" t="s">
        <v>5054</v>
      </c>
      <c r="N1578" s="13" t="s">
        <v>8620</v>
      </c>
      <c r="S1578" s="13" t="s">
        <v>8619</v>
      </c>
      <c r="T1578" s="13" t="s">
        <v>8618</v>
      </c>
      <c r="AX1578" s="13">
        <v>-1</v>
      </c>
      <c r="DK1578" s="13">
        <v>1</v>
      </c>
      <c r="DL1578" s="13">
        <v>-1</v>
      </c>
      <c r="BAX1578" s="13">
        <v>-1</v>
      </c>
      <c r="BCN1578" s="13">
        <v>1</v>
      </c>
      <c r="CAT1578" s="14">
        <v>-1000</v>
      </c>
      <c r="CAU1578" s="14">
        <v>1000</v>
      </c>
      <c r="CAV1578" s="13" t="s">
        <v>8115</v>
      </c>
      <c r="CAW1578" s="13" t="s">
        <v>4678</v>
      </c>
      <c r="CBA1578" s="13" t="s">
        <v>4812</v>
      </c>
      <c r="CBC1578" s="13" t="s">
        <v>8617</v>
      </c>
      <c r="CBD1578" s="13" t="s">
        <v>8616</v>
      </c>
      <c r="CBG1578" s="13" t="s">
        <v>4431</v>
      </c>
    </row>
    <row r="1579" spans="1:587 1091:1450 2074:2089" x14ac:dyDescent="0.15">
      <c r="A1579" s="13" t="s">
        <v>8615</v>
      </c>
      <c r="B1579" s="13" t="s">
        <v>8614</v>
      </c>
      <c r="C1579" s="13" t="s">
        <v>104</v>
      </c>
      <c r="D1579" s="13">
        <v>0</v>
      </c>
      <c r="E1579" s="13" t="s">
        <v>8613</v>
      </c>
      <c r="F1579" s="13" t="s">
        <v>5261</v>
      </c>
      <c r="K1579" s="13" t="s">
        <v>8612</v>
      </c>
      <c r="L1579" s="13" t="s">
        <v>8611</v>
      </c>
      <c r="M1579" s="13" t="s">
        <v>5054</v>
      </c>
      <c r="N1579" s="13" t="s">
        <v>8610</v>
      </c>
      <c r="P1579" s="13" t="s">
        <v>8609</v>
      </c>
      <c r="S1579" s="13" t="s">
        <v>8608</v>
      </c>
      <c r="T1579" s="13" t="s">
        <v>6802</v>
      </c>
      <c r="AX1579" s="13">
        <v>-1</v>
      </c>
      <c r="DK1579" s="13">
        <v>1</v>
      </c>
      <c r="DL1579" s="13">
        <v>-1</v>
      </c>
      <c r="BBJ1579" s="13">
        <v>1</v>
      </c>
      <c r="BBP1579" s="13">
        <v>-1</v>
      </c>
      <c r="CAT1579" s="14">
        <v>-1000</v>
      </c>
      <c r="CAU1579" s="14">
        <v>1000</v>
      </c>
      <c r="CAV1579" s="13" t="s">
        <v>8115</v>
      </c>
      <c r="CAW1579" s="13" t="s">
        <v>4678</v>
      </c>
      <c r="CBA1579" s="13" t="s">
        <v>4812</v>
      </c>
      <c r="CBC1579" s="13" t="s">
        <v>8607</v>
      </c>
      <c r="CBD1579" s="13" t="s">
        <v>8606</v>
      </c>
      <c r="CBG1579" s="13" t="s">
        <v>4431</v>
      </c>
    </row>
    <row r="1580" spans="1:587 1091:1450 2074:2089" x14ac:dyDescent="0.15">
      <c r="A1580" s="13" t="s">
        <v>8605</v>
      </c>
      <c r="B1580" s="13" t="s">
        <v>8604</v>
      </c>
      <c r="C1580" s="13" t="s">
        <v>13</v>
      </c>
      <c r="D1580" s="13">
        <v>-1</v>
      </c>
      <c r="E1580" s="13" t="s">
        <v>8603</v>
      </c>
      <c r="F1580" s="13" t="s">
        <v>5261</v>
      </c>
      <c r="K1580" s="13" t="s">
        <v>8602</v>
      </c>
      <c r="L1580" s="13" t="s">
        <v>8601</v>
      </c>
      <c r="M1580" s="13" t="s">
        <v>5054</v>
      </c>
      <c r="N1580" s="13" t="s">
        <v>8600</v>
      </c>
      <c r="P1580" s="13" t="s">
        <v>8599</v>
      </c>
      <c r="S1580" s="13" t="s">
        <v>8598</v>
      </c>
      <c r="T1580" s="13" t="s">
        <v>8597</v>
      </c>
      <c r="AX1580" s="13">
        <v>1</v>
      </c>
      <c r="DH1580" s="14">
        <v>-2</v>
      </c>
      <c r="DW1580" s="13">
        <v>1</v>
      </c>
      <c r="EU1580" s="13">
        <v>1</v>
      </c>
      <c r="GY1580" s="13">
        <v>1</v>
      </c>
      <c r="GZ1580" s="13">
        <v>-1</v>
      </c>
      <c r="BCO1580" s="13">
        <v>-1</v>
      </c>
      <c r="CAT1580" s="14">
        <v>-1000</v>
      </c>
      <c r="CAU1580" s="14">
        <v>1000</v>
      </c>
      <c r="CAV1580" s="13" t="s">
        <v>8596</v>
      </c>
      <c r="CAW1580" s="13" t="s">
        <v>6048</v>
      </c>
      <c r="CBC1580" s="13" t="s">
        <v>8595</v>
      </c>
      <c r="CBD1580" s="13" t="s">
        <v>8594</v>
      </c>
      <c r="CBE1580" s="13" t="s">
        <v>8593</v>
      </c>
      <c r="CBF1580" s="13" t="s">
        <v>8592</v>
      </c>
      <c r="CBG1580" s="13" t="s">
        <v>4431</v>
      </c>
      <c r="CBI1580" s="13" t="s">
        <v>8591</v>
      </c>
    </row>
    <row r="1581" spans="1:587 1091:1450 2074:2089" x14ac:dyDescent="0.15">
      <c r="A1581" s="13" t="s">
        <v>8590</v>
      </c>
      <c r="B1581" s="13" t="s">
        <v>8589</v>
      </c>
      <c r="C1581" s="13" t="s">
        <v>13</v>
      </c>
      <c r="D1581" s="13">
        <v>-1</v>
      </c>
      <c r="E1581" s="13" t="s">
        <v>8588</v>
      </c>
      <c r="F1581" s="13" t="s">
        <v>5506</v>
      </c>
      <c r="K1581" s="13" t="s">
        <v>8587</v>
      </c>
      <c r="L1581" s="13" t="s">
        <v>8586</v>
      </c>
      <c r="M1581" s="13" t="s">
        <v>5054</v>
      </c>
      <c r="N1581" s="13" t="s">
        <v>8585</v>
      </c>
      <c r="S1581" s="13" t="s">
        <v>8584</v>
      </c>
      <c r="T1581" s="13" t="s">
        <v>8583</v>
      </c>
      <c r="AX1581" s="13">
        <v>1</v>
      </c>
      <c r="DH1581" s="13">
        <v>-1</v>
      </c>
      <c r="EU1581" s="13">
        <v>1</v>
      </c>
      <c r="SY1581" s="13">
        <v>1</v>
      </c>
      <c r="BCP1581" s="13">
        <v>-1</v>
      </c>
      <c r="CAT1581" s="14">
        <v>-1000</v>
      </c>
      <c r="CAU1581" s="14">
        <v>1000</v>
      </c>
      <c r="CAV1581" s="13" t="s">
        <v>2988</v>
      </c>
      <c r="CAW1581" s="13" t="s">
        <v>7763</v>
      </c>
      <c r="CBC1581" s="13" t="s">
        <v>8582</v>
      </c>
      <c r="CBD1581" s="13" t="s">
        <v>8581</v>
      </c>
      <c r="CBF1581" s="13" t="s">
        <v>8580</v>
      </c>
      <c r="CBG1581" s="13" t="s">
        <v>4431</v>
      </c>
      <c r="CBI1581" s="13" t="s">
        <v>8579</v>
      </c>
    </row>
    <row r="1582" spans="1:587 1091:1450 2074:2089" x14ac:dyDescent="0.15">
      <c r="A1582" s="13" t="s">
        <v>8578</v>
      </c>
      <c r="B1582" s="13" t="s">
        <v>8577</v>
      </c>
      <c r="C1582" s="13" t="s">
        <v>30</v>
      </c>
      <c r="D1582" s="13">
        <v>0</v>
      </c>
      <c r="E1582" s="13" t="s">
        <v>8576</v>
      </c>
      <c r="F1582" s="13" t="s">
        <v>5261</v>
      </c>
      <c r="K1582" s="13" t="s">
        <v>8575</v>
      </c>
      <c r="L1582" s="13" t="s">
        <v>8574</v>
      </c>
      <c r="M1582" s="13" t="s">
        <v>5054</v>
      </c>
      <c r="N1582" s="13" t="s">
        <v>8573</v>
      </c>
      <c r="P1582" s="13" t="s">
        <v>8572</v>
      </c>
      <c r="S1582" s="13" t="s">
        <v>8571</v>
      </c>
      <c r="T1582" s="13" t="s">
        <v>8570</v>
      </c>
      <c r="AX1582" s="13">
        <v>1</v>
      </c>
      <c r="CR1582" s="13">
        <v>-1</v>
      </c>
      <c r="CS1582" s="13">
        <v>1</v>
      </c>
      <c r="BCQ1582" s="13">
        <v>1</v>
      </c>
      <c r="BCR1582" s="13">
        <v>-1</v>
      </c>
      <c r="CAT1582" s="14">
        <v>-1000</v>
      </c>
      <c r="CAU1582" s="14">
        <v>1000</v>
      </c>
      <c r="CAV1582" s="13" t="s">
        <v>4094</v>
      </c>
      <c r="CAW1582" s="13" t="s">
        <v>4666</v>
      </c>
      <c r="CBC1582" s="13" t="s">
        <v>8569</v>
      </c>
      <c r="CBD1582" s="13" t="s">
        <v>8568</v>
      </c>
      <c r="CBF1582" s="13" t="s">
        <v>8567</v>
      </c>
      <c r="CBG1582" s="13" t="s">
        <v>4431</v>
      </c>
      <c r="CBI1582" s="13" t="s">
        <v>8566</v>
      </c>
    </row>
    <row r="1583" spans="1:587 1091:1450 2074:2089" x14ac:dyDescent="0.15">
      <c r="A1583" s="13" t="s">
        <v>8565</v>
      </c>
      <c r="B1583" s="13" t="s">
        <v>8564</v>
      </c>
      <c r="C1583" s="13" t="s">
        <v>30</v>
      </c>
      <c r="D1583" s="13">
        <v>0</v>
      </c>
      <c r="E1583" s="13" t="s">
        <v>8563</v>
      </c>
      <c r="F1583" s="13" t="s">
        <v>5261</v>
      </c>
      <c r="K1583" s="13" t="s">
        <v>8562</v>
      </c>
      <c r="L1583" s="13" t="s">
        <v>8561</v>
      </c>
      <c r="M1583" s="13" t="s">
        <v>5054</v>
      </c>
      <c r="N1583" s="13" t="s">
        <v>8560</v>
      </c>
      <c r="P1583" s="13" t="s">
        <v>8559</v>
      </c>
      <c r="S1583" s="13" t="s">
        <v>8558</v>
      </c>
      <c r="T1583" s="13" t="s">
        <v>8557</v>
      </c>
      <c r="DH1583" s="13">
        <v>1</v>
      </c>
      <c r="BCN1583" s="13">
        <v>-1</v>
      </c>
      <c r="BCS1583" s="13">
        <v>1</v>
      </c>
      <c r="CAT1583" s="15">
        <v>0</v>
      </c>
      <c r="CAU1583" s="14">
        <v>1000</v>
      </c>
      <c r="CAV1583" s="13" t="s">
        <v>204</v>
      </c>
      <c r="CAW1583" s="13" t="s">
        <v>4678</v>
      </c>
      <c r="CBA1583" s="13" t="s">
        <v>4812</v>
      </c>
      <c r="CBC1583" s="13" t="s">
        <v>8556</v>
      </c>
      <c r="CBD1583" s="13" t="s">
        <v>8555</v>
      </c>
      <c r="CBF1583" s="13" t="s">
        <v>8554</v>
      </c>
      <c r="CBG1583" s="13" t="s">
        <v>4431</v>
      </c>
      <c r="CBI1583" s="13" t="s">
        <v>8553</v>
      </c>
    </row>
    <row r="1584" spans="1:587 1091:1450 2074:2089" x14ac:dyDescent="0.15">
      <c r="A1584" s="13" t="s">
        <v>8552</v>
      </c>
      <c r="B1584" s="13" t="s">
        <v>8551</v>
      </c>
      <c r="C1584" s="13" t="s">
        <v>13</v>
      </c>
      <c r="D1584" s="13">
        <v>-1</v>
      </c>
      <c r="E1584" s="13" t="s">
        <v>8550</v>
      </c>
      <c r="F1584" s="13" t="s">
        <v>5506</v>
      </c>
      <c r="K1584" s="13" t="s">
        <v>8549</v>
      </c>
      <c r="L1584" s="13" t="s">
        <v>8548</v>
      </c>
      <c r="M1584" s="13" t="s">
        <v>5054</v>
      </c>
      <c r="N1584" s="13" t="s">
        <v>8547</v>
      </c>
      <c r="S1584" s="13" t="s">
        <v>8546</v>
      </c>
      <c r="T1584" s="13" t="s">
        <v>8545</v>
      </c>
      <c r="CR1584" s="13">
        <v>-1</v>
      </c>
      <c r="CS1584" s="13">
        <v>1</v>
      </c>
      <c r="EP1584" s="13">
        <v>1</v>
      </c>
      <c r="GK1584" s="13">
        <v>-1</v>
      </c>
      <c r="IP1584" s="13">
        <v>-1</v>
      </c>
      <c r="BCT1584" s="13">
        <v>1</v>
      </c>
      <c r="CAT1584" s="14">
        <v>-1000</v>
      </c>
      <c r="CAU1584" s="14">
        <v>1000</v>
      </c>
      <c r="CAV1584" s="13" t="s">
        <v>1508</v>
      </c>
      <c r="CAW1584" s="13" t="s">
        <v>4849</v>
      </c>
      <c r="CBC1584" s="13" t="s">
        <v>8544</v>
      </c>
      <c r="CBD1584" s="13" t="s">
        <v>8543</v>
      </c>
      <c r="CBF1584" s="13" t="s">
        <v>8284</v>
      </c>
      <c r="CBG1584" s="13" t="s">
        <v>4431</v>
      </c>
      <c r="CBI1584" s="13" t="s">
        <v>8542</v>
      </c>
    </row>
    <row r="1585" spans="1:909 1215:1470 2074:2089" x14ac:dyDescent="0.15">
      <c r="A1585" s="13" t="s">
        <v>8541</v>
      </c>
      <c r="B1585" s="13" t="s">
        <v>8540</v>
      </c>
      <c r="C1585" s="13" t="s">
        <v>13</v>
      </c>
      <c r="D1585" s="13">
        <v>0</v>
      </c>
      <c r="E1585" s="13" t="s">
        <v>8539</v>
      </c>
      <c r="F1585" s="13" t="s">
        <v>5506</v>
      </c>
      <c r="K1585" s="13" t="s">
        <v>8538</v>
      </c>
      <c r="L1585" s="13" t="s">
        <v>8537</v>
      </c>
      <c r="M1585" s="13" t="s">
        <v>5054</v>
      </c>
      <c r="N1585" s="13" t="s">
        <v>8536</v>
      </c>
      <c r="S1585" s="13" t="s">
        <v>8535</v>
      </c>
      <c r="T1585" s="13" t="s">
        <v>8534</v>
      </c>
      <c r="AX1585" s="13">
        <v>1</v>
      </c>
      <c r="IP1585" s="13">
        <v>1</v>
      </c>
      <c r="ATS1585" s="13">
        <v>-1</v>
      </c>
      <c r="BBB1585" s="13">
        <v>-1</v>
      </c>
      <c r="BCU1585" s="13">
        <v>1</v>
      </c>
      <c r="CAT1585" s="14">
        <v>-1000</v>
      </c>
      <c r="CAU1585" s="14">
        <v>1000</v>
      </c>
      <c r="CAV1585" s="13" t="s">
        <v>1607</v>
      </c>
      <c r="CAW1585" s="13" t="s">
        <v>6653</v>
      </c>
      <c r="CBC1585" s="13" t="s">
        <v>8533</v>
      </c>
      <c r="CBD1585" s="13" t="s">
        <v>8532</v>
      </c>
      <c r="CBG1585" s="13" t="s">
        <v>4431</v>
      </c>
    </row>
    <row r="1586" spans="1:909 1215:1470 2074:2089" x14ac:dyDescent="0.15">
      <c r="A1586" s="13" t="s">
        <v>8531</v>
      </c>
      <c r="B1586" s="13" t="s">
        <v>8530</v>
      </c>
      <c r="C1586" s="13" t="s">
        <v>30</v>
      </c>
      <c r="D1586" s="13">
        <v>-1</v>
      </c>
      <c r="E1586" s="13" t="s">
        <v>8529</v>
      </c>
      <c r="F1586" s="13" t="s">
        <v>5506</v>
      </c>
      <c r="K1586" s="13" t="s">
        <v>8528</v>
      </c>
      <c r="L1586" s="13" t="s">
        <v>8527</v>
      </c>
      <c r="M1586" s="13" t="s">
        <v>5054</v>
      </c>
      <c r="N1586" s="13" t="s">
        <v>8526</v>
      </c>
      <c r="S1586" s="13" t="s">
        <v>8525</v>
      </c>
      <c r="T1586" s="13" t="s">
        <v>8524</v>
      </c>
      <c r="AX1586" s="14">
        <v>-2</v>
      </c>
      <c r="DH1586" s="13">
        <v>-1</v>
      </c>
      <c r="DI1586" s="14">
        <v>2</v>
      </c>
      <c r="EP1586" s="13">
        <v>1</v>
      </c>
      <c r="LW1586" s="13">
        <v>-1</v>
      </c>
      <c r="CAT1586" s="14">
        <v>-1000</v>
      </c>
      <c r="CAU1586" s="14">
        <v>1000</v>
      </c>
      <c r="CAV1586" s="13" t="s">
        <v>1525</v>
      </c>
      <c r="CAW1586" s="13" t="s">
        <v>4443</v>
      </c>
      <c r="CBC1586" s="13" t="s">
        <v>8523</v>
      </c>
      <c r="CBD1586" s="13" t="s">
        <v>8522</v>
      </c>
      <c r="CBF1586" s="13" t="s">
        <v>8521</v>
      </c>
      <c r="CBG1586" s="13" t="s">
        <v>4431</v>
      </c>
    </row>
    <row r="1587" spans="1:909 1215:1470 2074:2089" x14ac:dyDescent="0.15">
      <c r="A1587" s="13" t="s">
        <v>8520</v>
      </c>
      <c r="B1587" s="13" t="s">
        <v>8519</v>
      </c>
      <c r="C1587" s="13" t="s">
        <v>30</v>
      </c>
      <c r="D1587" s="13">
        <v>-1</v>
      </c>
      <c r="E1587" s="13" t="s">
        <v>8518</v>
      </c>
      <c r="F1587" s="13" t="s">
        <v>5506</v>
      </c>
      <c r="K1587" s="13" t="s">
        <v>8517</v>
      </c>
      <c r="L1587" s="13" t="s">
        <v>8516</v>
      </c>
      <c r="M1587" s="13" t="s">
        <v>5054</v>
      </c>
      <c r="N1587" s="13" t="s">
        <v>8515</v>
      </c>
      <c r="S1587" s="13" t="s">
        <v>8514</v>
      </c>
      <c r="T1587" s="13" t="s">
        <v>8378</v>
      </c>
      <c r="BCV1587" s="13">
        <v>1</v>
      </c>
      <c r="BCW1587" s="13">
        <v>-1</v>
      </c>
      <c r="CAT1587" s="14">
        <v>-1000</v>
      </c>
      <c r="CAU1587" s="14">
        <v>1000</v>
      </c>
      <c r="CAV1587" s="13" t="s">
        <v>153</v>
      </c>
      <c r="CAW1587" s="13" t="s">
        <v>6152</v>
      </c>
      <c r="CBA1587" s="13" t="s">
        <v>4812</v>
      </c>
      <c r="CBC1587" s="13" t="s">
        <v>8513</v>
      </c>
      <c r="CBD1587" s="13" t="s">
        <v>8512</v>
      </c>
      <c r="CBE1587" s="13" t="s">
        <v>8375</v>
      </c>
      <c r="CBF1587" s="13" t="s">
        <v>8511</v>
      </c>
      <c r="CBG1587" s="13" t="s">
        <v>4431</v>
      </c>
      <c r="CBI1587" s="13" t="s">
        <v>8510</v>
      </c>
    </row>
    <row r="1588" spans="1:909 1215:1470 2074:2089" x14ac:dyDescent="0.15">
      <c r="A1588" s="13" t="s">
        <v>8509</v>
      </c>
      <c r="B1588" s="13" t="s">
        <v>8508</v>
      </c>
      <c r="C1588" s="13" t="s">
        <v>104</v>
      </c>
      <c r="D1588" s="13">
        <v>0</v>
      </c>
      <c r="E1588" s="13" t="s">
        <v>8383</v>
      </c>
      <c r="F1588" s="13" t="s">
        <v>5506</v>
      </c>
      <c r="K1588" s="13" t="s">
        <v>8507</v>
      </c>
      <c r="L1588" s="13" t="s">
        <v>8506</v>
      </c>
      <c r="M1588" s="13" t="s">
        <v>5054</v>
      </c>
      <c r="N1588" s="13" t="s">
        <v>8505</v>
      </c>
      <c r="S1588" s="13" t="s">
        <v>8504</v>
      </c>
      <c r="T1588" s="13" t="s">
        <v>8503</v>
      </c>
      <c r="DW1588" s="13">
        <v>-1</v>
      </c>
      <c r="BCX1588" s="13">
        <v>1</v>
      </c>
      <c r="CAT1588" s="14">
        <v>-1000</v>
      </c>
      <c r="CAU1588" s="14">
        <v>1000</v>
      </c>
      <c r="CAV1588" s="13" t="s">
        <v>2476</v>
      </c>
      <c r="CAW1588" s="13" t="s">
        <v>8502</v>
      </c>
      <c r="CBC1588" s="13" t="s">
        <v>8501</v>
      </c>
      <c r="CBD1588" s="13" t="s">
        <v>8500</v>
      </c>
      <c r="CBE1588" s="13" t="s">
        <v>8499</v>
      </c>
      <c r="CBF1588" s="13" t="s">
        <v>8498</v>
      </c>
      <c r="CBG1588" s="13" t="s">
        <v>4431</v>
      </c>
      <c r="CBI1588" s="13" t="s">
        <v>8497</v>
      </c>
    </row>
    <row r="1589" spans="1:909 1215:1470 2074:2089" x14ac:dyDescent="0.15">
      <c r="A1589" s="13" t="s">
        <v>8496</v>
      </c>
      <c r="B1589" s="13" t="s">
        <v>8495</v>
      </c>
      <c r="C1589" s="13" t="s">
        <v>13</v>
      </c>
      <c r="D1589" s="13">
        <v>-4</v>
      </c>
      <c r="E1589" s="13" t="s">
        <v>8494</v>
      </c>
      <c r="F1589" s="13" t="s">
        <v>5506</v>
      </c>
      <c r="K1589" s="13" t="s">
        <v>8493</v>
      </c>
      <c r="L1589" s="13" t="s">
        <v>8492</v>
      </c>
      <c r="M1589" s="13" t="s">
        <v>5054</v>
      </c>
      <c r="N1589" s="13" t="s">
        <v>8491</v>
      </c>
      <c r="S1589" s="13" t="s">
        <v>8490</v>
      </c>
      <c r="T1589" s="13" t="s">
        <v>8489</v>
      </c>
      <c r="JX1589" s="14">
        <v>2</v>
      </c>
      <c r="TN1589" s="14">
        <v>-2</v>
      </c>
      <c r="BCY1589" s="13">
        <v>1</v>
      </c>
      <c r="CAT1589" s="14">
        <v>-1000</v>
      </c>
      <c r="CAU1589" s="14">
        <v>1000</v>
      </c>
      <c r="CAV1589" s="13" t="s">
        <v>8488</v>
      </c>
      <c r="CAW1589" s="13" t="s">
        <v>6152</v>
      </c>
      <c r="CBA1589" s="13" t="s">
        <v>4812</v>
      </c>
      <c r="CBC1589" s="13" t="s">
        <v>8487</v>
      </c>
      <c r="CBD1589" s="13" t="s">
        <v>8486</v>
      </c>
      <c r="CBE1589" s="13" t="s">
        <v>8485</v>
      </c>
      <c r="CBF1589" s="13" t="s">
        <v>8484</v>
      </c>
      <c r="CBG1589" s="13" t="s">
        <v>4431</v>
      </c>
      <c r="CBI1589" s="13" t="s">
        <v>8483</v>
      </c>
    </row>
    <row r="1590" spans="1:909 1215:1470 2074:2089" x14ac:dyDescent="0.15">
      <c r="A1590" s="13" t="s">
        <v>8482</v>
      </c>
      <c r="B1590" s="13" t="s">
        <v>8481</v>
      </c>
      <c r="C1590" s="13" t="s">
        <v>13</v>
      </c>
      <c r="D1590" s="13">
        <v>-4</v>
      </c>
      <c r="E1590" s="13" t="s">
        <v>8480</v>
      </c>
      <c r="F1590" s="13" t="s">
        <v>5506</v>
      </c>
      <c r="K1590" s="13" t="s">
        <v>8479</v>
      </c>
      <c r="L1590" s="13" t="s">
        <v>8478</v>
      </c>
      <c r="M1590" s="13" t="s">
        <v>5054</v>
      </c>
      <c r="N1590" s="13" t="s">
        <v>8477</v>
      </c>
      <c r="S1590" s="13" t="s">
        <v>8476</v>
      </c>
      <c r="T1590" s="13" t="s">
        <v>8475</v>
      </c>
      <c r="RB1590" s="13">
        <v>1</v>
      </c>
      <c r="AHY1590" s="13">
        <v>-1</v>
      </c>
      <c r="BCZ1590" s="13">
        <v>1</v>
      </c>
      <c r="BDA1590" s="13">
        <v>-1</v>
      </c>
      <c r="CAT1590" s="14">
        <v>-1000</v>
      </c>
      <c r="CAU1590" s="14">
        <v>1000</v>
      </c>
      <c r="CAV1590" s="13" t="s">
        <v>3423</v>
      </c>
      <c r="CAW1590" s="13" t="s">
        <v>4448</v>
      </c>
      <c r="CBC1590" s="13" t="s">
        <v>8474</v>
      </c>
      <c r="CBD1590" s="13" t="s">
        <v>8473</v>
      </c>
      <c r="CBG1590" s="13" t="s">
        <v>4447</v>
      </c>
    </row>
    <row r="1591" spans="1:909 1215:1470 2074:2089" x14ac:dyDescent="0.15">
      <c r="A1591" s="13" t="s">
        <v>8472</v>
      </c>
      <c r="B1591" s="13" t="s">
        <v>8471</v>
      </c>
      <c r="C1591" s="13" t="s">
        <v>13</v>
      </c>
      <c r="D1591" s="13">
        <v>-1</v>
      </c>
      <c r="E1591" s="13" t="s">
        <v>8470</v>
      </c>
      <c r="F1591" s="13" t="s">
        <v>5506</v>
      </c>
      <c r="K1591" s="13" t="s">
        <v>8469</v>
      </c>
      <c r="L1591" s="13" t="s">
        <v>8468</v>
      </c>
      <c r="M1591" s="13" t="s">
        <v>5054</v>
      </c>
      <c r="N1591" s="13" t="s">
        <v>8467</v>
      </c>
      <c r="S1591" s="13" t="s">
        <v>8466</v>
      </c>
      <c r="T1591" s="13" t="s">
        <v>8465</v>
      </c>
      <c r="AX1591" s="13">
        <v>1</v>
      </c>
      <c r="CR1591" s="13">
        <v>-1</v>
      </c>
      <c r="CS1591" s="13">
        <v>1</v>
      </c>
      <c r="BDB1591" s="13">
        <v>1</v>
      </c>
      <c r="BDC1591" s="13">
        <v>-1</v>
      </c>
      <c r="CAT1591" s="14">
        <v>-1000</v>
      </c>
      <c r="CAU1591" s="14">
        <v>1000</v>
      </c>
      <c r="CAV1591" s="13" t="s">
        <v>8464</v>
      </c>
      <c r="CAW1591" s="13" t="s">
        <v>8463</v>
      </c>
      <c r="CBC1591" s="13" t="s">
        <v>8462</v>
      </c>
      <c r="CBD1591" s="13" t="s">
        <v>8461</v>
      </c>
      <c r="CBF1591" s="13" t="s">
        <v>8460</v>
      </c>
      <c r="CBG1591" s="13" t="s">
        <v>4431</v>
      </c>
      <c r="CBI1591" s="13" t="s">
        <v>8459</v>
      </c>
    </row>
    <row r="1592" spans="1:909 1215:1470 2074:2089" x14ac:dyDescent="0.15">
      <c r="A1592" s="13" t="s">
        <v>8458</v>
      </c>
      <c r="B1592" s="13" t="s">
        <v>8457</v>
      </c>
      <c r="C1592" s="13" t="s">
        <v>13</v>
      </c>
      <c r="D1592" s="13">
        <v>0</v>
      </c>
      <c r="E1592" s="13" t="s">
        <v>8456</v>
      </c>
      <c r="F1592" s="13" t="s">
        <v>5506</v>
      </c>
      <c r="K1592" s="13" t="s">
        <v>8455</v>
      </c>
      <c r="L1592" s="13" t="s">
        <v>8454</v>
      </c>
      <c r="M1592" s="13" t="s">
        <v>5054</v>
      </c>
      <c r="N1592" s="13" t="s">
        <v>8453</v>
      </c>
      <c r="S1592" s="13" t="s">
        <v>8452</v>
      </c>
      <c r="T1592" s="13" t="s">
        <v>8451</v>
      </c>
      <c r="CR1592" s="13">
        <v>-1</v>
      </c>
      <c r="CS1592" s="13">
        <v>1</v>
      </c>
      <c r="EP1592" s="13">
        <v>1</v>
      </c>
      <c r="GD1592" s="13">
        <v>-1</v>
      </c>
      <c r="IP1592" s="13">
        <v>-1</v>
      </c>
      <c r="BDD1592" s="13">
        <v>1</v>
      </c>
      <c r="CAT1592" s="14">
        <v>-1000</v>
      </c>
      <c r="CAU1592" s="14">
        <v>1000</v>
      </c>
      <c r="CAV1592" s="13" t="s">
        <v>1508</v>
      </c>
      <c r="CAW1592" s="13" t="s">
        <v>4849</v>
      </c>
      <c r="CBC1592" s="13" t="s">
        <v>8450</v>
      </c>
      <c r="CBD1592" s="13" t="s">
        <v>8449</v>
      </c>
      <c r="CBF1592" s="13" t="s">
        <v>8239</v>
      </c>
      <c r="CBG1592" s="13" t="s">
        <v>4431</v>
      </c>
      <c r="CBI1592" s="13" t="s">
        <v>8448</v>
      </c>
    </row>
    <row r="1593" spans="1:909 1215:1470 2074:2089" x14ac:dyDescent="0.15">
      <c r="A1593" s="13" t="s">
        <v>8447</v>
      </c>
      <c r="B1593" s="13" t="s">
        <v>8446</v>
      </c>
      <c r="C1593" s="13" t="s">
        <v>30</v>
      </c>
      <c r="D1593" s="13">
        <v>1</v>
      </c>
      <c r="E1593" s="13" t="s">
        <v>8445</v>
      </c>
      <c r="F1593" s="13" t="s">
        <v>5261</v>
      </c>
      <c r="K1593" s="13" t="s">
        <v>8444</v>
      </c>
      <c r="L1593" s="13" t="s">
        <v>8443</v>
      </c>
      <c r="M1593" s="13" t="s">
        <v>5054</v>
      </c>
      <c r="N1593" s="13" t="s">
        <v>8442</v>
      </c>
      <c r="P1593" s="13" t="s">
        <v>8441</v>
      </c>
      <c r="S1593" s="13" t="s">
        <v>8440</v>
      </c>
      <c r="T1593" s="13" t="s">
        <v>8439</v>
      </c>
      <c r="AX1593" s="13">
        <v>1</v>
      </c>
      <c r="BA1593" s="13">
        <v>-1</v>
      </c>
      <c r="BDC1593" s="13">
        <v>1</v>
      </c>
      <c r="BDE1593" s="13">
        <v>-1</v>
      </c>
      <c r="CAT1593" s="14">
        <v>-1000</v>
      </c>
      <c r="CAU1593" s="14">
        <v>1000</v>
      </c>
      <c r="CAV1593" s="13" t="s">
        <v>1885</v>
      </c>
      <c r="CAW1593" s="13" t="s">
        <v>4448</v>
      </c>
      <c r="CBC1593" s="13" t="s">
        <v>8438</v>
      </c>
      <c r="CBD1593" s="13" t="s">
        <v>5496</v>
      </c>
      <c r="CBG1593" s="13" t="s">
        <v>4447</v>
      </c>
    </row>
    <row r="1594" spans="1:909 1215:1470 2074:2089" x14ac:dyDescent="0.15">
      <c r="A1594" s="13" t="s">
        <v>8437</v>
      </c>
      <c r="B1594" s="13" t="s">
        <v>8436</v>
      </c>
      <c r="C1594" s="13" t="s">
        <v>30</v>
      </c>
      <c r="D1594" s="13">
        <v>-1</v>
      </c>
      <c r="E1594" s="13" t="s">
        <v>8435</v>
      </c>
      <c r="F1594" s="13" t="s">
        <v>5506</v>
      </c>
      <c r="K1594" s="13" t="s">
        <v>8434</v>
      </c>
      <c r="L1594" s="13" t="s">
        <v>8433</v>
      </c>
      <c r="M1594" s="13" t="s">
        <v>5054</v>
      </c>
      <c r="N1594" s="13" t="s">
        <v>8432</v>
      </c>
      <c r="S1594" s="13" t="s">
        <v>8431</v>
      </c>
      <c r="T1594" s="13" t="s">
        <v>8430</v>
      </c>
      <c r="AX1594" s="13">
        <v>1</v>
      </c>
      <c r="IO1594" s="13">
        <v>1</v>
      </c>
      <c r="NI1594" s="13">
        <v>1</v>
      </c>
      <c r="BDF1594" s="13">
        <v>-1</v>
      </c>
      <c r="CAT1594" s="14">
        <v>-1000</v>
      </c>
      <c r="CAU1594" s="14">
        <v>1000</v>
      </c>
      <c r="CAV1594" s="13" t="s">
        <v>822</v>
      </c>
      <c r="CAW1594" s="13" t="s">
        <v>8429</v>
      </c>
      <c r="CBC1594" s="13" t="s">
        <v>8428</v>
      </c>
      <c r="CBD1594" s="13" t="s">
        <v>8427</v>
      </c>
      <c r="CBF1594" s="13" t="s">
        <v>8426</v>
      </c>
      <c r="CBG1594" s="13" t="s">
        <v>4431</v>
      </c>
      <c r="CBI1594" s="13" t="s">
        <v>8425</v>
      </c>
    </row>
    <row r="1595" spans="1:909 1215:1470 2074:2089" x14ac:dyDescent="0.15">
      <c r="A1595" s="13" t="s">
        <v>8424</v>
      </c>
      <c r="B1595" s="13" t="s">
        <v>8423</v>
      </c>
      <c r="C1595" s="13" t="s">
        <v>30</v>
      </c>
      <c r="D1595" s="13">
        <v>-1</v>
      </c>
      <c r="E1595" s="13" t="s">
        <v>8422</v>
      </c>
      <c r="F1595" s="13" t="s">
        <v>5506</v>
      </c>
      <c r="K1595" s="13" t="s">
        <v>8421</v>
      </c>
      <c r="L1595" s="13" t="s">
        <v>8420</v>
      </c>
      <c r="M1595" s="13" t="s">
        <v>5054</v>
      </c>
      <c r="N1595" s="13" t="s">
        <v>8419</v>
      </c>
      <c r="S1595" s="13" t="s">
        <v>8418</v>
      </c>
      <c r="T1595" s="13" t="s">
        <v>8378</v>
      </c>
      <c r="BCW1595" s="13">
        <v>1</v>
      </c>
      <c r="BDG1595" s="13">
        <v>-1</v>
      </c>
      <c r="CAT1595" s="14">
        <v>-1000</v>
      </c>
      <c r="CAU1595" s="14">
        <v>1000</v>
      </c>
      <c r="CAV1595" s="13" t="s">
        <v>153</v>
      </c>
      <c r="CAW1595" s="13" t="s">
        <v>6152</v>
      </c>
      <c r="CBA1595" s="13" t="s">
        <v>4812</v>
      </c>
      <c r="CBC1595" s="13" t="s">
        <v>8417</v>
      </c>
      <c r="CBD1595" s="13" t="s">
        <v>8416</v>
      </c>
      <c r="CBE1595" s="13" t="s">
        <v>8375</v>
      </c>
      <c r="CBF1595" s="13" t="s">
        <v>8415</v>
      </c>
      <c r="CBG1595" s="13" t="s">
        <v>4431</v>
      </c>
      <c r="CBI1595" s="13" t="s">
        <v>8414</v>
      </c>
    </row>
    <row r="1596" spans="1:909 1215:1470 2074:2089" x14ac:dyDescent="0.15">
      <c r="A1596" s="13" t="s">
        <v>8413</v>
      </c>
      <c r="B1596" s="13" t="s">
        <v>8412</v>
      </c>
      <c r="C1596" s="13" t="s">
        <v>52</v>
      </c>
      <c r="D1596" s="13">
        <v>-4</v>
      </c>
      <c r="E1596" s="13" t="s">
        <v>8411</v>
      </c>
      <c r="F1596" s="13" t="s">
        <v>5506</v>
      </c>
      <c r="K1596" s="13" t="s">
        <v>8410</v>
      </c>
      <c r="L1596" s="13" t="s">
        <v>8409</v>
      </c>
      <c r="M1596" s="13" t="s">
        <v>5054</v>
      </c>
      <c r="N1596" s="13" t="s">
        <v>8408</v>
      </c>
      <c r="S1596" s="13" t="s">
        <v>8407</v>
      </c>
      <c r="T1596" s="13" t="s">
        <v>6022</v>
      </c>
      <c r="PI1596" s="13">
        <v>-1</v>
      </c>
      <c r="BDH1596" s="13">
        <v>1</v>
      </c>
      <c r="CAT1596" s="14">
        <v>-1000</v>
      </c>
      <c r="CAU1596" s="14">
        <v>1000</v>
      </c>
      <c r="CAV1596" s="13" t="s">
        <v>2885</v>
      </c>
      <c r="CAW1596" s="13" t="s">
        <v>4448</v>
      </c>
      <c r="CBC1596" s="13" t="s">
        <v>8406</v>
      </c>
      <c r="CBD1596" s="13" t="s">
        <v>8405</v>
      </c>
      <c r="CBG1596" s="13" t="s">
        <v>4447</v>
      </c>
    </row>
    <row r="1597" spans="1:909 1215:1470 2074:2089" x14ac:dyDescent="0.15">
      <c r="A1597" s="13" t="s">
        <v>8404</v>
      </c>
      <c r="B1597" s="13" t="s">
        <v>8403</v>
      </c>
      <c r="C1597" s="13" t="s">
        <v>52</v>
      </c>
      <c r="D1597" s="13">
        <v>-4</v>
      </c>
      <c r="E1597" s="13" t="s">
        <v>8402</v>
      </c>
      <c r="F1597" s="13" t="s">
        <v>5506</v>
      </c>
      <c r="K1597" s="13" t="s">
        <v>8401</v>
      </c>
      <c r="L1597" s="13" t="s">
        <v>8400</v>
      </c>
      <c r="M1597" s="13" t="s">
        <v>5054</v>
      </c>
      <c r="N1597" s="13" t="s">
        <v>8399</v>
      </c>
      <c r="S1597" s="13" t="s">
        <v>8398</v>
      </c>
      <c r="T1597" s="13" t="s">
        <v>8397</v>
      </c>
      <c r="AX1597" s="13">
        <v>1</v>
      </c>
      <c r="GY1597" s="13">
        <v>1</v>
      </c>
      <c r="GZ1597" s="13">
        <v>-1</v>
      </c>
      <c r="UF1597" s="13">
        <v>1</v>
      </c>
      <c r="BDI1597" s="13">
        <v>-1</v>
      </c>
      <c r="CAT1597" s="14">
        <v>-1000</v>
      </c>
      <c r="CAU1597" s="14">
        <v>1000</v>
      </c>
      <c r="CAV1597" s="13" t="s">
        <v>1950</v>
      </c>
      <c r="CAW1597" s="13" t="s">
        <v>4472</v>
      </c>
      <c r="CBC1597" s="13" t="s">
        <v>8396</v>
      </c>
      <c r="CBD1597" s="13" t="s">
        <v>8395</v>
      </c>
      <c r="CBG1597" s="13" t="s">
        <v>4431</v>
      </c>
    </row>
    <row r="1598" spans="1:909 1215:1470 2074:2089" x14ac:dyDescent="0.15">
      <c r="A1598" s="13" t="s">
        <v>8394</v>
      </c>
      <c r="B1598" s="13" t="s">
        <v>8393</v>
      </c>
      <c r="C1598" s="13" t="s">
        <v>52</v>
      </c>
      <c r="D1598" s="13">
        <v>-4</v>
      </c>
      <c r="E1598" s="13" t="s">
        <v>8392</v>
      </c>
      <c r="F1598" s="13" t="s">
        <v>5506</v>
      </c>
      <c r="K1598" s="13" t="s">
        <v>8391</v>
      </c>
      <c r="L1598" s="13" t="s">
        <v>8390</v>
      </c>
      <c r="M1598" s="13" t="s">
        <v>5054</v>
      </c>
      <c r="N1598" s="13" t="s">
        <v>8389</v>
      </c>
      <c r="S1598" s="13" t="s">
        <v>8388</v>
      </c>
      <c r="T1598" s="13" t="s">
        <v>8387</v>
      </c>
      <c r="AX1598" s="13">
        <v>1</v>
      </c>
      <c r="CR1598" s="13">
        <v>-1</v>
      </c>
      <c r="CS1598" s="13">
        <v>1</v>
      </c>
      <c r="BDJ1598" s="13">
        <v>1</v>
      </c>
      <c r="BDK1598" s="13">
        <v>-1</v>
      </c>
      <c r="CAT1598" s="14">
        <v>-1000</v>
      </c>
      <c r="CAU1598" s="14">
        <v>1000</v>
      </c>
      <c r="CAV1598" s="13" t="s">
        <v>2789</v>
      </c>
      <c r="CAW1598" s="13" t="s">
        <v>4849</v>
      </c>
      <c r="CBC1598" s="13" t="s">
        <v>8386</v>
      </c>
      <c r="CBD1598" s="13" t="s">
        <v>7651</v>
      </c>
      <c r="CBG1598" s="13" t="s">
        <v>4431</v>
      </c>
    </row>
    <row r="1599" spans="1:909 1215:1470 2074:2089" x14ac:dyDescent="0.15">
      <c r="A1599" s="13" t="s">
        <v>8385</v>
      </c>
      <c r="B1599" s="13" t="s">
        <v>8384</v>
      </c>
      <c r="C1599" s="13" t="s">
        <v>13</v>
      </c>
      <c r="D1599" s="13">
        <v>0</v>
      </c>
      <c r="E1599" s="13" t="s">
        <v>8383</v>
      </c>
      <c r="F1599" s="13" t="s">
        <v>5506</v>
      </c>
      <c r="K1599" s="13" t="s">
        <v>8382</v>
      </c>
      <c r="L1599" s="13" t="s">
        <v>8381</v>
      </c>
      <c r="M1599" s="13" t="s">
        <v>5054</v>
      </c>
      <c r="N1599" s="13" t="s">
        <v>8380</v>
      </c>
      <c r="S1599" s="13" t="s">
        <v>8379</v>
      </c>
      <c r="T1599" s="13" t="s">
        <v>8378</v>
      </c>
      <c r="BDL1599" s="13">
        <v>-1</v>
      </c>
      <c r="BDM1599" s="13">
        <v>1</v>
      </c>
      <c r="CAT1599" s="14">
        <v>-1000</v>
      </c>
      <c r="CAU1599" s="14">
        <v>1000</v>
      </c>
      <c r="CAV1599" s="13" t="s">
        <v>153</v>
      </c>
      <c r="CAW1599" s="13" t="s">
        <v>6152</v>
      </c>
      <c r="CBA1599" s="13" t="s">
        <v>4812</v>
      </c>
      <c r="CBC1599" s="13" t="s">
        <v>8377</v>
      </c>
      <c r="CBD1599" s="13" t="s">
        <v>8376</v>
      </c>
      <c r="CBE1599" s="13" t="s">
        <v>8375</v>
      </c>
      <c r="CBG1599" s="13" t="s">
        <v>4431</v>
      </c>
      <c r="CBI1599" s="13" t="s">
        <v>8374</v>
      </c>
    </row>
    <row r="1600" spans="1:909 1215:1470 2074:2089" x14ac:dyDescent="0.15">
      <c r="A1600" s="13" t="s">
        <v>8373</v>
      </c>
      <c r="B1600" s="13" t="s">
        <v>8372</v>
      </c>
      <c r="C1600" s="13" t="s">
        <v>13</v>
      </c>
      <c r="D1600" s="13">
        <v>0</v>
      </c>
      <c r="E1600" s="13" t="s">
        <v>8371</v>
      </c>
      <c r="F1600" s="13" t="s">
        <v>5506</v>
      </c>
      <c r="K1600" s="13" t="s">
        <v>8370</v>
      </c>
      <c r="L1600" s="13" t="s">
        <v>8369</v>
      </c>
      <c r="M1600" s="13" t="s">
        <v>5054</v>
      </c>
      <c r="N1600" s="13" t="s">
        <v>8368</v>
      </c>
      <c r="S1600" s="13" t="s">
        <v>8367</v>
      </c>
      <c r="T1600" s="13" t="s">
        <v>6796</v>
      </c>
      <c r="AX1600" s="13">
        <v>1</v>
      </c>
      <c r="DH1600" s="13">
        <v>-1</v>
      </c>
      <c r="PI1600" s="13">
        <v>1</v>
      </c>
      <c r="PM1600" s="13">
        <v>1</v>
      </c>
      <c r="BDN1600" s="13">
        <v>-1</v>
      </c>
      <c r="CAT1600" s="14">
        <v>-1000</v>
      </c>
      <c r="CAU1600" s="14">
        <v>1000</v>
      </c>
      <c r="CAV1600" s="13" t="s">
        <v>1782</v>
      </c>
      <c r="CAW1600" s="13" t="s">
        <v>4625</v>
      </c>
      <c r="CBC1600" s="13" t="s">
        <v>8366</v>
      </c>
      <c r="CBD1600" s="13" t="s">
        <v>8365</v>
      </c>
      <c r="CBE1600" s="13" t="s">
        <v>8364</v>
      </c>
      <c r="CBF1600" s="13" t="s">
        <v>8363</v>
      </c>
      <c r="CBG1600" s="13" t="s">
        <v>4431</v>
      </c>
      <c r="CBI1600" s="13" t="s">
        <v>8362</v>
      </c>
    </row>
    <row r="1601" spans="1:604 1088:1485 2074:2089" x14ac:dyDescent="0.15">
      <c r="A1601" s="13" t="s">
        <v>8361</v>
      </c>
      <c r="B1601" s="13" t="s">
        <v>8360</v>
      </c>
      <c r="C1601" s="13" t="s">
        <v>13</v>
      </c>
      <c r="D1601" s="13">
        <v>-6</v>
      </c>
      <c r="E1601" s="13" t="s">
        <v>8359</v>
      </c>
      <c r="F1601" s="13" t="s">
        <v>5261</v>
      </c>
      <c r="K1601" s="13" t="s">
        <v>8358</v>
      </c>
      <c r="L1601" s="13" t="s">
        <v>8357</v>
      </c>
      <c r="M1601" s="13" t="s">
        <v>5054</v>
      </c>
      <c r="N1601" s="13" t="s">
        <v>8356</v>
      </c>
      <c r="P1601" s="13" t="s">
        <v>8355</v>
      </c>
      <c r="S1601" s="13" t="s">
        <v>8354</v>
      </c>
      <c r="T1601" s="13" t="s">
        <v>8353</v>
      </c>
      <c r="BDO1601" s="13">
        <v>1</v>
      </c>
      <c r="BDP1601" s="13">
        <v>-1</v>
      </c>
      <c r="CAT1601" s="14">
        <v>-1000</v>
      </c>
      <c r="CAU1601" s="14">
        <v>1000</v>
      </c>
      <c r="CAV1601" s="13" t="s">
        <v>3329</v>
      </c>
      <c r="CAW1601" s="13" t="s">
        <v>4448</v>
      </c>
      <c r="CBC1601" s="13" t="s">
        <v>8352</v>
      </c>
      <c r="CBD1601" s="13" t="s">
        <v>8351</v>
      </c>
      <c r="CBG1601" s="13" t="s">
        <v>4447</v>
      </c>
    </row>
    <row r="1602" spans="1:604 1088:1485 2074:2089" x14ac:dyDescent="0.15">
      <c r="A1602" s="13" t="s">
        <v>8350</v>
      </c>
      <c r="B1602" s="13" t="s">
        <v>8349</v>
      </c>
      <c r="C1602" s="13" t="s">
        <v>13</v>
      </c>
      <c r="D1602" s="13">
        <v>-5</v>
      </c>
      <c r="E1602" s="13" t="s">
        <v>8348</v>
      </c>
      <c r="F1602" s="13" t="s">
        <v>5261</v>
      </c>
      <c r="K1602" s="13" t="s">
        <v>8347</v>
      </c>
      <c r="L1602" s="13" t="s">
        <v>8346</v>
      </c>
      <c r="M1602" s="13" t="s">
        <v>5054</v>
      </c>
      <c r="N1602" s="13" t="s">
        <v>8345</v>
      </c>
      <c r="P1602" s="13" t="s">
        <v>8344</v>
      </c>
      <c r="S1602" s="13" t="s">
        <v>8343</v>
      </c>
      <c r="T1602" s="13" t="s">
        <v>8342</v>
      </c>
      <c r="AX1602" s="13">
        <v>1</v>
      </c>
      <c r="BA1602" s="13">
        <v>-1</v>
      </c>
      <c r="AZI1602" s="13">
        <v>1</v>
      </c>
      <c r="BDQ1602" s="13">
        <v>-1</v>
      </c>
      <c r="CAT1602" s="14">
        <v>-1000</v>
      </c>
      <c r="CAU1602" s="14">
        <v>1000</v>
      </c>
      <c r="CAV1602" s="13" t="s">
        <v>340</v>
      </c>
      <c r="CAW1602" s="13" t="s">
        <v>4448</v>
      </c>
      <c r="CBC1602" s="13" t="s">
        <v>8341</v>
      </c>
      <c r="CBD1602" s="13" t="s">
        <v>8340</v>
      </c>
      <c r="CBG1602" s="13" t="s">
        <v>4447</v>
      </c>
    </row>
    <row r="1603" spans="1:604 1088:1485 2074:2089" x14ac:dyDescent="0.15">
      <c r="A1603" s="13" t="s">
        <v>8339</v>
      </c>
      <c r="B1603" s="13" t="s">
        <v>8338</v>
      </c>
      <c r="C1603" s="13" t="s">
        <v>13</v>
      </c>
      <c r="D1603" s="13">
        <v>-1</v>
      </c>
      <c r="E1603" s="13" t="s">
        <v>8337</v>
      </c>
      <c r="F1603" s="13" t="s">
        <v>5506</v>
      </c>
      <c r="K1603" s="13" t="s">
        <v>8336</v>
      </c>
      <c r="L1603" s="13" t="s">
        <v>8335</v>
      </c>
      <c r="M1603" s="13" t="s">
        <v>5054</v>
      </c>
      <c r="N1603" s="13" t="s">
        <v>8334</v>
      </c>
      <c r="S1603" s="13" t="s">
        <v>8333</v>
      </c>
      <c r="T1603" s="13" t="s">
        <v>8332</v>
      </c>
      <c r="AX1603" s="13">
        <v>1</v>
      </c>
      <c r="BK1603" s="14">
        <v>2</v>
      </c>
      <c r="BZ1603" s="14">
        <v>-2</v>
      </c>
      <c r="CR1603" s="13">
        <v>1</v>
      </c>
      <c r="CS1603" s="13">
        <v>-1</v>
      </c>
      <c r="CAT1603" s="15">
        <v>0</v>
      </c>
      <c r="CAU1603" s="15">
        <v>0</v>
      </c>
      <c r="CAV1603" s="13" t="s">
        <v>3755</v>
      </c>
      <c r="CAW1603" s="13" t="s">
        <v>4849</v>
      </c>
      <c r="CAZ1603" s="13" t="s">
        <v>8331</v>
      </c>
      <c r="CBC1603" s="13" t="s">
        <v>8330</v>
      </c>
      <c r="CBD1603" s="13" t="s">
        <v>8329</v>
      </c>
      <c r="CBE1603" s="13" t="s">
        <v>8328</v>
      </c>
      <c r="CBG1603" s="13" t="s">
        <v>4431</v>
      </c>
      <c r="CBI1603" s="13" t="s">
        <v>8327</v>
      </c>
    </row>
    <row r="1604" spans="1:604 1088:1485 2074:2089" x14ac:dyDescent="0.15">
      <c r="A1604" s="13" t="s">
        <v>8326</v>
      </c>
      <c r="B1604" s="13" t="s">
        <v>8325</v>
      </c>
      <c r="C1604" s="13" t="s">
        <v>13</v>
      </c>
      <c r="D1604" s="13">
        <v>-1</v>
      </c>
      <c r="E1604" s="13" t="s">
        <v>8324</v>
      </c>
      <c r="F1604" s="13" t="s">
        <v>5506</v>
      </c>
      <c r="K1604" s="13" t="s">
        <v>8323</v>
      </c>
      <c r="L1604" s="13" t="s">
        <v>8322</v>
      </c>
      <c r="M1604" s="13" t="s">
        <v>5054</v>
      </c>
      <c r="N1604" s="13" t="s">
        <v>8321</v>
      </c>
      <c r="S1604" s="13" t="s">
        <v>8320</v>
      </c>
      <c r="T1604" s="13" t="s">
        <v>8319</v>
      </c>
      <c r="AX1604" s="13">
        <v>-1</v>
      </c>
      <c r="DK1604" s="13">
        <v>1</v>
      </c>
      <c r="DL1604" s="13">
        <v>-1</v>
      </c>
      <c r="BAC1604" s="13">
        <v>1</v>
      </c>
      <c r="BAD1604" s="13">
        <v>-1</v>
      </c>
      <c r="CAT1604" s="15">
        <v>0</v>
      </c>
      <c r="CAU1604" s="14">
        <v>1000</v>
      </c>
      <c r="CAV1604" s="13" t="s">
        <v>204</v>
      </c>
      <c r="CAW1604" s="13" t="s">
        <v>4678</v>
      </c>
      <c r="CBA1604" s="13" t="s">
        <v>4812</v>
      </c>
      <c r="CBC1604" s="13" t="s">
        <v>8318</v>
      </c>
      <c r="CBD1604" s="13" t="s">
        <v>8317</v>
      </c>
      <c r="CBG1604" s="13" t="s">
        <v>4431</v>
      </c>
      <c r="CBI1604" s="13" t="s">
        <v>8316</v>
      </c>
    </row>
    <row r="1605" spans="1:604 1088:1485 2074:2089" x14ac:dyDescent="0.15">
      <c r="A1605" s="13" t="s">
        <v>8315</v>
      </c>
      <c r="B1605" s="13" t="s">
        <v>8314</v>
      </c>
      <c r="C1605" s="13" t="s">
        <v>13</v>
      </c>
      <c r="D1605" s="13">
        <v>0</v>
      </c>
      <c r="E1605" s="13" t="s">
        <v>8313</v>
      </c>
      <c r="F1605" s="13" t="s">
        <v>5261</v>
      </c>
      <c r="K1605" s="13" t="s">
        <v>5426</v>
      </c>
      <c r="L1605" s="13" t="s">
        <v>8312</v>
      </c>
      <c r="M1605" s="13" t="s">
        <v>5054</v>
      </c>
      <c r="N1605" s="13" t="s">
        <v>8311</v>
      </c>
      <c r="P1605" s="13" t="s">
        <v>5425</v>
      </c>
      <c r="S1605" s="13" t="s">
        <v>8310</v>
      </c>
      <c r="T1605" s="13" t="s">
        <v>8309</v>
      </c>
      <c r="CV1605" s="13">
        <v>1</v>
      </c>
      <c r="CW1605" s="13">
        <v>-1</v>
      </c>
      <c r="SY1605" s="13">
        <v>-1</v>
      </c>
      <c r="BDR1605" s="13">
        <v>1</v>
      </c>
      <c r="CAT1605" s="14">
        <v>-1000</v>
      </c>
      <c r="CAU1605" s="14">
        <v>1000</v>
      </c>
      <c r="CAV1605" s="13" t="s">
        <v>1828</v>
      </c>
      <c r="CAW1605" s="13" t="s">
        <v>7763</v>
      </c>
      <c r="CBC1605" s="13" t="s">
        <v>8308</v>
      </c>
      <c r="CBD1605" s="13" t="s">
        <v>8307</v>
      </c>
      <c r="CBF1605" s="13" t="s">
        <v>8306</v>
      </c>
      <c r="CBG1605" s="13" t="s">
        <v>4431</v>
      </c>
    </row>
    <row r="1606" spans="1:604 1088:1485 2074:2089" x14ac:dyDescent="0.15">
      <c r="A1606" s="13" t="s">
        <v>8305</v>
      </c>
      <c r="B1606" s="13" t="s">
        <v>8304</v>
      </c>
      <c r="C1606" s="13" t="s">
        <v>13</v>
      </c>
      <c r="D1606" s="13">
        <v>-4</v>
      </c>
      <c r="E1606" s="13" t="s">
        <v>8303</v>
      </c>
      <c r="F1606" s="13" t="s">
        <v>5506</v>
      </c>
      <c r="K1606" s="13" t="s">
        <v>8302</v>
      </c>
      <c r="L1606" s="13" t="s">
        <v>8301</v>
      </c>
      <c r="M1606" s="13" t="s">
        <v>5054</v>
      </c>
      <c r="N1606" s="13" t="s">
        <v>8300</v>
      </c>
      <c r="S1606" s="13" t="s">
        <v>8299</v>
      </c>
      <c r="T1606" s="13" t="s">
        <v>8298</v>
      </c>
      <c r="IO1606" s="13">
        <v>-1</v>
      </c>
      <c r="IP1606" s="13">
        <v>1</v>
      </c>
      <c r="AZR1606" s="13">
        <v>-1</v>
      </c>
      <c r="BBO1606" s="13">
        <v>1</v>
      </c>
      <c r="CAT1606" s="14">
        <v>-1000</v>
      </c>
      <c r="CAU1606" s="14">
        <v>1000</v>
      </c>
      <c r="CAV1606" s="13" t="s">
        <v>204</v>
      </c>
      <c r="CAW1606" s="13" t="s">
        <v>4678</v>
      </c>
      <c r="CBA1606" s="13" t="s">
        <v>4812</v>
      </c>
      <c r="CBC1606" s="13" t="s">
        <v>8297</v>
      </c>
      <c r="CBD1606" s="13" t="s">
        <v>8296</v>
      </c>
      <c r="CBG1606" s="13" t="s">
        <v>4431</v>
      </c>
    </row>
    <row r="1607" spans="1:604 1088:1485 2074:2089" x14ac:dyDescent="0.15">
      <c r="A1607" s="13" t="s">
        <v>8295</v>
      </c>
      <c r="B1607" s="13" t="s">
        <v>8294</v>
      </c>
      <c r="C1607" s="13" t="s">
        <v>13</v>
      </c>
      <c r="D1607" s="13">
        <v>-2</v>
      </c>
      <c r="E1607" s="13" t="s">
        <v>8293</v>
      </c>
      <c r="F1607" s="13" t="s">
        <v>5506</v>
      </c>
      <c r="K1607" s="13" t="s">
        <v>8292</v>
      </c>
      <c r="L1607" s="13" t="s">
        <v>8291</v>
      </c>
      <c r="M1607" s="13" t="s">
        <v>5054</v>
      </c>
      <c r="N1607" s="13" t="s">
        <v>8290</v>
      </c>
      <c r="S1607" s="13" t="s">
        <v>8289</v>
      </c>
      <c r="T1607" s="13" t="s">
        <v>8288</v>
      </c>
      <c r="DD1607" s="13">
        <v>-1</v>
      </c>
      <c r="DE1607" s="13">
        <v>1</v>
      </c>
      <c r="DO1607" s="13">
        <v>1</v>
      </c>
      <c r="EK1607" s="13">
        <v>-1</v>
      </c>
      <c r="SM1607" s="13">
        <v>-1</v>
      </c>
      <c r="BDS1607" s="13">
        <v>1</v>
      </c>
      <c r="CAT1607" s="14">
        <v>-1000</v>
      </c>
      <c r="CAU1607" s="14">
        <v>1000</v>
      </c>
      <c r="CAV1607" s="13" t="s">
        <v>8287</v>
      </c>
      <c r="CAW1607" s="13" t="s">
        <v>4849</v>
      </c>
      <c r="CBC1607" s="13" t="s">
        <v>8286</v>
      </c>
      <c r="CBD1607" s="13" t="s">
        <v>8285</v>
      </c>
      <c r="CBF1607" s="13" t="s">
        <v>8284</v>
      </c>
      <c r="CBG1607" s="13" t="s">
        <v>4431</v>
      </c>
      <c r="CBI1607" s="13" t="s">
        <v>8283</v>
      </c>
    </row>
    <row r="1608" spans="1:604 1088:1485 2074:2089" x14ac:dyDescent="0.15">
      <c r="A1608" s="13" t="s">
        <v>8282</v>
      </c>
      <c r="B1608" s="13" t="s">
        <v>8281</v>
      </c>
      <c r="C1608" s="13" t="s">
        <v>52</v>
      </c>
      <c r="D1608" s="13">
        <v>-2</v>
      </c>
      <c r="E1608" s="13" t="s">
        <v>8280</v>
      </c>
      <c r="F1608" s="13" t="s">
        <v>5261</v>
      </c>
      <c r="J1608" s="13" t="s">
        <v>8279</v>
      </c>
      <c r="K1608" s="13" t="s">
        <v>8278</v>
      </c>
      <c r="L1608" s="13" t="s">
        <v>8277</v>
      </c>
      <c r="M1608" s="13" t="s">
        <v>5054</v>
      </c>
      <c r="N1608" s="13" t="s">
        <v>8276</v>
      </c>
      <c r="P1608" s="13" t="s">
        <v>8275</v>
      </c>
      <c r="S1608" s="13" t="s">
        <v>8274</v>
      </c>
      <c r="T1608" s="13" t="s">
        <v>8273</v>
      </c>
      <c r="DC1608" s="13">
        <v>-1</v>
      </c>
      <c r="BDT1608" s="13">
        <v>1</v>
      </c>
      <c r="BDU1608" s="13">
        <v>-1</v>
      </c>
      <c r="CAT1608" s="14">
        <v>-1000</v>
      </c>
      <c r="CAU1608" s="14">
        <v>1000</v>
      </c>
      <c r="CAV1608" s="13" t="s">
        <v>3321</v>
      </c>
      <c r="CAW1608" s="13" t="s">
        <v>4492</v>
      </c>
      <c r="CBA1608" s="13" t="s">
        <v>4812</v>
      </c>
      <c r="CBC1608" s="13" t="s">
        <v>8272</v>
      </c>
      <c r="CBD1608" s="13" t="s">
        <v>8271</v>
      </c>
      <c r="CBG1608" s="13" t="s">
        <v>4431</v>
      </c>
    </row>
    <row r="1609" spans="1:604 1088:1485 2074:2089" x14ac:dyDescent="0.15">
      <c r="A1609" s="13" t="s">
        <v>8270</v>
      </c>
      <c r="B1609" s="13" t="s">
        <v>8269</v>
      </c>
      <c r="C1609" s="13" t="s">
        <v>13</v>
      </c>
      <c r="D1609" s="13">
        <v>-2</v>
      </c>
      <c r="E1609" s="13" t="s">
        <v>8257</v>
      </c>
      <c r="F1609" s="13" t="s">
        <v>5506</v>
      </c>
      <c r="K1609" s="13" t="s">
        <v>8268</v>
      </c>
      <c r="L1609" s="13" t="s">
        <v>8267</v>
      </c>
      <c r="M1609" s="13" t="s">
        <v>5054</v>
      </c>
      <c r="N1609" s="13" t="s">
        <v>8266</v>
      </c>
      <c r="S1609" s="13" t="s">
        <v>8265</v>
      </c>
      <c r="T1609" s="13" t="s">
        <v>8264</v>
      </c>
      <c r="DD1609" s="13">
        <v>-1</v>
      </c>
      <c r="DE1609" s="13">
        <v>1</v>
      </c>
      <c r="DO1609" s="13">
        <v>1</v>
      </c>
      <c r="EK1609" s="13">
        <v>-1</v>
      </c>
      <c r="EM1609" s="13">
        <v>1</v>
      </c>
      <c r="BDV1609" s="13">
        <v>-1</v>
      </c>
      <c r="CAT1609" s="14">
        <v>-1000</v>
      </c>
      <c r="CAU1609" s="14">
        <v>1000</v>
      </c>
      <c r="CAV1609" s="13" t="s">
        <v>414</v>
      </c>
      <c r="CAW1609" s="13" t="s">
        <v>4666</v>
      </c>
      <c r="CBC1609" s="13" t="s">
        <v>8263</v>
      </c>
      <c r="CBD1609" s="13" t="s">
        <v>8262</v>
      </c>
      <c r="CBF1609" s="13" t="s">
        <v>8261</v>
      </c>
      <c r="CBG1609" s="13" t="s">
        <v>4431</v>
      </c>
      <c r="CBI1609" s="13" t="s">
        <v>8260</v>
      </c>
    </row>
    <row r="1610" spans="1:604 1088:1485 2074:2089" x14ac:dyDescent="0.15">
      <c r="A1610" s="13" t="s">
        <v>8259</v>
      </c>
      <c r="B1610" s="13" t="s">
        <v>8258</v>
      </c>
      <c r="C1610" s="13" t="s">
        <v>13</v>
      </c>
      <c r="D1610" s="13">
        <v>-2</v>
      </c>
      <c r="E1610" s="13" t="s">
        <v>8257</v>
      </c>
      <c r="F1610" s="13" t="s">
        <v>5506</v>
      </c>
      <c r="K1610" s="13" t="s">
        <v>8256</v>
      </c>
      <c r="L1610" s="13" t="s">
        <v>8255</v>
      </c>
      <c r="M1610" s="13" t="s">
        <v>5054</v>
      </c>
      <c r="N1610" s="13" t="s">
        <v>8254</v>
      </c>
      <c r="S1610" s="13" t="s">
        <v>8253</v>
      </c>
      <c r="T1610" s="13" t="s">
        <v>8252</v>
      </c>
      <c r="DC1610" s="13">
        <v>-1</v>
      </c>
      <c r="BDW1610" s="13">
        <v>1</v>
      </c>
      <c r="BDX1610" s="13">
        <v>-1</v>
      </c>
      <c r="CAT1610" s="14">
        <v>-1000</v>
      </c>
      <c r="CAU1610" s="14">
        <v>1000</v>
      </c>
      <c r="CAV1610" s="13" t="s">
        <v>3321</v>
      </c>
      <c r="CAW1610" s="13" t="s">
        <v>4492</v>
      </c>
      <c r="CBA1610" s="13" t="s">
        <v>4812</v>
      </c>
      <c r="CBC1610" s="13" t="s">
        <v>8251</v>
      </c>
      <c r="CBD1610" s="13" t="s">
        <v>8250</v>
      </c>
      <c r="CBG1610" s="13" t="s">
        <v>4431</v>
      </c>
    </row>
    <row r="1611" spans="1:604 1088:1485 2074:2089" x14ac:dyDescent="0.15">
      <c r="A1611" s="13" t="s">
        <v>8249</v>
      </c>
      <c r="B1611" s="13" t="s">
        <v>8248</v>
      </c>
      <c r="C1611" s="13" t="s">
        <v>104</v>
      </c>
      <c r="D1611" s="13">
        <v>0</v>
      </c>
      <c r="E1611" s="13" t="s">
        <v>8247</v>
      </c>
      <c r="F1611" s="13" t="s">
        <v>5506</v>
      </c>
      <c r="K1611" s="13" t="s">
        <v>8246</v>
      </c>
      <c r="L1611" s="13" t="s">
        <v>8245</v>
      </c>
      <c r="M1611" s="13" t="s">
        <v>5054</v>
      </c>
      <c r="N1611" s="13" t="s">
        <v>8244</v>
      </c>
      <c r="S1611" s="13" t="s">
        <v>8243</v>
      </c>
      <c r="T1611" s="13" t="s">
        <v>8242</v>
      </c>
      <c r="DD1611" s="13">
        <v>-1</v>
      </c>
      <c r="DE1611" s="13">
        <v>1</v>
      </c>
      <c r="DO1611" s="13">
        <v>1</v>
      </c>
      <c r="EK1611" s="13">
        <v>-1</v>
      </c>
      <c r="GG1611" s="13">
        <v>-1</v>
      </c>
      <c r="BDY1611" s="13">
        <v>1</v>
      </c>
      <c r="CAT1611" s="14">
        <v>-1000</v>
      </c>
      <c r="CAU1611" s="14">
        <v>1000</v>
      </c>
      <c r="CAV1611" s="13" t="s">
        <v>14</v>
      </c>
      <c r="CAW1611" s="13" t="s">
        <v>4849</v>
      </c>
      <c r="CBC1611" s="13" t="s">
        <v>8241</v>
      </c>
      <c r="CBD1611" s="13" t="s">
        <v>8240</v>
      </c>
      <c r="CBF1611" s="13" t="s">
        <v>8239</v>
      </c>
      <c r="CBG1611" s="13" t="s">
        <v>4431</v>
      </c>
      <c r="CBI1611" s="13" t="s">
        <v>8238</v>
      </c>
    </row>
    <row r="1612" spans="1:604 1088:1485 2074:2089" x14ac:dyDescent="0.15">
      <c r="A1612" s="13" t="s">
        <v>8237</v>
      </c>
      <c r="B1612" s="13" t="s">
        <v>8236</v>
      </c>
      <c r="C1612" s="13" t="s">
        <v>13</v>
      </c>
      <c r="D1612" s="13">
        <v>0</v>
      </c>
      <c r="E1612" s="13" t="s">
        <v>8235</v>
      </c>
      <c r="F1612" s="13" t="s">
        <v>5506</v>
      </c>
      <c r="K1612" s="13" t="s">
        <v>8234</v>
      </c>
      <c r="L1612" s="13" t="s">
        <v>8233</v>
      </c>
      <c r="M1612" s="13" t="s">
        <v>5054</v>
      </c>
      <c r="N1612" s="13" t="s">
        <v>8232</v>
      </c>
      <c r="S1612" s="13" t="s">
        <v>8231</v>
      </c>
      <c r="T1612" s="13" t="s">
        <v>8230</v>
      </c>
      <c r="AX1612" s="13">
        <v>-1</v>
      </c>
      <c r="DK1612" s="13">
        <v>1</v>
      </c>
      <c r="DL1612" s="13">
        <v>-1</v>
      </c>
      <c r="BAY1612" s="13">
        <v>1</v>
      </c>
      <c r="BBZ1612" s="13">
        <v>-1</v>
      </c>
      <c r="CAT1612" s="15">
        <v>0</v>
      </c>
      <c r="CAU1612" s="14">
        <v>1000</v>
      </c>
      <c r="CAV1612" s="13" t="s">
        <v>204</v>
      </c>
      <c r="CAW1612" s="13" t="s">
        <v>4678</v>
      </c>
      <c r="CBA1612" s="13" t="s">
        <v>4812</v>
      </c>
      <c r="CBC1612" s="13" t="s">
        <v>8229</v>
      </c>
      <c r="CBD1612" s="13" t="s">
        <v>8228</v>
      </c>
      <c r="CBG1612" s="13" t="s">
        <v>4431</v>
      </c>
    </row>
    <row r="1613" spans="1:604 1088:1485 2074:2089" x14ac:dyDescent="0.15">
      <c r="A1613" s="13" t="s">
        <v>8227</v>
      </c>
      <c r="B1613" s="13" t="s">
        <v>8226</v>
      </c>
      <c r="C1613" s="13" t="s">
        <v>52</v>
      </c>
      <c r="D1613" s="13">
        <v>0</v>
      </c>
      <c r="E1613" s="13" t="s">
        <v>8225</v>
      </c>
      <c r="F1613" s="13" t="s">
        <v>5506</v>
      </c>
      <c r="K1613" s="13" t="s">
        <v>8224</v>
      </c>
      <c r="L1613" s="13" t="s">
        <v>8223</v>
      </c>
      <c r="M1613" s="13" t="s">
        <v>5054</v>
      </c>
      <c r="N1613" s="13" t="s">
        <v>8222</v>
      </c>
      <c r="Q1613" s="13" t="s">
        <v>8221</v>
      </c>
      <c r="S1613" s="13" t="s">
        <v>8220</v>
      </c>
      <c r="T1613" s="13" t="s">
        <v>8219</v>
      </c>
      <c r="DC1613" s="13">
        <v>-1</v>
      </c>
      <c r="BDZ1613" s="13">
        <v>1</v>
      </c>
      <c r="BEA1613" s="13">
        <v>-1</v>
      </c>
      <c r="CAT1613" s="14">
        <v>-1000</v>
      </c>
      <c r="CAU1613" s="14">
        <v>1000</v>
      </c>
      <c r="CAV1613" s="13" t="s">
        <v>3321</v>
      </c>
      <c r="CAW1613" s="13" t="s">
        <v>4492</v>
      </c>
      <c r="CBA1613" s="13" t="s">
        <v>4812</v>
      </c>
      <c r="CBC1613" s="13" t="s">
        <v>8218</v>
      </c>
      <c r="CBD1613" s="13" t="s">
        <v>8217</v>
      </c>
      <c r="CBG1613" s="13" t="s">
        <v>4431</v>
      </c>
    </row>
    <row r="1614" spans="1:604 1088:1485 2074:2089" x14ac:dyDescent="0.15">
      <c r="A1614" s="13" t="s">
        <v>8216</v>
      </c>
      <c r="B1614" s="13" t="s">
        <v>8215</v>
      </c>
      <c r="C1614" s="13" t="s">
        <v>52</v>
      </c>
      <c r="D1614" s="13">
        <v>0</v>
      </c>
      <c r="E1614" s="13" t="s">
        <v>8214</v>
      </c>
      <c r="F1614" s="13" t="s">
        <v>5506</v>
      </c>
      <c r="K1614" s="13" t="s">
        <v>8213</v>
      </c>
      <c r="L1614" s="13" t="s">
        <v>8212</v>
      </c>
      <c r="M1614" s="13" t="s">
        <v>5054</v>
      </c>
      <c r="N1614" s="13" t="s">
        <v>8211</v>
      </c>
      <c r="S1614" s="13" t="s">
        <v>8210</v>
      </c>
      <c r="T1614" s="13" t="s">
        <v>8209</v>
      </c>
      <c r="AX1614" s="13">
        <v>-1</v>
      </c>
      <c r="DK1614" s="13">
        <v>1</v>
      </c>
      <c r="DL1614" s="13">
        <v>-1</v>
      </c>
      <c r="BBX1614" s="13">
        <v>1</v>
      </c>
      <c r="BCS1614" s="13">
        <v>-1</v>
      </c>
      <c r="CAT1614" s="15">
        <v>0</v>
      </c>
      <c r="CAU1614" s="14">
        <v>1000</v>
      </c>
      <c r="CAV1614" s="13" t="s">
        <v>204</v>
      </c>
      <c r="CAW1614" s="13" t="s">
        <v>4678</v>
      </c>
      <c r="CBA1614" s="13" t="s">
        <v>4812</v>
      </c>
      <c r="CBC1614" s="13" t="s">
        <v>8208</v>
      </c>
      <c r="CBD1614" s="13" t="s">
        <v>8207</v>
      </c>
      <c r="CBG1614" s="13" t="s">
        <v>4431</v>
      </c>
    </row>
    <row r="1615" spans="1:604 1088:1485 2074:2089" x14ac:dyDescent="0.15">
      <c r="A1615" s="13" t="s">
        <v>8206</v>
      </c>
      <c r="B1615" s="13" t="s">
        <v>8205</v>
      </c>
      <c r="C1615" s="13" t="s">
        <v>13</v>
      </c>
      <c r="D1615" s="13">
        <v>-2</v>
      </c>
      <c r="E1615" s="13" t="s">
        <v>8204</v>
      </c>
      <c r="F1615" s="13" t="s">
        <v>5072</v>
      </c>
      <c r="K1615" s="13" t="s">
        <v>8203</v>
      </c>
      <c r="M1615" s="13" t="s">
        <v>5054</v>
      </c>
      <c r="R1615" s="13" t="s">
        <v>8203</v>
      </c>
      <c r="S1615" s="13" t="s">
        <v>8202</v>
      </c>
      <c r="T1615" s="13" t="s">
        <v>8201</v>
      </c>
      <c r="DC1615" s="13">
        <v>-1</v>
      </c>
      <c r="BEB1615" s="13">
        <v>1</v>
      </c>
      <c r="BEC1615" s="13">
        <v>-1</v>
      </c>
      <c r="CAT1615" s="14">
        <v>-1000</v>
      </c>
      <c r="CAU1615" s="14">
        <v>1000</v>
      </c>
      <c r="CAV1615" s="13" t="s">
        <v>3321</v>
      </c>
      <c r="CAW1615" s="13" t="s">
        <v>4492</v>
      </c>
      <c r="CBA1615" s="13" t="s">
        <v>4812</v>
      </c>
      <c r="CBC1615" s="13" t="s">
        <v>8200</v>
      </c>
      <c r="CBD1615" s="13" t="s">
        <v>8199</v>
      </c>
      <c r="CBG1615" s="13" t="s">
        <v>4431</v>
      </c>
    </row>
    <row r="1616" spans="1:604 1088:1485 2074:2089" x14ac:dyDescent="0.15">
      <c r="A1616" s="13" t="s">
        <v>8198</v>
      </c>
      <c r="B1616" s="13" t="s">
        <v>8197</v>
      </c>
      <c r="C1616" s="13" t="s">
        <v>13</v>
      </c>
      <c r="D1616" s="13">
        <v>-2</v>
      </c>
      <c r="E1616" s="13" t="s">
        <v>8196</v>
      </c>
      <c r="F1616" s="13" t="s">
        <v>5072</v>
      </c>
      <c r="K1616" s="13" t="s">
        <v>8195</v>
      </c>
      <c r="M1616" s="13" t="s">
        <v>5054</v>
      </c>
      <c r="R1616" s="13" t="s">
        <v>8195</v>
      </c>
      <c r="S1616" s="13" t="s">
        <v>8194</v>
      </c>
      <c r="T1616" s="13" t="s">
        <v>8193</v>
      </c>
      <c r="DH1616" s="13">
        <v>-1</v>
      </c>
      <c r="WF1616" s="13">
        <v>1</v>
      </c>
      <c r="AOV1616" s="13">
        <v>-1</v>
      </c>
      <c r="CAT1616" s="14">
        <v>-1000</v>
      </c>
      <c r="CAU1616" s="14">
        <v>1000</v>
      </c>
      <c r="CAV1616" s="13" t="s">
        <v>1305</v>
      </c>
      <c r="CAW1616" s="13" t="s">
        <v>4472</v>
      </c>
      <c r="CBC1616" s="13" t="s">
        <v>8192</v>
      </c>
      <c r="CBD1616" s="13" t="s">
        <v>8191</v>
      </c>
      <c r="CBG1616" s="13" t="s">
        <v>4431</v>
      </c>
    </row>
    <row r="1617" spans="1:975 1371:1503 2074:2089" x14ac:dyDescent="0.15">
      <c r="A1617" s="13" t="s">
        <v>8190</v>
      </c>
      <c r="B1617" s="13" t="s">
        <v>8189</v>
      </c>
      <c r="C1617" s="13" t="s">
        <v>13</v>
      </c>
      <c r="D1617" s="13">
        <v>-2</v>
      </c>
      <c r="E1617" s="13" t="s">
        <v>8188</v>
      </c>
      <c r="F1617" s="13" t="s">
        <v>5072</v>
      </c>
      <c r="K1617" s="13" t="s">
        <v>8187</v>
      </c>
      <c r="M1617" s="13" t="s">
        <v>5054</v>
      </c>
      <c r="R1617" s="13" t="s">
        <v>8187</v>
      </c>
      <c r="S1617" s="13" t="s">
        <v>8186</v>
      </c>
      <c r="T1617" s="13" t="s">
        <v>8185</v>
      </c>
      <c r="DH1617" s="13">
        <v>1</v>
      </c>
      <c r="EU1617" s="13">
        <v>-1</v>
      </c>
      <c r="FO1617" s="13">
        <v>1</v>
      </c>
      <c r="UF1617" s="13">
        <v>-1</v>
      </c>
      <c r="BCK1617" s="13">
        <v>1</v>
      </c>
      <c r="CAT1617" s="15">
        <v>0</v>
      </c>
      <c r="CAU1617" s="15">
        <v>0</v>
      </c>
      <c r="CAV1617" s="13" t="s">
        <v>2617</v>
      </c>
      <c r="CAW1617" s="13" t="s">
        <v>4632</v>
      </c>
      <c r="CAZ1617" s="13" t="s">
        <v>8184</v>
      </c>
      <c r="CBC1617" s="13" t="s">
        <v>8183</v>
      </c>
      <c r="CBD1617" s="13" t="s">
        <v>8182</v>
      </c>
      <c r="CBE1617" s="13" t="s">
        <v>8181</v>
      </c>
      <c r="CBF1617" s="13" t="s">
        <v>8180</v>
      </c>
      <c r="CBG1617" s="13" t="s">
        <v>4431</v>
      </c>
    </row>
    <row r="1618" spans="1:975 1371:1503 2074:2089" x14ac:dyDescent="0.15">
      <c r="A1618" s="13" t="s">
        <v>8179</v>
      </c>
      <c r="B1618" s="13" t="s">
        <v>8178</v>
      </c>
      <c r="C1618" s="13" t="s">
        <v>13</v>
      </c>
      <c r="D1618" s="13">
        <v>-2</v>
      </c>
      <c r="E1618" s="13" t="s">
        <v>8177</v>
      </c>
      <c r="F1618" s="13" t="s">
        <v>5072</v>
      </c>
      <c r="K1618" s="13" t="s">
        <v>8176</v>
      </c>
      <c r="M1618" s="13" t="s">
        <v>5054</v>
      </c>
      <c r="R1618" s="13" t="s">
        <v>8176</v>
      </c>
      <c r="S1618" s="13" t="s">
        <v>8175</v>
      </c>
      <c r="T1618" s="13" t="s">
        <v>8174</v>
      </c>
      <c r="AX1618" s="13">
        <v>-1</v>
      </c>
      <c r="DK1618" s="13">
        <v>1</v>
      </c>
      <c r="DL1618" s="13">
        <v>-1</v>
      </c>
      <c r="AZS1618" s="13">
        <v>1</v>
      </c>
      <c r="AZX1618" s="13">
        <v>-1</v>
      </c>
      <c r="CAT1618" s="15">
        <v>0</v>
      </c>
      <c r="CAU1618" s="14">
        <v>1000</v>
      </c>
      <c r="CAV1618" s="13" t="s">
        <v>204</v>
      </c>
      <c r="CAW1618" s="13" t="s">
        <v>4678</v>
      </c>
      <c r="CBA1618" s="13" t="s">
        <v>4812</v>
      </c>
      <c r="CBC1618" s="13" t="s">
        <v>8173</v>
      </c>
      <c r="CBD1618" s="13" t="s">
        <v>8172</v>
      </c>
      <c r="CBG1618" s="13" t="s">
        <v>4431</v>
      </c>
    </row>
    <row r="1619" spans="1:975 1371:1503 2074:2089" x14ac:dyDescent="0.15">
      <c r="A1619" s="13" t="s">
        <v>8171</v>
      </c>
      <c r="B1619" s="13" t="s">
        <v>8170</v>
      </c>
      <c r="C1619" s="13" t="s">
        <v>13</v>
      </c>
      <c r="D1619" s="13">
        <v>-2</v>
      </c>
      <c r="E1619" s="13" t="s">
        <v>8169</v>
      </c>
      <c r="F1619" s="13" t="s">
        <v>5072</v>
      </c>
      <c r="K1619" s="13" t="s">
        <v>8168</v>
      </c>
      <c r="M1619" s="13" t="s">
        <v>5054</v>
      </c>
      <c r="R1619" s="13" t="s">
        <v>8168</v>
      </c>
      <c r="S1619" s="13" t="s">
        <v>8167</v>
      </c>
      <c r="T1619" s="13" t="s">
        <v>8166</v>
      </c>
      <c r="DC1619" s="13">
        <v>-1</v>
      </c>
      <c r="BED1619" s="13">
        <v>1</v>
      </c>
      <c r="BEE1619" s="13">
        <v>-1</v>
      </c>
      <c r="CAT1619" s="14">
        <v>-1000</v>
      </c>
      <c r="CAU1619" s="14">
        <v>1000</v>
      </c>
      <c r="CAV1619" s="13" t="s">
        <v>3321</v>
      </c>
      <c r="CAW1619" s="13" t="s">
        <v>4492</v>
      </c>
      <c r="CBA1619" s="13" t="s">
        <v>4812</v>
      </c>
      <c r="CBC1619" s="13" t="s">
        <v>8165</v>
      </c>
      <c r="CBD1619" s="13" t="s">
        <v>8164</v>
      </c>
      <c r="CBG1619" s="13" t="s">
        <v>4431</v>
      </c>
    </row>
    <row r="1620" spans="1:975 1371:1503 2074:2089" x14ac:dyDescent="0.15">
      <c r="A1620" s="13" t="s">
        <v>8163</v>
      </c>
      <c r="B1620" s="13" t="s">
        <v>8162</v>
      </c>
      <c r="C1620" s="13" t="s">
        <v>13</v>
      </c>
      <c r="D1620" s="13">
        <v>-2</v>
      </c>
      <c r="E1620" s="13" t="s">
        <v>8161</v>
      </c>
      <c r="F1620" s="13" t="s">
        <v>5072</v>
      </c>
      <c r="K1620" s="13" t="s">
        <v>8160</v>
      </c>
      <c r="M1620" s="13" t="s">
        <v>5054</v>
      </c>
      <c r="R1620" s="13" t="s">
        <v>8160</v>
      </c>
      <c r="S1620" s="13" t="s">
        <v>8159</v>
      </c>
      <c r="T1620" s="13" t="s">
        <v>8158</v>
      </c>
      <c r="DD1620" s="13">
        <v>1</v>
      </c>
      <c r="DE1620" s="13">
        <v>-1</v>
      </c>
      <c r="DO1620" s="13">
        <v>-1</v>
      </c>
      <c r="EK1620" s="13">
        <v>1</v>
      </c>
      <c r="ER1620" s="13">
        <v>1</v>
      </c>
      <c r="BEF1620" s="13">
        <v>-1</v>
      </c>
      <c r="CAT1620" s="15">
        <v>0</v>
      </c>
      <c r="CAU1620" s="14">
        <v>1000</v>
      </c>
      <c r="CAV1620" s="13" t="s">
        <v>8157</v>
      </c>
      <c r="CAW1620" s="13" t="s">
        <v>4849</v>
      </c>
      <c r="CBC1620" s="13" t="s">
        <v>8156</v>
      </c>
      <c r="CBD1620" s="13" t="s">
        <v>8155</v>
      </c>
      <c r="CBF1620" s="13" t="s">
        <v>8154</v>
      </c>
      <c r="CBG1620" s="13" t="s">
        <v>4431</v>
      </c>
      <c r="CBI1620" s="13" t="s">
        <v>8153</v>
      </c>
    </row>
    <row r="1621" spans="1:975 1371:1503 2074:2089" x14ac:dyDescent="0.15">
      <c r="A1621" s="13" t="s">
        <v>8152</v>
      </c>
      <c r="B1621" s="13" t="s">
        <v>8146</v>
      </c>
      <c r="C1621" s="13" t="s">
        <v>13</v>
      </c>
      <c r="D1621" s="13">
        <v>-2</v>
      </c>
      <c r="E1621" s="13" t="s">
        <v>8145</v>
      </c>
      <c r="F1621" s="13" t="s">
        <v>5072</v>
      </c>
      <c r="K1621" s="13" t="s">
        <v>8144</v>
      </c>
      <c r="M1621" s="13" t="s">
        <v>5054</v>
      </c>
      <c r="R1621" s="13" t="s">
        <v>8144</v>
      </c>
      <c r="S1621" s="13" t="s">
        <v>8151</v>
      </c>
      <c r="T1621" s="13" t="s">
        <v>8150</v>
      </c>
      <c r="DC1621" s="13">
        <v>-1</v>
      </c>
      <c r="BEG1621" s="13">
        <v>1</v>
      </c>
      <c r="BEH1621" s="13">
        <v>-1</v>
      </c>
      <c r="CAT1621" s="14">
        <v>-1000</v>
      </c>
      <c r="CAU1621" s="14">
        <v>1000</v>
      </c>
      <c r="CAV1621" s="13" t="s">
        <v>3321</v>
      </c>
      <c r="CAW1621" s="13" t="s">
        <v>4492</v>
      </c>
      <c r="CBA1621" s="13" t="s">
        <v>4812</v>
      </c>
      <c r="CBC1621" s="13" t="s">
        <v>8149</v>
      </c>
      <c r="CBD1621" s="13" t="s">
        <v>8148</v>
      </c>
      <c r="CBG1621" s="13" t="s">
        <v>4431</v>
      </c>
    </row>
    <row r="1622" spans="1:975 1371:1503 2074:2089" x14ac:dyDescent="0.15">
      <c r="A1622" s="13" t="s">
        <v>8147</v>
      </c>
      <c r="B1622" s="13" t="s">
        <v>8146</v>
      </c>
      <c r="C1622" s="13" t="s">
        <v>168</v>
      </c>
      <c r="D1622" s="13">
        <v>-2</v>
      </c>
      <c r="E1622" s="13" t="s">
        <v>8145</v>
      </c>
      <c r="F1622" s="13" t="s">
        <v>5072</v>
      </c>
      <c r="K1622" s="13" t="s">
        <v>8144</v>
      </c>
      <c r="M1622" s="13" t="s">
        <v>5054</v>
      </c>
      <c r="R1622" s="13" t="s">
        <v>8144</v>
      </c>
      <c r="S1622" s="13" t="s">
        <v>8143</v>
      </c>
      <c r="T1622" s="13" t="s">
        <v>8142</v>
      </c>
      <c r="DC1622" s="13">
        <v>-1</v>
      </c>
      <c r="BEI1622" s="13">
        <v>1</v>
      </c>
      <c r="BEJ1622" s="13">
        <v>-1</v>
      </c>
      <c r="CAT1622" s="14">
        <v>-1000</v>
      </c>
      <c r="CAU1622" s="14">
        <v>1000</v>
      </c>
      <c r="CAV1622" s="13" t="s">
        <v>3321</v>
      </c>
      <c r="CAW1622" s="13" t="s">
        <v>4492</v>
      </c>
      <c r="CBA1622" s="13" t="s">
        <v>4812</v>
      </c>
      <c r="CBC1622" s="13" t="s">
        <v>8141</v>
      </c>
      <c r="CBD1622" s="13" t="s">
        <v>8140</v>
      </c>
      <c r="CBG1622" s="13" t="s">
        <v>4431</v>
      </c>
    </row>
    <row r="1623" spans="1:975 1371:1503 2074:2089" x14ac:dyDescent="0.15">
      <c r="A1623" s="13" t="s">
        <v>8139</v>
      </c>
      <c r="B1623" s="13" t="s">
        <v>8138</v>
      </c>
      <c r="C1623" s="13" t="s">
        <v>168</v>
      </c>
      <c r="D1623" s="13">
        <v>-2</v>
      </c>
      <c r="E1623" s="13" t="s">
        <v>8137</v>
      </c>
      <c r="F1623" s="13" t="s">
        <v>5072</v>
      </c>
      <c r="K1623" s="13" t="s">
        <v>8136</v>
      </c>
      <c r="M1623" s="13" t="s">
        <v>5054</v>
      </c>
      <c r="R1623" s="13" t="s">
        <v>8136</v>
      </c>
      <c r="S1623" s="13" t="s">
        <v>8135</v>
      </c>
      <c r="T1623" s="13" t="s">
        <v>8134</v>
      </c>
      <c r="BBS1623" s="13">
        <v>1</v>
      </c>
      <c r="BEK1623" s="13">
        <v>-1</v>
      </c>
      <c r="CAT1623" s="14">
        <v>-1000</v>
      </c>
      <c r="CAU1623" s="14">
        <v>1000</v>
      </c>
      <c r="CAV1623" s="13" t="s">
        <v>2152</v>
      </c>
      <c r="CAW1623" s="13" t="s">
        <v>4448</v>
      </c>
      <c r="CBC1623" s="13" t="s">
        <v>8133</v>
      </c>
      <c r="CBD1623" s="13" t="s">
        <v>8132</v>
      </c>
      <c r="CBG1623" s="13" t="s">
        <v>4447</v>
      </c>
    </row>
    <row r="1624" spans="1:975 1371:1503 2074:2089" x14ac:dyDescent="0.15">
      <c r="A1624" s="13" t="s">
        <v>8131</v>
      </c>
      <c r="B1624" s="13" t="s">
        <v>8130</v>
      </c>
      <c r="C1624" s="13" t="s">
        <v>168</v>
      </c>
      <c r="D1624" s="13">
        <v>-2</v>
      </c>
      <c r="E1624" s="13" t="s">
        <v>8129</v>
      </c>
      <c r="F1624" s="13" t="s">
        <v>5072</v>
      </c>
      <c r="K1624" s="13" t="s">
        <v>8128</v>
      </c>
      <c r="M1624" s="13" t="s">
        <v>5054</v>
      </c>
      <c r="R1624" s="13" t="s">
        <v>8128</v>
      </c>
      <c r="S1624" s="13" t="s">
        <v>8127</v>
      </c>
      <c r="T1624" s="13" t="s">
        <v>8126</v>
      </c>
      <c r="DH1624" s="13">
        <v>-1</v>
      </c>
      <c r="BEL1624" s="13">
        <v>1</v>
      </c>
      <c r="BEM1624" s="13">
        <v>-1</v>
      </c>
      <c r="CAT1624" s="14">
        <v>-1000</v>
      </c>
      <c r="CAU1624" s="14">
        <v>1000</v>
      </c>
      <c r="CAV1624" s="13" t="s">
        <v>1447</v>
      </c>
      <c r="CAW1624" s="13" t="s">
        <v>4849</v>
      </c>
      <c r="CBC1624" s="13" t="s">
        <v>8125</v>
      </c>
      <c r="CBD1624" s="13" t="s">
        <v>8124</v>
      </c>
      <c r="CBF1624" s="13" t="s">
        <v>8123</v>
      </c>
      <c r="CBG1624" s="13" t="s">
        <v>4431</v>
      </c>
      <c r="CBI1624" s="13" t="s">
        <v>8122</v>
      </c>
    </row>
    <row r="1625" spans="1:975 1371:1503 2074:2089" x14ac:dyDescent="0.15">
      <c r="A1625" s="13" t="s">
        <v>8121</v>
      </c>
      <c r="B1625" s="13" t="s">
        <v>8120</v>
      </c>
      <c r="C1625" s="13" t="s">
        <v>168</v>
      </c>
      <c r="D1625" s="13">
        <v>-2</v>
      </c>
      <c r="E1625" s="13" t="s">
        <v>8119</v>
      </c>
      <c r="F1625" s="13" t="s">
        <v>5072</v>
      </c>
      <c r="K1625" s="13" t="s">
        <v>8118</v>
      </c>
      <c r="M1625" s="13" t="s">
        <v>5054</v>
      </c>
      <c r="R1625" s="13" t="s">
        <v>8118</v>
      </c>
      <c r="S1625" s="13" t="s">
        <v>8117</v>
      </c>
      <c r="T1625" s="13" t="s">
        <v>8116</v>
      </c>
      <c r="AX1625" s="13">
        <v>-1</v>
      </c>
      <c r="DK1625" s="13">
        <v>1</v>
      </c>
      <c r="DL1625" s="13">
        <v>-1</v>
      </c>
      <c r="BAE1625" s="13">
        <v>1</v>
      </c>
      <c r="BBW1625" s="13">
        <v>-1</v>
      </c>
      <c r="CAT1625" s="14">
        <v>-1000</v>
      </c>
      <c r="CAU1625" s="14">
        <v>1000</v>
      </c>
      <c r="CAV1625" s="13" t="s">
        <v>8115</v>
      </c>
      <c r="CAW1625" s="13" t="s">
        <v>4678</v>
      </c>
      <c r="CBA1625" s="13" t="s">
        <v>4812</v>
      </c>
      <c r="CBC1625" s="13" t="s">
        <v>8114</v>
      </c>
      <c r="CBD1625" s="13" t="s">
        <v>8113</v>
      </c>
      <c r="CBG1625" s="13" t="s">
        <v>4431</v>
      </c>
    </row>
    <row r="1626" spans="1:975 1371:1503 2074:2089" x14ac:dyDescent="0.15">
      <c r="A1626" s="13" t="s">
        <v>8112</v>
      </c>
      <c r="B1626" s="13" t="s">
        <v>8111</v>
      </c>
      <c r="C1626" s="13" t="s">
        <v>168</v>
      </c>
      <c r="D1626" s="13">
        <v>-2</v>
      </c>
      <c r="E1626" s="13" t="s">
        <v>8110</v>
      </c>
      <c r="F1626" s="13" t="s">
        <v>5072</v>
      </c>
      <c r="K1626" s="13" t="s">
        <v>8108</v>
      </c>
      <c r="L1626" s="13" t="s">
        <v>8109</v>
      </c>
      <c r="M1626" s="13" t="s">
        <v>5054</v>
      </c>
      <c r="R1626" s="13" t="s">
        <v>8108</v>
      </c>
      <c r="S1626" s="13" t="s">
        <v>8107</v>
      </c>
      <c r="T1626" s="13" t="s">
        <v>8106</v>
      </c>
      <c r="EU1626" s="13">
        <v>1</v>
      </c>
      <c r="GY1626" s="13">
        <v>1</v>
      </c>
      <c r="GZ1626" s="13">
        <v>-1</v>
      </c>
      <c r="IO1626" s="13">
        <v>1</v>
      </c>
      <c r="IP1626" s="13">
        <v>-1</v>
      </c>
      <c r="NI1626" s="13">
        <v>1</v>
      </c>
      <c r="AHN1626" s="13">
        <v>-1</v>
      </c>
      <c r="CAT1626" s="15">
        <v>0</v>
      </c>
      <c r="CAU1626" s="14">
        <v>1000</v>
      </c>
      <c r="CAV1626" s="13" t="s">
        <v>756</v>
      </c>
      <c r="CAW1626" s="13" t="s">
        <v>4486</v>
      </c>
      <c r="CBC1626" s="13" t="s">
        <v>8105</v>
      </c>
      <c r="CBD1626" s="13" t="s">
        <v>8104</v>
      </c>
      <c r="CBE1626" s="13" t="s">
        <v>8103</v>
      </c>
      <c r="CBG1626" s="13" t="s">
        <v>4431</v>
      </c>
    </row>
    <row r="1627" spans="1:975 1371:1503 2074:2089" x14ac:dyDescent="0.15">
      <c r="A1627" s="13" t="s">
        <v>8102</v>
      </c>
      <c r="B1627" s="13" t="s">
        <v>8101</v>
      </c>
      <c r="C1627" s="13" t="s">
        <v>168</v>
      </c>
      <c r="D1627" s="13">
        <v>-2</v>
      </c>
      <c r="E1627" s="13" t="s">
        <v>8100</v>
      </c>
      <c r="F1627" s="13" t="s">
        <v>5072</v>
      </c>
      <c r="K1627" s="13" t="s">
        <v>8099</v>
      </c>
      <c r="M1627" s="13" t="s">
        <v>5054</v>
      </c>
      <c r="R1627" s="13" t="s">
        <v>8099</v>
      </c>
      <c r="S1627" s="13" t="s">
        <v>8098</v>
      </c>
      <c r="T1627" s="13" t="s">
        <v>6220</v>
      </c>
      <c r="AS1627" s="13">
        <v>1</v>
      </c>
      <c r="DC1627" s="13">
        <v>-1</v>
      </c>
      <c r="KY1627" s="13">
        <v>1</v>
      </c>
      <c r="BDH1627" s="13">
        <v>1</v>
      </c>
      <c r="BEN1627" s="13">
        <v>-1</v>
      </c>
      <c r="CAT1627" s="15">
        <v>0</v>
      </c>
      <c r="CAU1627" s="14">
        <v>1000</v>
      </c>
      <c r="CAV1627" s="13" t="s">
        <v>8097</v>
      </c>
      <c r="CAW1627" s="13" t="s">
        <v>4849</v>
      </c>
      <c r="CBA1627" s="13" t="s">
        <v>4812</v>
      </c>
      <c r="CBE1627" s="13" t="s">
        <v>8096</v>
      </c>
      <c r="CBF1627" s="13" t="s">
        <v>8095</v>
      </c>
      <c r="CBG1627" s="13" t="s">
        <v>4431</v>
      </c>
    </row>
    <row r="1628" spans="1:975 1371:1503 2074:2089" x14ac:dyDescent="0.15">
      <c r="A1628" s="13" t="s">
        <v>8094</v>
      </c>
      <c r="B1628" s="13" t="s">
        <v>8093</v>
      </c>
      <c r="C1628" s="13" t="s">
        <v>168</v>
      </c>
      <c r="D1628" s="13">
        <v>-2</v>
      </c>
      <c r="E1628" s="13" t="s">
        <v>8092</v>
      </c>
      <c r="F1628" s="13" t="s">
        <v>5072</v>
      </c>
      <c r="K1628" s="13" t="s">
        <v>8091</v>
      </c>
      <c r="M1628" s="13" t="s">
        <v>5054</v>
      </c>
      <c r="R1628" s="13" t="s">
        <v>8091</v>
      </c>
      <c r="S1628" s="13" t="s">
        <v>8090</v>
      </c>
      <c r="T1628" s="13" t="s">
        <v>8089</v>
      </c>
      <c r="AX1628" s="13">
        <v>1</v>
      </c>
      <c r="GY1628" s="13">
        <v>1</v>
      </c>
      <c r="GZ1628" s="13">
        <v>-1</v>
      </c>
      <c r="ACD1628" s="13">
        <v>1</v>
      </c>
      <c r="BEO1628" s="13">
        <v>-1</v>
      </c>
      <c r="CAT1628" s="15">
        <v>0</v>
      </c>
      <c r="CAU1628" s="14">
        <v>1000</v>
      </c>
      <c r="CAV1628" s="13" t="s">
        <v>945</v>
      </c>
      <c r="CAW1628" s="13" t="s">
        <v>6082</v>
      </c>
      <c r="CBA1628" s="13" t="s">
        <v>4812</v>
      </c>
      <c r="CBE1628" s="13" t="s">
        <v>8088</v>
      </c>
      <c r="CBF1628" s="13" t="s">
        <v>8087</v>
      </c>
      <c r="CBG1628" s="13" t="s">
        <v>4431</v>
      </c>
    </row>
    <row r="1629" spans="1:975 1371:1503 2074:2089" x14ac:dyDescent="0.15">
      <c r="A1629" s="13" t="s">
        <v>8086</v>
      </c>
      <c r="B1629" s="13" t="s">
        <v>8085</v>
      </c>
      <c r="C1629" s="13" t="s">
        <v>168</v>
      </c>
      <c r="D1629" s="13">
        <v>-2</v>
      </c>
      <c r="E1629" s="13" t="s">
        <v>8084</v>
      </c>
      <c r="F1629" s="13" t="s">
        <v>5072</v>
      </c>
      <c r="K1629" s="13" t="s">
        <v>8083</v>
      </c>
      <c r="M1629" s="13" t="s">
        <v>5054</v>
      </c>
      <c r="R1629" s="13" t="s">
        <v>8083</v>
      </c>
      <c r="S1629" s="13" t="s">
        <v>8082</v>
      </c>
      <c r="T1629" s="13" t="s">
        <v>8081</v>
      </c>
      <c r="JF1629" s="13">
        <v>-1</v>
      </c>
      <c r="AJZ1629" s="13">
        <v>1</v>
      </c>
      <c r="AKM1629" s="13">
        <v>1</v>
      </c>
      <c r="BEP1629" s="13">
        <v>-1</v>
      </c>
      <c r="CAT1629" s="15">
        <v>0</v>
      </c>
      <c r="CAU1629" s="14">
        <v>1000</v>
      </c>
      <c r="CAV1629" s="13" t="s">
        <v>987</v>
      </c>
      <c r="CAW1629" s="13" t="s">
        <v>4443</v>
      </c>
      <c r="CBA1629" s="13" t="s">
        <v>4812</v>
      </c>
      <c r="CBE1629" s="13" t="s">
        <v>8080</v>
      </c>
      <c r="CBF1629" s="13" t="s">
        <v>8079</v>
      </c>
      <c r="CBG1629" s="13" t="s">
        <v>4431</v>
      </c>
    </row>
    <row r="1630" spans="1:975 1371:1503 2074:2089" x14ac:dyDescent="0.15">
      <c r="A1630" s="13" t="s">
        <v>8078</v>
      </c>
      <c r="B1630" s="13" t="s">
        <v>8077</v>
      </c>
      <c r="C1630" s="13" t="s">
        <v>168</v>
      </c>
      <c r="D1630" s="13">
        <v>0</v>
      </c>
      <c r="E1630" s="13" t="s">
        <v>8076</v>
      </c>
      <c r="F1630" s="13" t="s">
        <v>5072</v>
      </c>
      <c r="K1630" s="13" t="s">
        <v>8075</v>
      </c>
      <c r="M1630" s="13" t="s">
        <v>5054</v>
      </c>
      <c r="R1630" s="13" t="s">
        <v>8075</v>
      </c>
      <c r="S1630" s="13" t="s">
        <v>8074</v>
      </c>
      <c r="T1630" s="13" t="s">
        <v>8073</v>
      </c>
      <c r="AX1630" s="13">
        <v>1</v>
      </c>
      <c r="CR1630" s="13">
        <v>1</v>
      </c>
      <c r="CS1630" s="13">
        <v>-1</v>
      </c>
      <c r="BEQ1630" s="14">
        <v>2</v>
      </c>
      <c r="BER1630" s="14">
        <v>-2</v>
      </c>
      <c r="CAT1630" s="15">
        <v>0</v>
      </c>
      <c r="CAU1630" s="14">
        <v>1000</v>
      </c>
      <c r="CAV1630" s="13" t="s">
        <v>994</v>
      </c>
      <c r="CAW1630" s="13" t="s">
        <v>7233</v>
      </c>
      <c r="CBA1630" s="13" t="s">
        <v>4812</v>
      </c>
      <c r="CBE1630" s="13" t="s">
        <v>8072</v>
      </c>
      <c r="CBF1630" s="13" t="s">
        <v>8071</v>
      </c>
      <c r="CBG1630" s="13" t="s">
        <v>4431</v>
      </c>
    </row>
    <row r="1631" spans="1:975 1371:1503 2074:2089" x14ac:dyDescent="0.15">
      <c r="A1631" s="13" t="s">
        <v>8070</v>
      </c>
      <c r="B1631" s="13" t="s">
        <v>8069</v>
      </c>
      <c r="C1631" s="13" t="s">
        <v>168</v>
      </c>
      <c r="D1631" s="13">
        <v>0</v>
      </c>
      <c r="E1631" s="13" t="s">
        <v>8068</v>
      </c>
      <c r="F1631" s="13" t="s">
        <v>5072</v>
      </c>
      <c r="K1631" s="13" t="s">
        <v>8067</v>
      </c>
      <c r="M1631" s="13" t="s">
        <v>5054</v>
      </c>
      <c r="R1631" s="13" t="s">
        <v>8067</v>
      </c>
      <c r="S1631" s="13" t="s">
        <v>8066</v>
      </c>
      <c r="T1631" s="13" t="s">
        <v>8065</v>
      </c>
      <c r="AS1631" s="13">
        <v>-1</v>
      </c>
      <c r="JL1631" s="13">
        <v>1</v>
      </c>
      <c r="VN1631" s="13">
        <v>-1</v>
      </c>
      <c r="VO1631" s="13">
        <v>1</v>
      </c>
      <c r="BES1631" s="13">
        <v>-1</v>
      </c>
      <c r="CAT1631" s="14">
        <v>-1000</v>
      </c>
      <c r="CAU1631" s="14">
        <v>1000</v>
      </c>
      <c r="CAV1631" s="13" t="s">
        <v>1061</v>
      </c>
      <c r="CAW1631" s="13" t="s">
        <v>4670</v>
      </c>
      <c r="CBA1631" s="13" t="s">
        <v>4812</v>
      </c>
      <c r="CBE1631" s="13" t="s">
        <v>8064</v>
      </c>
      <c r="CBF1631" s="13" t="s">
        <v>8063</v>
      </c>
      <c r="CBG1631" s="13" t="s">
        <v>4431</v>
      </c>
    </row>
    <row r="1632" spans="1:975 1371:1503 2074:2089" x14ac:dyDescent="0.15">
      <c r="A1632" s="13" t="s">
        <v>8062</v>
      </c>
      <c r="B1632" s="13" t="s">
        <v>8061</v>
      </c>
      <c r="C1632" s="13" t="s">
        <v>168</v>
      </c>
      <c r="D1632" s="13">
        <v>0</v>
      </c>
      <c r="E1632" s="13" t="s">
        <v>8060</v>
      </c>
      <c r="F1632" s="13" t="s">
        <v>5072</v>
      </c>
      <c r="K1632" s="13" t="s">
        <v>8059</v>
      </c>
      <c r="M1632" s="13" t="s">
        <v>5054</v>
      </c>
      <c r="R1632" s="13" t="s">
        <v>8059</v>
      </c>
      <c r="S1632" s="13" t="s">
        <v>8058</v>
      </c>
      <c r="T1632" s="13" t="s">
        <v>8057</v>
      </c>
      <c r="AX1632" s="13">
        <v>-1</v>
      </c>
      <c r="DH1632" s="13">
        <v>1</v>
      </c>
      <c r="BET1632" s="13">
        <v>1</v>
      </c>
      <c r="BEU1632" s="13">
        <v>-1</v>
      </c>
      <c r="CAT1632" s="14">
        <v>-1000</v>
      </c>
      <c r="CAU1632" s="14">
        <v>1000</v>
      </c>
      <c r="CAV1632" s="13" t="s">
        <v>1064</v>
      </c>
      <c r="CAW1632" s="13" t="s">
        <v>4472</v>
      </c>
      <c r="CBA1632" s="13" t="s">
        <v>4812</v>
      </c>
      <c r="CBE1632" s="13" t="s">
        <v>8056</v>
      </c>
      <c r="CBF1632" s="13" t="s">
        <v>8055</v>
      </c>
      <c r="CBG1632" s="13" t="s">
        <v>4431</v>
      </c>
    </row>
    <row r="1633" spans="1:1011 1027:1527 2074:2087" x14ac:dyDescent="0.15">
      <c r="A1633" s="13" t="s">
        <v>8054</v>
      </c>
      <c r="B1633" s="13" t="s">
        <v>8046</v>
      </c>
      <c r="C1633" s="13" t="s">
        <v>168</v>
      </c>
      <c r="D1633" s="13">
        <v>0</v>
      </c>
      <c r="E1633" s="13" t="s">
        <v>8045</v>
      </c>
      <c r="F1633" s="13" t="s">
        <v>5072</v>
      </c>
      <c r="K1633" s="13" t="s">
        <v>8044</v>
      </c>
      <c r="M1633" s="13" t="s">
        <v>5054</v>
      </c>
      <c r="R1633" s="13" t="s">
        <v>8044</v>
      </c>
      <c r="S1633" s="13" t="s">
        <v>8053</v>
      </c>
      <c r="T1633" s="13" t="s">
        <v>8052</v>
      </c>
      <c r="AO1633" s="14">
        <v>-2</v>
      </c>
      <c r="FV1633" s="13">
        <v>1</v>
      </c>
      <c r="FW1633" s="13">
        <v>-1</v>
      </c>
      <c r="JO1633" s="13">
        <v>-1</v>
      </c>
      <c r="OV1633" s="13">
        <v>1</v>
      </c>
      <c r="AMM1633" s="13">
        <v>1</v>
      </c>
      <c r="BEV1633" s="13">
        <v>1</v>
      </c>
      <c r="BEW1633" s="13">
        <v>-1</v>
      </c>
      <c r="CAT1633" s="15">
        <v>0</v>
      </c>
      <c r="CAU1633" s="14">
        <v>1000</v>
      </c>
      <c r="CAV1633" s="13" t="s">
        <v>8051</v>
      </c>
      <c r="CAW1633" s="13" t="s">
        <v>8050</v>
      </c>
      <c r="CBA1633" s="13" t="s">
        <v>4812</v>
      </c>
      <c r="CBE1633" s="13" t="s">
        <v>8049</v>
      </c>
      <c r="CBF1633" s="13" t="s">
        <v>8048</v>
      </c>
      <c r="CBG1633" s="13" t="s">
        <v>4431</v>
      </c>
    </row>
    <row r="1634" spans="1:1011 1027:1527 2074:2087" x14ac:dyDescent="0.15">
      <c r="A1634" s="13" t="s">
        <v>8047</v>
      </c>
      <c r="B1634" s="13" t="s">
        <v>8046</v>
      </c>
      <c r="C1634" s="13" t="s">
        <v>380</v>
      </c>
      <c r="D1634" s="13">
        <v>0</v>
      </c>
      <c r="E1634" s="13" t="s">
        <v>8045</v>
      </c>
      <c r="F1634" s="13" t="s">
        <v>5072</v>
      </c>
      <c r="K1634" s="13" t="s">
        <v>8044</v>
      </c>
      <c r="M1634" s="13" t="s">
        <v>5054</v>
      </c>
      <c r="R1634" s="13" t="s">
        <v>8044</v>
      </c>
      <c r="S1634" s="13" t="s">
        <v>8043</v>
      </c>
      <c r="T1634" s="13" t="s">
        <v>8042</v>
      </c>
      <c r="AO1634" s="14">
        <v>2</v>
      </c>
      <c r="FV1634" s="13">
        <v>-1</v>
      </c>
      <c r="FW1634" s="13">
        <v>1</v>
      </c>
      <c r="OV1634" s="13">
        <v>-1</v>
      </c>
      <c r="BEX1634" s="13">
        <v>-1</v>
      </c>
      <c r="BEY1634" s="13">
        <v>1</v>
      </c>
      <c r="CAT1634" s="15">
        <v>0</v>
      </c>
      <c r="CAU1634" s="14">
        <v>1000</v>
      </c>
      <c r="CAV1634" s="13" t="s">
        <v>1146</v>
      </c>
      <c r="CAW1634" s="13" t="s">
        <v>4438</v>
      </c>
      <c r="CBA1634" s="13" t="s">
        <v>4812</v>
      </c>
      <c r="CBE1634" s="13" t="s">
        <v>8041</v>
      </c>
      <c r="CBF1634" s="13" t="s">
        <v>8040</v>
      </c>
      <c r="CBG1634" s="13" t="s">
        <v>4431</v>
      </c>
    </row>
    <row r="1635" spans="1:1011 1027:1527 2074:2087" x14ac:dyDescent="0.15">
      <c r="A1635" s="13" t="s">
        <v>8039</v>
      </c>
      <c r="B1635" s="13" t="s">
        <v>8038</v>
      </c>
      <c r="C1635" s="13" t="s">
        <v>380</v>
      </c>
      <c r="D1635" s="13">
        <v>0</v>
      </c>
      <c r="E1635" s="13" t="s">
        <v>8037</v>
      </c>
      <c r="F1635" s="13" t="s">
        <v>5072</v>
      </c>
      <c r="K1635" s="13" t="s">
        <v>8036</v>
      </c>
      <c r="M1635" s="13" t="s">
        <v>5054</v>
      </c>
      <c r="R1635" s="13" t="s">
        <v>8036</v>
      </c>
      <c r="S1635" s="13" t="s">
        <v>8035</v>
      </c>
      <c r="T1635" s="13" t="s">
        <v>8034</v>
      </c>
      <c r="AM1635" s="14">
        <v>-5</v>
      </c>
      <c r="ME1635" s="13">
        <v>-1</v>
      </c>
      <c r="APG1635" s="13">
        <v>1</v>
      </c>
      <c r="BEZ1635" s="13">
        <v>-1</v>
      </c>
      <c r="BFA1635" s="13">
        <v>1</v>
      </c>
      <c r="CAT1635" s="15">
        <v>0</v>
      </c>
      <c r="CAU1635" s="14">
        <v>1000</v>
      </c>
      <c r="CAV1635" s="13" t="s">
        <v>1345</v>
      </c>
      <c r="CAW1635" s="13" t="s">
        <v>5290</v>
      </c>
      <c r="CBA1635" s="13" t="s">
        <v>4812</v>
      </c>
      <c r="CBE1635" s="13" t="s">
        <v>8033</v>
      </c>
      <c r="CBF1635" s="13" t="s">
        <v>8032</v>
      </c>
      <c r="CBG1635" s="13" t="s">
        <v>4431</v>
      </c>
    </row>
    <row r="1636" spans="1:1011 1027:1527 2074:2087" x14ac:dyDescent="0.15">
      <c r="A1636" s="13" t="s">
        <v>8031</v>
      </c>
      <c r="B1636" s="13" t="s">
        <v>8030</v>
      </c>
      <c r="C1636" s="13" t="s">
        <v>168</v>
      </c>
      <c r="D1636" s="13">
        <v>0</v>
      </c>
      <c r="E1636" s="13" t="s">
        <v>8029</v>
      </c>
      <c r="F1636" s="13" t="s">
        <v>5072</v>
      </c>
      <c r="K1636" s="13" t="s">
        <v>8028</v>
      </c>
      <c r="M1636" s="13" t="s">
        <v>5054</v>
      </c>
      <c r="R1636" s="13" t="s">
        <v>8028</v>
      </c>
      <c r="S1636" s="13" t="s">
        <v>8027</v>
      </c>
      <c r="T1636" s="13" t="s">
        <v>8026</v>
      </c>
      <c r="DH1636" s="13">
        <v>-1</v>
      </c>
      <c r="PJ1636" s="13">
        <v>-1</v>
      </c>
      <c r="BFB1636" s="13">
        <v>1</v>
      </c>
      <c r="CAT1636" s="15">
        <v>0</v>
      </c>
      <c r="CAU1636" s="14">
        <v>1000</v>
      </c>
      <c r="CAV1636" s="13" t="s">
        <v>1349</v>
      </c>
      <c r="CAW1636" s="13" t="s">
        <v>4472</v>
      </c>
      <c r="CBA1636" s="13" t="s">
        <v>4812</v>
      </c>
      <c r="CBE1636" s="13" t="s">
        <v>8025</v>
      </c>
      <c r="CBF1636" s="13" t="s">
        <v>8024</v>
      </c>
      <c r="CBG1636" s="13" t="s">
        <v>4431</v>
      </c>
    </row>
    <row r="1637" spans="1:1011 1027:1527 2074:2087" x14ac:dyDescent="0.15">
      <c r="A1637" s="13" t="s">
        <v>8023</v>
      </c>
      <c r="B1637" s="13" t="s">
        <v>8022</v>
      </c>
      <c r="C1637" s="13" t="s">
        <v>168</v>
      </c>
      <c r="D1637" s="13">
        <v>0</v>
      </c>
      <c r="E1637" s="13" t="s">
        <v>8021</v>
      </c>
      <c r="F1637" s="13" t="s">
        <v>5072</v>
      </c>
      <c r="K1637" s="13" t="s">
        <v>8020</v>
      </c>
      <c r="M1637" s="13" t="s">
        <v>5054</v>
      </c>
      <c r="R1637" s="13" t="s">
        <v>8020</v>
      </c>
      <c r="S1637" s="13" t="s">
        <v>8019</v>
      </c>
      <c r="T1637" s="13" t="s">
        <v>8018</v>
      </c>
      <c r="AX1637" s="13">
        <v>1</v>
      </c>
      <c r="CR1637" s="13">
        <v>-1</v>
      </c>
      <c r="CS1637" s="13">
        <v>1</v>
      </c>
      <c r="BFC1637" s="13">
        <v>1</v>
      </c>
      <c r="BFD1637" s="13">
        <v>-1</v>
      </c>
      <c r="CAT1637" s="14">
        <v>-1000</v>
      </c>
      <c r="CAU1637" s="14">
        <v>1000</v>
      </c>
      <c r="CAV1637" s="13" t="s">
        <v>1361</v>
      </c>
      <c r="CAW1637" s="13" t="s">
        <v>4849</v>
      </c>
      <c r="CBA1637" s="13" t="s">
        <v>4812</v>
      </c>
      <c r="CBE1637" s="13" t="s">
        <v>8017</v>
      </c>
      <c r="CBF1637" s="13" t="s">
        <v>8016</v>
      </c>
      <c r="CBG1637" s="13" t="s">
        <v>4431</v>
      </c>
    </row>
    <row r="1638" spans="1:1011 1027:1527 2074:2087" x14ac:dyDescent="0.15">
      <c r="A1638" s="13" t="s">
        <v>8015</v>
      </c>
      <c r="B1638" s="13" t="s">
        <v>8014</v>
      </c>
      <c r="C1638" s="13" t="s">
        <v>168</v>
      </c>
      <c r="D1638" s="13">
        <v>0</v>
      </c>
      <c r="E1638" s="13" t="s">
        <v>8013</v>
      </c>
      <c r="F1638" s="13" t="s">
        <v>5072</v>
      </c>
      <c r="K1638" s="13" t="s">
        <v>8012</v>
      </c>
      <c r="M1638" s="13" t="s">
        <v>5054</v>
      </c>
      <c r="R1638" s="13" t="s">
        <v>8012</v>
      </c>
      <c r="S1638" s="13" t="s">
        <v>8011</v>
      </c>
      <c r="T1638" s="13" t="s">
        <v>8010</v>
      </c>
      <c r="AX1638" s="13">
        <v>1</v>
      </c>
      <c r="CR1638" s="13">
        <v>-1</v>
      </c>
      <c r="CS1638" s="13">
        <v>1</v>
      </c>
      <c r="BFC1638" s="13">
        <v>-1</v>
      </c>
      <c r="BFE1638" s="13">
        <v>1</v>
      </c>
      <c r="CAT1638" s="14">
        <v>-1000</v>
      </c>
      <c r="CAU1638" s="14">
        <v>1000</v>
      </c>
      <c r="CAV1638" s="13" t="s">
        <v>1361</v>
      </c>
      <c r="CAW1638" s="13" t="s">
        <v>7596</v>
      </c>
      <c r="CBA1638" s="13" t="s">
        <v>4812</v>
      </c>
      <c r="CBE1638" s="13" t="s">
        <v>8009</v>
      </c>
      <c r="CBF1638" s="13" t="s">
        <v>8008</v>
      </c>
      <c r="CBG1638" s="13" t="s">
        <v>4431</v>
      </c>
    </row>
    <row r="1639" spans="1:1011 1027:1527 2074:2087" x14ac:dyDescent="0.15">
      <c r="A1639" s="13" t="s">
        <v>8007</v>
      </c>
      <c r="B1639" s="13" t="s">
        <v>8006</v>
      </c>
      <c r="C1639" s="13" t="s">
        <v>168</v>
      </c>
      <c r="D1639" s="13">
        <v>0</v>
      </c>
      <c r="E1639" s="13" t="s">
        <v>8005</v>
      </c>
      <c r="F1639" s="13" t="s">
        <v>5072</v>
      </c>
      <c r="K1639" s="13" t="s">
        <v>8004</v>
      </c>
      <c r="M1639" s="13" t="s">
        <v>5054</v>
      </c>
      <c r="R1639" s="13" t="s">
        <v>8004</v>
      </c>
      <c r="S1639" s="13" t="s">
        <v>8003</v>
      </c>
      <c r="T1639" s="13" t="s">
        <v>8002</v>
      </c>
      <c r="IO1639" s="13">
        <v>-1</v>
      </c>
      <c r="BFF1639" s="13">
        <v>1</v>
      </c>
      <c r="CAT1639" s="14">
        <v>-1000</v>
      </c>
      <c r="CAU1639" s="14">
        <v>1000</v>
      </c>
      <c r="CAV1639" s="13" t="s">
        <v>1389</v>
      </c>
      <c r="CAW1639" s="13" t="s">
        <v>4448</v>
      </c>
      <c r="CBG1639" s="13" t="s">
        <v>4447</v>
      </c>
    </row>
    <row r="1640" spans="1:1011 1027:1527 2074:2087" x14ac:dyDescent="0.15">
      <c r="A1640" s="13" t="s">
        <v>8001</v>
      </c>
      <c r="B1640" s="13" t="s">
        <v>8000</v>
      </c>
      <c r="C1640" s="13" t="s">
        <v>168</v>
      </c>
      <c r="D1640" s="13">
        <v>0</v>
      </c>
      <c r="E1640" s="13" t="s">
        <v>7999</v>
      </c>
      <c r="F1640" s="13" t="s">
        <v>5072</v>
      </c>
      <c r="K1640" s="13" t="s">
        <v>7997</v>
      </c>
      <c r="L1640" s="13" t="s">
        <v>7998</v>
      </c>
      <c r="M1640" s="13" t="s">
        <v>5054</v>
      </c>
      <c r="R1640" s="13" t="s">
        <v>7997</v>
      </c>
      <c r="S1640" s="13" t="s">
        <v>7996</v>
      </c>
      <c r="T1640" s="13" t="s">
        <v>7995</v>
      </c>
      <c r="DH1640" s="13">
        <v>1</v>
      </c>
      <c r="NS1640" s="13">
        <v>-1</v>
      </c>
      <c r="BFG1640" s="13">
        <v>1</v>
      </c>
      <c r="CAT1640" s="15">
        <v>0</v>
      </c>
      <c r="CAU1640" s="14">
        <v>1000</v>
      </c>
      <c r="CAV1640" s="13" t="s">
        <v>7994</v>
      </c>
      <c r="CAW1640" s="13" t="s">
        <v>4472</v>
      </c>
      <c r="CBA1640" s="13" t="s">
        <v>4812</v>
      </c>
      <c r="CBE1640" s="13" t="s">
        <v>7993</v>
      </c>
      <c r="CBF1640" s="13" t="s">
        <v>7992</v>
      </c>
      <c r="CBG1640" s="13" t="s">
        <v>4431</v>
      </c>
    </row>
    <row r="1641" spans="1:1011 1027:1527 2074:2087" x14ac:dyDescent="0.15">
      <c r="A1641" s="13" t="s">
        <v>7991</v>
      </c>
      <c r="B1641" s="13" t="s">
        <v>7990</v>
      </c>
      <c r="C1641" s="13" t="s">
        <v>168</v>
      </c>
      <c r="D1641" s="13">
        <v>0</v>
      </c>
      <c r="E1641" s="13" t="s">
        <v>7989</v>
      </c>
      <c r="F1641" s="13" t="s">
        <v>5072</v>
      </c>
      <c r="K1641" s="13" t="s">
        <v>7988</v>
      </c>
      <c r="M1641" s="13" t="s">
        <v>5054</v>
      </c>
      <c r="R1641" s="13" t="s">
        <v>7988</v>
      </c>
      <c r="S1641" s="13" t="s">
        <v>7987</v>
      </c>
      <c r="T1641" s="13" t="s">
        <v>7986</v>
      </c>
      <c r="AX1641" s="14">
        <v>-2</v>
      </c>
      <c r="DH1641" s="13">
        <v>1</v>
      </c>
      <c r="DK1641" s="14">
        <v>2</v>
      </c>
      <c r="DL1641" s="14">
        <v>-2</v>
      </c>
      <c r="EP1641" s="13">
        <v>1</v>
      </c>
      <c r="FY1641" s="14">
        <v>-2</v>
      </c>
      <c r="BFH1641" s="13">
        <v>1</v>
      </c>
      <c r="BFI1641" s="13">
        <v>1</v>
      </c>
      <c r="BFJ1641" s="13">
        <v>-1</v>
      </c>
      <c r="CAT1641" s="15">
        <v>0</v>
      </c>
      <c r="CAU1641" s="14">
        <v>1000</v>
      </c>
      <c r="CAV1641" s="13" t="s">
        <v>1436</v>
      </c>
      <c r="CAW1641" s="13" t="s">
        <v>7981</v>
      </c>
      <c r="CBA1641" s="13" t="s">
        <v>4812</v>
      </c>
      <c r="CBE1641" s="13" t="s">
        <v>7980</v>
      </c>
      <c r="CBF1641" s="13" t="s">
        <v>7985</v>
      </c>
      <c r="CBG1641" s="13" t="s">
        <v>4431</v>
      </c>
    </row>
    <row r="1642" spans="1:1011 1027:1527 2074:2087" x14ac:dyDescent="0.15">
      <c r="A1642" s="13" t="s">
        <v>7984</v>
      </c>
      <c r="B1642" s="13" t="s">
        <v>6678</v>
      </c>
      <c r="C1642" s="13" t="s">
        <v>168</v>
      </c>
      <c r="D1642" s="13">
        <v>0</v>
      </c>
      <c r="E1642" s="13" t="s">
        <v>6677</v>
      </c>
      <c r="F1642" s="13" t="s">
        <v>5072</v>
      </c>
      <c r="K1642" s="13" t="s">
        <v>6676</v>
      </c>
      <c r="M1642" s="13" t="s">
        <v>5054</v>
      </c>
      <c r="R1642" s="13" t="s">
        <v>6676</v>
      </c>
      <c r="S1642" s="13" t="s">
        <v>7983</v>
      </c>
      <c r="T1642" s="13" t="s">
        <v>7982</v>
      </c>
      <c r="AX1642" s="14">
        <v>-2</v>
      </c>
      <c r="DH1642" s="13">
        <v>1</v>
      </c>
      <c r="DK1642" s="14">
        <v>2</v>
      </c>
      <c r="DL1642" s="14">
        <v>-2</v>
      </c>
      <c r="EP1642" s="13">
        <v>1</v>
      </c>
      <c r="FY1642" s="14">
        <v>-2</v>
      </c>
      <c r="BFI1642" s="13">
        <v>1</v>
      </c>
      <c r="BFK1642" s="13">
        <v>1</v>
      </c>
      <c r="BFL1642" s="13">
        <v>-1</v>
      </c>
      <c r="CAT1642" s="15">
        <v>0</v>
      </c>
      <c r="CAU1642" s="14">
        <v>1000</v>
      </c>
      <c r="CAV1642" s="13" t="s">
        <v>1436</v>
      </c>
      <c r="CAW1642" s="13" t="s">
        <v>7981</v>
      </c>
      <c r="CBA1642" s="13" t="s">
        <v>4812</v>
      </c>
      <c r="CBE1642" s="13" t="s">
        <v>7980</v>
      </c>
      <c r="CBF1642" s="13" t="s">
        <v>7979</v>
      </c>
      <c r="CBG1642" s="13" t="s">
        <v>4431</v>
      </c>
    </row>
    <row r="1643" spans="1:1011 1027:1527 2074:2087" x14ac:dyDescent="0.15">
      <c r="A1643" s="13" t="s">
        <v>7978</v>
      </c>
      <c r="B1643" s="13" t="s">
        <v>7977</v>
      </c>
      <c r="C1643" s="13" t="s">
        <v>30</v>
      </c>
      <c r="D1643" s="13">
        <v>0</v>
      </c>
      <c r="E1643" s="13" t="s">
        <v>7976</v>
      </c>
      <c r="F1643" s="13" t="s">
        <v>5261</v>
      </c>
      <c r="K1643" s="13" t="s">
        <v>7975</v>
      </c>
      <c r="L1643" s="13" t="s">
        <v>7974</v>
      </c>
      <c r="M1643" s="13" t="s">
        <v>5054</v>
      </c>
      <c r="N1643" s="13" t="s">
        <v>7973</v>
      </c>
      <c r="P1643" s="13" t="s">
        <v>7972</v>
      </c>
      <c r="S1643" s="13" t="s">
        <v>7971</v>
      </c>
      <c r="T1643" s="13" t="s">
        <v>7970</v>
      </c>
      <c r="BA1643" s="13">
        <v>1</v>
      </c>
      <c r="JF1643" s="13">
        <v>-1</v>
      </c>
      <c r="ALW1643" s="13">
        <v>1</v>
      </c>
      <c r="BFM1643" s="13">
        <v>-1</v>
      </c>
      <c r="BFN1643" s="13">
        <v>1</v>
      </c>
      <c r="CAT1643" s="15">
        <v>0</v>
      </c>
      <c r="CAU1643" s="14">
        <v>1000</v>
      </c>
      <c r="CAV1643" s="13" t="s">
        <v>1779</v>
      </c>
      <c r="CAW1643" s="13" t="s">
        <v>7417</v>
      </c>
      <c r="CBA1643" s="13" t="s">
        <v>4812</v>
      </c>
      <c r="CBE1643" s="13" t="s">
        <v>7969</v>
      </c>
      <c r="CBF1643" s="13" t="s">
        <v>7968</v>
      </c>
      <c r="CBG1643" s="13" t="s">
        <v>4431</v>
      </c>
    </row>
    <row r="1644" spans="1:1011 1027:1527 2074:2087" x14ac:dyDescent="0.15">
      <c r="A1644" s="13" t="s">
        <v>7967</v>
      </c>
      <c r="B1644" s="13" t="s">
        <v>7966</v>
      </c>
      <c r="C1644" s="13" t="s">
        <v>30</v>
      </c>
      <c r="D1644" s="13">
        <v>-1</v>
      </c>
      <c r="E1644" s="13" t="s">
        <v>7965</v>
      </c>
      <c r="F1644" s="13" t="s">
        <v>5506</v>
      </c>
      <c r="K1644" s="13" t="s">
        <v>7964</v>
      </c>
      <c r="L1644" s="13" t="s">
        <v>7963</v>
      </c>
      <c r="M1644" s="13" t="s">
        <v>5054</v>
      </c>
      <c r="N1644" s="13" t="s">
        <v>7962</v>
      </c>
      <c r="S1644" s="13" t="s">
        <v>7961</v>
      </c>
      <c r="T1644" s="13" t="s">
        <v>7960</v>
      </c>
      <c r="HE1644" s="13">
        <v>1</v>
      </c>
      <c r="PL1644" s="13">
        <v>-1</v>
      </c>
      <c r="SY1644" s="13">
        <v>-1</v>
      </c>
      <c r="BFO1644" s="13">
        <v>1</v>
      </c>
      <c r="CAT1644" s="15">
        <v>0</v>
      </c>
      <c r="CAU1644" s="14">
        <v>1000</v>
      </c>
      <c r="CAV1644" s="13" t="s">
        <v>1517</v>
      </c>
      <c r="CAW1644" s="13" t="s">
        <v>7763</v>
      </c>
      <c r="CBA1644" s="13" t="s">
        <v>4812</v>
      </c>
      <c r="CBE1644" s="13" t="s">
        <v>7959</v>
      </c>
      <c r="CBF1644" s="13" t="s">
        <v>7958</v>
      </c>
      <c r="CBG1644" s="13" t="s">
        <v>4431</v>
      </c>
    </row>
    <row r="1645" spans="1:1011 1027:1527 2074:2087" x14ac:dyDescent="0.15">
      <c r="A1645" s="13" t="s">
        <v>7957</v>
      </c>
      <c r="B1645" s="13" t="s">
        <v>7956</v>
      </c>
      <c r="C1645" s="13" t="s">
        <v>13</v>
      </c>
      <c r="D1645" s="13">
        <v>0</v>
      </c>
      <c r="E1645" s="13" t="s">
        <v>6677</v>
      </c>
      <c r="F1645" s="13" t="s">
        <v>5072</v>
      </c>
      <c r="K1645" s="13" t="s">
        <v>7955</v>
      </c>
      <c r="L1645" s="13" t="s">
        <v>7954</v>
      </c>
      <c r="M1645" s="13" t="s">
        <v>5054</v>
      </c>
      <c r="N1645" s="13" t="s">
        <v>7953</v>
      </c>
      <c r="S1645" s="13" t="s">
        <v>7952</v>
      </c>
      <c r="T1645" s="13" t="s">
        <v>7951</v>
      </c>
      <c r="AX1645" s="13">
        <v>1</v>
      </c>
      <c r="CV1645" s="13">
        <v>1</v>
      </c>
      <c r="PL1645" s="13">
        <v>-1</v>
      </c>
      <c r="BFO1645" s="13">
        <v>-1</v>
      </c>
      <c r="BFP1645" s="13">
        <v>1</v>
      </c>
      <c r="CAT1645" s="15">
        <v>0</v>
      </c>
      <c r="CAU1645" s="14">
        <v>1000</v>
      </c>
      <c r="CAV1645" s="13" t="s">
        <v>7950</v>
      </c>
      <c r="CAW1645" s="13" t="s">
        <v>7763</v>
      </c>
      <c r="CBA1645" s="13" t="s">
        <v>4812</v>
      </c>
      <c r="CBE1645" s="13" t="s">
        <v>7949</v>
      </c>
      <c r="CBF1645" s="13" t="s">
        <v>7948</v>
      </c>
      <c r="CBG1645" s="13" t="s">
        <v>4431</v>
      </c>
    </row>
    <row r="1646" spans="1:1011 1027:1527 2074:2087" x14ac:dyDescent="0.15">
      <c r="A1646" s="13" t="s">
        <v>7947</v>
      </c>
      <c r="B1646" s="13" t="s">
        <v>7946</v>
      </c>
      <c r="C1646" s="13" t="s">
        <v>20</v>
      </c>
      <c r="D1646" s="13">
        <v>-5</v>
      </c>
      <c r="E1646" s="13" t="s">
        <v>7945</v>
      </c>
      <c r="F1646" s="13" t="s">
        <v>5506</v>
      </c>
      <c r="K1646" s="13" t="s">
        <v>7944</v>
      </c>
      <c r="L1646" s="13" t="s">
        <v>7943</v>
      </c>
      <c r="M1646" s="13" t="s">
        <v>5054</v>
      </c>
      <c r="N1646" s="13" t="s">
        <v>7942</v>
      </c>
      <c r="S1646" s="13" t="s">
        <v>7941</v>
      </c>
      <c r="T1646" s="13" t="s">
        <v>7940</v>
      </c>
      <c r="AX1646" s="13">
        <v>1</v>
      </c>
      <c r="KM1646" s="13">
        <v>1</v>
      </c>
      <c r="NS1646" s="13">
        <v>-1</v>
      </c>
      <c r="BFP1646" s="13">
        <v>-1</v>
      </c>
      <c r="BFQ1646" s="13">
        <v>1</v>
      </c>
      <c r="CAT1646" s="14">
        <v>-1000</v>
      </c>
      <c r="CAU1646" s="14">
        <v>1000</v>
      </c>
      <c r="CAV1646" s="13" t="s">
        <v>3273</v>
      </c>
      <c r="CAW1646" s="13" t="s">
        <v>7763</v>
      </c>
      <c r="CBA1646" s="13" t="s">
        <v>4812</v>
      </c>
      <c r="CBE1646" s="13" t="s">
        <v>7939</v>
      </c>
      <c r="CBF1646" s="13" t="s">
        <v>7938</v>
      </c>
      <c r="CBG1646" s="13" t="s">
        <v>4431</v>
      </c>
    </row>
    <row r="1647" spans="1:1011 1027:1527 2074:2087" x14ac:dyDescent="0.15">
      <c r="A1647" s="13" t="s">
        <v>7937</v>
      </c>
      <c r="B1647" s="13" t="s">
        <v>7936</v>
      </c>
      <c r="C1647" s="13" t="s">
        <v>20</v>
      </c>
      <c r="D1647" s="13">
        <v>-12</v>
      </c>
      <c r="E1647" s="13" t="s">
        <v>7935</v>
      </c>
      <c r="F1647" s="13" t="s">
        <v>5261</v>
      </c>
      <c r="J1647" s="13" t="s">
        <v>7934</v>
      </c>
      <c r="K1647" s="13" t="s">
        <v>7933</v>
      </c>
      <c r="L1647" s="13" t="s">
        <v>7932</v>
      </c>
      <c r="M1647" s="13" t="s">
        <v>5054</v>
      </c>
      <c r="N1647" s="13" t="s">
        <v>7931</v>
      </c>
      <c r="O1647" s="13" t="s">
        <v>7930</v>
      </c>
      <c r="P1647" s="13" t="s">
        <v>7929</v>
      </c>
      <c r="S1647" s="13" t="s">
        <v>7928</v>
      </c>
      <c r="T1647" s="13" t="s">
        <v>7919</v>
      </c>
      <c r="AX1647" s="13">
        <v>1</v>
      </c>
      <c r="KM1647" s="13">
        <v>1</v>
      </c>
      <c r="NS1647" s="13">
        <v>-1</v>
      </c>
      <c r="BFQ1647" s="13">
        <v>-1</v>
      </c>
      <c r="BFR1647" s="13">
        <v>1</v>
      </c>
      <c r="CAT1647" s="14">
        <v>-1000</v>
      </c>
      <c r="CAU1647" s="14">
        <v>1000</v>
      </c>
      <c r="CAV1647" s="13" t="s">
        <v>971</v>
      </c>
      <c r="CAW1647" s="13" t="s">
        <v>7763</v>
      </c>
      <c r="CBA1647" s="13" t="s">
        <v>4812</v>
      </c>
      <c r="CBE1647" s="13" t="s">
        <v>7927</v>
      </c>
      <c r="CBF1647" s="13" t="s">
        <v>7926</v>
      </c>
      <c r="CBG1647" s="13" t="s">
        <v>4431</v>
      </c>
    </row>
    <row r="1648" spans="1:1011 1027:1527 2074:2087" x14ac:dyDescent="0.15">
      <c r="A1648" s="13" t="s">
        <v>7925</v>
      </c>
      <c r="B1648" s="13" t="s">
        <v>7924</v>
      </c>
      <c r="C1648" s="13" t="s">
        <v>52</v>
      </c>
      <c r="D1648" s="13">
        <v>-1</v>
      </c>
      <c r="E1648" s="13" t="s">
        <v>7914</v>
      </c>
      <c r="F1648" s="13" t="s">
        <v>5072</v>
      </c>
      <c r="J1648" s="13" t="s">
        <v>7923</v>
      </c>
      <c r="K1648" s="13" t="s">
        <v>7922</v>
      </c>
      <c r="M1648" s="13" t="s">
        <v>5054</v>
      </c>
      <c r="N1648" s="13" t="s">
        <v>7921</v>
      </c>
      <c r="S1648" s="13" t="s">
        <v>7920</v>
      </c>
      <c r="T1648" s="13" t="s">
        <v>7919</v>
      </c>
      <c r="AX1648" s="13">
        <v>1</v>
      </c>
      <c r="KM1648" s="13">
        <v>1</v>
      </c>
      <c r="NS1648" s="13">
        <v>-1</v>
      </c>
      <c r="BFR1648" s="13">
        <v>-1</v>
      </c>
      <c r="BFS1648" s="13">
        <v>1</v>
      </c>
      <c r="CAT1648" s="14">
        <v>-1000</v>
      </c>
      <c r="CAU1648" s="14">
        <v>1000</v>
      </c>
      <c r="CAV1648" s="13" t="s">
        <v>971</v>
      </c>
      <c r="CAW1648" s="13" t="s">
        <v>7763</v>
      </c>
      <c r="CBA1648" s="13" t="s">
        <v>4812</v>
      </c>
      <c r="CBE1648" s="13" t="s">
        <v>7918</v>
      </c>
      <c r="CBF1648" s="13" t="s">
        <v>7917</v>
      </c>
      <c r="CBG1648" s="13" t="s">
        <v>4431</v>
      </c>
    </row>
    <row r="1649" spans="1:720 1527:1552 2074:2087" x14ac:dyDescent="0.15">
      <c r="A1649" s="13" t="s">
        <v>7916</v>
      </c>
      <c r="B1649" s="13" t="s">
        <v>7915</v>
      </c>
      <c r="C1649" s="13" t="s">
        <v>52</v>
      </c>
      <c r="D1649" s="13">
        <v>0</v>
      </c>
      <c r="E1649" s="13" t="s">
        <v>7914</v>
      </c>
      <c r="F1649" s="13" t="s">
        <v>5072</v>
      </c>
      <c r="J1649" s="13" t="s">
        <v>7913</v>
      </c>
      <c r="K1649" s="13" t="s">
        <v>7912</v>
      </c>
      <c r="M1649" s="13" t="s">
        <v>5054</v>
      </c>
      <c r="N1649" s="13" t="s">
        <v>7911</v>
      </c>
      <c r="S1649" s="13" t="s">
        <v>7910</v>
      </c>
      <c r="T1649" s="13" t="s">
        <v>7909</v>
      </c>
      <c r="AX1649" s="13">
        <v>1</v>
      </c>
      <c r="KM1649" s="13">
        <v>1</v>
      </c>
      <c r="NS1649" s="13">
        <v>-1</v>
      </c>
      <c r="BFS1649" s="13">
        <v>-1</v>
      </c>
      <c r="BFT1649" s="13">
        <v>1</v>
      </c>
      <c r="CAT1649" s="14">
        <v>-1000</v>
      </c>
      <c r="CAU1649" s="14">
        <v>1000</v>
      </c>
      <c r="CAV1649" s="13" t="s">
        <v>894</v>
      </c>
      <c r="CAW1649" s="13" t="s">
        <v>7763</v>
      </c>
      <c r="CBA1649" s="13" t="s">
        <v>4812</v>
      </c>
      <c r="CBE1649" s="13" t="s">
        <v>7896</v>
      </c>
      <c r="CBF1649" s="13" t="s">
        <v>7908</v>
      </c>
      <c r="CBG1649" s="13" t="s">
        <v>4431</v>
      </c>
    </row>
    <row r="1650" spans="1:720 1527:1552 2074:2087" x14ac:dyDescent="0.15">
      <c r="A1650" s="13" t="s">
        <v>7907</v>
      </c>
      <c r="B1650" s="13" t="s">
        <v>7906</v>
      </c>
      <c r="C1650" s="13" t="s">
        <v>168</v>
      </c>
      <c r="D1650" s="13">
        <v>-4</v>
      </c>
      <c r="E1650" s="13" t="s">
        <v>7905</v>
      </c>
      <c r="F1650" s="13" t="s">
        <v>5261</v>
      </c>
      <c r="J1650" s="13" t="s">
        <v>7904</v>
      </c>
      <c r="K1650" s="13" t="s">
        <v>7903</v>
      </c>
      <c r="L1650" s="13" t="s">
        <v>7902</v>
      </c>
      <c r="M1650" s="13" t="s">
        <v>5054</v>
      </c>
      <c r="N1650" s="13" t="s">
        <v>7901</v>
      </c>
      <c r="O1650" s="13" t="s">
        <v>7900</v>
      </c>
      <c r="P1650" s="13" t="s">
        <v>7899</v>
      </c>
      <c r="S1650" s="13" t="s">
        <v>7898</v>
      </c>
      <c r="T1650" s="13" t="s">
        <v>7897</v>
      </c>
      <c r="AX1650" s="13">
        <v>1</v>
      </c>
      <c r="KM1650" s="13">
        <v>1</v>
      </c>
      <c r="NS1650" s="13">
        <v>-1</v>
      </c>
      <c r="BFT1650" s="13">
        <v>-1</v>
      </c>
      <c r="BFU1650" s="13">
        <v>1</v>
      </c>
      <c r="CAT1650" s="14">
        <v>-1000</v>
      </c>
      <c r="CAU1650" s="14">
        <v>1000</v>
      </c>
      <c r="CAV1650" s="13" t="s">
        <v>894</v>
      </c>
      <c r="CAW1650" s="13" t="s">
        <v>7763</v>
      </c>
      <c r="CBA1650" s="13" t="s">
        <v>4812</v>
      </c>
      <c r="CBE1650" s="13" t="s">
        <v>7896</v>
      </c>
      <c r="CBF1650" s="13" t="s">
        <v>7895</v>
      </c>
      <c r="CBG1650" s="13" t="s">
        <v>4431</v>
      </c>
    </row>
    <row r="1651" spans="1:720 1527:1552 2074:2087" x14ac:dyDescent="0.15">
      <c r="A1651" s="13" t="s">
        <v>7894</v>
      </c>
      <c r="B1651" s="13" t="s">
        <v>7893</v>
      </c>
      <c r="C1651" s="13" t="s">
        <v>30</v>
      </c>
      <c r="D1651" s="13">
        <v>1</v>
      </c>
      <c r="E1651" s="13" t="s">
        <v>7892</v>
      </c>
      <c r="F1651" s="13" t="s">
        <v>5261</v>
      </c>
      <c r="J1651" s="13" t="s">
        <v>7891</v>
      </c>
      <c r="K1651" s="13" t="s">
        <v>7890</v>
      </c>
      <c r="L1651" s="13" t="s">
        <v>7889</v>
      </c>
      <c r="M1651" s="13" t="s">
        <v>5054</v>
      </c>
      <c r="N1651" s="13" t="s">
        <v>7888</v>
      </c>
      <c r="O1651" s="13" t="s">
        <v>7887</v>
      </c>
      <c r="P1651" s="13" t="s">
        <v>7886</v>
      </c>
      <c r="S1651" s="13" t="s">
        <v>7885</v>
      </c>
      <c r="T1651" s="13" t="s">
        <v>7884</v>
      </c>
      <c r="AY1651" s="13">
        <v>1</v>
      </c>
      <c r="SZ1651" s="13">
        <v>-1</v>
      </c>
      <c r="TA1651" s="13">
        <v>1</v>
      </c>
      <c r="BFV1651" s="13">
        <v>-1</v>
      </c>
      <c r="BFW1651" s="13">
        <v>1</v>
      </c>
      <c r="CAT1651" s="14">
        <v>-1000</v>
      </c>
      <c r="CAU1651" s="14">
        <v>1000</v>
      </c>
      <c r="CAV1651" s="13" t="s">
        <v>2729</v>
      </c>
      <c r="CAW1651" s="13" t="s">
        <v>7763</v>
      </c>
      <c r="CBA1651" s="13" t="s">
        <v>4812</v>
      </c>
      <c r="CBE1651" s="13" t="s">
        <v>7883</v>
      </c>
      <c r="CBF1651" s="13" t="s">
        <v>7882</v>
      </c>
      <c r="CBG1651" s="13" t="s">
        <v>4431</v>
      </c>
    </row>
    <row r="1652" spans="1:720 1527:1552 2074:2087" x14ac:dyDescent="0.15">
      <c r="A1652" s="13" t="s">
        <v>7881</v>
      </c>
      <c r="B1652" s="13" t="s">
        <v>7880</v>
      </c>
      <c r="C1652" s="13" t="s">
        <v>30</v>
      </c>
      <c r="D1652" s="13">
        <v>-1</v>
      </c>
      <c r="E1652" s="13" t="s">
        <v>7879</v>
      </c>
      <c r="F1652" s="13" t="s">
        <v>5261</v>
      </c>
      <c r="J1652" s="13" t="s">
        <v>7878</v>
      </c>
      <c r="K1652" s="13" t="s">
        <v>7877</v>
      </c>
      <c r="L1652" s="13" t="s">
        <v>7876</v>
      </c>
      <c r="M1652" s="13" t="s">
        <v>5054</v>
      </c>
      <c r="N1652" s="13" t="s">
        <v>7875</v>
      </c>
      <c r="O1652" s="13" t="s">
        <v>7874</v>
      </c>
      <c r="P1652" s="13" t="s">
        <v>7873</v>
      </c>
      <c r="S1652" s="13" t="s">
        <v>7872</v>
      </c>
      <c r="T1652" s="13" t="s">
        <v>7871</v>
      </c>
      <c r="AY1652" s="13">
        <v>1</v>
      </c>
      <c r="SZ1652" s="13">
        <v>-1</v>
      </c>
      <c r="TA1652" s="13">
        <v>1</v>
      </c>
      <c r="BFW1652" s="13">
        <v>-1</v>
      </c>
      <c r="BFX1652" s="13">
        <v>1</v>
      </c>
      <c r="CAT1652" s="14">
        <v>-1000</v>
      </c>
      <c r="CAU1652" s="14">
        <v>1000</v>
      </c>
      <c r="CAV1652" s="13" t="s">
        <v>439</v>
      </c>
      <c r="CAW1652" s="13" t="s">
        <v>7763</v>
      </c>
      <c r="CBA1652" s="13" t="s">
        <v>4812</v>
      </c>
      <c r="CBE1652" s="13" t="s">
        <v>7870</v>
      </c>
      <c r="CBF1652" s="13" t="s">
        <v>7869</v>
      </c>
      <c r="CBG1652" s="13" t="s">
        <v>4431</v>
      </c>
    </row>
    <row r="1653" spans="1:720 1527:1552 2074:2087" x14ac:dyDescent="0.15">
      <c r="A1653" s="13" t="s">
        <v>7868</v>
      </c>
      <c r="B1653" s="13" t="s">
        <v>7867</v>
      </c>
      <c r="C1653" s="13" t="s">
        <v>30</v>
      </c>
      <c r="D1653" s="13">
        <v>0</v>
      </c>
      <c r="E1653" s="13" t="s">
        <v>7866</v>
      </c>
      <c r="F1653" s="13" t="s">
        <v>5261</v>
      </c>
      <c r="J1653" s="13" t="s">
        <v>7865</v>
      </c>
      <c r="K1653" s="13" t="s">
        <v>7864</v>
      </c>
      <c r="L1653" s="13" t="s">
        <v>7863</v>
      </c>
      <c r="M1653" s="13" t="s">
        <v>5054</v>
      </c>
      <c r="N1653" s="13" t="s">
        <v>7862</v>
      </c>
      <c r="O1653" s="13" t="s">
        <v>7861</v>
      </c>
      <c r="P1653" s="13" t="s">
        <v>7860</v>
      </c>
      <c r="S1653" s="13" t="s">
        <v>7859</v>
      </c>
      <c r="T1653" s="13" t="s">
        <v>7858</v>
      </c>
      <c r="AY1653" s="13">
        <v>1</v>
      </c>
      <c r="SZ1653" s="13">
        <v>-1</v>
      </c>
      <c r="TA1653" s="13">
        <v>1</v>
      </c>
      <c r="BFX1653" s="13">
        <v>-1</v>
      </c>
      <c r="BFY1653" s="13">
        <v>1</v>
      </c>
      <c r="CAT1653" s="14">
        <v>-1000</v>
      </c>
      <c r="CAU1653" s="14">
        <v>1000</v>
      </c>
      <c r="CAV1653" s="13" t="s">
        <v>1550</v>
      </c>
      <c r="CAW1653" s="13" t="s">
        <v>7763</v>
      </c>
      <c r="CBA1653" s="13" t="s">
        <v>4812</v>
      </c>
      <c r="CBE1653" s="13" t="s">
        <v>7857</v>
      </c>
      <c r="CBF1653" s="13" t="s">
        <v>7856</v>
      </c>
      <c r="CBG1653" s="13" t="s">
        <v>4431</v>
      </c>
    </row>
    <row r="1654" spans="1:720 1527:1552 2074:2087" x14ac:dyDescent="0.15">
      <c r="A1654" s="13" t="s">
        <v>7855</v>
      </c>
      <c r="B1654" s="13" t="s">
        <v>7849</v>
      </c>
      <c r="C1654" s="13" t="s">
        <v>104</v>
      </c>
      <c r="D1654" s="13">
        <v>0</v>
      </c>
      <c r="E1654" s="13" t="s">
        <v>7848</v>
      </c>
      <c r="F1654" s="13" t="s">
        <v>5072</v>
      </c>
      <c r="J1654" s="13" t="s">
        <v>7847</v>
      </c>
      <c r="K1654" s="13" t="s">
        <v>7846</v>
      </c>
      <c r="L1654" s="13" t="s">
        <v>7845</v>
      </c>
      <c r="M1654" s="13" t="s">
        <v>5054</v>
      </c>
      <c r="N1654" s="13" t="s">
        <v>7844</v>
      </c>
      <c r="P1654" s="13" t="s">
        <v>7843</v>
      </c>
      <c r="S1654" s="13" t="s">
        <v>7854</v>
      </c>
      <c r="T1654" s="13" t="s">
        <v>7853</v>
      </c>
      <c r="AY1654" s="13">
        <v>1</v>
      </c>
      <c r="SZ1654" s="13">
        <v>-1</v>
      </c>
      <c r="TA1654" s="13">
        <v>1</v>
      </c>
      <c r="BFY1654" s="13">
        <v>-1</v>
      </c>
      <c r="BFZ1654" s="13">
        <v>1</v>
      </c>
      <c r="CAT1654" s="14">
        <v>-1000</v>
      </c>
      <c r="CAU1654" s="14">
        <v>1000</v>
      </c>
      <c r="CAV1654" s="13" t="s">
        <v>439</v>
      </c>
      <c r="CAW1654" s="13" t="s">
        <v>7763</v>
      </c>
      <c r="CBA1654" s="13" t="s">
        <v>4812</v>
      </c>
      <c r="CBE1654" s="13" t="s">
        <v>7852</v>
      </c>
      <c r="CBF1654" s="13" t="s">
        <v>7851</v>
      </c>
      <c r="CBG1654" s="13" t="s">
        <v>4431</v>
      </c>
    </row>
    <row r="1655" spans="1:720 1527:1552 2074:2087" x14ac:dyDescent="0.15">
      <c r="A1655" s="13" t="s">
        <v>7850</v>
      </c>
      <c r="B1655" s="13" t="s">
        <v>7849</v>
      </c>
      <c r="C1655" s="13" t="s">
        <v>20</v>
      </c>
      <c r="D1655" s="13">
        <v>0</v>
      </c>
      <c r="E1655" s="13" t="s">
        <v>7848</v>
      </c>
      <c r="F1655" s="13" t="s">
        <v>5072</v>
      </c>
      <c r="J1655" s="13" t="s">
        <v>7847</v>
      </c>
      <c r="K1655" s="13" t="s">
        <v>7846</v>
      </c>
      <c r="L1655" s="13" t="s">
        <v>7845</v>
      </c>
      <c r="M1655" s="13" t="s">
        <v>5054</v>
      </c>
      <c r="N1655" s="13" t="s">
        <v>7844</v>
      </c>
      <c r="P1655" s="13" t="s">
        <v>7843</v>
      </c>
      <c r="S1655" s="13" t="s">
        <v>7842</v>
      </c>
      <c r="T1655" s="13" t="s">
        <v>7841</v>
      </c>
      <c r="AY1655" s="13">
        <v>1</v>
      </c>
      <c r="TA1655" s="13">
        <v>1</v>
      </c>
      <c r="BFZ1655" s="13">
        <v>-1</v>
      </c>
      <c r="BGA1655" s="13">
        <v>1</v>
      </c>
      <c r="BGB1655" s="13">
        <v>-1</v>
      </c>
      <c r="CAT1655" s="14">
        <v>-1000</v>
      </c>
      <c r="CAU1655" s="14">
        <v>1000</v>
      </c>
      <c r="CAV1655" s="13" t="s">
        <v>1378</v>
      </c>
      <c r="CAW1655" s="13" t="s">
        <v>7763</v>
      </c>
      <c r="CBA1655" s="13" t="s">
        <v>4812</v>
      </c>
      <c r="CBE1655" s="13" t="s">
        <v>7840</v>
      </c>
      <c r="CBF1655" s="13" t="s">
        <v>7839</v>
      </c>
      <c r="CBG1655" s="13" t="s">
        <v>4431</v>
      </c>
    </row>
    <row r="1656" spans="1:720 1527:1552 2074:2087" x14ac:dyDescent="0.15">
      <c r="A1656" s="13" t="s">
        <v>7838</v>
      </c>
      <c r="B1656" s="13" t="s">
        <v>7837</v>
      </c>
      <c r="C1656" s="13" t="s">
        <v>168</v>
      </c>
      <c r="D1656" s="13">
        <v>-2</v>
      </c>
      <c r="E1656" s="13" t="s">
        <v>7836</v>
      </c>
      <c r="F1656" s="13" t="s">
        <v>5261</v>
      </c>
      <c r="J1656" s="13" t="s">
        <v>7835</v>
      </c>
      <c r="K1656" s="13" t="s">
        <v>7834</v>
      </c>
      <c r="L1656" s="13" t="s">
        <v>7833</v>
      </c>
      <c r="M1656" s="13" t="s">
        <v>5054</v>
      </c>
      <c r="N1656" s="13" t="s">
        <v>7832</v>
      </c>
      <c r="O1656" s="13" t="s">
        <v>7831</v>
      </c>
      <c r="P1656" s="13" t="s">
        <v>7830</v>
      </c>
      <c r="S1656" s="13" t="s">
        <v>7829</v>
      </c>
      <c r="T1656" s="13" t="s">
        <v>7828</v>
      </c>
      <c r="AY1656" s="13">
        <v>1</v>
      </c>
      <c r="TA1656" s="13">
        <v>1</v>
      </c>
      <c r="BGA1656" s="13">
        <v>-1</v>
      </c>
      <c r="BGB1656" s="13">
        <v>-1</v>
      </c>
      <c r="BGC1656" s="13">
        <v>1</v>
      </c>
      <c r="CAT1656" s="14">
        <v>-1000</v>
      </c>
      <c r="CAU1656" s="14">
        <v>1000</v>
      </c>
      <c r="CAV1656" s="13" t="s">
        <v>3414</v>
      </c>
      <c r="CAW1656" s="13" t="s">
        <v>7763</v>
      </c>
      <c r="CBA1656" s="13" t="s">
        <v>4812</v>
      </c>
      <c r="CBE1656" s="13" t="s">
        <v>7827</v>
      </c>
      <c r="CBF1656" s="13" t="s">
        <v>7826</v>
      </c>
      <c r="CBG1656" s="13" t="s">
        <v>4431</v>
      </c>
    </row>
    <row r="1657" spans="1:720 1527:1552 2074:2087" x14ac:dyDescent="0.15">
      <c r="A1657" s="13" t="s">
        <v>7825</v>
      </c>
      <c r="B1657" s="13" t="s">
        <v>7824</v>
      </c>
      <c r="C1657" s="13" t="s">
        <v>1190</v>
      </c>
      <c r="D1657" s="13">
        <v>0</v>
      </c>
      <c r="E1657" s="13" t="s">
        <v>7823</v>
      </c>
      <c r="F1657" s="13" t="s">
        <v>5261</v>
      </c>
      <c r="J1657" s="13" t="s">
        <v>7822</v>
      </c>
      <c r="K1657" s="13" t="s">
        <v>7821</v>
      </c>
      <c r="L1657" s="13" t="s">
        <v>7820</v>
      </c>
      <c r="M1657" s="13" t="s">
        <v>5054</v>
      </c>
      <c r="N1657" s="13" t="s">
        <v>7819</v>
      </c>
      <c r="O1657" s="13" t="s">
        <v>7818</v>
      </c>
      <c r="P1657" s="13" t="s">
        <v>7817</v>
      </c>
      <c r="S1657" s="13" t="s">
        <v>7816</v>
      </c>
      <c r="T1657" s="13" t="s">
        <v>7815</v>
      </c>
      <c r="AY1657" s="13">
        <v>1</v>
      </c>
      <c r="TA1657" s="13">
        <v>1</v>
      </c>
      <c r="BGB1657" s="13">
        <v>-1</v>
      </c>
      <c r="BGC1657" s="13">
        <v>-1</v>
      </c>
      <c r="BGD1657" s="13">
        <v>1</v>
      </c>
      <c r="CAT1657" s="14">
        <v>-1000</v>
      </c>
      <c r="CAU1657" s="14">
        <v>1000</v>
      </c>
      <c r="CAV1657" s="13" t="s">
        <v>1575</v>
      </c>
      <c r="CAW1657" s="13" t="s">
        <v>7763</v>
      </c>
      <c r="CBA1657" s="13" t="s">
        <v>4812</v>
      </c>
      <c r="CBE1657" s="13" t="s">
        <v>7814</v>
      </c>
      <c r="CBF1657" s="13" t="s">
        <v>7813</v>
      </c>
      <c r="CBG1657" s="13" t="s">
        <v>4431</v>
      </c>
    </row>
    <row r="1658" spans="1:720 1527:1552 2074:2087" x14ac:dyDescent="0.15">
      <c r="A1658" s="13" t="s">
        <v>7812</v>
      </c>
      <c r="B1658" s="13" t="s">
        <v>7811</v>
      </c>
      <c r="C1658" s="13" t="s">
        <v>1190</v>
      </c>
      <c r="D1658" s="13">
        <v>0</v>
      </c>
      <c r="E1658" s="13" t="s">
        <v>7810</v>
      </c>
      <c r="F1658" s="13" t="s">
        <v>5261</v>
      </c>
      <c r="L1658" s="13" t="s">
        <v>7809</v>
      </c>
      <c r="M1658" s="13" t="s">
        <v>5054</v>
      </c>
      <c r="N1658" s="13" t="s">
        <v>7808</v>
      </c>
      <c r="O1658" s="13" t="s">
        <v>7807</v>
      </c>
      <c r="P1658" s="13" t="s">
        <v>7806</v>
      </c>
      <c r="S1658" s="13" t="s">
        <v>7805</v>
      </c>
      <c r="T1658" s="13" t="s">
        <v>7804</v>
      </c>
      <c r="AY1658" s="13">
        <v>1</v>
      </c>
      <c r="BGD1658" s="13">
        <v>-1</v>
      </c>
      <c r="BGE1658" s="13">
        <v>1</v>
      </c>
      <c r="BGF1658" s="13">
        <v>1</v>
      </c>
      <c r="CAT1658" s="14">
        <v>-1000</v>
      </c>
      <c r="CAU1658" s="14">
        <v>1000</v>
      </c>
      <c r="CAV1658" s="13" t="s">
        <v>2045</v>
      </c>
      <c r="CAW1658" s="13" t="s">
        <v>7763</v>
      </c>
      <c r="CBA1658" s="13" t="s">
        <v>4812</v>
      </c>
      <c r="CBE1658" s="13" t="s">
        <v>7803</v>
      </c>
      <c r="CBF1658" s="13" t="s">
        <v>7802</v>
      </c>
      <c r="CBG1658" s="13" t="s">
        <v>4431</v>
      </c>
    </row>
    <row r="1659" spans="1:720 1527:1552 2074:2087" x14ac:dyDescent="0.15">
      <c r="A1659" s="13" t="s">
        <v>7801</v>
      </c>
      <c r="B1659" s="13" t="s">
        <v>7800</v>
      </c>
      <c r="C1659" s="13" t="s">
        <v>168</v>
      </c>
      <c r="D1659" s="13">
        <v>-1</v>
      </c>
      <c r="E1659" s="13" t="s">
        <v>7799</v>
      </c>
      <c r="F1659" s="13" t="s">
        <v>5072</v>
      </c>
      <c r="K1659" s="13" t="s">
        <v>7798</v>
      </c>
      <c r="L1659" s="13" t="s">
        <v>7797</v>
      </c>
      <c r="M1659" s="13" t="s">
        <v>5054</v>
      </c>
      <c r="N1659" s="13" t="s">
        <v>7796</v>
      </c>
      <c r="S1659" s="13" t="s">
        <v>7795</v>
      </c>
      <c r="T1659" s="13" t="s">
        <v>7794</v>
      </c>
      <c r="OY1659" s="13">
        <v>-1</v>
      </c>
      <c r="BGE1659" s="13">
        <v>-1</v>
      </c>
      <c r="BGG1659" s="13">
        <v>1</v>
      </c>
      <c r="BGH1659" s="13">
        <v>1</v>
      </c>
      <c r="CAT1659" s="14">
        <v>-1000</v>
      </c>
      <c r="CAU1659" s="14">
        <v>1000</v>
      </c>
      <c r="CAV1659" s="13" t="s">
        <v>906</v>
      </c>
      <c r="CAW1659" s="13" t="s">
        <v>7763</v>
      </c>
      <c r="CBA1659" s="13" t="s">
        <v>4812</v>
      </c>
      <c r="CBE1659" s="13" t="s">
        <v>7793</v>
      </c>
      <c r="CBF1659" s="13" t="s">
        <v>7792</v>
      </c>
      <c r="CBG1659" s="13" t="s">
        <v>4431</v>
      </c>
    </row>
    <row r="1660" spans="1:720 1527:1552 2074:2087" x14ac:dyDescent="0.15">
      <c r="A1660" s="13" t="s">
        <v>7791</v>
      </c>
      <c r="B1660" s="13" t="s">
        <v>6686</v>
      </c>
      <c r="C1660" s="13" t="s">
        <v>168</v>
      </c>
      <c r="D1660" s="13">
        <v>-3</v>
      </c>
      <c r="E1660" s="13" t="s">
        <v>6685</v>
      </c>
      <c r="F1660" s="13" t="s">
        <v>5072</v>
      </c>
      <c r="K1660" s="13" t="s">
        <v>6684</v>
      </c>
      <c r="L1660" s="13" t="s">
        <v>6683</v>
      </c>
      <c r="M1660" s="13" t="s">
        <v>5054</v>
      </c>
      <c r="N1660" s="13" t="s">
        <v>6682</v>
      </c>
      <c r="S1660" s="13" t="s">
        <v>7790</v>
      </c>
      <c r="T1660" s="13" t="s">
        <v>7789</v>
      </c>
      <c r="OY1660" s="13">
        <v>-1</v>
      </c>
      <c r="BGG1660" s="13">
        <v>-1</v>
      </c>
      <c r="BGH1660" s="13">
        <v>1</v>
      </c>
      <c r="BGI1660" s="13">
        <v>1</v>
      </c>
      <c r="CAT1660" s="14">
        <v>-1000</v>
      </c>
      <c r="CAU1660" s="14">
        <v>1000</v>
      </c>
      <c r="CAV1660" s="13" t="s">
        <v>1004</v>
      </c>
      <c r="CAW1660" s="13" t="s">
        <v>7763</v>
      </c>
      <c r="CBA1660" s="13" t="s">
        <v>4812</v>
      </c>
      <c r="CBE1660" s="13" t="s">
        <v>7777</v>
      </c>
      <c r="CBF1660" s="13" t="s">
        <v>7788</v>
      </c>
      <c r="CBG1660" s="13" t="s">
        <v>4431</v>
      </c>
    </row>
    <row r="1661" spans="1:720 1527:1552 2074:2087" x14ac:dyDescent="0.15">
      <c r="A1661" s="13" t="s">
        <v>7787</v>
      </c>
      <c r="B1661" s="13" t="s">
        <v>7786</v>
      </c>
      <c r="C1661" s="13" t="s">
        <v>168</v>
      </c>
      <c r="D1661" s="13">
        <v>0</v>
      </c>
      <c r="E1661" s="13" t="s">
        <v>7773</v>
      </c>
      <c r="F1661" s="13" t="s">
        <v>5506</v>
      </c>
      <c r="J1661" s="13" t="s">
        <v>7785</v>
      </c>
      <c r="K1661" s="13" t="s">
        <v>7784</v>
      </c>
      <c r="L1661" s="13" t="s">
        <v>7783</v>
      </c>
      <c r="M1661" s="13" t="s">
        <v>5054</v>
      </c>
      <c r="N1661" s="13" t="s">
        <v>7782</v>
      </c>
      <c r="O1661" s="13" t="s">
        <v>7781</v>
      </c>
      <c r="P1661" s="13" t="s">
        <v>7780</v>
      </c>
      <c r="S1661" s="13" t="s">
        <v>7779</v>
      </c>
      <c r="T1661" s="13" t="s">
        <v>7778</v>
      </c>
      <c r="OY1661" s="13">
        <v>-1</v>
      </c>
      <c r="BGH1661" s="13">
        <v>1</v>
      </c>
      <c r="BGI1661" s="13">
        <v>-1</v>
      </c>
      <c r="BGJ1661" s="13">
        <v>1</v>
      </c>
      <c r="CAT1661" s="14">
        <v>-1000</v>
      </c>
      <c r="CAU1661" s="14">
        <v>1000</v>
      </c>
      <c r="CAV1661" s="13" t="s">
        <v>1004</v>
      </c>
      <c r="CAW1661" s="13" t="s">
        <v>7763</v>
      </c>
      <c r="CBA1661" s="13" t="s">
        <v>4812</v>
      </c>
      <c r="CBE1661" s="13" t="s">
        <v>7777</v>
      </c>
      <c r="CBF1661" s="13" t="s">
        <v>7776</v>
      </c>
      <c r="CBG1661" s="13" t="s">
        <v>4431</v>
      </c>
    </row>
    <row r="1662" spans="1:720 1527:1552 2074:2087" x14ac:dyDescent="0.15">
      <c r="A1662" s="13" t="s">
        <v>7775</v>
      </c>
      <c r="B1662" s="13" t="s">
        <v>7774</v>
      </c>
      <c r="C1662" s="13" t="s">
        <v>380</v>
      </c>
      <c r="D1662" s="13">
        <v>0</v>
      </c>
      <c r="E1662" s="13" t="s">
        <v>7773</v>
      </c>
      <c r="F1662" s="13" t="s">
        <v>5506</v>
      </c>
      <c r="J1662" s="13" t="s">
        <v>7772</v>
      </c>
      <c r="K1662" s="13" t="s">
        <v>7771</v>
      </c>
      <c r="L1662" s="13" t="s">
        <v>7770</v>
      </c>
      <c r="M1662" s="13" t="s">
        <v>5054</v>
      </c>
      <c r="N1662" s="13" t="s">
        <v>7769</v>
      </c>
      <c r="O1662" s="13" t="s">
        <v>7768</v>
      </c>
      <c r="P1662" s="13" t="s">
        <v>7767</v>
      </c>
      <c r="S1662" s="13" t="s">
        <v>7766</v>
      </c>
      <c r="T1662" s="13" t="s">
        <v>7765</v>
      </c>
      <c r="AAR1662" s="13">
        <v>-1</v>
      </c>
      <c r="BGK1662" s="13">
        <v>-1</v>
      </c>
      <c r="BGL1662" s="13">
        <v>1</v>
      </c>
      <c r="BGM1662" s="13">
        <v>1</v>
      </c>
      <c r="CAT1662" s="14">
        <v>-1000</v>
      </c>
      <c r="CAU1662" s="14">
        <v>1000</v>
      </c>
      <c r="CAV1662" s="13" t="s">
        <v>7764</v>
      </c>
      <c r="CAW1662" s="13" t="s">
        <v>7763</v>
      </c>
      <c r="CBA1662" s="13" t="s">
        <v>4812</v>
      </c>
      <c r="CBE1662" s="13" t="s">
        <v>7762</v>
      </c>
      <c r="CBF1662" s="13" t="s">
        <v>7761</v>
      </c>
      <c r="CBG1662" s="13" t="s">
        <v>4431</v>
      </c>
    </row>
    <row r="1663" spans="1:720 1527:1552 2074:2087" x14ac:dyDescent="0.15">
      <c r="A1663" s="13" t="s">
        <v>7760</v>
      </c>
      <c r="B1663" s="13" t="s">
        <v>7759</v>
      </c>
      <c r="C1663" s="13" t="s">
        <v>168</v>
      </c>
      <c r="D1663" s="13">
        <v>-3</v>
      </c>
      <c r="E1663" s="13" t="s">
        <v>7758</v>
      </c>
      <c r="F1663" s="13" t="s">
        <v>5261</v>
      </c>
      <c r="K1663" s="13" t="s">
        <v>7757</v>
      </c>
      <c r="L1663" s="13" t="s">
        <v>7756</v>
      </c>
      <c r="M1663" s="13" t="s">
        <v>5054</v>
      </c>
      <c r="N1663" s="13" t="s">
        <v>7755</v>
      </c>
      <c r="P1663" s="13" t="s">
        <v>7754</v>
      </c>
      <c r="S1663" s="13" t="s">
        <v>7753</v>
      </c>
      <c r="T1663" s="13" t="s">
        <v>7752</v>
      </c>
      <c r="AY1663" s="13">
        <v>1</v>
      </c>
      <c r="SZ1663" s="13">
        <v>-1</v>
      </c>
      <c r="TA1663" s="13">
        <v>1</v>
      </c>
      <c r="BGN1663" s="13">
        <v>1</v>
      </c>
      <c r="CAT1663" s="15">
        <v>0</v>
      </c>
      <c r="CAU1663" s="14">
        <v>1000</v>
      </c>
      <c r="CAV1663" s="13" t="s">
        <v>7751</v>
      </c>
      <c r="CAW1663" s="13" t="s">
        <v>5953</v>
      </c>
      <c r="CBA1663" s="13" t="s">
        <v>4812</v>
      </c>
      <c r="CBE1663" s="13" t="s">
        <v>7750</v>
      </c>
      <c r="CBF1663" s="13" t="s">
        <v>7749</v>
      </c>
      <c r="CBG1663" s="13" t="s">
        <v>4431</v>
      </c>
    </row>
    <row r="1664" spans="1:720 1527:1552 2074:2087" x14ac:dyDescent="0.15">
      <c r="A1664" s="13" t="s">
        <v>7748</v>
      </c>
      <c r="B1664" s="13" t="s">
        <v>7747</v>
      </c>
      <c r="C1664" s="13" t="s">
        <v>168</v>
      </c>
      <c r="D1664" s="13">
        <v>-3</v>
      </c>
      <c r="E1664" s="13" t="s">
        <v>7746</v>
      </c>
      <c r="F1664" s="13" t="s">
        <v>5261</v>
      </c>
      <c r="J1664" s="13" t="s">
        <v>7745</v>
      </c>
      <c r="K1664" s="13" t="s">
        <v>7744</v>
      </c>
      <c r="L1664" s="13" t="s">
        <v>7743</v>
      </c>
      <c r="M1664" s="13" t="s">
        <v>5054</v>
      </c>
      <c r="N1664" s="13" t="s">
        <v>7742</v>
      </c>
      <c r="O1664" s="13" t="s">
        <v>7741</v>
      </c>
      <c r="P1664" s="13" t="s">
        <v>7740</v>
      </c>
      <c r="S1664" s="13" t="s">
        <v>7739</v>
      </c>
      <c r="T1664" s="13" t="s">
        <v>7738</v>
      </c>
      <c r="BGO1664" s="13">
        <v>-1</v>
      </c>
      <c r="BGP1664" s="13">
        <v>1</v>
      </c>
      <c r="BGQ1664" s="13">
        <v>1</v>
      </c>
      <c r="BGR1664" s="13">
        <v>-1</v>
      </c>
      <c r="CAT1664" s="14">
        <v>-1000</v>
      </c>
      <c r="CAU1664" s="14">
        <v>1000</v>
      </c>
      <c r="CAV1664" s="13" t="s">
        <v>1382</v>
      </c>
      <c r="CAW1664" s="13" t="s">
        <v>7737</v>
      </c>
      <c r="CBA1664" s="13" t="s">
        <v>4812</v>
      </c>
      <c r="CBE1664" s="13" t="s">
        <v>7736</v>
      </c>
      <c r="CBF1664" s="13" t="s">
        <v>7735</v>
      </c>
      <c r="CBG1664" s="13" t="s">
        <v>4431</v>
      </c>
    </row>
    <row r="1665" spans="1:796 1397:1574 2074:2087" x14ac:dyDescent="0.15">
      <c r="A1665" s="13" t="s">
        <v>7734</v>
      </c>
      <c r="B1665" s="13" t="s">
        <v>7733</v>
      </c>
      <c r="C1665" s="13" t="s">
        <v>13</v>
      </c>
      <c r="D1665" s="13">
        <v>0</v>
      </c>
      <c r="E1665" s="13" t="s">
        <v>7732</v>
      </c>
      <c r="F1665" s="13" t="s">
        <v>5261</v>
      </c>
      <c r="K1665" s="13" t="s">
        <v>7731</v>
      </c>
      <c r="L1665" s="13" t="s">
        <v>7730</v>
      </c>
      <c r="M1665" s="13" t="s">
        <v>5054</v>
      </c>
      <c r="N1665" s="13" t="s">
        <v>7729</v>
      </c>
      <c r="P1665" s="13" t="s">
        <v>7728</v>
      </c>
      <c r="S1665" s="13" t="s">
        <v>7727</v>
      </c>
      <c r="T1665" s="13" t="s">
        <v>7726</v>
      </c>
      <c r="AX1665" s="13">
        <v>1</v>
      </c>
      <c r="DK1665" s="13">
        <v>-1</v>
      </c>
      <c r="DL1665" s="13">
        <v>1</v>
      </c>
      <c r="BGS1665" s="13">
        <v>-1</v>
      </c>
      <c r="BGT1665" s="13">
        <v>1</v>
      </c>
      <c r="CAT1665" s="14">
        <v>-1000</v>
      </c>
      <c r="CAU1665" s="14">
        <v>1000</v>
      </c>
      <c r="CAV1665" s="13" t="s">
        <v>352</v>
      </c>
      <c r="CAW1665" s="13" t="s">
        <v>7725</v>
      </c>
      <c r="CBA1665" s="13" t="s">
        <v>4812</v>
      </c>
      <c r="CBE1665" s="13" t="s">
        <v>7724</v>
      </c>
      <c r="CBF1665" s="13" t="s">
        <v>7723</v>
      </c>
      <c r="CBG1665" s="13" t="s">
        <v>4431</v>
      </c>
    </row>
    <row r="1666" spans="1:796 1397:1574 2074:2087" x14ac:dyDescent="0.15">
      <c r="A1666" s="13" t="s">
        <v>7722</v>
      </c>
      <c r="B1666" s="13" t="s">
        <v>7721</v>
      </c>
      <c r="C1666" s="13" t="s">
        <v>13</v>
      </c>
      <c r="D1666" s="13">
        <v>-4</v>
      </c>
      <c r="E1666" s="13" t="s">
        <v>7720</v>
      </c>
      <c r="F1666" s="13" t="s">
        <v>5261</v>
      </c>
      <c r="K1666" s="13" t="s">
        <v>7719</v>
      </c>
      <c r="L1666" s="13" t="s">
        <v>7718</v>
      </c>
      <c r="M1666" s="13" t="s">
        <v>5054</v>
      </c>
      <c r="N1666" s="13" t="s">
        <v>7717</v>
      </c>
      <c r="P1666" s="13" t="s">
        <v>7716</v>
      </c>
      <c r="S1666" s="13" t="s">
        <v>7715</v>
      </c>
      <c r="T1666" s="13" t="s">
        <v>7714</v>
      </c>
      <c r="DH1666" s="13">
        <v>-1</v>
      </c>
      <c r="DI1666" s="13">
        <v>1</v>
      </c>
      <c r="BGU1666" s="13">
        <v>1</v>
      </c>
      <c r="BGV1666" s="13">
        <v>-1</v>
      </c>
      <c r="CAT1666" s="14">
        <v>-1000</v>
      </c>
      <c r="CAU1666" s="14">
        <v>1000</v>
      </c>
      <c r="CAV1666" s="13" t="s">
        <v>1071</v>
      </c>
      <c r="CAW1666" s="13" t="s">
        <v>6122</v>
      </c>
      <c r="CBA1666" s="13" t="s">
        <v>4812</v>
      </c>
      <c r="CBE1666" s="13" t="s">
        <v>7713</v>
      </c>
      <c r="CBF1666" s="13" t="s">
        <v>7712</v>
      </c>
      <c r="CBG1666" s="13" t="s">
        <v>4431</v>
      </c>
    </row>
    <row r="1667" spans="1:796 1397:1574 2074:2087" x14ac:dyDescent="0.15">
      <c r="A1667" s="13" t="s">
        <v>7711</v>
      </c>
      <c r="B1667" s="13" t="s">
        <v>7209</v>
      </c>
      <c r="C1667" s="13" t="s">
        <v>30</v>
      </c>
      <c r="D1667" s="13">
        <v>-1</v>
      </c>
      <c r="E1667" s="13" t="s">
        <v>7208</v>
      </c>
      <c r="F1667" s="13" t="s">
        <v>5261</v>
      </c>
      <c r="L1667" s="13" t="s">
        <v>7207</v>
      </c>
      <c r="M1667" s="13" t="s">
        <v>5054</v>
      </c>
      <c r="N1667" s="13" t="s">
        <v>7206</v>
      </c>
      <c r="P1667" s="13" t="s">
        <v>7205</v>
      </c>
      <c r="S1667" s="13" t="s">
        <v>7710</v>
      </c>
      <c r="T1667" s="13" t="s">
        <v>7709</v>
      </c>
      <c r="BGU1667" s="13">
        <v>-1</v>
      </c>
      <c r="BGW1667" s="13">
        <v>1</v>
      </c>
      <c r="CAT1667" s="14">
        <v>-1000</v>
      </c>
      <c r="CAU1667" s="14">
        <v>1000</v>
      </c>
      <c r="CAV1667" s="13" t="s">
        <v>14</v>
      </c>
      <c r="CAW1667" s="13" t="s">
        <v>4448</v>
      </c>
      <c r="CBG1667" s="13" t="s">
        <v>4447</v>
      </c>
    </row>
    <row r="1668" spans="1:796 1397:1574 2074:2087" x14ac:dyDescent="0.15">
      <c r="A1668" s="13" t="s">
        <v>7708</v>
      </c>
      <c r="B1668" s="13" t="s">
        <v>5459</v>
      </c>
      <c r="C1668" s="13" t="s">
        <v>30</v>
      </c>
      <c r="D1668" s="13">
        <v>-1</v>
      </c>
      <c r="E1668" s="13" t="s">
        <v>5458</v>
      </c>
      <c r="F1668" s="13" t="s">
        <v>5261</v>
      </c>
      <c r="J1668" s="13" t="s">
        <v>5457</v>
      </c>
      <c r="L1668" s="13" t="s">
        <v>5456</v>
      </c>
      <c r="M1668" s="13" t="s">
        <v>5054</v>
      </c>
      <c r="O1668" s="13" t="s">
        <v>5455</v>
      </c>
      <c r="P1668" s="13" t="s">
        <v>5454</v>
      </c>
      <c r="S1668" s="13" t="s">
        <v>7707</v>
      </c>
      <c r="T1668" s="13" t="s">
        <v>7706</v>
      </c>
      <c r="IH1668" s="13">
        <v>-1</v>
      </c>
      <c r="TO1668" s="13">
        <v>1</v>
      </c>
      <c r="TP1668" s="13">
        <v>-1</v>
      </c>
      <c r="TR1668" s="13">
        <v>1</v>
      </c>
      <c r="BGW1668" s="13">
        <v>-1</v>
      </c>
      <c r="BGX1668" s="13">
        <v>1</v>
      </c>
      <c r="CAT1668" s="15">
        <v>0</v>
      </c>
      <c r="CAU1668" s="14">
        <v>1000</v>
      </c>
      <c r="CAV1668" s="13" t="s">
        <v>3312</v>
      </c>
      <c r="CAW1668" s="13" t="s">
        <v>6122</v>
      </c>
      <c r="CBA1668" s="13" t="s">
        <v>4812</v>
      </c>
      <c r="CBE1668" s="13" t="s">
        <v>7705</v>
      </c>
      <c r="CBF1668" s="13" t="s">
        <v>7704</v>
      </c>
      <c r="CBG1668" s="13" t="s">
        <v>4431</v>
      </c>
    </row>
    <row r="1669" spans="1:796 1397:1574 2074:2087" x14ac:dyDescent="0.15">
      <c r="A1669" s="13" t="s">
        <v>7703</v>
      </c>
      <c r="B1669" s="13" t="s">
        <v>7702</v>
      </c>
      <c r="C1669" s="13" t="s">
        <v>13</v>
      </c>
      <c r="D1669" s="13">
        <v>1</v>
      </c>
      <c r="E1669" s="13" t="s">
        <v>7701</v>
      </c>
      <c r="F1669" s="13" t="s">
        <v>5261</v>
      </c>
      <c r="K1669" s="13" t="s">
        <v>7700</v>
      </c>
      <c r="L1669" s="13" t="s">
        <v>7699</v>
      </c>
      <c r="M1669" s="13" t="s">
        <v>5054</v>
      </c>
      <c r="N1669" s="13" t="s">
        <v>7698</v>
      </c>
      <c r="P1669" s="13" t="s">
        <v>7697</v>
      </c>
      <c r="S1669" s="13" t="s">
        <v>7696</v>
      </c>
      <c r="T1669" s="13" t="s">
        <v>4493</v>
      </c>
      <c r="AX1669" s="13">
        <v>1</v>
      </c>
      <c r="DH1669" s="13">
        <v>-1</v>
      </c>
      <c r="IP1669" s="13">
        <v>1</v>
      </c>
      <c r="BGU1669" s="13">
        <v>1</v>
      </c>
      <c r="BGY1669" s="13">
        <v>-1</v>
      </c>
      <c r="CAT1669" s="15">
        <v>0</v>
      </c>
      <c r="CAU1669" s="14">
        <v>1000</v>
      </c>
      <c r="CAV1669" s="13" t="s">
        <v>3231</v>
      </c>
      <c r="CAW1669" s="13" t="s">
        <v>6122</v>
      </c>
      <c r="CBA1669" s="13" t="s">
        <v>4812</v>
      </c>
      <c r="CBE1669" s="13" t="s">
        <v>4491</v>
      </c>
      <c r="CBF1669" s="13" t="s">
        <v>4490</v>
      </c>
      <c r="CBG1669" s="13" t="s">
        <v>4431</v>
      </c>
    </row>
    <row r="1670" spans="1:796 1397:1574 2074:2087" x14ac:dyDescent="0.15">
      <c r="A1670" s="13" t="s">
        <v>7695</v>
      </c>
      <c r="B1670" s="13" t="s">
        <v>7694</v>
      </c>
      <c r="C1670" s="13" t="s">
        <v>52</v>
      </c>
      <c r="D1670" s="13">
        <v>-4</v>
      </c>
      <c r="E1670" s="13" t="s">
        <v>7693</v>
      </c>
      <c r="F1670" s="13" t="s">
        <v>5261</v>
      </c>
      <c r="J1670" s="13" t="s">
        <v>7692</v>
      </c>
      <c r="K1670" s="13" t="s">
        <v>7691</v>
      </c>
      <c r="L1670" s="13" t="s">
        <v>7690</v>
      </c>
      <c r="M1670" s="13" t="s">
        <v>5054</v>
      </c>
      <c r="N1670" s="13" t="s">
        <v>7689</v>
      </c>
      <c r="O1670" s="13" t="s">
        <v>7688</v>
      </c>
      <c r="P1670" s="13" t="s">
        <v>7687</v>
      </c>
      <c r="S1670" s="13" t="s">
        <v>7686</v>
      </c>
      <c r="T1670" s="13" t="s">
        <v>7685</v>
      </c>
      <c r="AX1670" s="13">
        <v>1</v>
      </c>
      <c r="CR1670" s="13">
        <v>-1</v>
      </c>
      <c r="CS1670" s="13">
        <v>1</v>
      </c>
      <c r="PM1670" s="13">
        <v>-1</v>
      </c>
      <c r="BGZ1670" s="13">
        <v>1</v>
      </c>
      <c r="CAT1670" s="15">
        <v>0</v>
      </c>
      <c r="CAU1670" s="14">
        <v>1000</v>
      </c>
      <c r="CAV1670" s="13" t="s">
        <v>7684</v>
      </c>
      <c r="CAW1670" s="13" t="s">
        <v>4438</v>
      </c>
      <c r="CBA1670" s="13" t="s">
        <v>4812</v>
      </c>
      <c r="CBE1670" s="13" t="s">
        <v>7683</v>
      </c>
      <c r="CBF1670" s="13" t="s">
        <v>7682</v>
      </c>
      <c r="CBG1670" s="13" t="s">
        <v>4431</v>
      </c>
    </row>
    <row r="1671" spans="1:796 1397:1574 2074:2087" x14ac:dyDescent="0.15">
      <c r="A1671" s="13" t="s">
        <v>7681</v>
      </c>
      <c r="B1671" s="13" t="s">
        <v>7680</v>
      </c>
      <c r="C1671" s="13" t="s">
        <v>52</v>
      </c>
      <c r="D1671" s="13">
        <v>-4</v>
      </c>
      <c r="E1671" s="13" t="s">
        <v>7679</v>
      </c>
      <c r="F1671" s="13" t="s">
        <v>5261</v>
      </c>
      <c r="J1671" s="13" t="s">
        <v>7678</v>
      </c>
      <c r="K1671" s="13" t="s">
        <v>7677</v>
      </c>
      <c r="L1671" s="13" t="s">
        <v>7676</v>
      </c>
      <c r="M1671" s="13" t="s">
        <v>5054</v>
      </c>
      <c r="N1671" s="13" t="s">
        <v>7675</v>
      </c>
      <c r="O1671" s="13" t="s">
        <v>7674</v>
      </c>
      <c r="P1671" s="13" t="s">
        <v>7673</v>
      </c>
      <c r="S1671" s="13" t="s">
        <v>7672</v>
      </c>
      <c r="T1671" s="13" t="s">
        <v>7671</v>
      </c>
      <c r="DH1671" s="13">
        <v>1</v>
      </c>
      <c r="DK1671" s="13">
        <v>1</v>
      </c>
      <c r="DL1671" s="13">
        <v>-1</v>
      </c>
      <c r="FY1671" s="13">
        <v>-1</v>
      </c>
      <c r="ZJ1671" s="13">
        <v>-1</v>
      </c>
      <c r="BHA1671" s="13">
        <v>1</v>
      </c>
      <c r="CAT1671" s="15">
        <v>0</v>
      </c>
      <c r="CAU1671" s="14">
        <v>1000</v>
      </c>
      <c r="CAV1671" s="13" t="s">
        <v>1539</v>
      </c>
      <c r="CAW1671" s="13" t="s">
        <v>6973</v>
      </c>
      <c r="CBA1671" s="13" t="s">
        <v>4812</v>
      </c>
      <c r="CBE1671" s="13" t="s">
        <v>7670</v>
      </c>
      <c r="CBF1671" s="13" t="s">
        <v>7669</v>
      </c>
      <c r="CBG1671" s="13" t="s">
        <v>4431</v>
      </c>
    </row>
    <row r="1672" spans="1:796 1397:1574 2074:2087" x14ac:dyDescent="0.15">
      <c r="A1672" s="13" t="s">
        <v>7668</v>
      </c>
      <c r="B1672" s="13" t="s">
        <v>7667</v>
      </c>
      <c r="C1672" s="13" t="s">
        <v>52</v>
      </c>
      <c r="D1672" s="13">
        <v>-2</v>
      </c>
      <c r="E1672" s="13" t="s">
        <v>5311</v>
      </c>
      <c r="F1672" s="13" t="s">
        <v>5261</v>
      </c>
      <c r="J1672" s="13" t="s">
        <v>7666</v>
      </c>
      <c r="K1672" s="13" t="s">
        <v>7665</v>
      </c>
      <c r="L1672" s="13" t="s">
        <v>7664</v>
      </c>
      <c r="M1672" s="13" t="s">
        <v>5054</v>
      </c>
      <c r="N1672" s="13" t="s">
        <v>7663</v>
      </c>
      <c r="O1672" s="13" t="s">
        <v>7662</v>
      </c>
      <c r="P1672" s="13" t="s">
        <v>7661</v>
      </c>
      <c r="S1672" s="13" t="s">
        <v>7660</v>
      </c>
      <c r="T1672" s="13" t="s">
        <v>7659</v>
      </c>
      <c r="AX1672" s="13">
        <v>-1</v>
      </c>
      <c r="DH1672" s="13">
        <v>1</v>
      </c>
      <c r="DK1672" s="13">
        <v>1</v>
      </c>
      <c r="DL1672" s="13">
        <v>-1</v>
      </c>
      <c r="FY1672" s="13">
        <v>-1</v>
      </c>
      <c r="BHB1672" s="13">
        <v>1</v>
      </c>
      <c r="BHC1672" s="13">
        <v>-1</v>
      </c>
      <c r="CAT1672" s="15">
        <v>0</v>
      </c>
      <c r="CAU1672" s="14">
        <v>1000</v>
      </c>
      <c r="CAV1672" s="13" t="s">
        <v>1539</v>
      </c>
      <c r="CAW1672" s="13" t="s">
        <v>4849</v>
      </c>
      <c r="CBA1672" s="13" t="s">
        <v>4812</v>
      </c>
      <c r="CBE1672" s="13" t="s">
        <v>7658</v>
      </c>
      <c r="CBF1672" s="13" t="s">
        <v>7657</v>
      </c>
      <c r="CBG1672" s="13" t="s">
        <v>4431</v>
      </c>
    </row>
    <row r="1673" spans="1:796 1397:1574 2074:2087" x14ac:dyDescent="0.15">
      <c r="A1673" s="13" t="s">
        <v>7656</v>
      </c>
      <c r="B1673" s="13" t="s">
        <v>7655</v>
      </c>
      <c r="C1673" s="13" t="s">
        <v>104</v>
      </c>
      <c r="D1673" s="13">
        <v>0</v>
      </c>
      <c r="E1673" s="13" t="s">
        <v>7654</v>
      </c>
      <c r="F1673" s="13" t="s">
        <v>5261</v>
      </c>
      <c r="J1673" s="13" t="s">
        <v>7653</v>
      </c>
      <c r="K1673" s="13" t="s">
        <v>7652</v>
      </c>
      <c r="L1673" s="13" t="s">
        <v>7651</v>
      </c>
      <c r="M1673" s="13" t="s">
        <v>5054</v>
      </c>
      <c r="N1673" s="13" t="s">
        <v>7650</v>
      </c>
      <c r="O1673" s="13" t="s">
        <v>7649</v>
      </c>
      <c r="P1673" s="13" t="s">
        <v>7648</v>
      </c>
      <c r="S1673" s="13" t="s">
        <v>7647</v>
      </c>
      <c r="T1673" s="13" t="s">
        <v>7635</v>
      </c>
      <c r="AX1673" s="13">
        <v>1</v>
      </c>
      <c r="DH1673" s="13">
        <v>-1</v>
      </c>
      <c r="BAS1673" s="13">
        <v>1</v>
      </c>
      <c r="BHD1673" s="13">
        <v>-1</v>
      </c>
      <c r="CAT1673" s="15">
        <v>0</v>
      </c>
      <c r="CAU1673" s="14">
        <v>1000</v>
      </c>
      <c r="CAV1673" s="13" t="s">
        <v>7634</v>
      </c>
      <c r="CAW1673" s="13" t="s">
        <v>7323</v>
      </c>
      <c r="CBA1673" s="13" t="s">
        <v>4812</v>
      </c>
      <c r="CBE1673" s="13" t="s">
        <v>7633</v>
      </c>
      <c r="CBF1673" s="13" t="s">
        <v>7646</v>
      </c>
      <c r="CBG1673" s="13" t="s">
        <v>4431</v>
      </c>
    </row>
    <row r="1674" spans="1:796 1397:1574 2074:2087" x14ac:dyDescent="0.15">
      <c r="A1674" s="13" t="s">
        <v>7645</v>
      </c>
      <c r="B1674" s="13" t="s">
        <v>7644</v>
      </c>
      <c r="C1674" s="13" t="s">
        <v>168</v>
      </c>
      <c r="D1674" s="13">
        <v>-1</v>
      </c>
      <c r="E1674" s="13" t="s">
        <v>7643</v>
      </c>
      <c r="F1674" s="13" t="s">
        <v>5261</v>
      </c>
      <c r="J1674" s="13" t="s">
        <v>7642</v>
      </c>
      <c r="K1674" s="13" t="s">
        <v>7641</v>
      </c>
      <c r="L1674" s="13" t="s">
        <v>7640</v>
      </c>
      <c r="M1674" s="13" t="s">
        <v>5054</v>
      </c>
      <c r="N1674" s="13" t="s">
        <v>7639</v>
      </c>
      <c r="O1674" s="13" t="s">
        <v>7638</v>
      </c>
      <c r="P1674" s="13" t="s">
        <v>7637</v>
      </c>
      <c r="S1674" s="13" t="s">
        <v>7636</v>
      </c>
      <c r="T1674" s="13" t="s">
        <v>7635</v>
      </c>
      <c r="AX1674" s="13">
        <v>1</v>
      </c>
      <c r="DH1674" s="13">
        <v>-1</v>
      </c>
      <c r="BAS1674" s="13">
        <v>1</v>
      </c>
      <c r="BHE1674" s="13">
        <v>-1</v>
      </c>
      <c r="CAT1674" s="15">
        <v>0</v>
      </c>
      <c r="CAU1674" s="14">
        <v>1000</v>
      </c>
      <c r="CAV1674" s="13" t="s">
        <v>7634</v>
      </c>
      <c r="CAW1674" s="13" t="s">
        <v>4849</v>
      </c>
      <c r="CBA1674" s="13" t="s">
        <v>4812</v>
      </c>
      <c r="CBE1674" s="13" t="s">
        <v>7633</v>
      </c>
      <c r="CBF1674" s="13" t="s">
        <v>7632</v>
      </c>
      <c r="CBG1674" s="13" t="s">
        <v>4431</v>
      </c>
    </row>
    <row r="1675" spans="1:796 1397:1574 2074:2087" x14ac:dyDescent="0.15">
      <c r="A1675" s="13" t="s">
        <v>7631</v>
      </c>
      <c r="B1675" s="13" t="s">
        <v>7630</v>
      </c>
      <c r="C1675" s="13" t="s">
        <v>168</v>
      </c>
      <c r="D1675" s="13">
        <v>-1</v>
      </c>
      <c r="E1675" s="13" t="s">
        <v>7629</v>
      </c>
      <c r="F1675" s="13" t="s">
        <v>5506</v>
      </c>
      <c r="K1675" s="13" t="s">
        <v>7628</v>
      </c>
      <c r="L1675" s="13" t="s">
        <v>7627</v>
      </c>
      <c r="M1675" s="13" t="s">
        <v>5054</v>
      </c>
      <c r="N1675" s="13" t="s">
        <v>7626</v>
      </c>
      <c r="S1675" s="13" t="s">
        <v>7625</v>
      </c>
      <c r="T1675" s="13" t="s">
        <v>7624</v>
      </c>
      <c r="AX1675" s="13">
        <v>1</v>
      </c>
      <c r="DK1675" s="13">
        <v>-1</v>
      </c>
      <c r="DL1675" s="13">
        <v>1</v>
      </c>
      <c r="ADL1675" s="13">
        <v>1</v>
      </c>
      <c r="ADP1675" s="13">
        <v>-1</v>
      </c>
      <c r="CAT1675" s="14">
        <v>-1000</v>
      </c>
      <c r="CAU1675" s="14">
        <v>1000</v>
      </c>
      <c r="CAV1675" s="13" t="s">
        <v>7623</v>
      </c>
      <c r="CAW1675" s="13" t="s">
        <v>6055</v>
      </c>
      <c r="CBA1675" s="13" t="s">
        <v>4812</v>
      </c>
      <c r="CBE1675" s="13" t="s">
        <v>7622</v>
      </c>
      <c r="CBF1675" s="13" t="s">
        <v>7621</v>
      </c>
      <c r="CBG1675" s="13" t="s">
        <v>4431</v>
      </c>
    </row>
    <row r="1676" spans="1:796 1397:1574 2074:2087" x14ac:dyDescent="0.15">
      <c r="A1676" s="13" t="s">
        <v>7620</v>
      </c>
      <c r="B1676" s="13" t="s">
        <v>7619</v>
      </c>
      <c r="C1676" s="13" t="s">
        <v>30</v>
      </c>
      <c r="D1676" s="13">
        <v>0</v>
      </c>
      <c r="E1676" s="13" t="s">
        <v>7618</v>
      </c>
      <c r="F1676" s="13" t="s">
        <v>5261</v>
      </c>
      <c r="J1676" s="13" t="s">
        <v>7617</v>
      </c>
      <c r="K1676" s="13" t="s">
        <v>7616</v>
      </c>
      <c r="L1676" s="13" t="s">
        <v>7615</v>
      </c>
      <c r="M1676" s="13" t="s">
        <v>5054</v>
      </c>
      <c r="N1676" s="13" t="s">
        <v>7614</v>
      </c>
      <c r="O1676" s="13" t="s">
        <v>7613</v>
      </c>
      <c r="P1676" s="13" t="s">
        <v>7612</v>
      </c>
      <c r="S1676" s="13" t="s">
        <v>7611</v>
      </c>
      <c r="T1676" s="13" t="s">
        <v>7610</v>
      </c>
      <c r="AX1676" s="13">
        <v>1</v>
      </c>
      <c r="CR1676" s="13">
        <v>-1</v>
      </c>
      <c r="CS1676" s="13">
        <v>1</v>
      </c>
      <c r="BHF1676" s="13">
        <v>1</v>
      </c>
      <c r="BHG1676" s="13">
        <v>-1</v>
      </c>
      <c r="CAT1676" s="14">
        <v>-1000</v>
      </c>
      <c r="CAU1676" s="14">
        <v>1000</v>
      </c>
      <c r="CAV1676" s="13" t="s">
        <v>2868</v>
      </c>
      <c r="CAW1676" s="13" t="s">
        <v>4472</v>
      </c>
      <c r="CBA1676" s="13" t="s">
        <v>4812</v>
      </c>
      <c r="CBE1676" s="13" t="s">
        <v>7609</v>
      </c>
      <c r="CBF1676" s="13" t="s">
        <v>7608</v>
      </c>
      <c r="CBG1676" s="13" t="s">
        <v>4431</v>
      </c>
    </row>
    <row r="1677" spans="1:796 1397:1574 2074:2087" x14ac:dyDescent="0.15">
      <c r="A1677" s="13" t="s">
        <v>7607</v>
      </c>
      <c r="B1677" s="13" t="s">
        <v>7606</v>
      </c>
      <c r="C1677" s="13" t="s">
        <v>30</v>
      </c>
      <c r="D1677" s="13">
        <v>0</v>
      </c>
      <c r="E1677" s="13" t="s">
        <v>7605</v>
      </c>
      <c r="F1677" s="13" t="s">
        <v>5261</v>
      </c>
      <c r="J1677" s="13" t="s">
        <v>7604</v>
      </c>
      <c r="K1677" s="13" t="s">
        <v>7603</v>
      </c>
      <c r="L1677" s="13" t="s">
        <v>7602</v>
      </c>
      <c r="M1677" s="13" t="s">
        <v>5054</v>
      </c>
      <c r="N1677" s="13" t="s">
        <v>7601</v>
      </c>
      <c r="O1677" s="13" t="s">
        <v>7600</v>
      </c>
      <c r="P1677" s="13" t="s">
        <v>7599</v>
      </c>
      <c r="S1677" s="13" t="s">
        <v>7598</v>
      </c>
      <c r="T1677" s="13" t="s">
        <v>7597</v>
      </c>
      <c r="AX1677" s="14">
        <v>3</v>
      </c>
      <c r="CR1677" s="14">
        <v>-2</v>
      </c>
      <c r="CS1677" s="14">
        <v>2</v>
      </c>
      <c r="CW1677" s="13">
        <v>-1</v>
      </c>
      <c r="DH1677" s="13">
        <v>-1</v>
      </c>
      <c r="BHH1677" s="13">
        <v>1</v>
      </c>
      <c r="CAT1677" s="15">
        <v>0</v>
      </c>
      <c r="CAU1677" s="14">
        <v>1000</v>
      </c>
      <c r="CAV1677" s="13" t="s">
        <v>1800</v>
      </c>
      <c r="CAW1677" s="13" t="s">
        <v>7596</v>
      </c>
      <c r="CBA1677" s="13" t="s">
        <v>4812</v>
      </c>
      <c r="CBE1677" s="13" t="s">
        <v>7595</v>
      </c>
      <c r="CBF1677" s="13" t="s">
        <v>7594</v>
      </c>
      <c r="CBG1677" s="13" t="s">
        <v>4431</v>
      </c>
    </row>
    <row r="1678" spans="1:796 1397:1574 2074:2087" x14ac:dyDescent="0.15">
      <c r="A1678" s="13" t="s">
        <v>7593</v>
      </c>
      <c r="B1678" s="13" t="s">
        <v>7592</v>
      </c>
      <c r="C1678" s="13" t="s">
        <v>52</v>
      </c>
      <c r="D1678" s="13">
        <v>-1</v>
      </c>
      <c r="E1678" s="13" t="s">
        <v>7591</v>
      </c>
      <c r="F1678" s="13" t="s">
        <v>5072</v>
      </c>
      <c r="M1678" s="13" t="s">
        <v>5054</v>
      </c>
      <c r="N1678" s="13" t="s">
        <v>7590</v>
      </c>
      <c r="S1678" s="13" t="s">
        <v>7589</v>
      </c>
      <c r="T1678" s="13" t="s">
        <v>7588</v>
      </c>
      <c r="AX1678" s="13">
        <v>-1</v>
      </c>
      <c r="DK1678" s="13">
        <v>1</v>
      </c>
      <c r="DL1678" s="13">
        <v>-1</v>
      </c>
      <c r="BHI1678" s="13">
        <v>-1</v>
      </c>
      <c r="BHJ1678" s="13">
        <v>1</v>
      </c>
      <c r="CAT1678" s="15">
        <v>0</v>
      </c>
      <c r="CAU1678" s="14">
        <v>1000</v>
      </c>
      <c r="CAV1678" s="13" t="s">
        <v>1817</v>
      </c>
      <c r="CAW1678" s="13" t="s">
        <v>7587</v>
      </c>
      <c r="CBA1678" s="13" t="s">
        <v>4812</v>
      </c>
      <c r="CBE1678" s="13" t="s">
        <v>7586</v>
      </c>
      <c r="CBF1678" s="13" t="s">
        <v>7585</v>
      </c>
      <c r="CBG1678" s="13" t="s">
        <v>4431</v>
      </c>
    </row>
    <row r="1679" spans="1:796 1397:1574 2074:2087" x14ac:dyDescent="0.15">
      <c r="A1679" s="13" t="s">
        <v>7584</v>
      </c>
      <c r="B1679" s="13" t="s">
        <v>7583</v>
      </c>
      <c r="C1679" s="13" t="s">
        <v>52</v>
      </c>
      <c r="D1679" s="13">
        <v>-1</v>
      </c>
      <c r="E1679" s="13" t="s">
        <v>7582</v>
      </c>
      <c r="F1679" s="13" t="s">
        <v>5072</v>
      </c>
      <c r="K1679" s="13" t="s">
        <v>7581</v>
      </c>
      <c r="M1679" s="13" t="s">
        <v>5054</v>
      </c>
      <c r="N1679" s="13" t="s">
        <v>7580</v>
      </c>
      <c r="S1679" s="13" t="s">
        <v>7579</v>
      </c>
      <c r="T1679" s="13" t="s">
        <v>7578</v>
      </c>
      <c r="DH1679" s="13">
        <v>-1</v>
      </c>
      <c r="EU1679" s="13">
        <v>1</v>
      </c>
      <c r="BHK1679" s="13">
        <v>1</v>
      </c>
      <c r="BHL1679" s="13">
        <v>-1</v>
      </c>
      <c r="CAT1679" s="15">
        <v>0</v>
      </c>
      <c r="CAU1679" s="14">
        <v>1000</v>
      </c>
      <c r="CAV1679" s="13" t="s">
        <v>7566</v>
      </c>
      <c r="CAW1679" s="13" t="s">
        <v>7223</v>
      </c>
      <c r="CBA1679" s="13" t="s">
        <v>4812</v>
      </c>
      <c r="CBE1679" s="13" t="s">
        <v>7577</v>
      </c>
      <c r="CBF1679" s="13" t="s">
        <v>7576</v>
      </c>
      <c r="CBG1679" s="13" t="s">
        <v>4431</v>
      </c>
    </row>
    <row r="1680" spans="1:796 1397:1574 2074:2087" x14ac:dyDescent="0.15">
      <c r="A1680" s="13" t="s">
        <v>7575</v>
      </c>
      <c r="B1680" s="13" t="s">
        <v>7574</v>
      </c>
      <c r="C1680" s="13" t="s">
        <v>104</v>
      </c>
      <c r="D1680" s="13">
        <v>1</v>
      </c>
      <c r="E1680" s="13" t="s">
        <v>7573</v>
      </c>
      <c r="F1680" s="13" t="s">
        <v>5261</v>
      </c>
      <c r="K1680" s="13" t="s">
        <v>7572</v>
      </c>
      <c r="L1680" s="13" t="s">
        <v>7571</v>
      </c>
      <c r="M1680" s="13" t="s">
        <v>5054</v>
      </c>
      <c r="N1680" s="13" t="s">
        <v>7570</v>
      </c>
      <c r="P1680" s="13" t="s">
        <v>7569</v>
      </c>
      <c r="S1680" s="13" t="s">
        <v>7568</v>
      </c>
      <c r="T1680" s="13" t="s">
        <v>7567</v>
      </c>
      <c r="DH1680" s="13">
        <v>-1</v>
      </c>
      <c r="EU1680" s="13">
        <v>1</v>
      </c>
      <c r="BHM1680" s="13">
        <v>-1</v>
      </c>
      <c r="BHN1680" s="13">
        <v>1</v>
      </c>
      <c r="CAT1680" s="15">
        <v>0</v>
      </c>
      <c r="CAU1680" s="14">
        <v>1000</v>
      </c>
      <c r="CAV1680" s="13" t="s">
        <v>7566</v>
      </c>
      <c r="CAW1680" s="13" t="s">
        <v>7565</v>
      </c>
      <c r="CBA1680" s="13" t="s">
        <v>4812</v>
      </c>
      <c r="CBE1680" s="13" t="s">
        <v>7564</v>
      </c>
      <c r="CBF1680" s="13" t="s">
        <v>7563</v>
      </c>
      <c r="CBG1680" s="13" t="s">
        <v>4431</v>
      </c>
    </row>
    <row r="1681" spans="1:885 1033:1599 2074:2087" x14ac:dyDescent="0.15">
      <c r="A1681" s="13" t="s">
        <v>7562</v>
      </c>
      <c r="B1681" s="13" t="s">
        <v>7561</v>
      </c>
      <c r="C1681" s="13" t="s">
        <v>52</v>
      </c>
      <c r="D1681" s="13">
        <v>-1</v>
      </c>
      <c r="E1681" s="13" t="s">
        <v>7560</v>
      </c>
      <c r="F1681" s="13" t="s">
        <v>5261</v>
      </c>
      <c r="J1681" s="13" t="s">
        <v>7559</v>
      </c>
      <c r="K1681" s="13" t="s">
        <v>7558</v>
      </c>
      <c r="L1681" s="13" t="s">
        <v>7557</v>
      </c>
      <c r="M1681" s="13" t="s">
        <v>5054</v>
      </c>
      <c r="N1681" s="13" t="s">
        <v>7556</v>
      </c>
      <c r="O1681" s="13" t="s">
        <v>7555</v>
      </c>
      <c r="P1681" s="13" t="s">
        <v>7554</v>
      </c>
      <c r="S1681" s="13" t="s">
        <v>7553</v>
      </c>
      <c r="T1681" s="13" t="s">
        <v>4998</v>
      </c>
      <c r="IH1681" s="13">
        <v>-1</v>
      </c>
      <c r="TO1681" s="13">
        <v>1</v>
      </c>
      <c r="TP1681" s="13">
        <v>-1</v>
      </c>
      <c r="TR1681" s="13">
        <v>1</v>
      </c>
      <c r="BHO1681" s="13">
        <v>-1</v>
      </c>
      <c r="BHP1681" s="13">
        <v>1</v>
      </c>
      <c r="CAT1681" s="15">
        <v>0</v>
      </c>
      <c r="CAU1681" s="14">
        <v>1000</v>
      </c>
      <c r="CAV1681" s="13" t="s">
        <v>4997</v>
      </c>
      <c r="CAW1681" s="13" t="s">
        <v>4910</v>
      </c>
      <c r="CBA1681" s="13" t="s">
        <v>4812</v>
      </c>
      <c r="CBE1681" s="13" t="s">
        <v>4669</v>
      </c>
      <c r="CBF1681" s="13" t="s">
        <v>4996</v>
      </c>
      <c r="CBG1681" s="13" t="s">
        <v>4431</v>
      </c>
    </row>
    <row r="1682" spans="1:885 1033:1599 2074:2087" x14ac:dyDescent="0.15">
      <c r="A1682" s="13" t="s">
        <v>7552</v>
      </c>
      <c r="B1682" s="13" t="s">
        <v>7551</v>
      </c>
      <c r="C1682" s="13" t="s">
        <v>52</v>
      </c>
      <c r="D1682" s="13">
        <v>-1</v>
      </c>
      <c r="E1682" s="13" t="s">
        <v>7550</v>
      </c>
      <c r="F1682" s="13" t="s">
        <v>5261</v>
      </c>
      <c r="J1682" s="13" t="s">
        <v>7549</v>
      </c>
      <c r="K1682" s="13" t="s">
        <v>7548</v>
      </c>
      <c r="L1682" s="13" t="s">
        <v>7547</v>
      </c>
      <c r="M1682" s="13" t="s">
        <v>5054</v>
      </c>
      <c r="N1682" s="13" t="s">
        <v>7546</v>
      </c>
      <c r="O1682" s="13" t="s">
        <v>7545</v>
      </c>
      <c r="P1682" s="13" t="s">
        <v>7544</v>
      </c>
      <c r="S1682" s="13" t="s">
        <v>7543</v>
      </c>
      <c r="T1682" s="13" t="s">
        <v>7531</v>
      </c>
      <c r="AHA1682" s="13">
        <v>1</v>
      </c>
      <c r="AMS1682" s="13">
        <v>-1</v>
      </c>
      <c r="CAT1682" s="14">
        <v>-1000</v>
      </c>
      <c r="CAU1682" s="14">
        <v>1000</v>
      </c>
      <c r="CAV1682" s="13" t="s">
        <v>7530</v>
      </c>
      <c r="CAW1682" s="13" t="s">
        <v>4472</v>
      </c>
      <c r="CAZ1682" s="13" t="s">
        <v>7542</v>
      </c>
      <c r="CBA1682" s="13" t="s">
        <v>4812</v>
      </c>
      <c r="CBB1682" s="13" t="s">
        <v>4470</v>
      </c>
      <c r="CBE1682" s="13" t="s">
        <v>7528</v>
      </c>
      <c r="CBF1682" s="13" t="s">
        <v>7541</v>
      </c>
      <c r="CBG1682" s="13" t="s">
        <v>4431</v>
      </c>
    </row>
    <row r="1683" spans="1:885 1033:1599 2074:2087" x14ac:dyDescent="0.15">
      <c r="A1683" s="13" t="s">
        <v>7540</v>
      </c>
      <c r="B1683" s="13" t="s">
        <v>7539</v>
      </c>
      <c r="C1683" s="13" t="s">
        <v>52</v>
      </c>
      <c r="D1683" s="13">
        <v>0</v>
      </c>
      <c r="E1683" s="13" t="s">
        <v>7538</v>
      </c>
      <c r="F1683" s="13" t="s">
        <v>5261</v>
      </c>
      <c r="J1683" s="13" t="s">
        <v>7537</v>
      </c>
      <c r="K1683" s="13" t="s">
        <v>7536</v>
      </c>
      <c r="L1683" s="13" t="s">
        <v>7535</v>
      </c>
      <c r="M1683" s="13" t="s">
        <v>5054</v>
      </c>
      <c r="N1683" s="13" t="s">
        <v>7534</v>
      </c>
      <c r="P1683" s="13" t="s">
        <v>7533</v>
      </c>
      <c r="S1683" s="13" t="s">
        <v>7532</v>
      </c>
      <c r="T1683" s="13" t="s">
        <v>7531</v>
      </c>
      <c r="RI1683" s="13">
        <v>1</v>
      </c>
      <c r="UV1683" s="13">
        <v>-1</v>
      </c>
      <c r="CAT1683" s="15">
        <v>0</v>
      </c>
      <c r="CAU1683" s="15">
        <v>0</v>
      </c>
      <c r="CAV1683" s="13" t="s">
        <v>7530</v>
      </c>
      <c r="CAW1683" s="13" t="s">
        <v>4472</v>
      </c>
      <c r="CAZ1683" s="13" t="s">
        <v>7529</v>
      </c>
      <c r="CBA1683" s="13" t="s">
        <v>4812</v>
      </c>
      <c r="CBE1683" s="13" t="s">
        <v>7528</v>
      </c>
      <c r="CBF1683" s="13" t="s">
        <v>7527</v>
      </c>
      <c r="CBG1683" s="13" t="s">
        <v>4431</v>
      </c>
    </row>
    <row r="1684" spans="1:885 1033:1599 2074:2087" x14ac:dyDescent="0.15">
      <c r="A1684" s="13" t="s">
        <v>7526</v>
      </c>
      <c r="B1684" s="13" t="s">
        <v>7525</v>
      </c>
      <c r="C1684" s="13" t="s">
        <v>52</v>
      </c>
      <c r="D1684" s="13">
        <v>-1</v>
      </c>
      <c r="E1684" s="13" t="s">
        <v>7524</v>
      </c>
      <c r="F1684" s="13" t="s">
        <v>5261</v>
      </c>
      <c r="J1684" s="13" t="s">
        <v>7523</v>
      </c>
      <c r="K1684" s="13" t="s">
        <v>7522</v>
      </c>
      <c r="L1684" s="13" t="s">
        <v>7521</v>
      </c>
      <c r="M1684" s="13" t="s">
        <v>5054</v>
      </c>
      <c r="N1684" s="13" t="s">
        <v>7520</v>
      </c>
      <c r="O1684" s="13" t="s">
        <v>7519</v>
      </c>
      <c r="P1684" s="13" t="s">
        <v>7518</v>
      </c>
      <c r="S1684" s="13" t="s">
        <v>7517</v>
      </c>
      <c r="T1684" s="13" t="s">
        <v>7516</v>
      </c>
      <c r="DH1684" s="13">
        <v>1</v>
      </c>
      <c r="FI1684" s="13">
        <v>-1</v>
      </c>
      <c r="BAJ1684" s="13">
        <v>1</v>
      </c>
      <c r="CAT1684" s="14">
        <v>-1000</v>
      </c>
      <c r="CAU1684" s="14">
        <v>1000</v>
      </c>
      <c r="CAV1684" s="13" t="s">
        <v>1843</v>
      </c>
      <c r="CAW1684" s="13" t="s">
        <v>6122</v>
      </c>
      <c r="CBA1684" s="13" t="s">
        <v>4812</v>
      </c>
      <c r="CBE1684" s="13" t="s">
        <v>7515</v>
      </c>
      <c r="CBF1684" s="13" t="s">
        <v>7514</v>
      </c>
      <c r="CBG1684" s="13" t="s">
        <v>4431</v>
      </c>
    </row>
    <row r="1685" spans="1:885 1033:1599 2074:2087" x14ac:dyDescent="0.15">
      <c r="A1685" s="13" t="s">
        <v>7513</v>
      </c>
      <c r="B1685" s="13" t="s">
        <v>7512</v>
      </c>
      <c r="C1685" s="13" t="s">
        <v>52</v>
      </c>
      <c r="D1685" s="13">
        <v>-1</v>
      </c>
      <c r="E1685" s="13" t="s">
        <v>7511</v>
      </c>
      <c r="F1685" s="13" t="s">
        <v>5261</v>
      </c>
      <c r="J1685" s="13" t="s">
        <v>7510</v>
      </c>
      <c r="K1685" s="13" t="s">
        <v>7509</v>
      </c>
      <c r="L1685" s="13" t="s">
        <v>7508</v>
      </c>
      <c r="M1685" s="13" t="s">
        <v>5054</v>
      </c>
      <c r="N1685" s="13" t="s">
        <v>7507</v>
      </c>
      <c r="O1685" s="13" t="s">
        <v>7506</v>
      </c>
      <c r="P1685" s="13" t="s">
        <v>7505</v>
      </c>
      <c r="S1685" s="13" t="s">
        <v>7504</v>
      </c>
      <c r="T1685" s="13" t="s">
        <v>7503</v>
      </c>
      <c r="AX1685" s="14">
        <v>-2</v>
      </c>
      <c r="DH1685" s="13">
        <v>-1</v>
      </c>
      <c r="DI1685" s="13">
        <v>1</v>
      </c>
      <c r="EP1685" s="13">
        <v>1</v>
      </c>
      <c r="ABG1685" s="13">
        <v>1</v>
      </c>
      <c r="BHQ1685" s="13">
        <v>-1</v>
      </c>
      <c r="CAT1685" s="15">
        <v>0</v>
      </c>
      <c r="CAU1685" s="14">
        <v>1000</v>
      </c>
      <c r="CAV1685" s="13" t="s">
        <v>1862</v>
      </c>
      <c r="CAW1685" s="13" t="s">
        <v>4443</v>
      </c>
      <c r="CBA1685" s="13" t="s">
        <v>4812</v>
      </c>
      <c r="CBE1685" s="13" t="s">
        <v>7502</v>
      </c>
      <c r="CBF1685" s="13" t="s">
        <v>7501</v>
      </c>
      <c r="CBG1685" s="13" t="s">
        <v>4431</v>
      </c>
    </row>
    <row r="1686" spans="1:885 1033:1599 2074:2087" x14ac:dyDescent="0.15">
      <c r="A1686" s="13" t="s">
        <v>7500</v>
      </c>
      <c r="B1686" s="13" t="s">
        <v>7499</v>
      </c>
      <c r="C1686" s="13" t="s">
        <v>52</v>
      </c>
      <c r="D1686" s="13">
        <v>0</v>
      </c>
      <c r="E1686" s="13" t="s">
        <v>7498</v>
      </c>
      <c r="F1686" s="13" t="s">
        <v>5261</v>
      </c>
      <c r="J1686" s="13" t="s">
        <v>7497</v>
      </c>
      <c r="K1686" s="13" t="s">
        <v>7496</v>
      </c>
      <c r="L1686" s="13" t="s">
        <v>7495</v>
      </c>
      <c r="M1686" s="13" t="s">
        <v>5054</v>
      </c>
      <c r="N1686" s="13" t="s">
        <v>7494</v>
      </c>
      <c r="O1686" s="13" t="s">
        <v>7493</v>
      </c>
      <c r="P1686" s="13" t="s">
        <v>7492</v>
      </c>
      <c r="S1686" s="13" t="s">
        <v>7491</v>
      </c>
      <c r="T1686" s="13" t="s">
        <v>7490</v>
      </c>
      <c r="DH1686" s="13">
        <v>1</v>
      </c>
      <c r="BHR1686" s="13">
        <v>1</v>
      </c>
      <c r="BHS1686" s="13">
        <v>-1</v>
      </c>
      <c r="CAT1686" s="14">
        <v>-1000</v>
      </c>
      <c r="CAU1686" s="14">
        <v>1000</v>
      </c>
      <c r="CAV1686" s="13" t="s">
        <v>3333</v>
      </c>
      <c r="CAW1686" s="13" t="s">
        <v>6953</v>
      </c>
      <c r="CBA1686" s="13" t="s">
        <v>4812</v>
      </c>
      <c r="CBE1686" s="13" t="s">
        <v>7489</v>
      </c>
      <c r="CBF1686" s="13" t="s">
        <v>7488</v>
      </c>
      <c r="CBG1686" s="13" t="s">
        <v>4431</v>
      </c>
    </row>
    <row r="1687" spans="1:885 1033:1599 2074:2087" x14ac:dyDescent="0.15">
      <c r="A1687" s="13" t="s">
        <v>7487</v>
      </c>
      <c r="B1687" s="13" t="s">
        <v>7486</v>
      </c>
      <c r="C1687" s="13" t="s">
        <v>52</v>
      </c>
      <c r="D1687" s="13">
        <v>-2</v>
      </c>
      <c r="E1687" s="13" t="s">
        <v>7485</v>
      </c>
      <c r="F1687" s="13" t="s">
        <v>5506</v>
      </c>
      <c r="K1687" s="13" t="s">
        <v>7484</v>
      </c>
      <c r="L1687" s="13" t="s">
        <v>7483</v>
      </c>
      <c r="M1687" s="13" t="s">
        <v>5054</v>
      </c>
      <c r="N1687" s="13" t="s">
        <v>7482</v>
      </c>
      <c r="S1687" s="13" t="s">
        <v>7481</v>
      </c>
      <c r="T1687" s="13" t="s">
        <v>7480</v>
      </c>
      <c r="JN1687" s="13">
        <v>1</v>
      </c>
      <c r="JO1687" s="13">
        <v>-1</v>
      </c>
      <c r="OV1687" s="13">
        <v>-1</v>
      </c>
      <c r="BHT1687" s="13">
        <v>1</v>
      </c>
      <c r="BHU1687" s="13">
        <v>1</v>
      </c>
      <c r="BHV1687" s="13">
        <v>-1</v>
      </c>
      <c r="CAT1687" s="15">
        <v>0</v>
      </c>
      <c r="CAU1687" s="14">
        <v>1000</v>
      </c>
      <c r="CAV1687" s="13" t="s">
        <v>7418</v>
      </c>
      <c r="CAW1687" s="13" t="s">
        <v>7455</v>
      </c>
      <c r="CBA1687" s="13" t="s">
        <v>4812</v>
      </c>
      <c r="CBE1687" s="13" t="s">
        <v>7416</v>
      </c>
      <c r="CBF1687" s="13" t="s">
        <v>7479</v>
      </c>
      <c r="CBG1687" s="13" t="s">
        <v>4431</v>
      </c>
    </row>
    <row r="1688" spans="1:885 1033:1599 2074:2087" x14ac:dyDescent="0.15">
      <c r="A1688" s="13" t="s">
        <v>7478</v>
      </c>
      <c r="B1688" s="13" t="s">
        <v>7477</v>
      </c>
      <c r="C1688" s="13" t="s">
        <v>52</v>
      </c>
      <c r="D1688" s="13">
        <v>-1</v>
      </c>
      <c r="E1688" s="13" t="s">
        <v>7476</v>
      </c>
      <c r="F1688" s="13" t="s">
        <v>5261</v>
      </c>
      <c r="J1688" s="13" t="s">
        <v>7475</v>
      </c>
      <c r="K1688" s="13" t="s">
        <v>7474</v>
      </c>
      <c r="L1688" s="13" t="s">
        <v>7473</v>
      </c>
      <c r="M1688" s="13" t="s">
        <v>5054</v>
      </c>
      <c r="N1688" s="13" t="s">
        <v>7472</v>
      </c>
      <c r="O1688" s="13" t="s">
        <v>7471</v>
      </c>
      <c r="P1688" s="13" t="s">
        <v>7470</v>
      </c>
      <c r="S1688" s="13" t="s">
        <v>7469</v>
      </c>
      <c r="T1688" s="13" t="s">
        <v>7468</v>
      </c>
      <c r="AO1688" s="13">
        <v>1</v>
      </c>
      <c r="JN1688" s="13">
        <v>1</v>
      </c>
      <c r="JO1688" s="13">
        <v>-1</v>
      </c>
      <c r="BHW1688" s="13">
        <v>1</v>
      </c>
      <c r="BHX1688" s="13">
        <v>-1</v>
      </c>
      <c r="CAT1688" s="15">
        <v>0</v>
      </c>
      <c r="CAU1688" s="14">
        <v>1000</v>
      </c>
      <c r="CAV1688" s="13" t="s">
        <v>7418</v>
      </c>
      <c r="CAW1688" s="13" t="s">
        <v>4443</v>
      </c>
      <c r="CBA1688" s="13" t="s">
        <v>4812</v>
      </c>
      <c r="CBE1688" s="13" t="s">
        <v>7416</v>
      </c>
      <c r="CBF1688" s="13" t="s">
        <v>7467</v>
      </c>
      <c r="CBG1688" s="13" t="s">
        <v>4431</v>
      </c>
    </row>
    <row r="1689" spans="1:885 1033:1599 2074:2087" x14ac:dyDescent="0.15">
      <c r="A1689" s="13" t="s">
        <v>7466</v>
      </c>
      <c r="B1689" s="13" t="s">
        <v>7465</v>
      </c>
      <c r="C1689" s="13" t="s">
        <v>52</v>
      </c>
      <c r="D1689" s="13">
        <v>-1</v>
      </c>
      <c r="E1689" s="13" t="s">
        <v>7464</v>
      </c>
      <c r="F1689" s="13" t="s">
        <v>5261</v>
      </c>
      <c r="J1689" s="13" t="s">
        <v>7463</v>
      </c>
      <c r="K1689" s="13" t="s">
        <v>7462</v>
      </c>
      <c r="L1689" s="13" t="s">
        <v>7461</v>
      </c>
      <c r="M1689" s="13" t="s">
        <v>5054</v>
      </c>
      <c r="N1689" s="13" t="s">
        <v>7460</v>
      </c>
      <c r="O1689" s="13" t="s">
        <v>7459</v>
      </c>
      <c r="P1689" s="13" t="s">
        <v>7458</v>
      </c>
      <c r="S1689" s="13" t="s">
        <v>7457</v>
      </c>
      <c r="T1689" s="13" t="s">
        <v>7456</v>
      </c>
      <c r="JN1689" s="13">
        <v>1</v>
      </c>
      <c r="JO1689" s="13">
        <v>-1</v>
      </c>
      <c r="OV1689" s="13">
        <v>-1</v>
      </c>
      <c r="BHU1689" s="13">
        <v>1</v>
      </c>
      <c r="BHY1689" s="13">
        <v>1</v>
      </c>
      <c r="BHZ1689" s="13">
        <v>-1</v>
      </c>
      <c r="CAT1689" s="15">
        <v>0</v>
      </c>
      <c r="CAU1689" s="14">
        <v>1000</v>
      </c>
      <c r="CAV1689" s="13" t="s">
        <v>7418</v>
      </c>
      <c r="CAW1689" s="13" t="s">
        <v>7455</v>
      </c>
      <c r="CBA1689" s="13" t="s">
        <v>4812</v>
      </c>
      <c r="CBE1689" s="13" t="s">
        <v>7416</v>
      </c>
      <c r="CBF1689" s="13" t="s">
        <v>7454</v>
      </c>
      <c r="CBG1689" s="13" t="s">
        <v>4431</v>
      </c>
    </row>
    <row r="1690" spans="1:885 1033:1599 2074:2087" x14ac:dyDescent="0.15">
      <c r="A1690" s="13" t="s">
        <v>7453</v>
      </c>
      <c r="B1690" s="13" t="s">
        <v>7452</v>
      </c>
      <c r="C1690" s="13" t="s">
        <v>52</v>
      </c>
      <c r="D1690" s="13">
        <v>-5</v>
      </c>
      <c r="E1690" s="13" t="s">
        <v>7451</v>
      </c>
      <c r="F1690" s="13" t="s">
        <v>5261</v>
      </c>
      <c r="G1690" s="13" t="s">
        <v>7450</v>
      </c>
      <c r="H1690" s="13" t="s">
        <v>7449</v>
      </c>
      <c r="J1690" s="13" t="s">
        <v>7448</v>
      </c>
      <c r="K1690" s="13" t="s">
        <v>7447</v>
      </c>
      <c r="L1690" s="13" t="s">
        <v>7446</v>
      </c>
      <c r="M1690" s="13" t="s">
        <v>5054</v>
      </c>
      <c r="N1690" s="13" t="s">
        <v>7445</v>
      </c>
      <c r="O1690" s="13" t="s">
        <v>7444</v>
      </c>
      <c r="P1690" s="13" t="s">
        <v>7443</v>
      </c>
      <c r="S1690" s="13" t="s">
        <v>7442</v>
      </c>
      <c r="T1690" s="13" t="s">
        <v>7441</v>
      </c>
      <c r="JN1690" s="13">
        <v>1</v>
      </c>
      <c r="JO1690" s="13">
        <v>-1</v>
      </c>
      <c r="OV1690" s="13">
        <v>-1</v>
      </c>
      <c r="BHU1690" s="13">
        <v>1</v>
      </c>
      <c r="BIA1690" s="13">
        <v>-1</v>
      </c>
      <c r="BIB1690" s="13">
        <v>1</v>
      </c>
      <c r="CAT1690" s="15">
        <v>0</v>
      </c>
      <c r="CAU1690" s="14">
        <v>1000</v>
      </c>
      <c r="CAV1690" s="13" t="s">
        <v>7418</v>
      </c>
      <c r="CAW1690" s="13" t="s">
        <v>4438</v>
      </c>
      <c r="CBA1690" s="13" t="s">
        <v>4812</v>
      </c>
      <c r="CBE1690" s="13" t="s">
        <v>7416</v>
      </c>
      <c r="CBF1690" s="13" t="s">
        <v>7440</v>
      </c>
      <c r="CBG1690" s="13" t="s">
        <v>4431</v>
      </c>
    </row>
    <row r="1691" spans="1:885 1033:1599 2074:2087" x14ac:dyDescent="0.15">
      <c r="A1691" s="13" t="s">
        <v>7439</v>
      </c>
      <c r="B1691" s="13" t="s">
        <v>7438</v>
      </c>
      <c r="C1691" s="13" t="s">
        <v>13</v>
      </c>
      <c r="D1691" s="13">
        <v>-1</v>
      </c>
      <c r="E1691" s="13" t="s">
        <v>7437</v>
      </c>
      <c r="F1691" s="13" t="s">
        <v>5072</v>
      </c>
      <c r="K1691" s="13" t="s">
        <v>7436</v>
      </c>
      <c r="M1691" s="13" t="s">
        <v>5054</v>
      </c>
      <c r="N1691" s="13" t="s">
        <v>7435</v>
      </c>
      <c r="S1691" s="13" t="s">
        <v>7434</v>
      </c>
      <c r="T1691" s="13" t="s">
        <v>7433</v>
      </c>
      <c r="JN1691" s="13">
        <v>1</v>
      </c>
      <c r="JO1691" s="13">
        <v>-1</v>
      </c>
      <c r="OV1691" s="13">
        <v>-1</v>
      </c>
      <c r="ANM1691" s="13">
        <v>1</v>
      </c>
      <c r="BHU1691" s="13">
        <v>1</v>
      </c>
      <c r="BIC1691" s="13">
        <v>-1</v>
      </c>
      <c r="CAT1691" s="15">
        <v>0</v>
      </c>
      <c r="CAU1691" s="14">
        <v>1000</v>
      </c>
      <c r="CAV1691" s="13" t="s">
        <v>7418</v>
      </c>
      <c r="CAW1691" s="13" t="s">
        <v>4438</v>
      </c>
      <c r="CBA1691" s="13" t="s">
        <v>4812</v>
      </c>
      <c r="CBE1691" s="13" t="s">
        <v>7416</v>
      </c>
      <c r="CBF1691" s="13" t="s">
        <v>7432</v>
      </c>
      <c r="CBG1691" s="13" t="s">
        <v>4431</v>
      </c>
    </row>
    <row r="1692" spans="1:885 1033:1599 2074:2087" x14ac:dyDescent="0.15">
      <c r="A1692" s="13" t="s">
        <v>7431</v>
      </c>
      <c r="B1692" s="13" t="s">
        <v>7430</v>
      </c>
      <c r="C1692" s="13" t="s">
        <v>168</v>
      </c>
      <c r="D1692" s="13">
        <v>0</v>
      </c>
      <c r="E1692" s="13" t="s">
        <v>7429</v>
      </c>
      <c r="F1692" s="13" t="s">
        <v>5072</v>
      </c>
      <c r="K1692" s="13" t="s">
        <v>7428</v>
      </c>
      <c r="M1692" s="13" t="s">
        <v>5054</v>
      </c>
      <c r="R1692" s="13" t="s">
        <v>7428</v>
      </c>
      <c r="S1692" s="13" t="s">
        <v>7427</v>
      </c>
      <c r="T1692" s="13" t="s">
        <v>7426</v>
      </c>
      <c r="AO1692" s="13">
        <v>1</v>
      </c>
      <c r="JN1692" s="13">
        <v>1</v>
      </c>
      <c r="JO1692" s="13">
        <v>-1</v>
      </c>
      <c r="BID1692" s="13">
        <v>1</v>
      </c>
      <c r="BIE1692" s="13">
        <v>-1</v>
      </c>
      <c r="CAT1692" s="15">
        <v>0</v>
      </c>
      <c r="CAU1692" s="14">
        <v>1000</v>
      </c>
      <c r="CAV1692" s="13" t="s">
        <v>7418</v>
      </c>
      <c r="CAW1692" s="13" t="s">
        <v>4443</v>
      </c>
      <c r="CBA1692" s="13" t="s">
        <v>4812</v>
      </c>
      <c r="CBE1692" s="13" t="s">
        <v>7416</v>
      </c>
      <c r="CBF1692" s="13" t="s">
        <v>7425</v>
      </c>
      <c r="CBG1692" s="13" t="s">
        <v>4431</v>
      </c>
    </row>
    <row r="1693" spans="1:885 1033:1599 2074:2087" x14ac:dyDescent="0.15">
      <c r="A1693" s="13" t="s">
        <v>7424</v>
      </c>
      <c r="B1693" s="13" t="s">
        <v>7423</v>
      </c>
      <c r="C1693" s="13" t="s">
        <v>168</v>
      </c>
      <c r="D1693" s="13">
        <v>0</v>
      </c>
      <c r="E1693" s="13" t="s">
        <v>7422</v>
      </c>
      <c r="F1693" s="13" t="s">
        <v>5072</v>
      </c>
      <c r="K1693" s="13" t="s">
        <v>7421</v>
      </c>
      <c r="M1693" s="13" t="s">
        <v>5054</v>
      </c>
      <c r="R1693" s="13" t="s">
        <v>7421</v>
      </c>
      <c r="S1693" s="13" t="s">
        <v>7420</v>
      </c>
      <c r="T1693" s="13" t="s">
        <v>7419</v>
      </c>
      <c r="JN1693" s="13">
        <v>1</v>
      </c>
      <c r="JO1693" s="13">
        <v>-1</v>
      </c>
      <c r="OV1693" s="13">
        <v>-1</v>
      </c>
      <c r="BHU1693" s="13">
        <v>1</v>
      </c>
      <c r="BIF1693" s="13">
        <v>1</v>
      </c>
      <c r="BIG1693" s="13">
        <v>-1</v>
      </c>
      <c r="CAT1693" s="15">
        <v>0</v>
      </c>
      <c r="CAU1693" s="14">
        <v>1000</v>
      </c>
      <c r="CAV1693" s="13" t="s">
        <v>7418</v>
      </c>
      <c r="CAW1693" s="13" t="s">
        <v>7417</v>
      </c>
      <c r="CBA1693" s="13" t="s">
        <v>4812</v>
      </c>
      <c r="CBE1693" s="13" t="s">
        <v>7416</v>
      </c>
      <c r="CBF1693" s="13" t="s">
        <v>7415</v>
      </c>
      <c r="CBG1693" s="13" t="s">
        <v>4431</v>
      </c>
    </row>
    <row r="1694" spans="1:885 1033:1599 2074:2087" x14ac:dyDescent="0.15">
      <c r="A1694" s="13" t="s">
        <v>7414</v>
      </c>
      <c r="B1694" s="13" t="s">
        <v>7413</v>
      </c>
      <c r="C1694" s="13" t="s">
        <v>168</v>
      </c>
      <c r="D1694" s="13">
        <v>0</v>
      </c>
      <c r="E1694" s="13" t="s">
        <v>7412</v>
      </c>
      <c r="F1694" s="13" t="s">
        <v>5072</v>
      </c>
      <c r="K1694" s="13" t="s">
        <v>7411</v>
      </c>
      <c r="M1694" s="13" t="s">
        <v>5054</v>
      </c>
      <c r="R1694" s="13" t="s">
        <v>7411</v>
      </c>
      <c r="S1694" s="13" t="s">
        <v>7410</v>
      </c>
      <c r="T1694" s="13" t="s">
        <v>7409</v>
      </c>
      <c r="AS1694" s="14">
        <v>2</v>
      </c>
      <c r="DC1694" s="13">
        <v>-1</v>
      </c>
      <c r="DD1694" s="13">
        <v>-1</v>
      </c>
      <c r="DE1694" s="13">
        <v>1</v>
      </c>
      <c r="BIH1694" s="13">
        <v>-1</v>
      </c>
      <c r="BII1694" s="13">
        <v>1</v>
      </c>
      <c r="CAT1694" s="15">
        <v>0</v>
      </c>
      <c r="CAU1694" s="14">
        <v>1000</v>
      </c>
      <c r="CAV1694" s="13" t="s">
        <v>2662</v>
      </c>
      <c r="CAW1694" s="13" t="s">
        <v>7408</v>
      </c>
      <c r="CBA1694" s="13" t="s">
        <v>4812</v>
      </c>
      <c r="CBE1694" s="13" t="s">
        <v>7407</v>
      </c>
      <c r="CBF1694" s="13" t="s">
        <v>7406</v>
      </c>
      <c r="CBG1694" s="13" t="s">
        <v>4431</v>
      </c>
    </row>
    <row r="1695" spans="1:885 1033:1599 2074:2087" x14ac:dyDescent="0.15">
      <c r="A1695" s="13" t="s">
        <v>7405</v>
      </c>
      <c r="B1695" s="13" t="s">
        <v>7404</v>
      </c>
      <c r="C1695" s="13" t="s">
        <v>168</v>
      </c>
      <c r="D1695" s="13">
        <v>0</v>
      </c>
      <c r="E1695" s="13" t="s">
        <v>7403</v>
      </c>
      <c r="F1695" s="13" t="s">
        <v>5072</v>
      </c>
      <c r="K1695" s="13" t="s">
        <v>7402</v>
      </c>
      <c r="M1695" s="13" t="s">
        <v>5054</v>
      </c>
      <c r="R1695" s="13" t="s">
        <v>7402</v>
      </c>
      <c r="S1695" s="13" t="s">
        <v>7401</v>
      </c>
      <c r="T1695" s="13" t="s">
        <v>7400</v>
      </c>
      <c r="AX1695" s="13">
        <v>1</v>
      </c>
      <c r="DH1695" s="13">
        <v>1</v>
      </c>
      <c r="FY1695" s="13">
        <v>-1</v>
      </c>
      <c r="HX1695" s="13">
        <v>1</v>
      </c>
      <c r="TY1695" s="13">
        <v>1</v>
      </c>
      <c r="BBR1695" s="13">
        <v>1</v>
      </c>
      <c r="BIJ1695" s="13">
        <v>-1</v>
      </c>
      <c r="BIK1695" s="13">
        <v>-1</v>
      </c>
      <c r="CAT1695" s="15">
        <v>0</v>
      </c>
      <c r="CAU1695" s="14">
        <v>1000</v>
      </c>
      <c r="CAV1695" s="13" t="s">
        <v>2081</v>
      </c>
      <c r="CAW1695" s="13" t="s">
        <v>7399</v>
      </c>
      <c r="CBA1695" s="13" t="s">
        <v>4812</v>
      </c>
      <c r="CBE1695" s="13" t="s">
        <v>7398</v>
      </c>
      <c r="CBF1695" s="13" t="s">
        <v>7397</v>
      </c>
      <c r="CBG1695" s="13" t="s">
        <v>4431</v>
      </c>
    </row>
    <row r="1696" spans="1:885 1033:1599 2074:2087" x14ac:dyDescent="0.15">
      <c r="A1696" s="13" t="s">
        <v>7396</v>
      </c>
      <c r="B1696" s="13" t="s">
        <v>7395</v>
      </c>
      <c r="C1696" s="13" t="s">
        <v>168</v>
      </c>
      <c r="D1696" s="13">
        <v>0</v>
      </c>
      <c r="E1696" s="13" t="s">
        <v>7394</v>
      </c>
      <c r="F1696" s="13" t="s">
        <v>5072</v>
      </c>
      <c r="K1696" s="13" t="s">
        <v>7393</v>
      </c>
      <c r="M1696" s="13" t="s">
        <v>5054</v>
      </c>
      <c r="R1696" s="13" t="s">
        <v>7393</v>
      </c>
      <c r="S1696" s="13" t="s">
        <v>7392</v>
      </c>
      <c r="T1696" s="13" t="s">
        <v>7391</v>
      </c>
      <c r="AX1696" s="13">
        <v>1</v>
      </c>
      <c r="DH1696" s="13">
        <v>-1</v>
      </c>
      <c r="PI1696" s="13">
        <v>1</v>
      </c>
      <c r="BIL1696" s="13">
        <v>1</v>
      </c>
      <c r="BIM1696" s="13">
        <v>-1</v>
      </c>
      <c r="CAT1696" s="15">
        <v>0</v>
      </c>
      <c r="CAU1696" s="14">
        <v>1000</v>
      </c>
      <c r="CAV1696" s="13" t="s">
        <v>2088</v>
      </c>
      <c r="CAW1696" s="13" t="s">
        <v>7390</v>
      </c>
      <c r="CBA1696" s="13" t="s">
        <v>4812</v>
      </c>
      <c r="CBE1696" s="13" t="s">
        <v>7389</v>
      </c>
      <c r="CBF1696" s="13" t="s">
        <v>7388</v>
      </c>
      <c r="CBG1696" s="13" t="s">
        <v>4431</v>
      </c>
    </row>
    <row r="1697" spans="1:1019 1072:1629 2074:2087" x14ac:dyDescent="0.15">
      <c r="A1697" s="13" t="s">
        <v>7387</v>
      </c>
      <c r="B1697" s="13" t="s">
        <v>7386</v>
      </c>
      <c r="C1697" s="13" t="s">
        <v>168</v>
      </c>
      <c r="D1697" s="13">
        <v>0</v>
      </c>
      <c r="E1697" s="13" t="s">
        <v>7385</v>
      </c>
      <c r="F1697" s="13" t="s">
        <v>5072</v>
      </c>
      <c r="K1697" s="13" t="s">
        <v>7384</v>
      </c>
      <c r="M1697" s="13" t="s">
        <v>5054</v>
      </c>
      <c r="R1697" s="13" t="s">
        <v>7384</v>
      </c>
      <c r="S1697" s="13" t="s">
        <v>7383</v>
      </c>
      <c r="T1697" s="13" t="s">
        <v>7382</v>
      </c>
      <c r="DH1697" s="13">
        <v>-1</v>
      </c>
      <c r="UM1697" s="13">
        <v>1</v>
      </c>
      <c r="BIN1697" s="13">
        <v>1</v>
      </c>
      <c r="BIO1697" s="13">
        <v>-1</v>
      </c>
      <c r="CAT1697" s="15">
        <v>0</v>
      </c>
      <c r="CAU1697" s="14">
        <v>1000</v>
      </c>
      <c r="CAV1697" s="13" t="s">
        <v>2116</v>
      </c>
      <c r="CAW1697" s="13" t="s">
        <v>6973</v>
      </c>
      <c r="CBA1697" s="13" t="s">
        <v>4812</v>
      </c>
      <c r="CBE1697" s="13" t="s">
        <v>7381</v>
      </c>
      <c r="CBF1697" s="13" t="s">
        <v>7380</v>
      </c>
      <c r="CBG1697" s="13" t="s">
        <v>4431</v>
      </c>
    </row>
    <row r="1698" spans="1:1019 1072:1629 2074:2087" x14ac:dyDescent="0.15">
      <c r="A1698" s="13" t="s">
        <v>7379</v>
      </c>
      <c r="B1698" s="13" t="s">
        <v>7378</v>
      </c>
      <c r="C1698" s="13" t="s">
        <v>168</v>
      </c>
      <c r="D1698" s="13">
        <v>0</v>
      </c>
      <c r="E1698" s="13" t="s">
        <v>7377</v>
      </c>
      <c r="F1698" s="13" t="s">
        <v>5072</v>
      </c>
      <c r="K1698" s="13" t="s">
        <v>7376</v>
      </c>
      <c r="M1698" s="13" t="s">
        <v>5054</v>
      </c>
      <c r="R1698" s="13" t="s">
        <v>7376</v>
      </c>
      <c r="S1698" s="13" t="s">
        <v>7375</v>
      </c>
      <c r="T1698" s="13" t="s">
        <v>7374</v>
      </c>
      <c r="AX1698" s="13">
        <v>-1</v>
      </c>
      <c r="EP1698" s="13">
        <v>1</v>
      </c>
      <c r="BIP1698" s="13">
        <v>1</v>
      </c>
      <c r="BIQ1698" s="13">
        <v>-1</v>
      </c>
      <c r="CAT1698" s="14">
        <v>-1000</v>
      </c>
      <c r="CAU1698" s="14">
        <v>1000</v>
      </c>
      <c r="CAV1698" s="13" t="s">
        <v>2163</v>
      </c>
      <c r="CAW1698" s="13" t="s">
        <v>7351</v>
      </c>
      <c r="CBA1698" s="13" t="s">
        <v>4812</v>
      </c>
      <c r="CBE1698" s="13" t="s">
        <v>7350</v>
      </c>
      <c r="CBF1698" s="13" t="s">
        <v>7373</v>
      </c>
      <c r="CBG1698" s="13" t="s">
        <v>4431</v>
      </c>
    </row>
    <row r="1699" spans="1:1019 1072:1629 2074:2087" x14ac:dyDescent="0.15">
      <c r="A1699" s="13" t="s">
        <v>7372</v>
      </c>
      <c r="B1699" s="13" t="s">
        <v>7371</v>
      </c>
      <c r="C1699" s="13" t="s">
        <v>168</v>
      </c>
      <c r="D1699" s="13">
        <v>0</v>
      </c>
      <c r="E1699" s="13" t="s">
        <v>7370</v>
      </c>
      <c r="F1699" s="13" t="s">
        <v>5072</v>
      </c>
      <c r="K1699" s="13" t="s">
        <v>7369</v>
      </c>
      <c r="M1699" s="13" t="s">
        <v>5054</v>
      </c>
      <c r="R1699" s="13" t="s">
        <v>7369</v>
      </c>
      <c r="S1699" s="13" t="s">
        <v>7368</v>
      </c>
      <c r="T1699" s="13" t="s">
        <v>7367</v>
      </c>
      <c r="AX1699" s="13">
        <v>-1</v>
      </c>
      <c r="EP1699" s="13">
        <v>1</v>
      </c>
      <c r="BIR1699" s="13">
        <v>1</v>
      </c>
      <c r="BIS1699" s="13">
        <v>-1</v>
      </c>
      <c r="CAT1699" s="14">
        <v>-1000</v>
      </c>
      <c r="CAU1699" s="14">
        <v>1000</v>
      </c>
      <c r="CAV1699" s="13" t="s">
        <v>2163</v>
      </c>
      <c r="CAW1699" s="13" t="s">
        <v>7351</v>
      </c>
      <c r="CBA1699" s="13" t="s">
        <v>4812</v>
      </c>
      <c r="CBE1699" s="13" t="s">
        <v>7350</v>
      </c>
      <c r="CBF1699" s="13" t="s">
        <v>7366</v>
      </c>
      <c r="CBG1699" s="13" t="s">
        <v>4431</v>
      </c>
    </row>
    <row r="1700" spans="1:1019 1072:1629 2074:2087" x14ac:dyDescent="0.15">
      <c r="A1700" s="13" t="s">
        <v>7365</v>
      </c>
      <c r="B1700" s="13" t="s">
        <v>7364</v>
      </c>
      <c r="C1700" s="13" t="s">
        <v>168</v>
      </c>
      <c r="D1700" s="13">
        <v>0</v>
      </c>
      <c r="E1700" s="13" t="s">
        <v>7363</v>
      </c>
      <c r="F1700" s="13" t="s">
        <v>5072</v>
      </c>
      <c r="K1700" s="13" t="s">
        <v>7362</v>
      </c>
      <c r="M1700" s="13" t="s">
        <v>5054</v>
      </c>
      <c r="R1700" s="13" t="s">
        <v>7362</v>
      </c>
      <c r="S1700" s="13" t="s">
        <v>7361</v>
      </c>
      <c r="T1700" s="13" t="s">
        <v>7360</v>
      </c>
      <c r="AX1700" s="13">
        <v>-1</v>
      </c>
      <c r="EP1700" s="13">
        <v>1</v>
      </c>
      <c r="BIT1700" s="13">
        <v>-1</v>
      </c>
      <c r="BIU1700" s="13">
        <v>1</v>
      </c>
      <c r="CAT1700" s="14">
        <v>-1000</v>
      </c>
      <c r="CAU1700" s="14">
        <v>1000</v>
      </c>
      <c r="CAV1700" s="13" t="s">
        <v>2163</v>
      </c>
      <c r="CAW1700" s="13" t="s">
        <v>7351</v>
      </c>
      <c r="CBA1700" s="13" t="s">
        <v>4812</v>
      </c>
      <c r="CBE1700" s="13" t="s">
        <v>7350</v>
      </c>
      <c r="CBF1700" s="13" t="s">
        <v>7359</v>
      </c>
      <c r="CBG1700" s="13" t="s">
        <v>4431</v>
      </c>
    </row>
    <row r="1701" spans="1:1019 1072:1629 2074:2087" x14ac:dyDescent="0.15">
      <c r="A1701" s="13" t="s">
        <v>7358</v>
      </c>
      <c r="B1701" s="13" t="s">
        <v>7357</v>
      </c>
      <c r="C1701" s="13" t="s">
        <v>168</v>
      </c>
      <c r="D1701" s="13">
        <v>0</v>
      </c>
      <c r="E1701" s="13" t="s">
        <v>7356</v>
      </c>
      <c r="F1701" s="13" t="s">
        <v>5072</v>
      </c>
      <c r="K1701" s="13" t="s">
        <v>7355</v>
      </c>
      <c r="M1701" s="13" t="s">
        <v>5054</v>
      </c>
      <c r="N1701" s="13" t="s">
        <v>7354</v>
      </c>
      <c r="S1701" s="13" t="s">
        <v>7353</v>
      </c>
      <c r="T1701" s="13" t="s">
        <v>7352</v>
      </c>
      <c r="AX1701" s="13">
        <v>-1</v>
      </c>
      <c r="EP1701" s="13">
        <v>1</v>
      </c>
      <c r="BIV1701" s="13">
        <v>1</v>
      </c>
      <c r="BIW1701" s="13">
        <v>-1</v>
      </c>
      <c r="CAT1701" s="14">
        <v>-1000</v>
      </c>
      <c r="CAU1701" s="14">
        <v>1000</v>
      </c>
      <c r="CAV1701" s="13" t="s">
        <v>2163</v>
      </c>
      <c r="CAW1701" s="13" t="s">
        <v>7351</v>
      </c>
      <c r="CBA1701" s="13" t="s">
        <v>4812</v>
      </c>
      <c r="CBE1701" s="13" t="s">
        <v>7350</v>
      </c>
      <c r="CBF1701" s="13" t="s">
        <v>7349</v>
      </c>
      <c r="CBG1701" s="13" t="s">
        <v>4431</v>
      </c>
    </row>
    <row r="1702" spans="1:1019 1072:1629 2074:2087" x14ac:dyDescent="0.15">
      <c r="A1702" s="13" t="s">
        <v>7348</v>
      </c>
      <c r="B1702" s="13" t="s">
        <v>6807</v>
      </c>
      <c r="C1702" s="13" t="s">
        <v>13</v>
      </c>
      <c r="D1702" s="13">
        <v>-1</v>
      </c>
      <c r="E1702" s="13" t="s">
        <v>6806</v>
      </c>
      <c r="F1702" s="13" t="s">
        <v>5072</v>
      </c>
      <c r="K1702" s="13" t="s">
        <v>6805</v>
      </c>
      <c r="M1702" s="13" t="s">
        <v>5054</v>
      </c>
      <c r="N1702" s="13" t="s">
        <v>6804</v>
      </c>
      <c r="S1702" s="13" t="s">
        <v>7347</v>
      </c>
      <c r="T1702" s="13" t="s">
        <v>7339</v>
      </c>
      <c r="JF1702" s="13">
        <v>-1</v>
      </c>
      <c r="BIX1702" s="13">
        <v>1</v>
      </c>
      <c r="BIY1702" s="13">
        <v>-1</v>
      </c>
      <c r="CAT1702" s="15">
        <v>0</v>
      </c>
      <c r="CAU1702" s="14">
        <v>1000</v>
      </c>
      <c r="CAV1702" s="13" t="s">
        <v>7346</v>
      </c>
      <c r="CAW1702" s="13" t="s">
        <v>4472</v>
      </c>
      <c r="CBA1702" s="13" t="s">
        <v>4812</v>
      </c>
      <c r="CBE1702" s="13" t="s">
        <v>7338</v>
      </c>
      <c r="CBF1702" s="13" t="s">
        <v>7337</v>
      </c>
      <c r="CBG1702" s="13" t="s">
        <v>4431</v>
      </c>
    </row>
    <row r="1703" spans="1:1019 1072:1629 2074:2087" x14ac:dyDescent="0.15">
      <c r="A1703" s="13" t="s">
        <v>7345</v>
      </c>
      <c r="B1703" s="13" t="s">
        <v>7344</v>
      </c>
      <c r="C1703" s="13" t="s">
        <v>13</v>
      </c>
      <c r="D1703" s="13">
        <v>-1</v>
      </c>
      <c r="E1703" s="13" t="s">
        <v>7343</v>
      </c>
      <c r="F1703" s="13" t="s">
        <v>5072</v>
      </c>
      <c r="K1703" s="13" t="s">
        <v>7342</v>
      </c>
      <c r="M1703" s="13" t="s">
        <v>5054</v>
      </c>
      <c r="N1703" s="13" t="s">
        <v>7341</v>
      </c>
      <c r="S1703" s="13" t="s">
        <v>7340</v>
      </c>
      <c r="T1703" s="13" t="s">
        <v>7339</v>
      </c>
      <c r="ME1703" s="13">
        <v>-1</v>
      </c>
      <c r="BIZ1703" s="13">
        <v>1</v>
      </c>
      <c r="BJA1703" s="13">
        <v>-1</v>
      </c>
      <c r="CAT1703" s="15">
        <v>0</v>
      </c>
      <c r="CAU1703" s="14">
        <v>1000</v>
      </c>
      <c r="CAV1703" s="13" t="s">
        <v>2286</v>
      </c>
      <c r="CAW1703" s="13" t="s">
        <v>4472</v>
      </c>
      <c r="CBA1703" s="13" t="s">
        <v>4812</v>
      </c>
      <c r="CBE1703" s="13" t="s">
        <v>7338</v>
      </c>
      <c r="CBF1703" s="13" t="s">
        <v>7337</v>
      </c>
      <c r="CBG1703" s="13" t="s">
        <v>4431</v>
      </c>
    </row>
    <row r="1704" spans="1:1019 1072:1629 2074:2087" x14ac:dyDescent="0.15">
      <c r="A1704" s="13" t="s">
        <v>7336</v>
      </c>
      <c r="B1704" s="13" t="s">
        <v>7335</v>
      </c>
      <c r="C1704" s="13" t="s">
        <v>13</v>
      </c>
      <c r="D1704" s="13">
        <v>-1</v>
      </c>
      <c r="E1704" s="13" t="s">
        <v>7334</v>
      </c>
      <c r="F1704" s="13" t="s">
        <v>5072</v>
      </c>
      <c r="K1704" s="13" t="s">
        <v>7333</v>
      </c>
      <c r="M1704" s="13" t="s">
        <v>5054</v>
      </c>
      <c r="N1704" s="13" t="s">
        <v>7332</v>
      </c>
      <c r="S1704" s="13" t="s">
        <v>7331</v>
      </c>
      <c r="T1704" s="13" t="s">
        <v>7324</v>
      </c>
      <c r="AX1704" s="13">
        <v>-1</v>
      </c>
      <c r="BJB1704" s="13">
        <v>1</v>
      </c>
      <c r="BJC1704" s="13">
        <v>-1</v>
      </c>
      <c r="CAT1704" s="14">
        <v>-1000</v>
      </c>
      <c r="CAU1704" s="14">
        <v>1000</v>
      </c>
      <c r="CAV1704" s="13" t="s">
        <v>2992</v>
      </c>
      <c r="CAW1704" s="13" t="s">
        <v>7323</v>
      </c>
      <c r="CBA1704" s="13" t="s">
        <v>4812</v>
      </c>
      <c r="CBE1704" s="13" t="s">
        <v>7322</v>
      </c>
      <c r="CBF1704" s="13" t="s">
        <v>7321</v>
      </c>
      <c r="CBG1704" s="13" t="s">
        <v>4431</v>
      </c>
    </row>
    <row r="1705" spans="1:1019 1072:1629 2074:2087" x14ac:dyDescent="0.15">
      <c r="A1705" s="13" t="s">
        <v>7330</v>
      </c>
      <c r="B1705" s="13" t="s">
        <v>7329</v>
      </c>
      <c r="C1705" s="13" t="s">
        <v>13</v>
      </c>
      <c r="D1705" s="13">
        <v>-1</v>
      </c>
      <c r="E1705" s="13" t="s">
        <v>7328</v>
      </c>
      <c r="F1705" s="13" t="s">
        <v>5072</v>
      </c>
      <c r="K1705" s="13" t="s">
        <v>7327</v>
      </c>
      <c r="M1705" s="13" t="s">
        <v>5054</v>
      </c>
      <c r="N1705" s="13" t="s">
        <v>7326</v>
      </c>
      <c r="S1705" s="13" t="s">
        <v>7325</v>
      </c>
      <c r="T1705" s="13" t="s">
        <v>7324</v>
      </c>
      <c r="BA1705" s="13">
        <v>-1</v>
      </c>
      <c r="BJD1705" s="13">
        <v>1</v>
      </c>
      <c r="BJE1705" s="13">
        <v>-1</v>
      </c>
      <c r="CAT1705" s="14">
        <v>-1000</v>
      </c>
      <c r="CAU1705" s="14">
        <v>1000</v>
      </c>
      <c r="CAV1705" s="13" t="s">
        <v>2254</v>
      </c>
      <c r="CAW1705" s="13" t="s">
        <v>7323</v>
      </c>
      <c r="CBA1705" s="13" t="s">
        <v>4812</v>
      </c>
      <c r="CBE1705" s="13" t="s">
        <v>7322</v>
      </c>
      <c r="CBF1705" s="13" t="s">
        <v>7321</v>
      </c>
      <c r="CBG1705" s="13" t="s">
        <v>4431</v>
      </c>
    </row>
    <row r="1706" spans="1:1019 1072:1629 2074:2087" x14ac:dyDescent="0.15">
      <c r="A1706" s="13" t="s">
        <v>7320</v>
      </c>
      <c r="B1706" s="13" t="s">
        <v>7319</v>
      </c>
      <c r="C1706" s="13" t="s">
        <v>13</v>
      </c>
      <c r="D1706" s="13">
        <v>-1</v>
      </c>
      <c r="E1706" s="13" t="s">
        <v>7318</v>
      </c>
      <c r="F1706" s="13" t="s">
        <v>5072</v>
      </c>
      <c r="K1706" s="13" t="s">
        <v>7317</v>
      </c>
      <c r="M1706" s="13" t="s">
        <v>5054</v>
      </c>
      <c r="N1706" s="13" t="s">
        <v>7316</v>
      </c>
      <c r="S1706" s="13" t="s">
        <v>7315</v>
      </c>
      <c r="T1706" s="13" t="s">
        <v>7314</v>
      </c>
      <c r="AX1706" s="13">
        <v>1</v>
      </c>
      <c r="BJF1706" s="13">
        <v>-1</v>
      </c>
      <c r="BJG1706" s="13">
        <v>1</v>
      </c>
      <c r="CAT1706" s="14">
        <v>-1000</v>
      </c>
      <c r="CAU1706" s="14">
        <v>1000</v>
      </c>
      <c r="CAV1706" s="13" t="s">
        <v>3031</v>
      </c>
      <c r="CAW1706" s="13" t="s">
        <v>6855</v>
      </c>
      <c r="CBA1706" s="13" t="s">
        <v>4812</v>
      </c>
      <c r="CBE1706" s="13" t="s">
        <v>7313</v>
      </c>
      <c r="CBF1706" s="13" t="s">
        <v>7312</v>
      </c>
      <c r="CBG1706" s="13" t="s">
        <v>4431</v>
      </c>
    </row>
    <row r="1707" spans="1:1019 1072:1629 2074:2087" x14ac:dyDescent="0.15">
      <c r="A1707" s="13" t="s">
        <v>7311</v>
      </c>
      <c r="B1707" s="13" t="s">
        <v>6814</v>
      </c>
      <c r="C1707" s="13" t="s">
        <v>13</v>
      </c>
      <c r="D1707" s="13">
        <v>-1</v>
      </c>
      <c r="E1707" s="13" t="s">
        <v>6813</v>
      </c>
      <c r="F1707" s="13" t="s">
        <v>5072</v>
      </c>
      <c r="K1707" s="13" t="s">
        <v>6812</v>
      </c>
      <c r="M1707" s="13" t="s">
        <v>5054</v>
      </c>
      <c r="N1707" s="13" t="s">
        <v>6811</v>
      </c>
      <c r="S1707" s="13" t="s">
        <v>7310</v>
      </c>
      <c r="T1707" s="13" t="s">
        <v>7309</v>
      </c>
      <c r="AX1707" s="13">
        <v>1</v>
      </c>
      <c r="CR1707" s="13">
        <v>-1</v>
      </c>
      <c r="CS1707" s="13">
        <v>1</v>
      </c>
      <c r="BBG1707" s="13">
        <v>1</v>
      </c>
      <c r="BJH1707" s="13">
        <v>-1</v>
      </c>
      <c r="CAT1707" s="14">
        <v>-1000</v>
      </c>
      <c r="CAU1707" s="14">
        <v>1000</v>
      </c>
      <c r="CAV1707" s="13" t="s">
        <v>2352</v>
      </c>
      <c r="CAW1707" s="13" t="s">
        <v>7308</v>
      </c>
      <c r="CBA1707" s="13" t="s">
        <v>4812</v>
      </c>
      <c r="CBE1707" s="13" t="s">
        <v>7307</v>
      </c>
      <c r="CBF1707" s="13" t="s">
        <v>7306</v>
      </c>
      <c r="CBG1707" s="13" t="s">
        <v>4431</v>
      </c>
    </row>
    <row r="1708" spans="1:1019 1072:1629 2074:2087" x14ac:dyDescent="0.15">
      <c r="A1708" s="13" t="s">
        <v>7305</v>
      </c>
      <c r="B1708" s="13" t="s">
        <v>7304</v>
      </c>
      <c r="C1708" s="13" t="s">
        <v>13</v>
      </c>
      <c r="D1708" s="13">
        <v>-1</v>
      </c>
      <c r="E1708" s="13" t="s">
        <v>7303</v>
      </c>
      <c r="F1708" s="13" t="s">
        <v>5072</v>
      </c>
      <c r="K1708" s="13" t="s">
        <v>7302</v>
      </c>
      <c r="M1708" s="13" t="s">
        <v>5054</v>
      </c>
      <c r="N1708" s="13" t="s">
        <v>7301</v>
      </c>
      <c r="S1708" s="13" t="s">
        <v>7300</v>
      </c>
      <c r="T1708" s="13" t="s">
        <v>7299</v>
      </c>
      <c r="AX1708" s="13">
        <v>-1</v>
      </c>
      <c r="DH1708" s="13">
        <v>1</v>
      </c>
      <c r="DK1708" s="13">
        <v>1</v>
      </c>
      <c r="DL1708" s="13">
        <v>-1</v>
      </c>
      <c r="FY1708" s="13">
        <v>-1</v>
      </c>
      <c r="BJI1708" s="13">
        <v>1</v>
      </c>
      <c r="BJJ1708" s="13">
        <v>-1</v>
      </c>
      <c r="CAT1708" s="15">
        <v>0</v>
      </c>
      <c r="CAU1708" s="14">
        <v>1000</v>
      </c>
      <c r="CAV1708" s="13" t="s">
        <v>7298</v>
      </c>
      <c r="CAW1708" s="13" t="s">
        <v>7223</v>
      </c>
      <c r="CBA1708" s="13" t="s">
        <v>4812</v>
      </c>
      <c r="CBE1708" s="13" t="s">
        <v>7297</v>
      </c>
      <c r="CBF1708" s="13" t="s">
        <v>7296</v>
      </c>
      <c r="CBG1708" s="13" t="s">
        <v>4431</v>
      </c>
    </row>
    <row r="1709" spans="1:1019 1072:1629 2074:2087" x14ac:dyDescent="0.15">
      <c r="A1709" s="13" t="s">
        <v>7295</v>
      </c>
      <c r="B1709" s="13" t="s">
        <v>7294</v>
      </c>
      <c r="C1709" s="13" t="s">
        <v>13</v>
      </c>
      <c r="D1709" s="13">
        <v>-1</v>
      </c>
      <c r="E1709" s="13" t="s">
        <v>7293</v>
      </c>
      <c r="F1709" s="13" t="s">
        <v>5072</v>
      </c>
      <c r="K1709" s="13" t="s">
        <v>7292</v>
      </c>
      <c r="M1709" s="13" t="s">
        <v>5054</v>
      </c>
      <c r="N1709" s="13" t="s">
        <v>7291</v>
      </c>
      <c r="S1709" s="13" t="s">
        <v>7290</v>
      </c>
      <c r="T1709" s="13" t="s">
        <v>7289</v>
      </c>
      <c r="AX1709" s="13">
        <v>-1</v>
      </c>
      <c r="CR1709" s="13">
        <v>1</v>
      </c>
      <c r="CS1709" s="13">
        <v>-1</v>
      </c>
      <c r="DH1709" s="13">
        <v>1</v>
      </c>
      <c r="FY1709" s="13">
        <v>-1</v>
      </c>
      <c r="BJK1709" s="13">
        <v>-1</v>
      </c>
      <c r="BJL1709" s="13">
        <v>1</v>
      </c>
      <c r="CAT1709" s="15">
        <v>0</v>
      </c>
      <c r="CAU1709" s="14">
        <v>1000</v>
      </c>
      <c r="CAV1709" s="13" t="s">
        <v>3373</v>
      </c>
      <c r="CAW1709" s="13" t="s">
        <v>6122</v>
      </c>
      <c r="CBA1709" s="13" t="s">
        <v>4812</v>
      </c>
      <c r="CBE1709" s="13" t="s">
        <v>7280</v>
      </c>
      <c r="CBF1709" s="13" t="s">
        <v>7288</v>
      </c>
      <c r="CBG1709" s="13" t="s">
        <v>4431</v>
      </c>
    </row>
    <row r="1710" spans="1:1019 1072:1629 2074:2087" x14ac:dyDescent="0.15">
      <c r="A1710" s="13" t="s">
        <v>7287</v>
      </c>
      <c r="B1710" s="13" t="s">
        <v>7286</v>
      </c>
      <c r="C1710" s="13" t="s">
        <v>13</v>
      </c>
      <c r="D1710" s="13">
        <v>-1</v>
      </c>
      <c r="E1710" s="13" t="s">
        <v>7285</v>
      </c>
      <c r="F1710" s="13" t="s">
        <v>5072</v>
      </c>
      <c r="K1710" s="13" t="s">
        <v>7284</v>
      </c>
      <c r="M1710" s="13" t="s">
        <v>5054</v>
      </c>
      <c r="N1710" s="13" t="s">
        <v>7283</v>
      </c>
      <c r="S1710" s="13" t="s">
        <v>7282</v>
      </c>
      <c r="T1710" s="13" t="s">
        <v>7281</v>
      </c>
      <c r="AX1710" s="13">
        <v>-1</v>
      </c>
      <c r="CR1710" s="13">
        <v>1</v>
      </c>
      <c r="CS1710" s="13">
        <v>-1</v>
      </c>
      <c r="DH1710" s="13">
        <v>1</v>
      </c>
      <c r="FY1710" s="13">
        <v>-1</v>
      </c>
      <c r="BJM1710" s="13">
        <v>-1</v>
      </c>
      <c r="BJN1710" s="13">
        <v>1</v>
      </c>
      <c r="CAT1710" s="15">
        <v>0</v>
      </c>
      <c r="CAU1710" s="14">
        <v>1000</v>
      </c>
      <c r="CAV1710" s="13" t="s">
        <v>3373</v>
      </c>
      <c r="CAW1710" s="13" t="s">
        <v>6122</v>
      </c>
      <c r="CBA1710" s="13" t="s">
        <v>4812</v>
      </c>
      <c r="CBE1710" s="13" t="s">
        <v>7280</v>
      </c>
      <c r="CBF1710" s="13" t="s">
        <v>7279</v>
      </c>
      <c r="CBG1710" s="13" t="s">
        <v>4431</v>
      </c>
    </row>
    <row r="1711" spans="1:1019 1072:1629 2074:2087" x14ac:dyDescent="0.15">
      <c r="A1711" s="13" t="s">
        <v>7278</v>
      </c>
      <c r="B1711" s="13" t="s">
        <v>7277</v>
      </c>
      <c r="C1711" s="13" t="s">
        <v>13</v>
      </c>
      <c r="D1711" s="13">
        <v>-1</v>
      </c>
      <c r="E1711" s="13" t="s">
        <v>7276</v>
      </c>
      <c r="F1711" s="13" t="s">
        <v>5072</v>
      </c>
      <c r="K1711" s="13" t="s">
        <v>7275</v>
      </c>
      <c r="M1711" s="13" t="s">
        <v>5054</v>
      </c>
      <c r="N1711" s="13" t="s">
        <v>7274</v>
      </c>
      <c r="S1711" s="13" t="s">
        <v>7273</v>
      </c>
      <c r="T1711" s="13" t="s">
        <v>7272</v>
      </c>
      <c r="AS1711" s="13">
        <v>1</v>
      </c>
      <c r="DS1711" s="13">
        <v>-1</v>
      </c>
      <c r="EC1711" s="13">
        <v>1</v>
      </c>
      <c r="JD1711" s="13">
        <v>1</v>
      </c>
      <c r="AME1711" s="13">
        <v>-1</v>
      </c>
      <c r="BJO1711" s="13">
        <v>-1</v>
      </c>
      <c r="BJP1711" s="13">
        <v>1</v>
      </c>
      <c r="CAT1711" s="15">
        <v>0</v>
      </c>
      <c r="CAU1711" s="14">
        <v>1000</v>
      </c>
      <c r="CAV1711" s="13" t="s">
        <v>7271</v>
      </c>
      <c r="CAW1711" s="13" t="s">
        <v>4666</v>
      </c>
      <c r="CBA1711" s="13" t="s">
        <v>4812</v>
      </c>
      <c r="CBE1711" s="13" t="s">
        <v>7270</v>
      </c>
      <c r="CBF1711" s="13" t="s">
        <v>7269</v>
      </c>
      <c r="CBG1711" s="13" t="s">
        <v>4431</v>
      </c>
    </row>
    <row r="1712" spans="1:1019 1072:1629 2074:2087" x14ac:dyDescent="0.15">
      <c r="A1712" s="13" t="s">
        <v>7268</v>
      </c>
      <c r="B1712" s="13" t="s">
        <v>7267</v>
      </c>
      <c r="C1712" s="13" t="s">
        <v>13</v>
      </c>
      <c r="D1712" s="13">
        <v>-1</v>
      </c>
      <c r="E1712" s="13" t="s">
        <v>7266</v>
      </c>
      <c r="F1712" s="13" t="s">
        <v>5072</v>
      </c>
      <c r="K1712" s="13" t="s">
        <v>7265</v>
      </c>
      <c r="M1712" s="13" t="s">
        <v>5054</v>
      </c>
      <c r="N1712" s="13" t="s">
        <v>7264</v>
      </c>
      <c r="S1712" s="13" t="s">
        <v>7263</v>
      </c>
      <c r="T1712" s="13" t="s">
        <v>7262</v>
      </c>
      <c r="AX1712" s="13">
        <v>1</v>
      </c>
      <c r="GY1712" s="13">
        <v>1</v>
      </c>
      <c r="GZ1712" s="13">
        <v>-1</v>
      </c>
      <c r="AOF1712" s="13">
        <v>-1</v>
      </c>
      <c r="BJQ1712" s="13">
        <v>1</v>
      </c>
      <c r="CAT1712" s="15">
        <v>0</v>
      </c>
      <c r="CAU1712" s="14">
        <v>1000</v>
      </c>
      <c r="CAV1712" s="13" t="s">
        <v>2383</v>
      </c>
      <c r="CAW1712" s="13" t="s">
        <v>4472</v>
      </c>
      <c r="CBA1712" s="13" t="s">
        <v>4812</v>
      </c>
      <c r="CBE1712" s="13" t="s">
        <v>7261</v>
      </c>
      <c r="CBF1712" s="13" t="s">
        <v>7260</v>
      </c>
      <c r="CBG1712" s="13" t="s">
        <v>4431</v>
      </c>
    </row>
    <row r="1713" spans="1:866 1027:1655 2074:2087" x14ac:dyDescent="0.15">
      <c r="A1713" s="13" t="s">
        <v>7259</v>
      </c>
      <c r="B1713" s="13" t="s">
        <v>7258</v>
      </c>
      <c r="C1713" s="13" t="s">
        <v>13</v>
      </c>
      <c r="D1713" s="13">
        <v>-1</v>
      </c>
      <c r="E1713" s="13" t="s">
        <v>7257</v>
      </c>
      <c r="F1713" s="13" t="s">
        <v>5072</v>
      </c>
      <c r="K1713" s="13" t="s">
        <v>7256</v>
      </c>
      <c r="M1713" s="13" t="s">
        <v>5054</v>
      </c>
      <c r="N1713" s="13" t="s">
        <v>7255</v>
      </c>
      <c r="S1713" s="13" t="s">
        <v>7254</v>
      </c>
      <c r="T1713" s="13" t="s">
        <v>7253</v>
      </c>
      <c r="AX1713" s="14">
        <v>2</v>
      </c>
      <c r="DH1713" s="13">
        <v>-1</v>
      </c>
      <c r="ES1713" s="13">
        <v>1</v>
      </c>
      <c r="GY1713" s="13">
        <v>1</v>
      </c>
      <c r="BJR1713" s="13">
        <v>-1</v>
      </c>
      <c r="CAT1713" s="15">
        <v>0</v>
      </c>
      <c r="CAU1713" s="14">
        <v>1000</v>
      </c>
      <c r="CAV1713" s="13" t="s">
        <v>2490</v>
      </c>
      <c r="CAW1713" s="13" t="s">
        <v>6938</v>
      </c>
      <c r="CBA1713" s="13" t="s">
        <v>4812</v>
      </c>
      <c r="CBE1713" s="13" t="s">
        <v>7252</v>
      </c>
      <c r="CBF1713" s="13" t="s">
        <v>7251</v>
      </c>
      <c r="CBG1713" s="13" t="s">
        <v>4431</v>
      </c>
    </row>
    <row r="1714" spans="1:866 1027:1655 2074:2087" x14ac:dyDescent="0.15">
      <c r="A1714" s="13" t="s">
        <v>7250</v>
      </c>
      <c r="B1714" s="13" t="s">
        <v>7249</v>
      </c>
      <c r="C1714" s="13" t="s">
        <v>13</v>
      </c>
      <c r="D1714" s="13">
        <v>-1</v>
      </c>
      <c r="E1714" s="13" t="s">
        <v>7248</v>
      </c>
      <c r="F1714" s="13" t="s">
        <v>5072</v>
      </c>
      <c r="K1714" s="13" t="s">
        <v>7247</v>
      </c>
      <c r="M1714" s="13" t="s">
        <v>5054</v>
      </c>
      <c r="N1714" s="13" t="s">
        <v>7246</v>
      </c>
      <c r="S1714" s="13" t="s">
        <v>7245</v>
      </c>
      <c r="T1714" s="13" t="s">
        <v>7244</v>
      </c>
      <c r="JF1714" s="14">
        <v>2</v>
      </c>
      <c r="AOY1714" s="13">
        <v>-1</v>
      </c>
      <c r="BJS1714" s="14">
        <v>2</v>
      </c>
      <c r="BJT1714" s="14">
        <v>-2</v>
      </c>
      <c r="CAT1714" s="15">
        <v>0</v>
      </c>
      <c r="CAU1714" s="14">
        <v>1000</v>
      </c>
      <c r="CAV1714" s="13" t="s">
        <v>7243</v>
      </c>
      <c r="CAW1714" s="13" t="s">
        <v>7121</v>
      </c>
      <c r="CBA1714" s="13" t="s">
        <v>4812</v>
      </c>
      <c r="CBE1714" s="13" t="s">
        <v>7242</v>
      </c>
      <c r="CBF1714" s="13" t="s">
        <v>7241</v>
      </c>
      <c r="CBG1714" s="13" t="s">
        <v>4431</v>
      </c>
    </row>
    <row r="1715" spans="1:866 1027:1655 2074:2087" x14ac:dyDescent="0.15">
      <c r="A1715" s="13" t="s">
        <v>7240</v>
      </c>
      <c r="B1715" s="13" t="s">
        <v>7239</v>
      </c>
      <c r="C1715" s="13" t="s">
        <v>13</v>
      </c>
      <c r="D1715" s="13">
        <v>-1</v>
      </c>
      <c r="E1715" s="13" t="s">
        <v>7238</v>
      </c>
      <c r="F1715" s="13" t="s">
        <v>5072</v>
      </c>
      <c r="K1715" s="13" t="s">
        <v>7237</v>
      </c>
      <c r="M1715" s="13" t="s">
        <v>5054</v>
      </c>
      <c r="N1715" s="13" t="s">
        <v>7236</v>
      </c>
      <c r="S1715" s="13" t="s">
        <v>7235</v>
      </c>
      <c r="T1715" s="13" t="s">
        <v>7234</v>
      </c>
      <c r="DH1715" s="14">
        <v>2</v>
      </c>
      <c r="FY1715" s="13">
        <v>-1</v>
      </c>
      <c r="BJU1715" s="14">
        <v>-2</v>
      </c>
      <c r="BJV1715" s="14">
        <v>2</v>
      </c>
      <c r="CAT1715" s="15">
        <v>0</v>
      </c>
      <c r="CAU1715" s="14">
        <v>1000</v>
      </c>
      <c r="CAV1715" s="13" t="s">
        <v>2901</v>
      </c>
      <c r="CAW1715" s="13" t="s">
        <v>7233</v>
      </c>
      <c r="CBA1715" s="13" t="s">
        <v>4812</v>
      </c>
      <c r="CBE1715" s="13" t="s">
        <v>7232</v>
      </c>
      <c r="CBF1715" s="13" t="s">
        <v>7231</v>
      </c>
      <c r="CBG1715" s="13" t="s">
        <v>4431</v>
      </c>
    </row>
    <row r="1716" spans="1:866 1027:1655 2074:2087" x14ac:dyDescent="0.15">
      <c r="A1716" s="13" t="s">
        <v>7230</v>
      </c>
      <c r="B1716" s="13" t="s">
        <v>7229</v>
      </c>
      <c r="C1716" s="13" t="s">
        <v>13</v>
      </c>
      <c r="D1716" s="13">
        <v>-1</v>
      </c>
      <c r="E1716" s="13" t="s">
        <v>7228</v>
      </c>
      <c r="F1716" s="13" t="s">
        <v>5072</v>
      </c>
      <c r="K1716" s="13" t="s">
        <v>7227</v>
      </c>
      <c r="M1716" s="13" t="s">
        <v>5054</v>
      </c>
      <c r="N1716" s="13" t="s">
        <v>7226</v>
      </c>
      <c r="S1716" s="13" t="s">
        <v>7225</v>
      </c>
      <c r="T1716" s="13" t="s">
        <v>7224</v>
      </c>
      <c r="JN1716" s="13">
        <v>1</v>
      </c>
      <c r="JO1716" s="13">
        <v>-1</v>
      </c>
      <c r="BJW1716" s="13">
        <v>-1</v>
      </c>
      <c r="BJX1716" s="13">
        <v>1</v>
      </c>
      <c r="CAT1716" s="15">
        <v>0</v>
      </c>
      <c r="CAU1716" s="14">
        <v>1000</v>
      </c>
      <c r="CAV1716" s="13" t="s">
        <v>3980</v>
      </c>
      <c r="CAW1716" s="13" t="s">
        <v>7223</v>
      </c>
      <c r="CBA1716" s="13" t="s">
        <v>4812</v>
      </c>
      <c r="CBE1716" s="13" t="s">
        <v>7222</v>
      </c>
      <c r="CBF1716" s="13" t="s">
        <v>7221</v>
      </c>
      <c r="CBG1716" s="13" t="s">
        <v>4431</v>
      </c>
    </row>
    <row r="1717" spans="1:866 1027:1655 2074:2087" x14ac:dyDescent="0.15">
      <c r="A1717" s="13" t="s">
        <v>7220</v>
      </c>
      <c r="B1717" s="13" t="s">
        <v>7209</v>
      </c>
      <c r="C1717" s="13" t="s">
        <v>104</v>
      </c>
      <c r="D1717" s="13">
        <v>-1</v>
      </c>
      <c r="E1717" s="13" t="s">
        <v>7208</v>
      </c>
      <c r="F1717" s="13" t="s">
        <v>5261</v>
      </c>
      <c r="L1717" s="13" t="s">
        <v>7207</v>
      </c>
      <c r="M1717" s="13" t="s">
        <v>5054</v>
      </c>
      <c r="N1717" s="13" t="s">
        <v>7206</v>
      </c>
      <c r="P1717" s="13" t="s">
        <v>7205</v>
      </c>
      <c r="S1717" s="13" t="s">
        <v>7219</v>
      </c>
      <c r="T1717" s="13" t="s">
        <v>7218</v>
      </c>
      <c r="AX1717" s="13">
        <v>1</v>
      </c>
      <c r="DH1717" s="13">
        <v>-1</v>
      </c>
      <c r="EU1717" s="13">
        <v>1</v>
      </c>
      <c r="BJY1717" s="13">
        <v>1</v>
      </c>
      <c r="BJZ1717" s="13">
        <v>-1</v>
      </c>
      <c r="CAT1717" s="15">
        <v>0</v>
      </c>
      <c r="CAU1717" s="14">
        <v>1000</v>
      </c>
      <c r="CAV1717" s="13" t="s">
        <v>7213</v>
      </c>
      <c r="CAW1717" s="13" t="s">
        <v>4472</v>
      </c>
      <c r="CBA1717" s="13" t="s">
        <v>4812</v>
      </c>
      <c r="CBE1717" s="13" t="s">
        <v>7212</v>
      </c>
      <c r="CBF1717" s="13" t="s">
        <v>7217</v>
      </c>
      <c r="CBG1717" s="13" t="s">
        <v>4431</v>
      </c>
    </row>
    <row r="1718" spans="1:866 1027:1655 2074:2087" x14ac:dyDescent="0.15">
      <c r="A1718" s="13" t="s">
        <v>7216</v>
      </c>
      <c r="B1718" s="13" t="s">
        <v>7209</v>
      </c>
      <c r="C1718" s="13" t="s">
        <v>316</v>
      </c>
      <c r="D1718" s="13">
        <v>-1</v>
      </c>
      <c r="E1718" s="13" t="s">
        <v>7208</v>
      </c>
      <c r="F1718" s="13" t="s">
        <v>5261</v>
      </c>
      <c r="L1718" s="13" t="s">
        <v>7207</v>
      </c>
      <c r="M1718" s="13" t="s">
        <v>5054</v>
      </c>
      <c r="N1718" s="13" t="s">
        <v>7206</v>
      </c>
      <c r="P1718" s="13" t="s">
        <v>7205</v>
      </c>
      <c r="S1718" s="13" t="s">
        <v>7215</v>
      </c>
      <c r="T1718" s="13" t="s">
        <v>7214</v>
      </c>
      <c r="DH1718" s="13">
        <v>-1</v>
      </c>
      <c r="EU1718" s="13">
        <v>1</v>
      </c>
      <c r="RH1718" s="13">
        <v>-1</v>
      </c>
      <c r="RI1718" s="13">
        <v>1</v>
      </c>
      <c r="CAT1718" s="15">
        <v>0</v>
      </c>
      <c r="CAU1718" s="14">
        <v>1000</v>
      </c>
      <c r="CAV1718" s="13" t="s">
        <v>7213</v>
      </c>
      <c r="CAW1718" s="13" t="s">
        <v>4472</v>
      </c>
      <c r="CBA1718" s="13" t="s">
        <v>4812</v>
      </c>
      <c r="CBE1718" s="13" t="s">
        <v>7212</v>
      </c>
      <c r="CBF1718" s="13" t="s">
        <v>7211</v>
      </c>
      <c r="CBG1718" s="13" t="s">
        <v>4431</v>
      </c>
    </row>
    <row r="1719" spans="1:866 1027:1655 2074:2087" x14ac:dyDescent="0.15">
      <c r="A1719" s="13" t="s">
        <v>7210</v>
      </c>
      <c r="B1719" s="13" t="s">
        <v>7209</v>
      </c>
      <c r="C1719" s="13" t="s">
        <v>762</v>
      </c>
      <c r="D1719" s="13">
        <v>-1</v>
      </c>
      <c r="E1719" s="13" t="s">
        <v>7208</v>
      </c>
      <c r="F1719" s="13" t="s">
        <v>5261</v>
      </c>
      <c r="L1719" s="13" t="s">
        <v>7207</v>
      </c>
      <c r="M1719" s="13" t="s">
        <v>5054</v>
      </c>
      <c r="N1719" s="13" t="s">
        <v>7206</v>
      </c>
      <c r="P1719" s="13" t="s">
        <v>7205</v>
      </c>
      <c r="S1719" s="13" t="s">
        <v>7204</v>
      </c>
      <c r="T1719" s="13" t="s">
        <v>7203</v>
      </c>
      <c r="AO1719" s="13">
        <v>-1</v>
      </c>
      <c r="JO1719" s="14">
        <v>-2</v>
      </c>
      <c r="OV1719" s="13">
        <v>1</v>
      </c>
      <c r="AWB1719" s="13">
        <v>1</v>
      </c>
      <c r="AWC1719" s="13">
        <v>-1</v>
      </c>
      <c r="BKA1719" s="13">
        <v>-1</v>
      </c>
      <c r="BKB1719" s="13">
        <v>1</v>
      </c>
      <c r="CAT1719" s="15">
        <v>0</v>
      </c>
      <c r="CAU1719" s="14">
        <v>1000</v>
      </c>
      <c r="CAV1719" s="13" t="s">
        <v>2637</v>
      </c>
      <c r="CAW1719" s="13" t="s">
        <v>7202</v>
      </c>
      <c r="CBA1719" s="13" t="s">
        <v>4812</v>
      </c>
      <c r="CBE1719" s="13" t="s">
        <v>7201</v>
      </c>
      <c r="CBF1719" s="13" t="s">
        <v>7200</v>
      </c>
      <c r="CBG1719" s="13" t="s">
        <v>4431</v>
      </c>
    </row>
    <row r="1720" spans="1:866 1027:1655 2074:2087" x14ac:dyDescent="0.15">
      <c r="A1720" s="13" t="s">
        <v>7199</v>
      </c>
      <c r="B1720" s="13" t="s">
        <v>7142</v>
      </c>
      <c r="C1720" s="13" t="s">
        <v>762</v>
      </c>
      <c r="D1720" s="13">
        <v>-4</v>
      </c>
      <c r="E1720" s="13" t="s">
        <v>7141</v>
      </c>
      <c r="F1720" s="13" t="s">
        <v>5261</v>
      </c>
      <c r="J1720" s="13" t="s">
        <v>7140</v>
      </c>
      <c r="K1720" s="13" t="s">
        <v>7139</v>
      </c>
      <c r="L1720" s="13" t="s">
        <v>7138</v>
      </c>
      <c r="M1720" s="13" t="s">
        <v>5054</v>
      </c>
      <c r="N1720" s="13" t="s">
        <v>7137</v>
      </c>
      <c r="P1720" s="13" t="s">
        <v>7136</v>
      </c>
      <c r="S1720" s="13" t="s">
        <v>7198</v>
      </c>
      <c r="T1720" s="13" t="s">
        <v>7197</v>
      </c>
      <c r="JF1720" s="13">
        <v>-1</v>
      </c>
      <c r="BDE1720" s="14">
        <v>2</v>
      </c>
      <c r="BKC1720" s="13">
        <v>-1</v>
      </c>
      <c r="CAT1720" s="15">
        <v>0</v>
      </c>
      <c r="CAU1720" s="14">
        <v>1000</v>
      </c>
      <c r="CAV1720" s="13" t="s">
        <v>7196</v>
      </c>
      <c r="CAW1720" s="13" t="s">
        <v>4472</v>
      </c>
      <c r="CBA1720" s="13" t="s">
        <v>4812</v>
      </c>
      <c r="CBE1720" s="13" t="s">
        <v>7195</v>
      </c>
      <c r="CBF1720" s="13" t="s">
        <v>7194</v>
      </c>
      <c r="CBG1720" s="13" t="s">
        <v>4431</v>
      </c>
    </row>
    <row r="1721" spans="1:866 1027:1655 2074:2087" x14ac:dyDescent="0.15">
      <c r="A1721" s="13" t="s">
        <v>7193</v>
      </c>
      <c r="B1721" s="13" t="s">
        <v>7192</v>
      </c>
      <c r="C1721" s="13" t="s">
        <v>52</v>
      </c>
      <c r="D1721" s="13">
        <v>-4</v>
      </c>
      <c r="E1721" s="13" t="s">
        <v>7191</v>
      </c>
      <c r="F1721" s="13" t="s">
        <v>5506</v>
      </c>
      <c r="J1721" s="13" t="s">
        <v>7190</v>
      </c>
      <c r="K1721" s="13" t="s">
        <v>7189</v>
      </c>
      <c r="L1721" s="13" t="s">
        <v>7188</v>
      </c>
      <c r="M1721" s="13" t="s">
        <v>5054</v>
      </c>
      <c r="N1721" s="13" t="s">
        <v>7187</v>
      </c>
      <c r="O1721" s="13" t="s">
        <v>7186</v>
      </c>
      <c r="S1721" s="13" t="s">
        <v>7185</v>
      </c>
      <c r="T1721" s="13" t="s">
        <v>7184</v>
      </c>
      <c r="AX1721" s="13">
        <v>1</v>
      </c>
      <c r="GB1721" s="13">
        <v>1</v>
      </c>
      <c r="GC1721" s="13">
        <v>-1</v>
      </c>
      <c r="BKD1721" s="13">
        <v>-1</v>
      </c>
      <c r="BKE1721" s="13">
        <v>1</v>
      </c>
      <c r="CAT1721" s="15">
        <v>0</v>
      </c>
      <c r="CAU1721" s="14">
        <v>1000</v>
      </c>
      <c r="CAV1721" s="13" t="s">
        <v>7183</v>
      </c>
      <c r="CAW1721" s="13" t="s">
        <v>6122</v>
      </c>
      <c r="CBA1721" s="13" t="s">
        <v>4812</v>
      </c>
      <c r="CBE1721" s="13" t="s">
        <v>7182</v>
      </c>
      <c r="CBF1721" s="13" t="s">
        <v>7181</v>
      </c>
      <c r="CBG1721" s="13" t="s">
        <v>4431</v>
      </c>
    </row>
    <row r="1722" spans="1:866 1027:1655 2074:2087" x14ac:dyDescent="0.15">
      <c r="A1722" s="13" t="s">
        <v>7180</v>
      </c>
      <c r="B1722" s="13" t="s">
        <v>7179</v>
      </c>
      <c r="C1722" s="13" t="s">
        <v>52</v>
      </c>
      <c r="D1722" s="13">
        <v>-4</v>
      </c>
      <c r="E1722" s="13" t="s">
        <v>7178</v>
      </c>
      <c r="F1722" s="13" t="s">
        <v>5261</v>
      </c>
      <c r="J1722" s="13" t="s">
        <v>7177</v>
      </c>
      <c r="L1722" s="13" t="s">
        <v>7176</v>
      </c>
      <c r="M1722" s="13" t="s">
        <v>5054</v>
      </c>
      <c r="N1722" s="13" t="s">
        <v>7175</v>
      </c>
      <c r="O1722" s="13" t="s">
        <v>7174</v>
      </c>
      <c r="P1722" s="13" t="s">
        <v>7173</v>
      </c>
      <c r="S1722" s="13" t="s">
        <v>7172</v>
      </c>
      <c r="T1722" s="13" t="s">
        <v>7171</v>
      </c>
      <c r="AX1722" s="13">
        <v>1</v>
      </c>
      <c r="DH1722" s="13">
        <v>-1</v>
      </c>
      <c r="AFI1722" s="13">
        <v>1</v>
      </c>
      <c r="BJJ1722" s="13">
        <v>1</v>
      </c>
      <c r="BKF1722" s="13">
        <v>-1</v>
      </c>
      <c r="CAT1722" s="15">
        <v>0</v>
      </c>
      <c r="CAU1722" s="14">
        <v>1000</v>
      </c>
      <c r="CAV1722" s="13" t="s">
        <v>7170</v>
      </c>
      <c r="CAW1722" s="13" t="s">
        <v>7169</v>
      </c>
      <c r="CBA1722" s="13" t="s">
        <v>4812</v>
      </c>
      <c r="CBE1722" s="13" t="s">
        <v>7168</v>
      </c>
      <c r="CBF1722" s="13" t="s">
        <v>7167</v>
      </c>
      <c r="CBG1722" s="13" t="s">
        <v>4431</v>
      </c>
    </row>
    <row r="1723" spans="1:866 1027:1655 2074:2087" x14ac:dyDescent="0.15">
      <c r="A1723" s="13" t="s">
        <v>7166</v>
      </c>
      <c r="B1723" s="13" t="s">
        <v>7165</v>
      </c>
      <c r="C1723" s="13" t="s">
        <v>52</v>
      </c>
      <c r="D1723" s="13">
        <v>-4</v>
      </c>
      <c r="E1723" s="13" t="s">
        <v>7164</v>
      </c>
      <c r="F1723" s="13" t="s">
        <v>5261</v>
      </c>
      <c r="J1723" s="13" t="s">
        <v>7163</v>
      </c>
      <c r="K1723" s="13" t="s">
        <v>7162</v>
      </c>
      <c r="L1723" s="13" t="s">
        <v>7161</v>
      </c>
      <c r="M1723" s="13" t="s">
        <v>5054</v>
      </c>
      <c r="N1723" s="13" t="s">
        <v>7160</v>
      </c>
      <c r="O1723" s="13" t="s">
        <v>7159</v>
      </c>
      <c r="P1723" s="13" t="s">
        <v>7158</v>
      </c>
      <c r="S1723" s="13" t="s">
        <v>7157</v>
      </c>
      <c r="T1723" s="13" t="s">
        <v>7147</v>
      </c>
      <c r="AY1723" s="14">
        <v>2</v>
      </c>
      <c r="OY1723" s="13">
        <v>-1</v>
      </c>
      <c r="BKG1723" s="13">
        <v>-1</v>
      </c>
      <c r="BKH1723" s="13">
        <v>1</v>
      </c>
      <c r="BKI1723" s="13">
        <v>1</v>
      </c>
      <c r="CAT1723" s="14">
        <v>-1000</v>
      </c>
      <c r="CAU1723" s="14">
        <v>1000</v>
      </c>
      <c r="CAV1723" s="13" t="s">
        <v>2690</v>
      </c>
      <c r="CAW1723" s="13" t="s">
        <v>7146</v>
      </c>
      <c r="CBA1723" s="13" t="s">
        <v>4812</v>
      </c>
      <c r="CBE1723" s="13" t="s">
        <v>7145</v>
      </c>
      <c r="CBF1723" s="13" t="s">
        <v>7156</v>
      </c>
      <c r="CBG1723" s="13" t="s">
        <v>4431</v>
      </c>
    </row>
    <row r="1724" spans="1:866 1027:1655 2074:2087" x14ac:dyDescent="0.15">
      <c r="A1724" s="13" t="s">
        <v>7155</v>
      </c>
      <c r="B1724" s="13" t="s">
        <v>7154</v>
      </c>
      <c r="C1724" s="13" t="s">
        <v>52</v>
      </c>
      <c r="D1724" s="13">
        <v>-4</v>
      </c>
      <c r="E1724" s="13" t="s">
        <v>7153</v>
      </c>
      <c r="F1724" s="13" t="s">
        <v>5261</v>
      </c>
      <c r="J1724" s="13" t="s">
        <v>7152</v>
      </c>
      <c r="L1724" s="13" t="s">
        <v>7151</v>
      </c>
      <c r="M1724" s="13" t="s">
        <v>5054</v>
      </c>
      <c r="O1724" s="13" t="s">
        <v>7150</v>
      </c>
      <c r="P1724" s="13" t="s">
        <v>7149</v>
      </c>
      <c r="S1724" s="13" t="s">
        <v>7148</v>
      </c>
      <c r="T1724" s="13" t="s">
        <v>7147</v>
      </c>
      <c r="AY1724" s="14">
        <v>2</v>
      </c>
      <c r="OY1724" s="13">
        <v>-1</v>
      </c>
      <c r="BKI1724" s="13">
        <v>1</v>
      </c>
      <c r="BKJ1724" s="13">
        <v>1</v>
      </c>
      <c r="BKK1724" s="13">
        <v>-1</v>
      </c>
      <c r="CAT1724" s="14">
        <v>-1000</v>
      </c>
      <c r="CAU1724" s="14">
        <v>1000</v>
      </c>
      <c r="CAV1724" s="13" t="s">
        <v>2690</v>
      </c>
      <c r="CAW1724" s="13" t="s">
        <v>7146</v>
      </c>
      <c r="CBA1724" s="13" t="s">
        <v>4812</v>
      </c>
      <c r="CBE1724" s="13" t="s">
        <v>7145</v>
      </c>
      <c r="CBF1724" s="13" t="s">
        <v>7144</v>
      </c>
      <c r="CBG1724" s="13" t="s">
        <v>4431</v>
      </c>
    </row>
    <row r="1725" spans="1:866 1027:1655 2074:2087" x14ac:dyDescent="0.15">
      <c r="A1725" s="13" t="s">
        <v>7143</v>
      </c>
      <c r="B1725" s="13" t="s">
        <v>7142</v>
      </c>
      <c r="C1725" s="13" t="s">
        <v>52</v>
      </c>
      <c r="D1725" s="13">
        <v>-4</v>
      </c>
      <c r="E1725" s="13" t="s">
        <v>7141</v>
      </c>
      <c r="F1725" s="13" t="s">
        <v>5261</v>
      </c>
      <c r="J1725" s="13" t="s">
        <v>7140</v>
      </c>
      <c r="K1725" s="13" t="s">
        <v>7139</v>
      </c>
      <c r="L1725" s="13" t="s">
        <v>7138</v>
      </c>
      <c r="M1725" s="13" t="s">
        <v>5054</v>
      </c>
      <c r="N1725" s="13" t="s">
        <v>7137</v>
      </c>
      <c r="P1725" s="13" t="s">
        <v>7136</v>
      </c>
      <c r="S1725" s="13" t="s">
        <v>7135</v>
      </c>
      <c r="T1725" s="13" t="s">
        <v>7134</v>
      </c>
      <c r="AEG1725" s="13">
        <v>-1</v>
      </c>
      <c r="BKL1725" s="13">
        <v>1</v>
      </c>
      <c r="CAT1725" s="14">
        <v>-1000</v>
      </c>
      <c r="CAU1725" s="14">
        <v>1000</v>
      </c>
      <c r="CAV1725" s="13" t="s">
        <v>2708</v>
      </c>
      <c r="CAW1725" s="13" t="s">
        <v>7133</v>
      </c>
      <c r="CBA1725" s="13" t="s">
        <v>4812</v>
      </c>
      <c r="CBE1725" s="13" t="s">
        <v>7132</v>
      </c>
      <c r="CBF1725" s="13" t="s">
        <v>7131</v>
      </c>
      <c r="CBG1725" s="13" t="s">
        <v>4431</v>
      </c>
    </row>
    <row r="1726" spans="1:866 1027:1655 2074:2087" x14ac:dyDescent="0.15">
      <c r="A1726" s="13" t="s">
        <v>7130</v>
      </c>
      <c r="B1726" s="13" t="s">
        <v>7129</v>
      </c>
      <c r="C1726" s="13" t="s">
        <v>52</v>
      </c>
      <c r="D1726" s="13">
        <v>-4</v>
      </c>
      <c r="E1726" s="13" t="s">
        <v>7128</v>
      </c>
      <c r="F1726" s="13" t="s">
        <v>5261</v>
      </c>
      <c r="J1726" s="13" t="s">
        <v>7127</v>
      </c>
      <c r="L1726" s="13" t="s">
        <v>7126</v>
      </c>
      <c r="M1726" s="13" t="s">
        <v>5054</v>
      </c>
      <c r="O1726" s="13" t="s">
        <v>7125</v>
      </c>
      <c r="P1726" s="13" t="s">
        <v>7124</v>
      </c>
      <c r="S1726" s="13" t="s">
        <v>7123</v>
      </c>
      <c r="T1726" s="13" t="s">
        <v>7122</v>
      </c>
      <c r="AO1726" s="13">
        <v>-1</v>
      </c>
      <c r="AGH1726" s="13">
        <v>-1</v>
      </c>
      <c r="AMM1726" s="13">
        <v>1</v>
      </c>
      <c r="BKM1726" s="13">
        <v>1</v>
      </c>
      <c r="CAT1726" s="14">
        <v>-1000</v>
      </c>
      <c r="CAU1726" s="14">
        <v>1000</v>
      </c>
      <c r="CAV1726" s="13" t="s">
        <v>2778</v>
      </c>
      <c r="CAW1726" s="13" t="s">
        <v>7121</v>
      </c>
      <c r="CBA1726" s="13" t="s">
        <v>4812</v>
      </c>
      <c r="CBE1726" s="13" t="s">
        <v>7120</v>
      </c>
      <c r="CBF1726" s="13" t="s">
        <v>7119</v>
      </c>
      <c r="CBG1726" s="13" t="s">
        <v>4431</v>
      </c>
    </row>
    <row r="1727" spans="1:866 1027:1655 2074:2087" x14ac:dyDescent="0.15">
      <c r="A1727" s="13" t="s">
        <v>7118</v>
      </c>
      <c r="B1727" s="13" t="s">
        <v>7117</v>
      </c>
      <c r="C1727" s="13" t="s">
        <v>52</v>
      </c>
      <c r="D1727" s="13">
        <v>-4</v>
      </c>
      <c r="E1727" s="13" t="s">
        <v>7116</v>
      </c>
      <c r="F1727" s="13" t="s">
        <v>5261</v>
      </c>
      <c r="J1727" s="13" t="s">
        <v>7115</v>
      </c>
      <c r="L1727" s="13" t="s">
        <v>7114</v>
      </c>
      <c r="M1727" s="13" t="s">
        <v>5054</v>
      </c>
      <c r="O1727" s="13" t="s">
        <v>7113</v>
      </c>
      <c r="P1727" s="13" t="s">
        <v>7112</v>
      </c>
      <c r="S1727" s="13" t="s">
        <v>7111</v>
      </c>
      <c r="T1727" s="13" t="s">
        <v>7110</v>
      </c>
      <c r="AO1727" s="13">
        <v>1</v>
      </c>
      <c r="FV1727" s="13">
        <v>-1</v>
      </c>
      <c r="FW1727" s="13">
        <v>1</v>
      </c>
      <c r="BKN1727" s="13">
        <v>-1</v>
      </c>
      <c r="BKO1727" s="13">
        <v>1</v>
      </c>
      <c r="CAT1727" s="14">
        <v>-1000</v>
      </c>
      <c r="CAU1727" s="14">
        <v>1000</v>
      </c>
      <c r="CAV1727" s="13" t="s">
        <v>2871</v>
      </c>
      <c r="CAW1727" s="13" t="s">
        <v>4849</v>
      </c>
      <c r="CBA1727" s="13" t="s">
        <v>4812</v>
      </c>
      <c r="CBE1727" s="13" t="s">
        <v>7109</v>
      </c>
      <c r="CBF1727" s="13" t="s">
        <v>7108</v>
      </c>
      <c r="CBG1727" s="13" t="s">
        <v>4431</v>
      </c>
    </row>
    <row r="1728" spans="1:866 1027:1655 2074:2087" x14ac:dyDescent="0.15">
      <c r="A1728" s="13" t="s">
        <v>7107</v>
      </c>
      <c r="B1728" s="13" t="s">
        <v>5670</v>
      </c>
      <c r="C1728" s="13" t="s">
        <v>52</v>
      </c>
      <c r="D1728" s="13">
        <v>-4</v>
      </c>
      <c r="E1728" s="13" t="s">
        <v>5669</v>
      </c>
      <c r="F1728" s="13" t="s">
        <v>5261</v>
      </c>
      <c r="J1728" s="13" t="s">
        <v>5668</v>
      </c>
      <c r="K1728" s="13" t="s">
        <v>5667</v>
      </c>
      <c r="L1728" s="13" t="s">
        <v>5666</v>
      </c>
      <c r="M1728" s="13" t="s">
        <v>5054</v>
      </c>
      <c r="N1728" s="13" t="s">
        <v>5665</v>
      </c>
      <c r="P1728" s="13" t="s">
        <v>5664</v>
      </c>
      <c r="S1728" s="13" t="s">
        <v>7106</v>
      </c>
      <c r="T1728" s="13" t="s">
        <v>7105</v>
      </c>
      <c r="OV1728" s="14">
        <v>-2</v>
      </c>
      <c r="BHU1728" s="13">
        <v>1</v>
      </c>
      <c r="BKP1728" s="13">
        <v>-1</v>
      </c>
      <c r="BKQ1728" s="13">
        <v>1</v>
      </c>
      <c r="CAT1728" s="15">
        <v>0</v>
      </c>
      <c r="CAU1728" s="14">
        <v>1000</v>
      </c>
      <c r="CAV1728" s="13" t="s">
        <v>2874</v>
      </c>
      <c r="CAW1728" s="13" t="s">
        <v>7104</v>
      </c>
      <c r="CBA1728" s="13" t="s">
        <v>4812</v>
      </c>
      <c r="CBE1728" s="13" t="s">
        <v>7103</v>
      </c>
      <c r="CBF1728" s="13" t="s">
        <v>7102</v>
      </c>
      <c r="CBG1728" s="13" t="s">
        <v>4431</v>
      </c>
    </row>
    <row r="1729" spans="1:700 1033:1668 2074:2087" x14ac:dyDescent="0.15">
      <c r="A1729" s="13" t="s">
        <v>7101</v>
      </c>
      <c r="B1729" s="13" t="s">
        <v>7100</v>
      </c>
      <c r="C1729" s="13" t="s">
        <v>52</v>
      </c>
      <c r="D1729" s="13">
        <v>-4</v>
      </c>
      <c r="E1729" s="13" t="s">
        <v>7044</v>
      </c>
      <c r="F1729" s="13" t="s">
        <v>6917</v>
      </c>
      <c r="M1729" s="13" t="s">
        <v>5054</v>
      </c>
      <c r="S1729" s="13" t="s">
        <v>7099</v>
      </c>
      <c r="T1729" s="13" t="s">
        <v>4790</v>
      </c>
      <c r="AS1729" s="13">
        <v>-1</v>
      </c>
      <c r="VN1729" s="13">
        <v>-1</v>
      </c>
      <c r="VO1729" s="13">
        <v>1</v>
      </c>
      <c r="BDU1729" s="13">
        <v>1</v>
      </c>
      <c r="BKR1729" s="13">
        <v>-1</v>
      </c>
      <c r="CAT1729" s="14">
        <v>-1000</v>
      </c>
      <c r="CAU1729" s="14">
        <v>1000</v>
      </c>
      <c r="CAV1729" s="13" t="s">
        <v>2999</v>
      </c>
      <c r="CAW1729" s="13" t="s">
        <v>4492</v>
      </c>
      <c r="CBA1729" s="13" t="s">
        <v>4812</v>
      </c>
      <c r="CBE1729" s="13" t="s">
        <v>7084</v>
      </c>
      <c r="CBF1729" s="13" t="s">
        <v>7098</v>
      </c>
      <c r="CBG1729" s="13" t="s">
        <v>4431</v>
      </c>
    </row>
    <row r="1730" spans="1:700 1033:1668 2074:2087" x14ac:dyDescent="0.15">
      <c r="A1730" s="13" t="s">
        <v>7097</v>
      </c>
      <c r="B1730" s="13" t="s">
        <v>7096</v>
      </c>
      <c r="C1730" s="13" t="s">
        <v>52</v>
      </c>
      <c r="D1730" s="13">
        <v>-4</v>
      </c>
      <c r="E1730" s="13" t="s">
        <v>7051</v>
      </c>
      <c r="F1730" s="13" t="s">
        <v>6917</v>
      </c>
      <c r="M1730" s="13" t="s">
        <v>5054</v>
      </c>
      <c r="S1730" s="13" t="s">
        <v>7095</v>
      </c>
      <c r="T1730" s="13" t="s">
        <v>4788</v>
      </c>
      <c r="AS1730" s="13">
        <v>-1</v>
      </c>
      <c r="VN1730" s="13">
        <v>-1</v>
      </c>
      <c r="VO1730" s="13">
        <v>1</v>
      </c>
      <c r="BEJ1730" s="13">
        <v>1</v>
      </c>
      <c r="BKS1730" s="13">
        <v>-1</v>
      </c>
      <c r="CAT1730" s="14">
        <v>-1000</v>
      </c>
      <c r="CAU1730" s="14">
        <v>1000</v>
      </c>
      <c r="CAV1730" s="13" t="s">
        <v>2999</v>
      </c>
      <c r="CAW1730" s="13" t="s">
        <v>4492</v>
      </c>
      <c r="CBA1730" s="13" t="s">
        <v>4812</v>
      </c>
      <c r="CBE1730" s="13" t="s">
        <v>7084</v>
      </c>
      <c r="CBF1730" s="13" t="s">
        <v>7094</v>
      </c>
      <c r="CBG1730" s="13" t="s">
        <v>4431</v>
      </c>
    </row>
    <row r="1731" spans="1:700 1033:1668 2074:2087" x14ac:dyDescent="0.15">
      <c r="A1731" s="13" t="s">
        <v>7093</v>
      </c>
      <c r="B1731" s="13" t="s">
        <v>7092</v>
      </c>
      <c r="C1731" s="13" t="s">
        <v>52</v>
      </c>
      <c r="D1731" s="13">
        <v>-4</v>
      </c>
      <c r="E1731" s="13" t="s">
        <v>7026</v>
      </c>
      <c r="F1731" s="13" t="s">
        <v>6917</v>
      </c>
      <c r="M1731" s="13" t="s">
        <v>5054</v>
      </c>
      <c r="S1731" s="13" t="s">
        <v>7091</v>
      </c>
      <c r="T1731" s="13" t="s">
        <v>7090</v>
      </c>
      <c r="AS1731" s="13">
        <v>-1</v>
      </c>
      <c r="VN1731" s="13">
        <v>-1</v>
      </c>
      <c r="VO1731" s="13">
        <v>1</v>
      </c>
      <c r="BDY1731" s="13">
        <v>-1</v>
      </c>
      <c r="BKT1731" s="13">
        <v>1</v>
      </c>
      <c r="CAT1731" s="14">
        <v>-1000</v>
      </c>
      <c r="CAU1731" s="14">
        <v>1000</v>
      </c>
      <c r="CAV1731" s="13" t="s">
        <v>2999</v>
      </c>
      <c r="CAW1731" s="13" t="s">
        <v>4492</v>
      </c>
      <c r="CBA1731" s="13" t="s">
        <v>4812</v>
      </c>
      <c r="CBE1731" s="13" t="s">
        <v>7084</v>
      </c>
      <c r="CBF1731" s="13" t="s">
        <v>7089</v>
      </c>
      <c r="CBG1731" s="13" t="s">
        <v>4431</v>
      </c>
    </row>
    <row r="1732" spans="1:700 1033:1668 2074:2087" x14ac:dyDescent="0.15">
      <c r="A1732" s="13" t="s">
        <v>7088</v>
      </c>
      <c r="B1732" s="13" t="s">
        <v>7087</v>
      </c>
      <c r="C1732" s="13" t="s">
        <v>52</v>
      </c>
      <c r="D1732" s="13">
        <v>-4</v>
      </c>
      <c r="E1732" s="13" t="s">
        <v>7035</v>
      </c>
      <c r="F1732" s="13" t="s">
        <v>6917</v>
      </c>
      <c r="M1732" s="13" t="s">
        <v>5054</v>
      </c>
      <c r="S1732" s="13" t="s">
        <v>7086</v>
      </c>
      <c r="T1732" s="13" t="s">
        <v>7085</v>
      </c>
      <c r="AS1732" s="13">
        <v>-1</v>
      </c>
      <c r="VN1732" s="13">
        <v>-1</v>
      </c>
      <c r="VO1732" s="13">
        <v>1</v>
      </c>
      <c r="BKU1732" s="13">
        <v>1</v>
      </c>
      <c r="BKV1732" s="13">
        <v>-1</v>
      </c>
      <c r="CAT1732" s="14">
        <v>-1000</v>
      </c>
      <c r="CAU1732" s="14">
        <v>1000</v>
      </c>
      <c r="CAV1732" s="13" t="s">
        <v>2999</v>
      </c>
      <c r="CAW1732" s="13" t="s">
        <v>4492</v>
      </c>
      <c r="CBA1732" s="13" t="s">
        <v>4812</v>
      </c>
      <c r="CBE1732" s="13" t="s">
        <v>7084</v>
      </c>
      <c r="CBF1732" s="13" t="s">
        <v>7083</v>
      </c>
      <c r="CBG1732" s="13" t="s">
        <v>4431</v>
      </c>
    </row>
    <row r="1733" spans="1:700 1033:1668 2074:2087" x14ac:dyDescent="0.15">
      <c r="A1733" s="13" t="s">
        <v>7082</v>
      </c>
      <c r="B1733" s="13" t="s">
        <v>7081</v>
      </c>
      <c r="C1733" s="13" t="s">
        <v>52</v>
      </c>
      <c r="D1733" s="13">
        <v>-4</v>
      </c>
      <c r="E1733" s="13" t="s">
        <v>5120</v>
      </c>
      <c r="F1733" s="13" t="s">
        <v>6917</v>
      </c>
      <c r="M1733" s="13" t="s">
        <v>5054</v>
      </c>
      <c r="S1733" s="13" t="s">
        <v>7080</v>
      </c>
      <c r="T1733" s="13" t="s">
        <v>4786</v>
      </c>
      <c r="AS1733" s="13">
        <v>-1</v>
      </c>
      <c r="VN1733" s="13">
        <v>-1</v>
      </c>
      <c r="VO1733" s="13">
        <v>1</v>
      </c>
      <c r="BEA1733" s="13">
        <v>1</v>
      </c>
      <c r="BKW1733" s="13">
        <v>-1</v>
      </c>
      <c r="CAT1733" s="14">
        <v>-1000</v>
      </c>
      <c r="CAU1733" s="14">
        <v>1000</v>
      </c>
      <c r="CAV1733" s="13" t="s">
        <v>2234</v>
      </c>
      <c r="CAW1733" s="13" t="s">
        <v>4492</v>
      </c>
      <c r="CBA1733" s="13" t="s">
        <v>4812</v>
      </c>
      <c r="CBE1733" s="13" t="s">
        <v>4760</v>
      </c>
      <c r="CBF1733" s="13" t="s">
        <v>7079</v>
      </c>
      <c r="CBG1733" s="13" t="s">
        <v>4431</v>
      </c>
    </row>
    <row r="1734" spans="1:700 1033:1668 2074:2087" x14ac:dyDescent="0.15">
      <c r="A1734" s="13" t="s">
        <v>7078</v>
      </c>
      <c r="B1734" s="13" t="s">
        <v>7077</v>
      </c>
      <c r="C1734" s="13" t="s">
        <v>52</v>
      </c>
      <c r="D1734" s="13">
        <v>-4</v>
      </c>
      <c r="E1734" s="13" t="s">
        <v>7076</v>
      </c>
      <c r="F1734" s="13" t="s">
        <v>6917</v>
      </c>
      <c r="M1734" s="13" t="s">
        <v>5054</v>
      </c>
      <c r="S1734" s="13" t="s">
        <v>7075</v>
      </c>
      <c r="T1734" s="13" t="s">
        <v>7074</v>
      </c>
      <c r="AS1734" s="13">
        <v>-1</v>
      </c>
      <c r="VN1734" s="13">
        <v>-1</v>
      </c>
      <c r="VO1734" s="13">
        <v>1</v>
      </c>
      <c r="BEF1734" s="13">
        <v>-1</v>
      </c>
      <c r="BJO1734" s="13">
        <v>1</v>
      </c>
      <c r="CAT1734" s="14">
        <v>-1000</v>
      </c>
      <c r="CAU1734" s="14">
        <v>1000</v>
      </c>
      <c r="CAV1734" s="13" t="s">
        <v>933</v>
      </c>
      <c r="CAW1734" s="13" t="s">
        <v>4492</v>
      </c>
      <c r="CBA1734" s="13" t="s">
        <v>4812</v>
      </c>
      <c r="CBE1734" s="13" t="s">
        <v>7073</v>
      </c>
      <c r="CBF1734" s="13" t="s">
        <v>7072</v>
      </c>
      <c r="CBG1734" s="13" t="s">
        <v>4431</v>
      </c>
    </row>
    <row r="1735" spans="1:700 1033:1668 2074:2087" x14ac:dyDescent="0.15">
      <c r="A1735" s="13" t="s">
        <v>7071</v>
      </c>
      <c r="B1735" s="13" t="s">
        <v>7070</v>
      </c>
      <c r="C1735" s="13" t="s">
        <v>52</v>
      </c>
      <c r="D1735" s="13">
        <v>-4</v>
      </c>
      <c r="E1735" s="13" t="s">
        <v>7069</v>
      </c>
      <c r="F1735" s="13" t="s">
        <v>6917</v>
      </c>
      <c r="M1735" s="13" t="s">
        <v>5054</v>
      </c>
      <c r="S1735" s="13" t="s">
        <v>7068</v>
      </c>
      <c r="T1735" s="13" t="s">
        <v>7067</v>
      </c>
      <c r="AX1735" s="13">
        <v>1</v>
      </c>
      <c r="CV1735" s="13">
        <v>1</v>
      </c>
      <c r="US1735" s="13">
        <v>-1</v>
      </c>
      <c r="ZX1735" s="13">
        <v>-1</v>
      </c>
      <c r="BKX1735" s="13">
        <v>1</v>
      </c>
      <c r="CAT1735" s="14">
        <v>-1000</v>
      </c>
      <c r="CAU1735" s="14">
        <v>1000</v>
      </c>
      <c r="CAV1735" s="13" t="s">
        <v>7066</v>
      </c>
      <c r="CAW1735" s="13" t="s">
        <v>7065</v>
      </c>
      <c r="CBA1735" s="13" t="s">
        <v>4812</v>
      </c>
      <c r="CBE1735" s="13" t="s">
        <v>7064</v>
      </c>
      <c r="CBF1735" s="13" t="s">
        <v>7063</v>
      </c>
      <c r="CBG1735" s="13" t="s">
        <v>4431</v>
      </c>
    </row>
    <row r="1736" spans="1:700 1033:1668 2074:2087" x14ac:dyDescent="0.15">
      <c r="A1736" s="13" t="s">
        <v>7062</v>
      </c>
      <c r="B1736" s="13" t="s">
        <v>7061</v>
      </c>
      <c r="C1736" s="13" t="s">
        <v>52</v>
      </c>
      <c r="D1736" s="13">
        <v>-4</v>
      </c>
      <c r="E1736" s="13" t="s">
        <v>7060</v>
      </c>
      <c r="F1736" s="13" t="s">
        <v>5261</v>
      </c>
      <c r="L1736" s="13" t="s">
        <v>7059</v>
      </c>
      <c r="M1736" s="13" t="s">
        <v>5054</v>
      </c>
      <c r="P1736" s="13" t="s">
        <v>7058</v>
      </c>
      <c r="S1736" s="13" t="s">
        <v>7057</v>
      </c>
      <c r="T1736" s="13" t="s">
        <v>7056</v>
      </c>
      <c r="AX1736" s="13">
        <v>-1</v>
      </c>
      <c r="DK1736" s="13">
        <v>1</v>
      </c>
      <c r="DL1736" s="13">
        <v>-1</v>
      </c>
      <c r="AMS1736" s="13">
        <v>-1</v>
      </c>
      <c r="APW1736" s="13">
        <v>1</v>
      </c>
      <c r="CAT1736" s="14">
        <v>-1000</v>
      </c>
      <c r="CAU1736" s="14">
        <v>1000</v>
      </c>
      <c r="CAV1736" s="13" t="s">
        <v>803</v>
      </c>
      <c r="CAW1736" s="13" t="s">
        <v>4472</v>
      </c>
      <c r="CBA1736" s="13" t="s">
        <v>4812</v>
      </c>
      <c r="CBE1736" s="13" t="s">
        <v>7055</v>
      </c>
      <c r="CBF1736" s="13" t="s">
        <v>7054</v>
      </c>
      <c r="CBG1736" s="13" t="s">
        <v>4431</v>
      </c>
    </row>
    <row r="1737" spans="1:700 1033:1668 2074:2087" x14ac:dyDescent="0.15">
      <c r="A1737" s="13" t="s">
        <v>7053</v>
      </c>
      <c r="B1737" s="13" t="s">
        <v>7052</v>
      </c>
      <c r="C1737" s="13" t="s">
        <v>52</v>
      </c>
      <c r="D1737" s="13">
        <v>-4</v>
      </c>
      <c r="E1737" s="13" t="s">
        <v>7051</v>
      </c>
      <c r="F1737" s="13" t="s">
        <v>6917</v>
      </c>
      <c r="M1737" s="13" t="s">
        <v>5054</v>
      </c>
      <c r="S1737" s="13" t="s">
        <v>7050</v>
      </c>
      <c r="T1737" s="13" t="s">
        <v>7049</v>
      </c>
      <c r="AX1737" s="13">
        <v>-1</v>
      </c>
      <c r="DK1737" s="13">
        <v>1</v>
      </c>
      <c r="DL1737" s="13">
        <v>-1</v>
      </c>
      <c r="AOE1737" s="13">
        <v>1</v>
      </c>
      <c r="AOF1737" s="13">
        <v>-1</v>
      </c>
      <c r="CAT1737" s="14">
        <v>-1000</v>
      </c>
      <c r="CAU1737" s="14">
        <v>1000</v>
      </c>
      <c r="CAV1737" s="13" t="s">
        <v>3079</v>
      </c>
      <c r="CAW1737" s="13" t="s">
        <v>4472</v>
      </c>
      <c r="CBA1737" s="13" t="s">
        <v>4812</v>
      </c>
      <c r="CBE1737" s="13" t="s">
        <v>7048</v>
      </c>
      <c r="CBF1737" s="13" t="s">
        <v>7047</v>
      </c>
      <c r="CBG1737" s="13" t="s">
        <v>4431</v>
      </c>
    </row>
    <row r="1738" spans="1:700 1033:1668 2074:2087" x14ac:dyDescent="0.15">
      <c r="A1738" s="13" t="s">
        <v>7046</v>
      </c>
      <c r="B1738" s="13" t="s">
        <v>7045</v>
      </c>
      <c r="C1738" s="13" t="s">
        <v>52</v>
      </c>
      <c r="D1738" s="13">
        <v>-4</v>
      </c>
      <c r="E1738" s="13" t="s">
        <v>7044</v>
      </c>
      <c r="F1738" s="13" t="s">
        <v>6917</v>
      </c>
      <c r="L1738" s="13" t="s">
        <v>7043</v>
      </c>
      <c r="M1738" s="13" t="s">
        <v>5054</v>
      </c>
      <c r="S1738" s="13" t="s">
        <v>7042</v>
      </c>
      <c r="T1738" s="13" t="s">
        <v>7041</v>
      </c>
      <c r="AX1738" s="13">
        <v>-1</v>
      </c>
      <c r="DK1738" s="13">
        <v>1</v>
      </c>
      <c r="DL1738" s="13">
        <v>-1</v>
      </c>
      <c r="APW1738" s="13">
        <v>1</v>
      </c>
      <c r="BKY1738" s="13">
        <v>-1</v>
      </c>
      <c r="CAT1738" s="15">
        <v>0</v>
      </c>
      <c r="CAU1738" s="15">
        <v>0</v>
      </c>
      <c r="CAV1738" s="13" t="s">
        <v>7032</v>
      </c>
      <c r="CAW1738" s="13" t="s">
        <v>4472</v>
      </c>
      <c r="CAZ1738" s="13" t="s">
        <v>7040</v>
      </c>
      <c r="CBA1738" s="13" t="s">
        <v>4812</v>
      </c>
      <c r="CBE1738" s="13" t="s">
        <v>7039</v>
      </c>
      <c r="CBF1738" s="13" t="s">
        <v>7038</v>
      </c>
      <c r="CBG1738" s="13" t="s">
        <v>4431</v>
      </c>
    </row>
    <row r="1739" spans="1:700 1033:1668 2074:2087" x14ac:dyDescent="0.15">
      <c r="A1739" s="13" t="s">
        <v>7037</v>
      </c>
      <c r="B1739" s="13" t="s">
        <v>7036</v>
      </c>
      <c r="C1739" s="13" t="s">
        <v>52</v>
      </c>
      <c r="D1739" s="13">
        <v>-4</v>
      </c>
      <c r="E1739" s="13" t="s">
        <v>7035</v>
      </c>
      <c r="F1739" s="13" t="s">
        <v>6917</v>
      </c>
      <c r="M1739" s="13" t="s">
        <v>5054</v>
      </c>
      <c r="S1739" s="13" t="s">
        <v>7034</v>
      </c>
      <c r="T1739" s="13" t="s">
        <v>7033</v>
      </c>
      <c r="AX1739" s="13">
        <v>-1</v>
      </c>
      <c r="CR1739" s="13">
        <v>1</v>
      </c>
      <c r="CS1739" s="13">
        <v>-1</v>
      </c>
      <c r="APW1739" s="13">
        <v>1</v>
      </c>
      <c r="BKY1739" s="13">
        <v>-1</v>
      </c>
      <c r="CAT1739" s="15">
        <v>0</v>
      </c>
      <c r="CAU1739" s="15">
        <v>0</v>
      </c>
      <c r="CAV1739" s="13" t="s">
        <v>7032</v>
      </c>
      <c r="CAW1739" s="13" t="s">
        <v>4472</v>
      </c>
      <c r="CAZ1739" s="13" t="s">
        <v>7031</v>
      </c>
      <c r="CBA1739" s="13" t="s">
        <v>4812</v>
      </c>
      <c r="CBE1739" s="13" t="s">
        <v>7030</v>
      </c>
      <c r="CBF1739" s="13" t="s">
        <v>7029</v>
      </c>
      <c r="CBG1739" s="13" t="s">
        <v>4431</v>
      </c>
    </row>
    <row r="1740" spans="1:700 1033:1668 2074:2087" x14ac:dyDescent="0.15">
      <c r="A1740" s="13" t="s">
        <v>7028</v>
      </c>
      <c r="B1740" s="13" t="s">
        <v>7027</v>
      </c>
      <c r="C1740" s="13" t="s">
        <v>52</v>
      </c>
      <c r="D1740" s="13">
        <v>-4</v>
      </c>
      <c r="E1740" s="13" t="s">
        <v>7026</v>
      </c>
      <c r="F1740" s="13" t="s">
        <v>6917</v>
      </c>
      <c r="L1740" s="13" t="s">
        <v>7025</v>
      </c>
      <c r="M1740" s="13" t="s">
        <v>5054</v>
      </c>
      <c r="S1740" s="13" t="s">
        <v>7024</v>
      </c>
      <c r="T1740" s="13" t="s">
        <v>7023</v>
      </c>
      <c r="AX1740" s="13">
        <v>1</v>
      </c>
      <c r="FG1740" s="13">
        <v>1</v>
      </c>
      <c r="GY1740" s="13">
        <v>1</v>
      </c>
      <c r="GZ1740" s="13">
        <v>-1</v>
      </c>
      <c r="BKZ1740" s="13">
        <v>-1</v>
      </c>
      <c r="CAT1740" s="15">
        <v>0</v>
      </c>
      <c r="CAU1740" s="14">
        <v>1000</v>
      </c>
      <c r="CAV1740" s="13" t="s">
        <v>3155</v>
      </c>
      <c r="CAW1740" s="13" t="s">
        <v>4472</v>
      </c>
      <c r="CBA1740" s="13" t="s">
        <v>4812</v>
      </c>
      <c r="CBE1740" s="13" t="s">
        <v>7022</v>
      </c>
      <c r="CBF1740" s="13" t="s">
        <v>7021</v>
      </c>
      <c r="CBG1740" s="13" t="s">
        <v>4431</v>
      </c>
    </row>
    <row r="1741" spans="1:700 1033:1668 2074:2087" x14ac:dyDescent="0.15">
      <c r="A1741" s="13" t="s">
        <v>7020</v>
      </c>
      <c r="B1741" s="13" t="s">
        <v>7019</v>
      </c>
      <c r="C1741" s="13" t="s">
        <v>52</v>
      </c>
      <c r="D1741" s="13">
        <v>-4</v>
      </c>
      <c r="E1741" s="13" t="s">
        <v>6442</v>
      </c>
      <c r="F1741" s="13" t="s">
        <v>5261</v>
      </c>
      <c r="J1741" s="13" t="s">
        <v>7018</v>
      </c>
      <c r="K1741" s="13" t="s">
        <v>7017</v>
      </c>
      <c r="L1741" s="13" t="s">
        <v>7016</v>
      </c>
      <c r="M1741" s="13" t="s">
        <v>5054</v>
      </c>
      <c r="N1741" s="13" t="s">
        <v>7015</v>
      </c>
      <c r="O1741" s="13" t="s">
        <v>7014</v>
      </c>
      <c r="P1741" s="13" t="s">
        <v>7013</v>
      </c>
      <c r="S1741" s="13" t="s">
        <v>7012</v>
      </c>
      <c r="T1741" s="13" t="s">
        <v>7011</v>
      </c>
      <c r="AX1741" s="13">
        <v>1</v>
      </c>
      <c r="DH1741" s="13">
        <v>-1</v>
      </c>
      <c r="EU1741" s="13">
        <v>1</v>
      </c>
      <c r="BLA1741" s="13">
        <v>-1</v>
      </c>
      <c r="BLB1741" s="13">
        <v>1</v>
      </c>
      <c r="CAT1741" s="15">
        <v>0</v>
      </c>
      <c r="CAU1741" s="14">
        <v>1000</v>
      </c>
      <c r="CAV1741" s="13" t="s">
        <v>7010</v>
      </c>
      <c r="CAW1741" s="13" t="s">
        <v>6938</v>
      </c>
      <c r="CBA1741" s="13" t="s">
        <v>4812</v>
      </c>
      <c r="CBE1741" s="13" t="s">
        <v>7009</v>
      </c>
      <c r="CBF1741" s="13" t="s">
        <v>7008</v>
      </c>
      <c r="CBG1741" s="13" t="s">
        <v>4431</v>
      </c>
    </row>
    <row r="1742" spans="1:700 1033:1668 2074:2087" x14ac:dyDescent="0.15">
      <c r="A1742" s="13" t="s">
        <v>7007</v>
      </c>
      <c r="B1742" s="13" t="s">
        <v>7006</v>
      </c>
      <c r="C1742" s="13" t="s">
        <v>52</v>
      </c>
      <c r="D1742" s="13">
        <v>-4</v>
      </c>
      <c r="E1742" s="13" t="s">
        <v>7005</v>
      </c>
      <c r="F1742" s="13" t="s">
        <v>5261</v>
      </c>
      <c r="J1742" s="13" t="s">
        <v>7004</v>
      </c>
      <c r="K1742" s="13" t="s">
        <v>7003</v>
      </c>
      <c r="L1742" s="13" t="s">
        <v>7002</v>
      </c>
      <c r="M1742" s="13" t="s">
        <v>5054</v>
      </c>
      <c r="N1742" s="13" t="s">
        <v>7001</v>
      </c>
      <c r="O1742" s="13" t="s">
        <v>7000</v>
      </c>
      <c r="P1742" s="13" t="s">
        <v>6999</v>
      </c>
      <c r="S1742" s="13" t="s">
        <v>6998</v>
      </c>
      <c r="T1742" s="13" t="s">
        <v>6997</v>
      </c>
      <c r="AX1742" s="13">
        <v>1</v>
      </c>
      <c r="DH1742" s="13">
        <v>-1</v>
      </c>
      <c r="JX1742" s="13">
        <v>1</v>
      </c>
      <c r="KM1742" s="13">
        <v>1</v>
      </c>
      <c r="BLB1742" s="13">
        <v>-1</v>
      </c>
      <c r="CAT1742" s="15">
        <v>0</v>
      </c>
      <c r="CAU1742" s="14">
        <v>1000</v>
      </c>
      <c r="CAV1742" s="13" t="s">
        <v>4184</v>
      </c>
      <c r="CAW1742" s="13" t="s">
        <v>6938</v>
      </c>
      <c r="CBA1742" s="13" t="s">
        <v>4812</v>
      </c>
      <c r="CBE1742" s="13" t="s">
        <v>6996</v>
      </c>
      <c r="CBF1742" s="13" t="s">
        <v>6995</v>
      </c>
      <c r="CBG1742" s="13" t="s">
        <v>4431</v>
      </c>
    </row>
    <row r="1743" spans="1:700 1033:1668 2074:2087" x14ac:dyDescent="0.15">
      <c r="A1743" s="13" t="s">
        <v>6994</v>
      </c>
      <c r="B1743" s="13" t="s">
        <v>6993</v>
      </c>
      <c r="C1743" s="13" t="s">
        <v>52</v>
      </c>
      <c r="D1743" s="13">
        <v>-4</v>
      </c>
      <c r="E1743" s="13" t="s">
        <v>6933</v>
      </c>
      <c r="F1743" s="13" t="s">
        <v>6917</v>
      </c>
      <c r="M1743" s="13" t="s">
        <v>5054</v>
      </c>
      <c r="S1743" s="13" t="s">
        <v>6992</v>
      </c>
      <c r="T1743" s="13" t="s">
        <v>6991</v>
      </c>
      <c r="DH1743" s="13">
        <v>-1</v>
      </c>
      <c r="DI1743" s="13">
        <v>1</v>
      </c>
      <c r="DV1743" s="13">
        <v>1</v>
      </c>
      <c r="BLC1743" s="13">
        <v>-1</v>
      </c>
      <c r="CAT1743" s="15">
        <v>0</v>
      </c>
      <c r="CAU1743" s="14">
        <v>1000</v>
      </c>
      <c r="CAV1743" s="13" t="s">
        <v>3389</v>
      </c>
      <c r="CAW1743" s="13" t="s">
        <v>4843</v>
      </c>
      <c r="CBA1743" s="13" t="s">
        <v>4812</v>
      </c>
      <c r="CBE1743" s="13" t="s">
        <v>6985</v>
      </c>
      <c r="CBF1743" s="13" t="s">
        <v>6990</v>
      </c>
      <c r="CBG1743" s="13" t="s">
        <v>4431</v>
      </c>
    </row>
    <row r="1744" spans="1:700 1033:1668 2074:2087" x14ac:dyDescent="0.15">
      <c r="A1744" s="13" t="s">
        <v>6989</v>
      </c>
      <c r="B1744" s="13" t="s">
        <v>6988</v>
      </c>
      <c r="C1744" s="13" t="s">
        <v>52</v>
      </c>
      <c r="D1744" s="13">
        <v>-4</v>
      </c>
      <c r="E1744" s="13" t="s">
        <v>6941</v>
      </c>
      <c r="F1744" s="13" t="s">
        <v>6917</v>
      </c>
      <c r="M1744" s="13" t="s">
        <v>5054</v>
      </c>
      <c r="S1744" s="13" t="s">
        <v>6987</v>
      </c>
      <c r="T1744" s="13" t="s">
        <v>6986</v>
      </c>
      <c r="DH1744" s="13">
        <v>-1</v>
      </c>
      <c r="DI1744" s="13">
        <v>1</v>
      </c>
      <c r="NI1744" s="13">
        <v>1</v>
      </c>
      <c r="BLD1744" s="13">
        <v>-1</v>
      </c>
      <c r="CAT1744" s="15">
        <v>0</v>
      </c>
      <c r="CAU1744" s="14">
        <v>1000</v>
      </c>
      <c r="CAV1744" s="13" t="s">
        <v>3389</v>
      </c>
      <c r="CAW1744" s="13" t="s">
        <v>4843</v>
      </c>
      <c r="CBA1744" s="13" t="s">
        <v>4812</v>
      </c>
      <c r="CBE1744" s="13" t="s">
        <v>6985</v>
      </c>
      <c r="CBF1744" s="13" t="s">
        <v>6984</v>
      </c>
      <c r="CBG1744" s="13" t="s">
        <v>4431</v>
      </c>
    </row>
    <row r="1745" spans="1:910 1091:1681 2074:2089" x14ac:dyDescent="0.15">
      <c r="A1745" s="13" t="s">
        <v>6983</v>
      </c>
      <c r="B1745" s="13" t="s">
        <v>6982</v>
      </c>
      <c r="C1745" s="13" t="s">
        <v>52</v>
      </c>
      <c r="D1745" s="13">
        <v>-4</v>
      </c>
      <c r="E1745" s="13" t="s">
        <v>6926</v>
      </c>
      <c r="F1745" s="13" t="s">
        <v>6917</v>
      </c>
      <c r="M1745" s="13" t="s">
        <v>5054</v>
      </c>
      <c r="S1745" s="13" t="s">
        <v>6981</v>
      </c>
      <c r="T1745" s="13" t="s">
        <v>6980</v>
      </c>
      <c r="VT1745" s="13">
        <v>1</v>
      </c>
      <c r="ABH1745" s="13">
        <v>-1</v>
      </c>
      <c r="ACZ1745" s="13">
        <v>1</v>
      </c>
      <c r="CAT1745" s="15">
        <v>0</v>
      </c>
      <c r="CAU1745" s="14">
        <v>1000</v>
      </c>
      <c r="CAV1745" s="13" t="s">
        <v>3393</v>
      </c>
      <c r="CAW1745" s="13" t="s">
        <v>4443</v>
      </c>
      <c r="CBA1745" s="13" t="s">
        <v>4812</v>
      </c>
      <c r="CBE1745" s="13" t="s">
        <v>6979</v>
      </c>
      <c r="CBF1745" s="13" t="s">
        <v>6978</v>
      </c>
      <c r="CBG1745" s="13" t="s">
        <v>4431</v>
      </c>
    </row>
    <row r="1746" spans="1:910 1091:1681 2074:2089" x14ac:dyDescent="0.15">
      <c r="A1746" s="13" t="s">
        <v>6977</v>
      </c>
      <c r="B1746" s="13" t="s">
        <v>6976</v>
      </c>
      <c r="C1746" s="13" t="s">
        <v>52</v>
      </c>
      <c r="D1746" s="13">
        <v>-4</v>
      </c>
      <c r="E1746" s="13" t="s">
        <v>6918</v>
      </c>
      <c r="F1746" s="13" t="s">
        <v>6917</v>
      </c>
      <c r="M1746" s="13" t="s">
        <v>5054</v>
      </c>
      <c r="S1746" s="13" t="s">
        <v>6975</v>
      </c>
      <c r="T1746" s="13" t="s">
        <v>6974</v>
      </c>
      <c r="DV1746" s="13">
        <v>-1</v>
      </c>
      <c r="EP1746" s="13">
        <v>1</v>
      </c>
      <c r="FY1746" s="13">
        <v>-1</v>
      </c>
      <c r="OS1746" s="13">
        <v>1</v>
      </c>
      <c r="UM1746" s="13">
        <v>1</v>
      </c>
      <c r="BLE1746" s="13">
        <v>-1</v>
      </c>
      <c r="CAT1746" s="15">
        <v>0</v>
      </c>
      <c r="CAU1746" s="14">
        <v>1000</v>
      </c>
      <c r="CAV1746" s="13" t="s">
        <v>3439</v>
      </c>
      <c r="CAW1746" s="13" t="s">
        <v>6973</v>
      </c>
      <c r="CBA1746" s="13" t="s">
        <v>4812</v>
      </c>
      <c r="CBE1746" s="13" t="s">
        <v>4728</v>
      </c>
      <c r="CBF1746" s="13" t="s">
        <v>4727</v>
      </c>
      <c r="CBG1746" s="13" t="s">
        <v>4431</v>
      </c>
    </row>
    <row r="1747" spans="1:910 1091:1681 2074:2089" x14ac:dyDescent="0.15">
      <c r="A1747" s="13" t="s">
        <v>6972</v>
      </c>
      <c r="B1747" s="13" t="s">
        <v>6971</v>
      </c>
      <c r="C1747" s="13" t="s">
        <v>52</v>
      </c>
      <c r="D1747" s="13">
        <v>-4</v>
      </c>
      <c r="E1747" s="13" t="s">
        <v>6970</v>
      </c>
      <c r="F1747" s="13" t="s">
        <v>6917</v>
      </c>
      <c r="M1747" s="13" t="s">
        <v>5054</v>
      </c>
      <c r="S1747" s="13" t="s">
        <v>6969</v>
      </c>
      <c r="T1747" s="13" t="s">
        <v>6968</v>
      </c>
      <c r="AX1747" s="13">
        <v>1</v>
      </c>
      <c r="DK1747" s="13">
        <v>-1</v>
      </c>
      <c r="DL1747" s="13">
        <v>1</v>
      </c>
      <c r="IN1747" s="13">
        <v>1</v>
      </c>
      <c r="BLF1747" s="13">
        <v>-1</v>
      </c>
      <c r="CAT1747" s="14">
        <v>-1000</v>
      </c>
      <c r="CAU1747" s="14">
        <v>1000</v>
      </c>
      <c r="CAV1747" s="13" t="s">
        <v>3499</v>
      </c>
      <c r="CAW1747" s="13" t="s">
        <v>6855</v>
      </c>
      <c r="CBA1747" s="13" t="s">
        <v>4812</v>
      </c>
      <c r="CBE1747" s="13" t="s">
        <v>6967</v>
      </c>
      <c r="CBF1747" s="13" t="s">
        <v>6966</v>
      </c>
      <c r="CBG1747" s="13" t="s">
        <v>4431</v>
      </c>
    </row>
    <row r="1748" spans="1:910 1091:1681 2074:2089" x14ac:dyDescent="0.15">
      <c r="A1748" s="13" t="s">
        <v>6965</v>
      </c>
      <c r="B1748" s="13" t="s">
        <v>6964</v>
      </c>
      <c r="C1748" s="13" t="s">
        <v>52</v>
      </c>
      <c r="D1748" s="13">
        <v>-4</v>
      </c>
      <c r="E1748" s="13" t="s">
        <v>6963</v>
      </c>
      <c r="F1748" s="13" t="s">
        <v>6917</v>
      </c>
      <c r="M1748" s="13" t="s">
        <v>5054</v>
      </c>
      <c r="S1748" s="13" t="s">
        <v>6962</v>
      </c>
      <c r="T1748" s="13" t="s">
        <v>6961</v>
      </c>
      <c r="AX1748" s="13">
        <v>-1</v>
      </c>
      <c r="EP1748" s="13">
        <v>1</v>
      </c>
      <c r="BHH1748" s="13">
        <v>-1</v>
      </c>
      <c r="BLG1748" s="13">
        <v>1</v>
      </c>
      <c r="CAT1748" s="15">
        <v>0</v>
      </c>
      <c r="CAU1748" s="14">
        <v>1000</v>
      </c>
      <c r="CAV1748" s="13" t="s">
        <v>3615</v>
      </c>
      <c r="CAW1748" s="13" t="s">
        <v>6960</v>
      </c>
      <c r="CBA1748" s="13" t="s">
        <v>4812</v>
      </c>
      <c r="CBE1748" s="13" t="s">
        <v>6959</v>
      </c>
      <c r="CBF1748" s="13" t="s">
        <v>6958</v>
      </c>
      <c r="CBG1748" s="13" t="s">
        <v>4431</v>
      </c>
    </row>
    <row r="1749" spans="1:910 1091:1681 2074:2089" x14ac:dyDescent="0.15">
      <c r="A1749" s="13" t="s">
        <v>6957</v>
      </c>
      <c r="B1749" s="13" t="s">
        <v>6956</v>
      </c>
      <c r="C1749" s="13" t="s">
        <v>52</v>
      </c>
      <c r="D1749" s="13">
        <v>-4</v>
      </c>
      <c r="E1749" s="13" t="s">
        <v>5738</v>
      </c>
      <c r="F1749" s="13" t="s">
        <v>6917</v>
      </c>
      <c r="M1749" s="13" t="s">
        <v>5054</v>
      </c>
      <c r="S1749" s="13" t="s">
        <v>6955</v>
      </c>
      <c r="T1749" s="13" t="s">
        <v>6954</v>
      </c>
      <c r="DH1749" s="13">
        <v>-1</v>
      </c>
      <c r="DI1749" s="13">
        <v>1</v>
      </c>
      <c r="FF1749" s="13">
        <v>1</v>
      </c>
      <c r="BHS1749" s="13">
        <v>-1</v>
      </c>
      <c r="CAT1749" s="15">
        <v>0</v>
      </c>
      <c r="CAU1749" s="14">
        <v>1000</v>
      </c>
      <c r="CAV1749" s="13" t="s">
        <v>3827</v>
      </c>
      <c r="CAW1749" s="13" t="s">
        <v>6953</v>
      </c>
      <c r="CBA1749" s="13" t="s">
        <v>4812</v>
      </c>
      <c r="CBE1749" s="13" t="s">
        <v>6952</v>
      </c>
      <c r="CBF1749" s="13" t="s">
        <v>6951</v>
      </c>
      <c r="CBG1749" s="13" t="s">
        <v>4431</v>
      </c>
    </row>
    <row r="1750" spans="1:910 1091:1681 2074:2089" x14ac:dyDescent="0.15">
      <c r="A1750" s="13" t="s">
        <v>6950</v>
      </c>
      <c r="B1750" s="13" t="s">
        <v>6949</v>
      </c>
      <c r="C1750" s="13" t="s">
        <v>52</v>
      </c>
      <c r="D1750" s="13">
        <v>-4</v>
      </c>
      <c r="E1750" s="13" t="s">
        <v>6948</v>
      </c>
      <c r="F1750" s="13" t="s">
        <v>6917</v>
      </c>
      <c r="M1750" s="13" t="s">
        <v>5054</v>
      </c>
      <c r="S1750" s="13" t="s">
        <v>6947</v>
      </c>
      <c r="T1750" s="13" t="s">
        <v>6946</v>
      </c>
      <c r="DC1750" s="13">
        <v>1</v>
      </c>
      <c r="XE1750" s="13">
        <v>-1</v>
      </c>
      <c r="BJP1750" s="13">
        <v>1</v>
      </c>
      <c r="CAT1750" s="14">
        <v>-1000</v>
      </c>
      <c r="CAU1750" s="14">
        <v>1000</v>
      </c>
      <c r="CAV1750" s="13" t="s">
        <v>3983</v>
      </c>
      <c r="CAW1750" s="13" t="s">
        <v>4666</v>
      </c>
      <c r="CBA1750" s="13" t="s">
        <v>4812</v>
      </c>
      <c r="CBE1750" s="13" t="s">
        <v>6945</v>
      </c>
      <c r="CBF1750" s="13" t="s">
        <v>6944</v>
      </c>
      <c r="CBG1750" s="13" t="s">
        <v>4431</v>
      </c>
    </row>
    <row r="1751" spans="1:910 1091:1681 2074:2089" x14ac:dyDescent="0.15">
      <c r="A1751" s="13" t="s">
        <v>6943</v>
      </c>
      <c r="B1751" s="13" t="s">
        <v>6942</v>
      </c>
      <c r="C1751" s="13" t="s">
        <v>52</v>
      </c>
      <c r="D1751" s="13">
        <v>-4</v>
      </c>
      <c r="E1751" s="13" t="s">
        <v>6941</v>
      </c>
      <c r="F1751" s="13" t="s">
        <v>6917</v>
      </c>
      <c r="M1751" s="13" t="s">
        <v>5054</v>
      </c>
      <c r="S1751" s="13" t="s">
        <v>6940</v>
      </c>
      <c r="T1751" s="13" t="s">
        <v>6939</v>
      </c>
      <c r="AS1751" s="14">
        <v>2</v>
      </c>
      <c r="DC1751" s="13">
        <v>-1</v>
      </c>
      <c r="DR1751" s="13">
        <v>1</v>
      </c>
      <c r="BLH1751" s="13">
        <v>-1</v>
      </c>
      <c r="BLI1751" s="13">
        <v>1</v>
      </c>
      <c r="CAT1751" s="15">
        <v>0</v>
      </c>
      <c r="CAU1751" s="14">
        <v>1000</v>
      </c>
      <c r="CAV1751" s="13" t="s">
        <v>4187</v>
      </c>
      <c r="CAW1751" s="13" t="s">
        <v>6938</v>
      </c>
      <c r="CBA1751" s="13" t="s">
        <v>4812</v>
      </c>
      <c r="CBE1751" s="13" t="s">
        <v>6937</v>
      </c>
      <c r="CBF1751" s="13" t="s">
        <v>6936</v>
      </c>
      <c r="CBG1751" s="13" t="s">
        <v>4431</v>
      </c>
    </row>
    <row r="1752" spans="1:910 1091:1681 2074:2089" x14ac:dyDescent="0.15">
      <c r="A1752" s="13" t="s">
        <v>6935</v>
      </c>
      <c r="B1752" s="13" t="s">
        <v>6934</v>
      </c>
      <c r="C1752" s="13" t="s">
        <v>52</v>
      </c>
      <c r="D1752" s="13">
        <v>-4</v>
      </c>
      <c r="E1752" s="13" t="s">
        <v>6933</v>
      </c>
      <c r="F1752" s="13" t="s">
        <v>6917</v>
      </c>
      <c r="M1752" s="13" t="s">
        <v>5054</v>
      </c>
      <c r="S1752" s="13" t="s">
        <v>6932</v>
      </c>
      <c r="T1752" s="13" t="s">
        <v>6931</v>
      </c>
      <c r="BLJ1752" s="13">
        <v>-1</v>
      </c>
      <c r="BLK1752" s="13">
        <v>1</v>
      </c>
      <c r="CAT1752" s="14">
        <v>-1000</v>
      </c>
      <c r="CAU1752" s="14">
        <v>1000</v>
      </c>
      <c r="CAV1752" s="13" t="s">
        <v>4257</v>
      </c>
      <c r="CAW1752" s="13" t="s">
        <v>4472</v>
      </c>
      <c r="CBA1752" s="13" t="s">
        <v>4812</v>
      </c>
      <c r="CBE1752" s="13" t="s">
        <v>6930</v>
      </c>
      <c r="CBF1752" s="13" t="s">
        <v>6929</v>
      </c>
      <c r="CBG1752" s="13" t="s">
        <v>4431</v>
      </c>
    </row>
    <row r="1753" spans="1:910 1091:1681 2074:2089" x14ac:dyDescent="0.15">
      <c r="A1753" s="13" t="s">
        <v>6928</v>
      </c>
      <c r="B1753" s="13" t="s">
        <v>6927</v>
      </c>
      <c r="C1753" s="13" t="s">
        <v>52</v>
      </c>
      <c r="D1753" s="13">
        <v>-4</v>
      </c>
      <c r="E1753" s="13" t="s">
        <v>6926</v>
      </c>
      <c r="F1753" s="13" t="s">
        <v>6917</v>
      </c>
      <c r="M1753" s="13" t="s">
        <v>5054</v>
      </c>
      <c r="S1753" s="13" t="s">
        <v>6925</v>
      </c>
      <c r="T1753" s="13" t="s">
        <v>6924</v>
      </c>
      <c r="AX1753" s="13">
        <v>1</v>
      </c>
      <c r="DH1753" s="13">
        <v>-1</v>
      </c>
      <c r="FY1753" s="13">
        <v>-1</v>
      </c>
      <c r="ML1753" s="13">
        <v>1</v>
      </c>
      <c r="ABY1753" s="13">
        <v>-1</v>
      </c>
      <c r="AFI1753" s="13">
        <v>1</v>
      </c>
      <c r="CAT1753" s="15">
        <v>0</v>
      </c>
      <c r="CAU1753" s="14">
        <v>1000</v>
      </c>
      <c r="CAV1753" s="13" t="s">
        <v>4332</v>
      </c>
      <c r="CAW1753" s="13" t="s">
        <v>6923</v>
      </c>
      <c r="CBA1753" s="13" t="s">
        <v>4812</v>
      </c>
      <c r="CBE1753" s="13" t="s">
        <v>6922</v>
      </c>
      <c r="CBF1753" s="13" t="s">
        <v>6921</v>
      </c>
      <c r="CBG1753" s="13" t="s">
        <v>4431</v>
      </c>
    </row>
    <row r="1754" spans="1:910 1091:1681 2074:2089" x14ac:dyDescent="0.15">
      <c r="A1754" s="13" t="s">
        <v>6920</v>
      </c>
      <c r="B1754" s="13" t="s">
        <v>6919</v>
      </c>
      <c r="C1754" s="13" t="s">
        <v>52</v>
      </c>
      <c r="D1754" s="13">
        <v>-4</v>
      </c>
      <c r="E1754" s="13" t="s">
        <v>6918</v>
      </c>
      <c r="F1754" s="13" t="s">
        <v>6917</v>
      </c>
      <c r="M1754" s="13" t="s">
        <v>5054</v>
      </c>
      <c r="S1754" s="13" t="s">
        <v>6916</v>
      </c>
      <c r="T1754" s="13" t="s">
        <v>6915</v>
      </c>
      <c r="DH1754" s="13">
        <v>-1</v>
      </c>
      <c r="WF1754" s="13">
        <v>1</v>
      </c>
      <c r="BLL1754" s="13">
        <v>-1</v>
      </c>
      <c r="CAT1754" s="15">
        <v>0</v>
      </c>
      <c r="CAU1754" s="14">
        <v>1000</v>
      </c>
      <c r="CAV1754" s="13" t="s">
        <v>43</v>
      </c>
      <c r="CAW1754" s="13" t="s">
        <v>4472</v>
      </c>
      <c r="CBA1754" s="13" t="s">
        <v>4812</v>
      </c>
      <c r="CBE1754" s="13" t="s">
        <v>6914</v>
      </c>
      <c r="CBF1754" s="13" t="s">
        <v>6913</v>
      </c>
      <c r="CBG1754" s="13" t="s">
        <v>4431</v>
      </c>
    </row>
    <row r="1755" spans="1:910 1091:1681 2074:2089" x14ac:dyDescent="0.15">
      <c r="A1755" s="13" t="s">
        <v>6912</v>
      </c>
      <c r="B1755" s="13" t="s">
        <v>6911</v>
      </c>
      <c r="C1755" s="13" t="s">
        <v>30</v>
      </c>
      <c r="D1755" s="13">
        <v>-1</v>
      </c>
      <c r="E1755" s="13" t="s">
        <v>6910</v>
      </c>
      <c r="F1755" s="13" t="s">
        <v>5261</v>
      </c>
      <c r="J1755" s="13" t="s">
        <v>6909</v>
      </c>
      <c r="K1755" s="13" t="s">
        <v>6908</v>
      </c>
      <c r="L1755" s="13" t="s">
        <v>6907</v>
      </c>
      <c r="M1755" s="13" t="s">
        <v>5054</v>
      </c>
      <c r="N1755" s="13" t="s">
        <v>6906</v>
      </c>
      <c r="O1755" s="13" t="s">
        <v>6905</v>
      </c>
      <c r="P1755" s="13" t="s">
        <v>6904</v>
      </c>
      <c r="S1755" s="13" t="s">
        <v>6903</v>
      </c>
      <c r="T1755" s="13" t="s">
        <v>6902</v>
      </c>
      <c r="UV1755" s="13">
        <v>-1</v>
      </c>
      <c r="BDC1755" s="13">
        <v>1</v>
      </c>
      <c r="CAT1755" s="14">
        <v>-1000</v>
      </c>
      <c r="CAU1755" s="14">
        <v>1000</v>
      </c>
      <c r="CAV1755" s="13" t="s">
        <v>92</v>
      </c>
      <c r="CAW1755" s="13" t="s">
        <v>4472</v>
      </c>
      <c r="CBA1755" s="13" t="s">
        <v>4812</v>
      </c>
      <c r="CBE1755" s="13" t="s">
        <v>6889</v>
      </c>
      <c r="CBF1755" s="13" t="s">
        <v>6901</v>
      </c>
      <c r="CBG1755" s="13" t="s">
        <v>4431</v>
      </c>
    </row>
    <row r="1756" spans="1:910 1091:1681 2074:2089" x14ac:dyDescent="0.15">
      <c r="A1756" s="13" t="s">
        <v>6900</v>
      </c>
      <c r="B1756" s="13" t="s">
        <v>6899</v>
      </c>
      <c r="C1756" s="13" t="s">
        <v>30</v>
      </c>
      <c r="D1756" s="13">
        <v>0</v>
      </c>
      <c r="E1756" s="13" t="s">
        <v>6898</v>
      </c>
      <c r="F1756" s="13" t="s">
        <v>5261</v>
      </c>
      <c r="J1756" s="13" t="s">
        <v>6897</v>
      </c>
      <c r="K1756" s="13" t="s">
        <v>6896</v>
      </c>
      <c r="L1756" s="13" t="s">
        <v>6895</v>
      </c>
      <c r="M1756" s="13" t="s">
        <v>5054</v>
      </c>
      <c r="N1756" s="13" t="s">
        <v>6894</v>
      </c>
      <c r="O1756" s="13" t="s">
        <v>6893</v>
      </c>
      <c r="P1756" s="13" t="s">
        <v>6892</v>
      </c>
      <c r="S1756" s="13" t="s">
        <v>6891</v>
      </c>
      <c r="T1756" s="13" t="s">
        <v>6890</v>
      </c>
      <c r="UR1756" s="13">
        <v>-1</v>
      </c>
      <c r="BLM1756" s="13">
        <v>1</v>
      </c>
      <c r="CAT1756" s="14">
        <v>-1000</v>
      </c>
      <c r="CAU1756" s="14">
        <v>1000</v>
      </c>
      <c r="CAV1756" s="13" t="s">
        <v>92</v>
      </c>
      <c r="CAW1756" s="13" t="s">
        <v>4472</v>
      </c>
      <c r="CBA1756" s="13" t="s">
        <v>4812</v>
      </c>
      <c r="CBE1756" s="13" t="s">
        <v>6889</v>
      </c>
      <c r="CBF1756" s="13" t="s">
        <v>6888</v>
      </c>
      <c r="CBG1756" s="13" t="s">
        <v>4431</v>
      </c>
      <c r="CBI1756" s="13" t="s">
        <v>6887</v>
      </c>
    </row>
    <row r="1757" spans="1:910 1091:1681 2074:2089" x14ac:dyDescent="0.15">
      <c r="A1757" s="13" t="s">
        <v>6886</v>
      </c>
      <c r="B1757" s="13" t="s">
        <v>6885</v>
      </c>
      <c r="C1757" s="13" t="s">
        <v>13</v>
      </c>
      <c r="D1757" s="13">
        <v>0</v>
      </c>
      <c r="E1757" s="13" t="s">
        <v>6884</v>
      </c>
      <c r="F1757" s="13" t="s">
        <v>5261</v>
      </c>
      <c r="K1757" s="13" t="s">
        <v>6883</v>
      </c>
      <c r="L1757" s="13" t="s">
        <v>6882</v>
      </c>
      <c r="M1757" s="13" t="s">
        <v>5054</v>
      </c>
      <c r="N1757" s="13" t="s">
        <v>6881</v>
      </c>
      <c r="P1757" s="13" t="s">
        <v>6880</v>
      </c>
      <c r="S1757" s="13" t="s">
        <v>6879</v>
      </c>
      <c r="T1757" s="13" t="s">
        <v>6878</v>
      </c>
      <c r="AHZ1757" s="13">
        <v>-1</v>
      </c>
      <c r="AOY1757" s="13">
        <v>-1</v>
      </c>
      <c r="BCE1757" s="13">
        <v>1</v>
      </c>
      <c r="BLN1757" s="13">
        <v>1</v>
      </c>
      <c r="CAT1757" s="15">
        <v>0</v>
      </c>
      <c r="CAU1757" s="14">
        <v>1000</v>
      </c>
      <c r="CAV1757" s="13" t="s">
        <v>114</v>
      </c>
      <c r="CAW1757" s="13" t="s">
        <v>4472</v>
      </c>
      <c r="CBA1757" s="13" t="s">
        <v>4812</v>
      </c>
      <c r="CBE1757" s="13" t="s">
        <v>6877</v>
      </c>
      <c r="CBF1757" s="13" t="s">
        <v>6876</v>
      </c>
      <c r="CBG1757" s="13" t="s">
        <v>4431</v>
      </c>
    </row>
    <row r="1758" spans="1:910 1091:1681 2074:2089" x14ac:dyDescent="0.15">
      <c r="A1758" s="13" t="s">
        <v>6875</v>
      </c>
      <c r="B1758" s="13" t="s">
        <v>6874</v>
      </c>
      <c r="C1758" s="13" t="s">
        <v>13</v>
      </c>
      <c r="D1758" s="13">
        <v>0</v>
      </c>
      <c r="E1758" s="13" t="s">
        <v>6873</v>
      </c>
      <c r="F1758" s="13" t="s">
        <v>5261</v>
      </c>
      <c r="K1758" s="13" t="s">
        <v>6872</v>
      </c>
      <c r="L1758" s="13" t="s">
        <v>6871</v>
      </c>
      <c r="M1758" s="13" t="s">
        <v>5054</v>
      </c>
      <c r="N1758" s="13" t="s">
        <v>6870</v>
      </c>
      <c r="P1758" s="13" t="s">
        <v>6869</v>
      </c>
      <c r="S1758" s="13" t="s">
        <v>6868</v>
      </c>
      <c r="T1758" s="13" t="s">
        <v>6867</v>
      </c>
      <c r="AX1758" s="13">
        <v>1</v>
      </c>
      <c r="GC1758" s="13">
        <v>-1</v>
      </c>
      <c r="HB1758" s="13">
        <v>1</v>
      </c>
      <c r="BLO1758" s="13">
        <v>1</v>
      </c>
      <c r="CAT1758" s="14">
        <v>-1000</v>
      </c>
      <c r="CAU1758" s="14">
        <v>1000</v>
      </c>
      <c r="CAV1758" s="13" t="s">
        <v>176</v>
      </c>
      <c r="CAW1758" s="13" t="s">
        <v>5990</v>
      </c>
      <c r="CBA1758" s="13" t="s">
        <v>4812</v>
      </c>
      <c r="CBE1758" s="13" t="s">
        <v>6866</v>
      </c>
      <c r="CBF1758" s="13" t="s">
        <v>6865</v>
      </c>
      <c r="CBG1758" s="13" t="s">
        <v>4431</v>
      </c>
    </row>
    <row r="1759" spans="1:910 1091:1681 2074:2089" x14ac:dyDescent="0.15">
      <c r="A1759" s="13" t="s">
        <v>6864</v>
      </c>
      <c r="B1759" s="13" t="s">
        <v>6863</v>
      </c>
      <c r="C1759" s="13" t="s">
        <v>13</v>
      </c>
      <c r="D1759" s="13">
        <v>0</v>
      </c>
      <c r="E1759" s="13" t="s">
        <v>6862</v>
      </c>
      <c r="F1759" s="13" t="s">
        <v>5261</v>
      </c>
      <c r="K1759" s="13" t="s">
        <v>6861</v>
      </c>
      <c r="L1759" s="13" t="s">
        <v>6860</v>
      </c>
      <c r="M1759" s="13" t="s">
        <v>5054</v>
      </c>
      <c r="N1759" s="13" t="s">
        <v>6859</v>
      </c>
      <c r="P1759" s="13" t="s">
        <v>6858</v>
      </c>
      <c r="S1759" s="13" t="s">
        <v>6857</v>
      </c>
      <c r="T1759" s="13" t="s">
        <v>6856</v>
      </c>
      <c r="AX1759" s="14">
        <v>2</v>
      </c>
      <c r="FY1759" s="13">
        <v>-1</v>
      </c>
      <c r="BJC1759" s="13">
        <v>1</v>
      </c>
      <c r="BJI1759" s="13">
        <v>-1</v>
      </c>
      <c r="CAT1759" s="15">
        <v>0</v>
      </c>
      <c r="CAU1759" s="14">
        <v>1000</v>
      </c>
      <c r="CAV1759" s="13" t="s">
        <v>186</v>
      </c>
      <c r="CAW1759" s="13" t="s">
        <v>6855</v>
      </c>
      <c r="CBA1759" s="13" t="s">
        <v>4812</v>
      </c>
      <c r="CBE1759" s="13" t="s">
        <v>6854</v>
      </c>
      <c r="CBF1759" s="13" t="s">
        <v>6853</v>
      </c>
      <c r="CBG1759" s="13" t="s">
        <v>4431</v>
      </c>
    </row>
    <row r="1760" spans="1:910 1091:1681 2074:2089" x14ac:dyDescent="0.15">
      <c r="A1760" s="13" t="s">
        <v>6852</v>
      </c>
      <c r="B1760" s="13" t="s">
        <v>6851</v>
      </c>
      <c r="C1760" s="13" t="s">
        <v>13</v>
      </c>
      <c r="D1760" s="13">
        <v>0</v>
      </c>
      <c r="E1760" s="13" t="s">
        <v>6850</v>
      </c>
      <c r="F1760" s="13" t="s">
        <v>5261</v>
      </c>
      <c r="K1760" s="13" t="s">
        <v>6849</v>
      </c>
      <c r="L1760" s="13" t="s">
        <v>6848</v>
      </c>
      <c r="M1760" s="13" t="s">
        <v>5054</v>
      </c>
      <c r="N1760" s="13" t="s">
        <v>6847</v>
      </c>
      <c r="P1760" s="13" t="s">
        <v>6846</v>
      </c>
      <c r="S1760" s="13" t="s">
        <v>6845</v>
      </c>
      <c r="T1760" s="13" t="s">
        <v>6844</v>
      </c>
      <c r="DO1760" s="13">
        <v>1</v>
      </c>
      <c r="JL1760" s="13">
        <v>-1</v>
      </c>
      <c r="WC1760" s="13">
        <v>-1</v>
      </c>
      <c r="ZU1760" s="13">
        <v>1</v>
      </c>
      <c r="BLP1760" s="13">
        <v>1</v>
      </c>
      <c r="BLQ1760" s="13">
        <v>-1</v>
      </c>
      <c r="CAT1760" s="15">
        <v>0</v>
      </c>
      <c r="CAU1760" s="14">
        <v>1000</v>
      </c>
      <c r="CAV1760" s="13" t="s">
        <v>524</v>
      </c>
      <c r="CAW1760" s="13" t="s">
        <v>4729</v>
      </c>
      <c r="CBA1760" s="13" t="s">
        <v>4812</v>
      </c>
      <c r="CBE1760" s="13" t="s">
        <v>6843</v>
      </c>
      <c r="CBF1760" s="13" t="s">
        <v>6842</v>
      </c>
      <c r="CBG1760" s="13" t="s">
        <v>4431</v>
      </c>
    </row>
    <row r="1761" spans="1:1011 1043:1701 2074:2087" x14ac:dyDescent="0.15">
      <c r="A1761" s="13" t="s">
        <v>6841</v>
      </c>
      <c r="B1761" s="13" t="s">
        <v>6840</v>
      </c>
      <c r="C1761" s="13" t="s">
        <v>13</v>
      </c>
      <c r="D1761" s="13">
        <v>0</v>
      </c>
      <c r="E1761" s="13" t="s">
        <v>6839</v>
      </c>
      <c r="F1761" s="13" t="s">
        <v>5506</v>
      </c>
      <c r="K1761" s="13" t="s">
        <v>6838</v>
      </c>
      <c r="L1761" s="13" t="s">
        <v>6837</v>
      </c>
      <c r="M1761" s="13" t="s">
        <v>5054</v>
      </c>
      <c r="N1761" s="13" t="s">
        <v>6836</v>
      </c>
      <c r="S1761" s="13" t="s">
        <v>6835</v>
      </c>
      <c r="T1761" s="13" t="s">
        <v>6834</v>
      </c>
      <c r="AY1761" s="13">
        <v>-1</v>
      </c>
      <c r="FL1761" s="13">
        <v>1</v>
      </c>
      <c r="FM1761" s="13">
        <v>-1</v>
      </c>
      <c r="OY1761" s="13">
        <v>1</v>
      </c>
      <c r="OZ1761" s="13">
        <v>-1</v>
      </c>
      <c r="BLR1761" s="13">
        <v>1</v>
      </c>
      <c r="BLS1761" s="13">
        <v>-1</v>
      </c>
      <c r="CAT1761" s="15">
        <v>0</v>
      </c>
      <c r="CAU1761" s="14">
        <v>1000</v>
      </c>
      <c r="CAV1761" s="13" t="s">
        <v>1087</v>
      </c>
      <c r="CAW1761" s="13" t="s">
        <v>4849</v>
      </c>
      <c r="CBA1761" s="13" t="s">
        <v>4812</v>
      </c>
      <c r="CBG1761" s="13" t="s">
        <v>4431</v>
      </c>
    </row>
    <row r="1762" spans="1:1011 1043:1701 2074:2087" x14ac:dyDescent="0.15">
      <c r="A1762" s="13" t="s">
        <v>6833</v>
      </c>
      <c r="B1762" s="13" t="s">
        <v>6832</v>
      </c>
      <c r="C1762" s="13" t="s">
        <v>13</v>
      </c>
      <c r="D1762" s="13">
        <v>0</v>
      </c>
      <c r="E1762" s="13" t="s">
        <v>6831</v>
      </c>
      <c r="F1762" s="13" t="s">
        <v>5261</v>
      </c>
      <c r="K1762" s="13" t="s">
        <v>6830</v>
      </c>
      <c r="L1762" s="13" t="s">
        <v>6829</v>
      </c>
      <c r="M1762" s="13" t="s">
        <v>5054</v>
      </c>
      <c r="N1762" s="13" t="s">
        <v>6828</v>
      </c>
      <c r="P1762" s="13" t="s">
        <v>6827</v>
      </c>
      <c r="S1762" s="13" t="s">
        <v>6826</v>
      </c>
      <c r="T1762" s="13" t="s">
        <v>6825</v>
      </c>
      <c r="JN1762" s="13">
        <v>1</v>
      </c>
      <c r="JO1762" s="13">
        <v>-1</v>
      </c>
      <c r="BLT1762" s="13">
        <v>-1</v>
      </c>
      <c r="BLU1762" s="13">
        <v>1</v>
      </c>
      <c r="CAT1762" s="15">
        <v>0</v>
      </c>
      <c r="CAU1762" s="14">
        <v>1000</v>
      </c>
      <c r="CAV1762" s="13" t="s">
        <v>1185</v>
      </c>
      <c r="CAW1762" s="13" t="s">
        <v>4849</v>
      </c>
      <c r="CBA1762" s="13" t="s">
        <v>4812</v>
      </c>
      <c r="CBG1762" s="13" t="s">
        <v>4431</v>
      </c>
    </row>
    <row r="1763" spans="1:1011 1043:1701 2074:2087" x14ac:dyDescent="0.15">
      <c r="A1763" s="13" t="s">
        <v>6824</v>
      </c>
      <c r="B1763" s="13" t="s">
        <v>6823</v>
      </c>
      <c r="C1763" s="13" t="s">
        <v>13</v>
      </c>
      <c r="D1763" s="13">
        <v>0</v>
      </c>
      <c r="E1763" s="13" t="s">
        <v>6822</v>
      </c>
      <c r="F1763" s="13" t="s">
        <v>5261</v>
      </c>
      <c r="K1763" s="13" t="s">
        <v>6821</v>
      </c>
      <c r="L1763" s="13" t="s">
        <v>6820</v>
      </c>
      <c r="M1763" s="13" t="s">
        <v>5054</v>
      </c>
      <c r="N1763" s="13" t="s">
        <v>6819</v>
      </c>
      <c r="P1763" s="13" t="s">
        <v>6818</v>
      </c>
      <c r="S1763" s="13" t="s">
        <v>6817</v>
      </c>
      <c r="T1763" s="13" t="s">
        <v>6816</v>
      </c>
      <c r="AS1763" s="13">
        <v>-1</v>
      </c>
      <c r="IA1763" s="13">
        <v>1</v>
      </c>
      <c r="IB1763" s="13">
        <v>-1</v>
      </c>
      <c r="BLV1763" s="13">
        <v>1</v>
      </c>
      <c r="BLW1763" s="13">
        <v>-1</v>
      </c>
      <c r="CAT1763" s="15">
        <v>0</v>
      </c>
      <c r="CAU1763" s="14">
        <v>1000</v>
      </c>
      <c r="CAV1763" s="13" t="s">
        <v>910</v>
      </c>
      <c r="CAW1763" s="13" t="s">
        <v>4678</v>
      </c>
      <c r="CBA1763" s="13" t="s">
        <v>4812</v>
      </c>
      <c r="CBG1763" s="13" t="s">
        <v>4431</v>
      </c>
    </row>
    <row r="1764" spans="1:1011 1043:1701 2074:2087" x14ac:dyDescent="0.15">
      <c r="A1764" s="13" t="s">
        <v>6815</v>
      </c>
      <c r="B1764" s="13" t="s">
        <v>6814</v>
      </c>
      <c r="C1764" s="13" t="s">
        <v>52</v>
      </c>
      <c r="D1764" s="13">
        <v>-1</v>
      </c>
      <c r="E1764" s="13" t="s">
        <v>6813</v>
      </c>
      <c r="F1764" s="13" t="s">
        <v>5072</v>
      </c>
      <c r="K1764" s="13" t="s">
        <v>6812</v>
      </c>
      <c r="M1764" s="13" t="s">
        <v>5054</v>
      </c>
      <c r="N1764" s="13" t="s">
        <v>6811</v>
      </c>
      <c r="S1764" s="13" t="s">
        <v>6810</v>
      </c>
      <c r="T1764" s="13" t="s">
        <v>6809</v>
      </c>
      <c r="AS1764" s="13">
        <v>-1</v>
      </c>
      <c r="IA1764" s="13">
        <v>1</v>
      </c>
      <c r="IB1764" s="13">
        <v>-1</v>
      </c>
      <c r="BLX1764" s="13">
        <v>1</v>
      </c>
      <c r="BLY1764" s="13">
        <v>-1</v>
      </c>
      <c r="CAT1764" s="15">
        <v>0</v>
      </c>
      <c r="CAU1764" s="14">
        <v>1000</v>
      </c>
      <c r="CAV1764" s="13" t="s">
        <v>910</v>
      </c>
      <c r="CAW1764" s="13" t="s">
        <v>4678</v>
      </c>
      <c r="CBA1764" s="13" t="s">
        <v>4812</v>
      </c>
      <c r="CBG1764" s="13" t="s">
        <v>4431</v>
      </c>
    </row>
    <row r="1765" spans="1:1011 1043:1701 2074:2087" x14ac:dyDescent="0.15">
      <c r="A1765" s="13" t="s">
        <v>6808</v>
      </c>
      <c r="B1765" s="13" t="s">
        <v>6807</v>
      </c>
      <c r="C1765" s="13" t="s">
        <v>52</v>
      </c>
      <c r="D1765" s="13">
        <v>-1</v>
      </c>
      <c r="E1765" s="13" t="s">
        <v>6806</v>
      </c>
      <c r="F1765" s="13" t="s">
        <v>5072</v>
      </c>
      <c r="K1765" s="13" t="s">
        <v>6805</v>
      </c>
      <c r="M1765" s="13" t="s">
        <v>5054</v>
      </c>
      <c r="N1765" s="13" t="s">
        <v>6804</v>
      </c>
      <c r="S1765" s="13" t="s">
        <v>6803</v>
      </c>
      <c r="T1765" s="13" t="s">
        <v>6802</v>
      </c>
      <c r="AS1765" s="13">
        <v>-1</v>
      </c>
      <c r="IA1765" s="13">
        <v>1</v>
      </c>
      <c r="IB1765" s="13">
        <v>-1</v>
      </c>
      <c r="BLZ1765" s="13">
        <v>1</v>
      </c>
      <c r="BMA1765" s="13">
        <v>-1</v>
      </c>
      <c r="CAT1765" s="15">
        <v>0</v>
      </c>
      <c r="CAU1765" s="14">
        <v>1000</v>
      </c>
      <c r="CAV1765" s="13" t="s">
        <v>910</v>
      </c>
      <c r="CAW1765" s="13" t="s">
        <v>4678</v>
      </c>
      <c r="CBA1765" s="13" t="s">
        <v>4812</v>
      </c>
      <c r="CBG1765" s="13" t="s">
        <v>4431</v>
      </c>
    </row>
    <row r="1766" spans="1:1011 1043:1701 2074:2087" x14ac:dyDescent="0.15">
      <c r="A1766" s="13" t="s">
        <v>6801</v>
      </c>
      <c r="B1766" s="13" t="s">
        <v>6800</v>
      </c>
      <c r="C1766" s="13" t="s">
        <v>52</v>
      </c>
      <c r="D1766" s="13">
        <v>-1</v>
      </c>
      <c r="E1766" s="13" t="s">
        <v>6799</v>
      </c>
      <c r="F1766" s="13" t="s">
        <v>5072</v>
      </c>
      <c r="M1766" s="13" t="s">
        <v>5054</v>
      </c>
      <c r="N1766" s="13" t="s">
        <v>6798</v>
      </c>
      <c r="S1766" s="13" t="s">
        <v>6797</v>
      </c>
      <c r="T1766" s="13" t="s">
        <v>6796</v>
      </c>
      <c r="BA1766" s="13">
        <v>1</v>
      </c>
      <c r="JF1766" s="13">
        <v>-1</v>
      </c>
      <c r="AHU1766" s="13">
        <v>1</v>
      </c>
      <c r="ALW1766" s="13">
        <v>1</v>
      </c>
      <c r="BMB1766" s="13">
        <v>-1</v>
      </c>
      <c r="CAT1766" s="15">
        <v>0</v>
      </c>
      <c r="CAU1766" s="14">
        <v>1000</v>
      </c>
      <c r="CAV1766" s="13" t="s">
        <v>679</v>
      </c>
      <c r="CAW1766" s="13" t="s">
        <v>4849</v>
      </c>
      <c r="CBA1766" s="13" t="s">
        <v>4812</v>
      </c>
      <c r="CBG1766" s="13" t="s">
        <v>4431</v>
      </c>
    </row>
    <row r="1767" spans="1:1011 1043:1701 2074:2087" x14ac:dyDescent="0.15">
      <c r="A1767" s="13" t="s">
        <v>6795</v>
      </c>
      <c r="B1767" s="13" t="s">
        <v>6794</v>
      </c>
      <c r="C1767" s="13" t="s">
        <v>52</v>
      </c>
      <c r="D1767" s="13">
        <v>-1</v>
      </c>
      <c r="E1767" s="13" t="s">
        <v>6793</v>
      </c>
      <c r="F1767" s="13" t="s">
        <v>5072</v>
      </c>
      <c r="K1767" s="13" t="s">
        <v>6792</v>
      </c>
      <c r="M1767" s="13" t="s">
        <v>5054</v>
      </c>
      <c r="N1767" s="13" t="s">
        <v>6791</v>
      </c>
      <c r="S1767" s="13" t="s">
        <v>6790</v>
      </c>
      <c r="T1767" s="13" t="s">
        <v>6789</v>
      </c>
      <c r="ZS1767" s="14">
        <v>2</v>
      </c>
      <c r="AKC1767" s="14">
        <v>-2</v>
      </c>
      <c r="AOC1767" s="14">
        <v>1</v>
      </c>
      <c r="BMC1767" s="14">
        <v>1</v>
      </c>
      <c r="BMD1767" s="14">
        <v>-1</v>
      </c>
      <c r="BME1767" s="14">
        <v>2</v>
      </c>
      <c r="BMF1767" s="14">
        <v>-1</v>
      </c>
      <c r="BMG1767" s="14">
        <v>2</v>
      </c>
      <c r="BMH1767" s="14">
        <v>-2</v>
      </c>
      <c r="CAT1767" s="15">
        <v>0</v>
      </c>
      <c r="CAU1767" s="14">
        <v>1000</v>
      </c>
      <c r="CAV1767" s="13" t="s">
        <v>3882</v>
      </c>
      <c r="CAW1767" s="13" t="s">
        <v>4883</v>
      </c>
      <c r="CBA1767" s="13" t="s">
        <v>4812</v>
      </c>
      <c r="CBG1767" s="13" t="s">
        <v>4431</v>
      </c>
    </row>
    <row r="1768" spans="1:1011 1043:1701 2074:2087" x14ac:dyDescent="0.15">
      <c r="A1768" s="13" t="s">
        <v>6788</v>
      </c>
      <c r="B1768" s="13" t="s">
        <v>6787</v>
      </c>
      <c r="C1768" s="13" t="s">
        <v>13</v>
      </c>
      <c r="D1768" s="13">
        <v>0</v>
      </c>
      <c r="E1768" s="13" t="s">
        <v>6786</v>
      </c>
      <c r="F1768" s="13" t="s">
        <v>5506</v>
      </c>
      <c r="K1768" s="13" t="s">
        <v>6785</v>
      </c>
      <c r="L1768" s="13" t="s">
        <v>6784</v>
      </c>
      <c r="M1768" s="13" t="s">
        <v>5054</v>
      </c>
      <c r="N1768" s="13" t="s">
        <v>6783</v>
      </c>
      <c r="S1768" s="13" t="s">
        <v>6782</v>
      </c>
      <c r="T1768" s="13" t="s">
        <v>6781</v>
      </c>
      <c r="AX1768" s="13">
        <v>1</v>
      </c>
      <c r="DH1768" s="13">
        <v>-1</v>
      </c>
      <c r="IP1768" s="13">
        <v>1</v>
      </c>
      <c r="ANC1768" s="13">
        <v>1</v>
      </c>
      <c r="ATO1768" s="13">
        <v>-1</v>
      </c>
      <c r="CAT1768" s="15">
        <v>0</v>
      </c>
      <c r="CAU1768" s="14">
        <v>1000</v>
      </c>
      <c r="CAV1768" s="13" t="s">
        <v>2469</v>
      </c>
      <c r="CAW1768" s="13" t="s">
        <v>4678</v>
      </c>
      <c r="CBE1768" s="13" t="s">
        <v>4949</v>
      </c>
      <c r="CBG1768" s="13" t="s">
        <v>4431</v>
      </c>
    </row>
    <row r="1769" spans="1:1011 1043:1701 2074:2087" x14ac:dyDescent="0.15">
      <c r="A1769" s="13" t="s">
        <v>6780</v>
      </c>
      <c r="B1769" s="13" t="s">
        <v>6779</v>
      </c>
      <c r="C1769" s="13" t="s">
        <v>13</v>
      </c>
      <c r="D1769" s="13">
        <v>-1</v>
      </c>
      <c r="E1769" s="13" t="s">
        <v>6778</v>
      </c>
      <c r="F1769" s="13" t="s">
        <v>5506</v>
      </c>
      <c r="G1769" s="13" t="s">
        <v>6777</v>
      </c>
      <c r="H1769" s="13" t="s">
        <v>6776</v>
      </c>
      <c r="J1769" s="13" t="s">
        <v>6775</v>
      </c>
      <c r="L1769" s="13" t="s">
        <v>6774</v>
      </c>
      <c r="M1769" s="13" t="s">
        <v>5054</v>
      </c>
      <c r="N1769" s="13" t="s">
        <v>6773</v>
      </c>
      <c r="O1769" s="13" t="s">
        <v>6772</v>
      </c>
      <c r="S1769" s="13" t="s">
        <v>6771</v>
      </c>
      <c r="T1769" s="13" t="s">
        <v>6770</v>
      </c>
      <c r="AX1769" s="13">
        <v>1</v>
      </c>
      <c r="DH1769" s="13">
        <v>-1</v>
      </c>
      <c r="IP1769" s="13">
        <v>1</v>
      </c>
      <c r="ANR1769" s="13">
        <v>1</v>
      </c>
      <c r="APD1769" s="13">
        <v>-1</v>
      </c>
      <c r="CAT1769" s="15">
        <v>0</v>
      </c>
      <c r="CAU1769" s="14">
        <v>1000</v>
      </c>
      <c r="CAV1769" s="13" t="s">
        <v>4952</v>
      </c>
      <c r="CAW1769" s="13" t="s">
        <v>4678</v>
      </c>
      <c r="CBE1769" s="13" t="s">
        <v>4949</v>
      </c>
      <c r="CBG1769" s="13" t="s">
        <v>4431</v>
      </c>
    </row>
    <row r="1770" spans="1:1011 1043:1701 2074:2087" x14ac:dyDescent="0.15">
      <c r="A1770" s="13" t="s">
        <v>6769</v>
      </c>
      <c r="B1770" s="13" t="s">
        <v>3950</v>
      </c>
      <c r="C1770" s="13" t="s">
        <v>52</v>
      </c>
      <c r="D1770" s="13">
        <v>0</v>
      </c>
      <c r="E1770" s="13" t="s">
        <v>6768</v>
      </c>
      <c r="F1770" s="13" t="s">
        <v>5072</v>
      </c>
      <c r="G1770" s="13" t="s">
        <v>6767</v>
      </c>
      <c r="H1770" s="13" t="s">
        <v>6766</v>
      </c>
      <c r="J1770" s="13" t="s">
        <v>6765</v>
      </c>
      <c r="K1770" s="13" t="s">
        <v>6764</v>
      </c>
      <c r="M1770" s="13" t="s">
        <v>5054</v>
      </c>
      <c r="N1770" s="13" t="s">
        <v>6763</v>
      </c>
      <c r="S1770" s="13" t="s">
        <v>6762</v>
      </c>
      <c r="T1770" s="13" t="s">
        <v>6761</v>
      </c>
      <c r="AX1770" s="13">
        <v>1</v>
      </c>
      <c r="DH1770" s="13">
        <v>-1</v>
      </c>
      <c r="IP1770" s="13">
        <v>1</v>
      </c>
      <c r="AND1770" s="13">
        <v>1</v>
      </c>
      <c r="ATP1770" s="13">
        <v>-1</v>
      </c>
      <c r="CAT1770" s="15">
        <v>0</v>
      </c>
      <c r="CAU1770" s="14">
        <v>1000</v>
      </c>
      <c r="CAV1770" s="13" t="s">
        <v>2469</v>
      </c>
      <c r="CAW1770" s="13" t="s">
        <v>4678</v>
      </c>
      <c r="CBE1770" s="13" t="s">
        <v>4949</v>
      </c>
      <c r="CBG1770" s="13" t="s">
        <v>4431</v>
      </c>
    </row>
    <row r="1771" spans="1:1011 1043:1701 2074:2087" x14ac:dyDescent="0.15">
      <c r="A1771" s="13" t="s">
        <v>6760</v>
      </c>
      <c r="B1771" s="13" t="s">
        <v>6759</v>
      </c>
      <c r="C1771" s="13" t="s">
        <v>52</v>
      </c>
      <c r="D1771" s="13">
        <v>0</v>
      </c>
      <c r="E1771" s="13" t="s">
        <v>6758</v>
      </c>
      <c r="F1771" s="13" t="s">
        <v>5072</v>
      </c>
      <c r="G1771" s="13" t="s">
        <v>6757</v>
      </c>
      <c r="H1771" s="13" t="s">
        <v>6756</v>
      </c>
      <c r="J1771" s="13" t="s">
        <v>6755</v>
      </c>
      <c r="K1771" s="13" t="s">
        <v>6754</v>
      </c>
      <c r="M1771" s="13" t="s">
        <v>5054</v>
      </c>
      <c r="N1771" s="13" t="s">
        <v>6753</v>
      </c>
      <c r="S1771" s="13" t="s">
        <v>6752</v>
      </c>
      <c r="T1771" s="13" t="s">
        <v>6751</v>
      </c>
      <c r="AX1771" s="13">
        <v>1</v>
      </c>
      <c r="DH1771" s="13">
        <v>-1</v>
      </c>
      <c r="IP1771" s="13">
        <v>1</v>
      </c>
      <c r="AOZ1771" s="13">
        <v>1</v>
      </c>
      <c r="ATR1771" s="13">
        <v>-1</v>
      </c>
      <c r="CAT1771" s="15">
        <v>0</v>
      </c>
      <c r="CAU1771" s="14">
        <v>1000</v>
      </c>
      <c r="CAV1771" s="13" t="s">
        <v>4952</v>
      </c>
      <c r="CAW1771" s="13" t="s">
        <v>4678</v>
      </c>
      <c r="CBE1771" s="13" t="s">
        <v>4949</v>
      </c>
      <c r="CBG1771" s="13" t="s">
        <v>4431</v>
      </c>
    </row>
    <row r="1772" spans="1:1011 1043:1701 2074:2087" x14ac:dyDescent="0.15">
      <c r="A1772" s="13" t="s">
        <v>6750</v>
      </c>
      <c r="B1772" s="13" t="s">
        <v>6749</v>
      </c>
      <c r="C1772" s="13" t="s">
        <v>20</v>
      </c>
      <c r="D1772" s="13">
        <v>1</v>
      </c>
      <c r="E1772" s="13" t="s">
        <v>6748</v>
      </c>
      <c r="F1772" s="13" t="s">
        <v>5261</v>
      </c>
      <c r="G1772" s="13" t="s">
        <v>6747</v>
      </c>
      <c r="H1772" s="13" t="s">
        <v>6746</v>
      </c>
      <c r="J1772" s="13" t="s">
        <v>6745</v>
      </c>
      <c r="K1772" s="13" t="s">
        <v>6744</v>
      </c>
      <c r="L1772" s="13" t="s">
        <v>6743</v>
      </c>
      <c r="M1772" s="13" t="s">
        <v>5054</v>
      </c>
      <c r="N1772" s="13" t="s">
        <v>6742</v>
      </c>
      <c r="O1772" s="13" t="s">
        <v>6741</v>
      </c>
      <c r="P1772" s="13" t="s">
        <v>6740</v>
      </c>
      <c r="S1772" s="13" t="s">
        <v>6739</v>
      </c>
      <c r="T1772" s="13" t="s">
        <v>6738</v>
      </c>
      <c r="AX1772" s="13">
        <v>1</v>
      </c>
      <c r="DH1772" s="13">
        <v>-1</v>
      </c>
      <c r="IP1772" s="13">
        <v>1</v>
      </c>
      <c r="ANT1772" s="13">
        <v>1</v>
      </c>
      <c r="ATQ1772" s="13">
        <v>-1</v>
      </c>
      <c r="CAT1772" s="15">
        <v>0</v>
      </c>
      <c r="CAU1772" s="14">
        <v>1000</v>
      </c>
      <c r="CAV1772" s="13" t="s">
        <v>4952</v>
      </c>
      <c r="CAW1772" s="13" t="s">
        <v>4678</v>
      </c>
      <c r="CBE1772" s="13" t="s">
        <v>4949</v>
      </c>
      <c r="CBG1772" s="13" t="s">
        <v>4431</v>
      </c>
    </row>
    <row r="1773" spans="1:1011 1043:1701 2074:2087" x14ac:dyDescent="0.15">
      <c r="A1773" s="13" t="s">
        <v>6737</v>
      </c>
      <c r="B1773" s="13" t="s">
        <v>6731</v>
      </c>
      <c r="C1773" s="13" t="s">
        <v>20</v>
      </c>
      <c r="D1773" s="13">
        <v>-1</v>
      </c>
      <c r="E1773" s="13" t="s">
        <v>6730</v>
      </c>
      <c r="F1773" s="13" t="s">
        <v>5261</v>
      </c>
      <c r="G1773" s="13" t="s">
        <v>6736</v>
      </c>
      <c r="H1773" s="13" t="s">
        <v>6735</v>
      </c>
      <c r="J1773" s="13" t="s">
        <v>6727</v>
      </c>
      <c r="K1773" s="13" t="s">
        <v>6726</v>
      </c>
      <c r="L1773" s="13" t="s">
        <v>6725</v>
      </c>
      <c r="M1773" s="13" t="s">
        <v>5054</v>
      </c>
      <c r="N1773" s="13" t="s">
        <v>6724</v>
      </c>
      <c r="P1773" s="13" t="s">
        <v>6723</v>
      </c>
      <c r="S1773" s="13" t="s">
        <v>6734</v>
      </c>
      <c r="T1773" s="13" t="s">
        <v>6733</v>
      </c>
      <c r="AX1773" s="13">
        <v>1</v>
      </c>
      <c r="DH1773" s="13">
        <v>-1</v>
      </c>
      <c r="IP1773" s="13">
        <v>1</v>
      </c>
      <c r="ARP1773" s="13">
        <v>1</v>
      </c>
      <c r="ATS1773" s="13">
        <v>-1</v>
      </c>
      <c r="CAT1773" s="15">
        <v>0</v>
      </c>
      <c r="CAU1773" s="14">
        <v>1000</v>
      </c>
      <c r="CAV1773" s="13" t="s">
        <v>4952</v>
      </c>
      <c r="CAW1773" s="13" t="s">
        <v>4678</v>
      </c>
      <c r="CBE1773" s="13" t="s">
        <v>4949</v>
      </c>
      <c r="CBG1773" s="13" t="s">
        <v>4431</v>
      </c>
    </row>
    <row r="1774" spans="1:1011 1043:1701 2074:2087" x14ac:dyDescent="0.15">
      <c r="A1774" s="13" t="s">
        <v>6732</v>
      </c>
      <c r="B1774" s="13" t="s">
        <v>6731</v>
      </c>
      <c r="C1774" s="13" t="s">
        <v>13</v>
      </c>
      <c r="D1774" s="13">
        <v>-1</v>
      </c>
      <c r="E1774" s="13" t="s">
        <v>6730</v>
      </c>
      <c r="F1774" s="13" t="s">
        <v>5261</v>
      </c>
      <c r="G1774" s="13" t="s">
        <v>6729</v>
      </c>
      <c r="H1774" s="13" t="s">
        <v>6728</v>
      </c>
      <c r="J1774" s="13" t="s">
        <v>6727</v>
      </c>
      <c r="K1774" s="13" t="s">
        <v>6726</v>
      </c>
      <c r="L1774" s="13" t="s">
        <v>6725</v>
      </c>
      <c r="M1774" s="13" t="s">
        <v>5054</v>
      </c>
      <c r="N1774" s="13" t="s">
        <v>6724</v>
      </c>
      <c r="P1774" s="13" t="s">
        <v>6723</v>
      </c>
      <c r="S1774" s="13" t="s">
        <v>6722</v>
      </c>
      <c r="T1774" s="13" t="s">
        <v>6414</v>
      </c>
      <c r="IH1774" s="13">
        <v>-1</v>
      </c>
      <c r="TO1774" s="13">
        <v>1</v>
      </c>
      <c r="TP1774" s="13">
        <v>-1</v>
      </c>
      <c r="TR1774" s="13">
        <v>1</v>
      </c>
      <c r="ATU1774" s="13">
        <v>1</v>
      </c>
      <c r="BMI1774" s="13">
        <v>-1</v>
      </c>
      <c r="CAT1774" s="15">
        <v>0</v>
      </c>
      <c r="CAU1774" s="14">
        <v>1000</v>
      </c>
      <c r="CAV1774" s="13" t="s">
        <v>3986</v>
      </c>
      <c r="CAW1774" s="13" t="s">
        <v>4492</v>
      </c>
      <c r="CBA1774" s="13" t="s">
        <v>4812</v>
      </c>
      <c r="CBG1774" s="13" t="s">
        <v>4431</v>
      </c>
    </row>
    <row r="1775" spans="1:1011 1043:1701 2074:2087" x14ac:dyDescent="0.15">
      <c r="A1775" s="13" t="s">
        <v>6721</v>
      </c>
      <c r="B1775" s="13" t="s">
        <v>6720</v>
      </c>
      <c r="C1775" s="13" t="s">
        <v>13</v>
      </c>
      <c r="D1775" s="13">
        <v>0</v>
      </c>
      <c r="E1775" s="13" t="s">
        <v>6719</v>
      </c>
      <c r="F1775" s="13" t="s">
        <v>5506</v>
      </c>
      <c r="K1775" s="13" t="s">
        <v>6718</v>
      </c>
      <c r="L1775" s="13" t="s">
        <v>6717</v>
      </c>
      <c r="M1775" s="13" t="s">
        <v>5054</v>
      </c>
      <c r="N1775" s="13" t="s">
        <v>6716</v>
      </c>
      <c r="S1775" s="13" t="s">
        <v>6715</v>
      </c>
      <c r="T1775" s="13" t="s">
        <v>6714</v>
      </c>
      <c r="IH1775" s="13">
        <v>-1</v>
      </c>
      <c r="TO1775" s="13">
        <v>1</v>
      </c>
      <c r="TP1775" s="13">
        <v>-1</v>
      </c>
      <c r="TR1775" s="13">
        <v>1</v>
      </c>
      <c r="ATW1775" s="13">
        <v>1</v>
      </c>
      <c r="BMJ1775" s="13">
        <v>-1</v>
      </c>
      <c r="CAT1775" s="15">
        <v>0</v>
      </c>
      <c r="CAU1775" s="14">
        <v>1000</v>
      </c>
      <c r="CAV1775" s="13" t="s">
        <v>3986</v>
      </c>
      <c r="CAW1775" s="13" t="s">
        <v>4492</v>
      </c>
      <c r="CBA1775" s="13" t="s">
        <v>4812</v>
      </c>
      <c r="CBG1775" s="13" t="s">
        <v>4431</v>
      </c>
    </row>
    <row r="1776" spans="1:1011 1043:1701 2074:2087" x14ac:dyDescent="0.15">
      <c r="A1776" s="13" t="s">
        <v>6713</v>
      </c>
      <c r="B1776" s="13" t="s">
        <v>6709</v>
      </c>
      <c r="C1776" s="13" t="s">
        <v>52</v>
      </c>
      <c r="D1776" s="13">
        <v>0</v>
      </c>
      <c r="E1776" s="13" t="s">
        <v>6708</v>
      </c>
      <c r="F1776" s="13" t="s">
        <v>5261</v>
      </c>
      <c r="J1776" s="13" t="s">
        <v>6707</v>
      </c>
      <c r="K1776" s="13" t="s">
        <v>6706</v>
      </c>
      <c r="L1776" s="13" t="s">
        <v>6705</v>
      </c>
      <c r="M1776" s="13" t="s">
        <v>5054</v>
      </c>
      <c r="N1776" s="13" t="s">
        <v>6704</v>
      </c>
      <c r="O1776" s="13" t="s">
        <v>6703</v>
      </c>
      <c r="P1776" s="13" t="s">
        <v>6702</v>
      </c>
      <c r="S1776" s="13" t="s">
        <v>6712</v>
      </c>
      <c r="T1776" s="13" t="s">
        <v>6711</v>
      </c>
      <c r="IH1776" s="13">
        <v>-1</v>
      </c>
      <c r="IK1776" s="13">
        <v>1</v>
      </c>
      <c r="TO1776" s="13">
        <v>1</v>
      </c>
      <c r="TP1776" s="13">
        <v>-1</v>
      </c>
      <c r="TR1776" s="13">
        <v>1</v>
      </c>
      <c r="BMK1776" s="13">
        <v>-1</v>
      </c>
      <c r="CAT1776" s="15">
        <v>0</v>
      </c>
      <c r="CAU1776" s="14">
        <v>1000</v>
      </c>
      <c r="CAV1776" s="13" t="s">
        <v>3986</v>
      </c>
      <c r="CAW1776" s="13" t="s">
        <v>4492</v>
      </c>
      <c r="CBA1776" s="13" t="s">
        <v>4812</v>
      </c>
      <c r="CBG1776" s="13" t="s">
        <v>4431</v>
      </c>
    </row>
    <row r="1777" spans="1:1001 1064:1710 2074:2087" x14ac:dyDescent="0.15">
      <c r="A1777" s="13" t="s">
        <v>6710</v>
      </c>
      <c r="B1777" s="13" t="s">
        <v>6709</v>
      </c>
      <c r="C1777" s="13" t="s">
        <v>30</v>
      </c>
      <c r="D1777" s="13">
        <v>0</v>
      </c>
      <c r="E1777" s="13" t="s">
        <v>6708</v>
      </c>
      <c r="F1777" s="13" t="s">
        <v>5261</v>
      </c>
      <c r="J1777" s="13" t="s">
        <v>6707</v>
      </c>
      <c r="K1777" s="13" t="s">
        <v>6706</v>
      </c>
      <c r="L1777" s="13" t="s">
        <v>6705</v>
      </c>
      <c r="M1777" s="13" t="s">
        <v>5054</v>
      </c>
      <c r="N1777" s="13" t="s">
        <v>6704</v>
      </c>
      <c r="O1777" s="13" t="s">
        <v>6703</v>
      </c>
      <c r="P1777" s="13" t="s">
        <v>6702</v>
      </c>
      <c r="S1777" s="13" t="s">
        <v>6701</v>
      </c>
      <c r="T1777" s="13" t="s">
        <v>6700</v>
      </c>
      <c r="AO1777" s="14">
        <v>-4</v>
      </c>
      <c r="IH1777" s="13">
        <v>-1</v>
      </c>
      <c r="JR1777" s="13">
        <v>1</v>
      </c>
      <c r="TO1777" s="13">
        <v>1</v>
      </c>
      <c r="TP1777" s="13">
        <v>-1</v>
      </c>
      <c r="TR1777" s="13">
        <v>1</v>
      </c>
      <c r="BML1777" s="13">
        <v>-1</v>
      </c>
      <c r="CAT1777" s="15">
        <v>0</v>
      </c>
      <c r="CAU1777" s="14">
        <v>1000</v>
      </c>
      <c r="CAV1777" s="13" t="s">
        <v>3986</v>
      </c>
      <c r="CAW1777" s="13" t="s">
        <v>4492</v>
      </c>
      <c r="CBA1777" s="13" t="s">
        <v>4812</v>
      </c>
      <c r="CBG1777" s="13" t="s">
        <v>4431</v>
      </c>
    </row>
    <row r="1778" spans="1:1001 1064:1710 2074:2087" x14ac:dyDescent="0.15">
      <c r="A1778" s="13" t="s">
        <v>6699</v>
      </c>
      <c r="B1778" s="13" t="s">
        <v>6698</v>
      </c>
      <c r="C1778" s="13" t="s">
        <v>1190</v>
      </c>
      <c r="D1778" s="13">
        <v>-1</v>
      </c>
      <c r="E1778" s="13" t="s">
        <v>6697</v>
      </c>
      <c r="F1778" s="13" t="s">
        <v>5261</v>
      </c>
      <c r="J1778" s="13" t="s">
        <v>6696</v>
      </c>
      <c r="K1778" s="13" t="s">
        <v>6695</v>
      </c>
      <c r="L1778" s="13" t="s">
        <v>6694</v>
      </c>
      <c r="M1778" s="13" t="s">
        <v>5054</v>
      </c>
      <c r="N1778" s="13" t="s">
        <v>6693</v>
      </c>
      <c r="O1778" s="13" t="s">
        <v>6692</v>
      </c>
      <c r="P1778" s="13" t="s">
        <v>6691</v>
      </c>
      <c r="S1778" s="13" t="s">
        <v>6690</v>
      </c>
      <c r="T1778" s="13" t="s">
        <v>6689</v>
      </c>
      <c r="AS1778" s="13">
        <v>1</v>
      </c>
      <c r="DC1778" s="13">
        <v>-1</v>
      </c>
      <c r="UI1778" s="13">
        <v>1</v>
      </c>
      <c r="BAU1778" s="13">
        <v>1</v>
      </c>
      <c r="BMM1778" s="13">
        <v>-1</v>
      </c>
      <c r="CAT1778" s="15">
        <v>0</v>
      </c>
      <c r="CAU1778" s="14">
        <v>1000</v>
      </c>
      <c r="CAV1778" s="13" t="s">
        <v>6688</v>
      </c>
      <c r="CAW1778" s="13" t="s">
        <v>4849</v>
      </c>
      <c r="CBA1778" s="13" t="s">
        <v>4812</v>
      </c>
      <c r="CBG1778" s="13" t="s">
        <v>4431</v>
      </c>
    </row>
    <row r="1779" spans="1:1001 1064:1710 2074:2087" x14ac:dyDescent="0.15">
      <c r="A1779" s="13" t="s">
        <v>6687</v>
      </c>
      <c r="B1779" s="13" t="s">
        <v>6686</v>
      </c>
      <c r="C1779" s="13" t="s">
        <v>762</v>
      </c>
      <c r="D1779" s="13">
        <v>-3</v>
      </c>
      <c r="E1779" s="13" t="s">
        <v>6685</v>
      </c>
      <c r="F1779" s="13" t="s">
        <v>5072</v>
      </c>
      <c r="K1779" s="13" t="s">
        <v>6684</v>
      </c>
      <c r="L1779" s="13" t="s">
        <v>6683</v>
      </c>
      <c r="M1779" s="13" t="s">
        <v>5054</v>
      </c>
      <c r="N1779" s="13" t="s">
        <v>6682</v>
      </c>
      <c r="S1779" s="13" t="s">
        <v>6681</v>
      </c>
      <c r="T1779" s="13" t="s">
        <v>6680</v>
      </c>
      <c r="DB1779" s="13">
        <v>-1</v>
      </c>
      <c r="JL1779" s="13">
        <v>1</v>
      </c>
      <c r="AGL1779" s="13">
        <v>1</v>
      </c>
      <c r="BMN1779" s="13">
        <v>-1</v>
      </c>
      <c r="CAT1779" s="15">
        <v>0</v>
      </c>
      <c r="CAU1779" s="14">
        <v>1000</v>
      </c>
      <c r="CAV1779" s="13" t="s">
        <v>2928</v>
      </c>
      <c r="CAW1779" s="13" t="s">
        <v>6122</v>
      </c>
      <c r="CBA1779" s="13" t="s">
        <v>4812</v>
      </c>
      <c r="CBG1779" s="13" t="s">
        <v>4431</v>
      </c>
    </row>
    <row r="1780" spans="1:1001 1064:1710 2074:2087" x14ac:dyDescent="0.15">
      <c r="A1780" s="13" t="s">
        <v>6679</v>
      </c>
      <c r="B1780" s="13" t="s">
        <v>6678</v>
      </c>
      <c r="C1780" s="13" t="s">
        <v>380</v>
      </c>
      <c r="D1780" s="13">
        <v>0</v>
      </c>
      <c r="E1780" s="13" t="s">
        <v>6677</v>
      </c>
      <c r="F1780" s="13" t="s">
        <v>5072</v>
      </c>
      <c r="K1780" s="13" t="s">
        <v>6676</v>
      </c>
      <c r="M1780" s="13" t="s">
        <v>5054</v>
      </c>
      <c r="R1780" s="13" t="s">
        <v>6676</v>
      </c>
      <c r="S1780" s="13" t="s">
        <v>6675</v>
      </c>
      <c r="T1780" s="13" t="s">
        <v>6674</v>
      </c>
      <c r="DB1780" s="13">
        <v>1</v>
      </c>
      <c r="JL1780" s="13">
        <v>-1</v>
      </c>
      <c r="ABT1780" s="13">
        <v>-1</v>
      </c>
      <c r="BMO1780" s="13">
        <v>1</v>
      </c>
      <c r="CAT1780" s="15">
        <v>0</v>
      </c>
      <c r="CAU1780" s="14">
        <v>1000</v>
      </c>
      <c r="CAV1780" s="13" t="s">
        <v>2928</v>
      </c>
      <c r="CAW1780" s="13" t="s">
        <v>6122</v>
      </c>
      <c r="CBA1780" s="13" t="s">
        <v>4812</v>
      </c>
      <c r="CBG1780" s="13" t="s">
        <v>4431</v>
      </c>
    </row>
    <row r="1781" spans="1:1001 1064:1710 2074:2087" x14ac:dyDescent="0.15">
      <c r="A1781" s="13" t="s">
        <v>6673</v>
      </c>
      <c r="B1781" s="13" t="s">
        <v>6672</v>
      </c>
      <c r="C1781" s="13" t="s">
        <v>380</v>
      </c>
      <c r="D1781" s="13">
        <v>0</v>
      </c>
      <c r="E1781" s="13" t="s">
        <v>6671</v>
      </c>
      <c r="F1781" s="13" t="s">
        <v>5072</v>
      </c>
      <c r="M1781" s="13" t="s">
        <v>5054</v>
      </c>
      <c r="S1781" s="13" t="s">
        <v>6670</v>
      </c>
      <c r="T1781" s="13" t="s">
        <v>6669</v>
      </c>
      <c r="DB1781" s="13">
        <v>1</v>
      </c>
      <c r="JL1781" s="13">
        <v>-1</v>
      </c>
      <c r="YE1781" s="13">
        <v>-1</v>
      </c>
      <c r="ALM1781" s="13">
        <v>1</v>
      </c>
      <c r="CAT1781" s="15">
        <v>0</v>
      </c>
      <c r="CAU1781" s="14">
        <v>1000</v>
      </c>
      <c r="CAV1781" s="13" t="s">
        <v>2928</v>
      </c>
      <c r="CAW1781" s="13" t="s">
        <v>4849</v>
      </c>
      <c r="CBA1781" s="13" t="s">
        <v>4812</v>
      </c>
      <c r="CBG1781" s="13" t="s">
        <v>4431</v>
      </c>
    </row>
    <row r="1782" spans="1:1001 1064:1710 2074:2087" x14ac:dyDescent="0.15">
      <c r="A1782" s="13" t="s">
        <v>6668</v>
      </c>
      <c r="B1782" s="13" t="s">
        <v>6667</v>
      </c>
      <c r="C1782" s="13" t="s">
        <v>380</v>
      </c>
      <c r="D1782" s="13">
        <v>0</v>
      </c>
      <c r="E1782" s="13" t="s">
        <v>6666</v>
      </c>
      <c r="F1782" s="13" t="s">
        <v>5072</v>
      </c>
      <c r="M1782" s="13" t="s">
        <v>5054</v>
      </c>
      <c r="S1782" s="13" t="s">
        <v>6665</v>
      </c>
      <c r="T1782" s="13" t="s">
        <v>6664</v>
      </c>
      <c r="AX1782" s="14">
        <v>2</v>
      </c>
      <c r="DH1782" s="13">
        <v>-1</v>
      </c>
      <c r="DK1782" s="13">
        <v>-1</v>
      </c>
      <c r="DL1782" s="13">
        <v>1</v>
      </c>
      <c r="LP1782" s="13">
        <v>-1</v>
      </c>
      <c r="ANX1782" s="13">
        <v>1</v>
      </c>
      <c r="CAT1782" s="15">
        <v>0</v>
      </c>
      <c r="CAU1782" s="14">
        <v>1000</v>
      </c>
      <c r="CAV1782" s="13" t="s">
        <v>3608</v>
      </c>
      <c r="CAW1782" s="13" t="s">
        <v>4849</v>
      </c>
      <c r="CBG1782" s="13" t="s">
        <v>4431</v>
      </c>
    </row>
    <row r="1783" spans="1:1001 1064:1710 2074:2087" x14ac:dyDescent="0.15">
      <c r="A1783" s="13" t="s">
        <v>6663</v>
      </c>
      <c r="B1783" s="13" t="s">
        <v>6662</v>
      </c>
      <c r="C1783" s="13" t="s">
        <v>380</v>
      </c>
      <c r="D1783" s="13">
        <v>0</v>
      </c>
      <c r="E1783" s="13" t="s">
        <v>6661</v>
      </c>
      <c r="F1783" s="13" t="s">
        <v>5072</v>
      </c>
      <c r="M1783" s="13" t="s">
        <v>5054</v>
      </c>
      <c r="S1783" s="13" t="s">
        <v>6660</v>
      </c>
      <c r="T1783" s="13" t="s">
        <v>6659</v>
      </c>
      <c r="AK1783" s="13">
        <v>1</v>
      </c>
      <c r="AQY1783" s="13">
        <v>-1</v>
      </c>
      <c r="ARY1783" s="13">
        <v>1</v>
      </c>
      <c r="AXB1783" s="13">
        <v>1</v>
      </c>
      <c r="AYL1783" s="13">
        <v>-1</v>
      </c>
      <c r="CAT1783" s="15">
        <v>0</v>
      </c>
      <c r="CAU1783" s="14">
        <v>1000</v>
      </c>
      <c r="CAV1783" s="13" t="s">
        <v>3255</v>
      </c>
      <c r="CAW1783" s="13" t="s">
        <v>6653</v>
      </c>
      <c r="CBA1783" s="13" t="s">
        <v>4812</v>
      </c>
      <c r="CBG1783" s="13" t="s">
        <v>4431</v>
      </c>
    </row>
    <row r="1784" spans="1:1001 1064:1710 2074:2087" x14ac:dyDescent="0.15">
      <c r="A1784" s="13" t="s">
        <v>6658</v>
      </c>
      <c r="B1784" s="13" t="s">
        <v>6657</v>
      </c>
      <c r="C1784" s="13" t="s">
        <v>380</v>
      </c>
      <c r="D1784" s="13">
        <v>0</v>
      </c>
      <c r="E1784" s="13" t="s">
        <v>6656</v>
      </c>
      <c r="F1784" s="13" t="s">
        <v>5072</v>
      </c>
      <c r="M1784" s="13" t="s">
        <v>5054</v>
      </c>
      <c r="S1784" s="13" t="s">
        <v>6655</v>
      </c>
      <c r="T1784" s="13" t="s">
        <v>6654</v>
      </c>
      <c r="AK1784" s="13">
        <v>1</v>
      </c>
      <c r="AQY1784" s="13">
        <v>-1</v>
      </c>
      <c r="ASA1784" s="13">
        <v>1</v>
      </c>
      <c r="AXB1784" s="13">
        <v>1</v>
      </c>
      <c r="AYN1784" s="13">
        <v>-1</v>
      </c>
      <c r="CAT1784" s="15">
        <v>0</v>
      </c>
      <c r="CAU1784" s="14">
        <v>1000</v>
      </c>
      <c r="CAV1784" s="13" t="s">
        <v>3255</v>
      </c>
      <c r="CAW1784" s="13" t="s">
        <v>6653</v>
      </c>
      <c r="CBA1784" s="13" t="s">
        <v>4812</v>
      </c>
      <c r="CBG1784" s="13" t="s">
        <v>4431</v>
      </c>
    </row>
    <row r="1785" spans="1:1001 1064:1710 2074:2087" x14ac:dyDescent="0.15">
      <c r="A1785" s="13" t="s">
        <v>6652</v>
      </c>
      <c r="B1785" s="13" t="s">
        <v>6651</v>
      </c>
      <c r="C1785" s="13" t="s">
        <v>104</v>
      </c>
      <c r="D1785" s="13">
        <v>-1</v>
      </c>
      <c r="E1785" s="13" t="s">
        <v>6650</v>
      </c>
      <c r="F1785" s="13" t="s">
        <v>5261</v>
      </c>
      <c r="J1785" s="13" t="s">
        <v>6649</v>
      </c>
      <c r="K1785" s="13" t="s">
        <v>6648</v>
      </c>
      <c r="L1785" s="13" t="s">
        <v>6647</v>
      </c>
      <c r="M1785" s="13" t="s">
        <v>5054</v>
      </c>
      <c r="N1785" s="13" t="s">
        <v>6646</v>
      </c>
      <c r="O1785" s="13" t="s">
        <v>6645</v>
      </c>
      <c r="P1785" s="13" t="s">
        <v>6644</v>
      </c>
      <c r="S1785" s="13" t="s">
        <v>6643</v>
      </c>
      <c r="T1785" s="13" t="s">
        <v>6446</v>
      </c>
      <c r="EK1785" s="13">
        <v>1</v>
      </c>
      <c r="IC1785" s="13">
        <v>-1</v>
      </c>
      <c r="BMP1785" s="13">
        <v>1</v>
      </c>
      <c r="BMQ1785" s="13">
        <v>-1</v>
      </c>
      <c r="CAT1785" s="14">
        <v>-1000</v>
      </c>
      <c r="CAU1785" s="14">
        <v>1000</v>
      </c>
      <c r="CAV1785" s="13" t="s">
        <v>6642</v>
      </c>
      <c r="CAW1785" s="13" t="s">
        <v>4678</v>
      </c>
      <c r="CAX1785" s="13" t="s">
        <v>6641</v>
      </c>
      <c r="CAY1785" s="13" t="s">
        <v>6641</v>
      </c>
      <c r="CBA1785" s="13" t="s">
        <v>4812</v>
      </c>
      <c r="CBE1785" s="13" t="s">
        <v>6484</v>
      </c>
      <c r="CBF1785" s="13" t="s">
        <v>6640</v>
      </c>
      <c r="CBG1785" s="13" t="s">
        <v>4431</v>
      </c>
    </row>
    <row r="1786" spans="1:1001 1064:1710 2074:2087" x14ac:dyDescent="0.15">
      <c r="A1786" s="13" t="s">
        <v>6639</v>
      </c>
      <c r="B1786" s="13" t="s">
        <v>6638</v>
      </c>
      <c r="C1786" s="13" t="s">
        <v>104</v>
      </c>
      <c r="D1786" s="13">
        <v>-3</v>
      </c>
      <c r="E1786" s="13" t="s">
        <v>6637</v>
      </c>
      <c r="F1786" s="13" t="s">
        <v>5261</v>
      </c>
      <c r="J1786" s="13" t="s">
        <v>6636</v>
      </c>
      <c r="K1786" s="13" t="s">
        <v>6635</v>
      </c>
      <c r="L1786" s="13" t="s">
        <v>6634</v>
      </c>
      <c r="M1786" s="13" t="s">
        <v>5054</v>
      </c>
      <c r="N1786" s="13" t="s">
        <v>6633</v>
      </c>
      <c r="O1786" s="13" t="s">
        <v>6632</v>
      </c>
      <c r="P1786" s="13" t="s">
        <v>6631</v>
      </c>
      <c r="S1786" s="13" t="s">
        <v>6630</v>
      </c>
      <c r="T1786" s="13" t="s">
        <v>6629</v>
      </c>
      <c r="DC1786" s="13">
        <v>1</v>
      </c>
      <c r="QN1786" s="13">
        <v>-1</v>
      </c>
      <c r="AEX1786" s="13">
        <v>1</v>
      </c>
      <c r="CAT1786" s="14">
        <v>-1000</v>
      </c>
      <c r="CAU1786" s="14">
        <v>1000</v>
      </c>
      <c r="CAV1786" s="13" t="s">
        <v>6615</v>
      </c>
      <c r="CAW1786" s="13" t="s">
        <v>4464</v>
      </c>
      <c r="CAX1786" s="13" t="s">
        <v>6628</v>
      </c>
      <c r="CAY1786" s="13" t="s">
        <v>6628</v>
      </c>
      <c r="CBE1786" s="13" t="s">
        <v>6613</v>
      </c>
      <c r="CBF1786" s="13" t="s">
        <v>6627</v>
      </c>
      <c r="CBG1786" s="13" t="s">
        <v>4431</v>
      </c>
    </row>
    <row r="1787" spans="1:1001 1064:1710 2074:2087" x14ac:dyDescent="0.15">
      <c r="A1787" s="13" t="s">
        <v>6626</v>
      </c>
      <c r="B1787" s="13" t="s">
        <v>6625</v>
      </c>
      <c r="C1787" s="13" t="s">
        <v>104</v>
      </c>
      <c r="D1787" s="13">
        <v>-2</v>
      </c>
      <c r="E1787" s="13" t="s">
        <v>6624</v>
      </c>
      <c r="F1787" s="13" t="s">
        <v>5261</v>
      </c>
      <c r="J1787" s="13" t="s">
        <v>6623</v>
      </c>
      <c r="K1787" s="13" t="s">
        <v>6622</v>
      </c>
      <c r="L1787" s="13" t="s">
        <v>6621</v>
      </c>
      <c r="M1787" s="13" t="s">
        <v>5054</v>
      </c>
      <c r="N1787" s="13" t="s">
        <v>6620</v>
      </c>
      <c r="O1787" s="13" t="s">
        <v>6619</v>
      </c>
      <c r="P1787" s="13" t="s">
        <v>6618</v>
      </c>
      <c r="S1787" s="13" t="s">
        <v>6617</v>
      </c>
      <c r="T1787" s="13" t="s">
        <v>6616</v>
      </c>
      <c r="DC1787" s="13">
        <v>-1</v>
      </c>
      <c r="XS1787" s="13">
        <v>1</v>
      </c>
      <c r="AEX1787" s="13">
        <v>-1</v>
      </c>
      <c r="CAT1787" s="14">
        <v>-1000</v>
      </c>
      <c r="CAU1787" s="14">
        <v>1000</v>
      </c>
      <c r="CAV1787" s="13" t="s">
        <v>6615</v>
      </c>
      <c r="CAW1787" s="13" t="s">
        <v>4464</v>
      </c>
      <c r="CAX1787" s="13" t="s">
        <v>6614</v>
      </c>
      <c r="CAY1787" s="13" t="s">
        <v>6614</v>
      </c>
      <c r="CBE1787" s="13" t="s">
        <v>6613</v>
      </c>
      <c r="CBF1787" s="13" t="s">
        <v>6612</v>
      </c>
      <c r="CBG1787" s="13" t="s">
        <v>4431</v>
      </c>
    </row>
    <row r="1788" spans="1:1001 1064:1710 2074:2087" x14ac:dyDescent="0.15">
      <c r="A1788" s="13" t="s">
        <v>6611</v>
      </c>
      <c r="B1788" s="13" t="s">
        <v>6604</v>
      </c>
      <c r="C1788" s="13" t="s">
        <v>13</v>
      </c>
      <c r="D1788" s="13">
        <v>0</v>
      </c>
      <c r="E1788" s="13" t="s">
        <v>6603</v>
      </c>
      <c r="F1788" s="13" t="s">
        <v>5261</v>
      </c>
      <c r="J1788" s="13" t="s">
        <v>6602</v>
      </c>
      <c r="K1788" s="13" t="s">
        <v>6601</v>
      </c>
      <c r="L1788" s="13" t="s">
        <v>6600</v>
      </c>
      <c r="M1788" s="13" t="s">
        <v>5054</v>
      </c>
      <c r="N1788" s="13" t="s">
        <v>6599</v>
      </c>
      <c r="P1788" s="13" t="s">
        <v>6598</v>
      </c>
      <c r="S1788" s="13" t="s">
        <v>6610</v>
      </c>
      <c r="T1788" s="13" t="s">
        <v>6609</v>
      </c>
      <c r="DH1788" s="13">
        <v>-1</v>
      </c>
      <c r="UV1788" s="14">
        <v>2</v>
      </c>
      <c r="AJO1788" s="13">
        <v>-1</v>
      </c>
      <c r="CAT1788" s="15">
        <v>0</v>
      </c>
      <c r="CAU1788" s="14">
        <v>1000</v>
      </c>
      <c r="CAV1788" s="13" t="s">
        <v>499</v>
      </c>
      <c r="CAW1788" s="13" t="s">
        <v>4472</v>
      </c>
      <c r="CAX1788" s="13" t="s">
        <v>6608</v>
      </c>
      <c r="CAY1788" s="13" t="s">
        <v>6608</v>
      </c>
      <c r="CBE1788" s="13" t="s">
        <v>6607</v>
      </c>
      <c r="CBF1788" s="13" t="s">
        <v>6606</v>
      </c>
      <c r="CBG1788" s="13" t="s">
        <v>4431</v>
      </c>
    </row>
    <row r="1789" spans="1:1001 1064:1710 2074:2087" x14ac:dyDescent="0.15">
      <c r="A1789" s="13" t="s">
        <v>6605</v>
      </c>
      <c r="B1789" s="13" t="s">
        <v>6604</v>
      </c>
      <c r="C1789" s="13" t="s">
        <v>104</v>
      </c>
      <c r="D1789" s="13">
        <v>0</v>
      </c>
      <c r="E1789" s="13" t="s">
        <v>6603</v>
      </c>
      <c r="F1789" s="13" t="s">
        <v>5261</v>
      </c>
      <c r="J1789" s="13" t="s">
        <v>6602</v>
      </c>
      <c r="K1789" s="13" t="s">
        <v>6601</v>
      </c>
      <c r="L1789" s="13" t="s">
        <v>6600</v>
      </c>
      <c r="M1789" s="13" t="s">
        <v>5054</v>
      </c>
      <c r="N1789" s="13" t="s">
        <v>6599</v>
      </c>
      <c r="P1789" s="13" t="s">
        <v>6598</v>
      </c>
      <c r="S1789" s="13" t="s">
        <v>6597</v>
      </c>
      <c r="T1789" s="13" t="s">
        <v>6596</v>
      </c>
      <c r="AY1789" s="13">
        <v>1</v>
      </c>
      <c r="OX1789" s="13">
        <v>1</v>
      </c>
      <c r="ACQ1789" s="13">
        <v>-1</v>
      </c>
      <c r="AEK1789" s="13">
        <v>1</v>
      </c>
      <c r="APO1789" s="13">
        <v>-1</v>
      </c>
      <c r="CAT1789" s="15">
        <v>0</v>
      </c>
      <c r="CAU1789" s="14">
        <v>1000</v>
      </c>
      <c r="CAV1789" s="13" t="s">
        <v>6129</v>
      </c>
      <c r="CAW1789" s="13" t="s">
        <v>5252</v>
      </c>
      <c r="CAX1789" s="13" t="s">
        <v>6595</v>
      </c>
      <c r="CAY1789" s="13" t="s">
        <v>6595</v>
      </c>
      <c r="CBA1789" s="13" t="s">
        <v>4812</v>
      </c>
      <c r="CBE1789" s="13" t="s">
        <v>6127</v>
      </c>
      <c r="CBG1789" s="13" t="s">
        <v>4431</v>
      </c>
    </row>
    <row r="1790" spans="1:1001 1064:1710 2074:2087" x14ac:dyDescent="0.15">
      <c r="A1790" s="13" t="s">
        <v>6594</v>
      </c>
      <c r="B1790" s="13" t="s">
        <v>6555</v>
      </c>
      <c r="C1790" s="13" t="s">
        <v>13</v>
      </c>
      <c r="D1790" s="13">
        <v>2</v>
      </c>
      <c r="E1790" s="13" t="s">
        <v>6554</v>
      </c>
      <c r="F1790" s="13" t="s">
        <v>5261</v>
      </c>
      <c r="K1790" s="13" t="s">
        <v>6553</v>
      </c>
      <c r="L1790" s="13" t="s">
        <v>6552</v>
      </c>
      <c r="M1790" s="13" t="s">
        <v>5054</v>
      </c>
      <c r="N1790" s="13" t="s">
        <v>6551</v>
      </c>
      <c r="P1790" s="13" t="s">
        <v>6550</v>
      </c>
      <c r="S1790" s="13" t="s">
        <v>6593</v>
      </c>
      <c r="T1790" s="13" t="s">
        <v>6592</v>
      </c>
      <c r="CO1790" s="13">
        <v>1</v>
      </c>
      <c r="DB1790" s="13">
        <v>1</v>
      </c>
      <c r="JL1790" s="13">
        <v>-1</v>
      </c>
      <c r="AOC1790" s="13">
        <v>-1</v>
      </c>
      <c r="CAT1790" s="14">
        <v>-1000</v>
      </c>
      <c r="CAU1790" s="14">
        <v>1000</v>
      </c>
      <c r="CAV1790" s="13" t="s">
        <v>698</v>
      </c>
      <c r="CAW1790" s="13" t="s">
        <v>4843</v>
      </c>
      <c r="CAX1790" s="13" t="s">
        <v>6591</v>
      </c>
      <c r="CAY1790" s="13" t="s">
        <v>6591</v>
      </c>
      <c r="CBE1790" s="13" t="s">
        <v>6590</v>
      </c>
      <c r="CBF1790" s="13" t="s">
        <v>6589</v>
      </c>
      <c r="CBG1790" s="13" t="s">
        <v>4431</v>
      </c>
    </row>
    <row r="1791" spans="1:1001 1064:1710 2074:2087" x14ac:dyDescent="0.15">
      <c r="A1791" s="13" t="s">
        <v>6588</v>
      </c>
      <c r="B1791" s="13" t="s">
        <v>6544</v>
      </c>
      <c r="C1791" s="13" t="s">
        <v>13</v>
      </c>
      <c r="D1791" s="13">
        <v>2</v>
      </c>
      <c r="E1791" s="13" t="s">
        <v>6543</v>
      </c>
      <c r="F1791" s="13" t="s">
        <v>5261</v>
      </c>
      <c r="K1791" s="13" t="s">
        <v>6542</v>
      </c>
      <c r="L1791" s="13" t="s">
        <v>6541</v>
      </c>
      <c r="M1791" s="13" t="s">
        <v>5054</v>
      </c>
      <c r="N1791" s="13" t="s">
        <v>6540</v>
      </c>
      <c r="P1791" s="13" t="s">
        <v>6539</v>
      </c>
      <c r="S1791" s="13" t="s">
        <v>6587</v>
      </c>
      <c r="T1791" s="13" t="s">
        <v>6586</v>
      </c>
      <c r="AX1791" s="13">
        <v>1</v>
      </c>
      <c r="CV1791" s="13">
        <v>1</v>
      </c>
      <c r="PL1791" s="13">
        <v>-1</v>
      </c>
      <c r="BMR1791" s="13">
        <v>1</v>
      </c>
      <c r="BMS1791" s="13">
        <v>-1</v>
      </c>
      <c r="CAT1791" s="15">
        <v>0</v>
      </c>
      <c r="CAU1791" s="14">
        <v>1000</v>
      </c>
      <c r="CAV1791" s="13" t="s">
        <v>6585</v>
      </c>
      <c r="CAW1791" s="13" t="s">
        <v>6514</v>
      </c>
      <c r="CBA1791" s="13" t="s">
        <v>4812</v>
      </c>
      <c r="CBE1791" s="13" t="s">
        <v>6584</v>
      </c>
      <c r="CBF1791" s="13" t="s">
        <v>6583</v>
      </c>
      <c r="CBG1791" s="13" t="s">
        <v>4431</v>
      </c>
    </row>
    <row r="1792" spans="1:1001 1064:1710 2074:2087" x14ac:dyDescent="0.15">
      <c r="A1792" s="13" t="s">
        <v>6582</v>
      </c>
      <c r="B1792" s="13" t="s">
        <v>6534</v>
      </c>
      <c r="C1792" s="13" t="s">
        <v>13</v>
      </c>
      <c r="D1792" s="13">
        <v>2</v>
      </c>
      <c r="E1792" s="13" t="s">
        <v>6533</v>
      </c>
      <c r="F1792" s="13" t="s">
        <v>5261</v>
      </c>
      <c r="K1792" s="13" t="s">
        <v>6532</v>
      </c>
      <c r="L1792" s="13" t="s">
        <v>6531</v>
      </c>
      <c r="M1792" s="13" t="s">
        <v>5054</v>
      </c>
      <c r="N1792" s="13" t="s">
        <v>6530</v>
      </c>
      <c r="P1792" s="13" t="s">
        <v>6529</v>
      </c>
      <c r="S1792" s="13" t="s">
        <v>6581</v>
      </c>
      <c r="T1792" s="13" t="s">
        <v>6580</v>
      </c>
      <c r="AX1792" s="13">
        <v>1</v>
      </c>
      <c r="DH1792" s="13">
        <v>-1</v>
      </c>
      <c r="PI1792" s="13">
        <v>1</v>
      </c>
      <c r="BMR1792" s="13">
        <v>-1</v>
      </c>
      <c r="BMT1792" s="13">
        <v>1</v>
      </c>
      <c r="CAT1792" s="15">
        <v>0</v>
      </c>
      <c r="CAU1792" s="14">
        <v>1000</v>
      </c>
      <c r="CAV1792" s="13" t="s">
        <v>857</v>
      </c>
      <c r="CAW1792" s="13" t="s">
        <v>6514</v>
      </c>
      <c r="CBA1792" s="13" t="s">
        <v>4812</v>
      </c>
      <c r="CBE1792" s="13" t="s">
        <v>6579</v>
      </c>
      <c r="CBF1792" s="13" t="s">
        <v>6578</v>
      </c>
      <c r="CBG1792" s="13" t="s">
        <v>4431</v>
      </c>
    </row>
    <row r="1793" spans="1:818 1096:1723 2074:2087" x14ac:dyDescent="0.15">
      <c r="A1793" s="13" t="s">
        <v>6577</v>
      </c>
      <c r="B1793" s="13" t="s">
        <v>6523</v>
      </c>
      <c r="C1793" s="13" t="s">
        <v>13</v>
      </c>
      <c r="D1793" s="13">
        <v>2</v>
      </c>
      <c r="E1793" s="13" t="s">
        <v>6522</v>
      </c>
      <c r="F1793" s="13" t="s">
        <v>5261</v>
      </c>
      <c r="K1793" s="13" t="s">
        <v>6521</v>
      </c>
      <c r="L1793" s="13" t="s">
        <v>6520</v>
      </c>
      <c r="M1793" s="13" t="s">
        <v>5054</v>
      </c>
      <c r="N1793" s="13" t="s">
        <v>6519</v>
      </c>
      <c r="P1793" s="13" t="s">
        <v>6518</v>
      </c>
      <c r="S1793" s="13" t="s">
        <v>6576</v>
      </c>
      <c r="T1793" s="13" t="s">
        <v>6575</v>
      </c>
      <c r="AY1793" s="13">
        <v>-1</v>
      </c>
      <c r="AEK1793" s="13">
        <v>1</v>
      </c>
      <c r="AEL1793" s="13">
        <v>-1</v>
      </c>
      <c r="BMT1793" s="13">
        <v>-1</v>
      </c>
      <c r="BMU1793" s="13">
        <v>1</v>
      </c>
      <c r="CAT1793" s="15">
        <v>0</v>
      </c>
      <c r="CAU1793" s="14">
        <v>1000</v>
      </c>
      <c r="CAV1793" s="13" t="s">
        <v>1754</v>
      </c>
      <c r="CAW1793" s="13" t="s">
        <v>6514</v>
      </c>
      <c r="CBE1793" s="13" t="s">
        <v>5397</v>
      </c>
      <c r="CBF1793" s="13" t="s">
        <v>6574</v>
      </c>
      <c r="CBG1793" s="13" t="s">
        <v>4431</v>
      </c>
    </row>
    <row r="1794" spans="1:818 1096:1723 2074:2087" x14ac:dyDescent="0.15">
      <c r="A1794" s="13" t="s">
        <v>6573</v>
      </c>
      <c r="B1794" s="13" t="s">
        <v>6510</v>
      </c>
      <c r="C1794" s="13" t="s">
        <v>13</v>
      </c>
      <c r="D1794" s="13">
        <v>2</v>
      </c>
      <c r="E1794" s="13" t="s">
        <v>6509</v>
      </c>
      <c r="F1794" s="13" t="s">
        <v>5261</v>
      </c>
      <c r="K1794" s="13" t="s">
        <v>6508</v>
      </c>
      <c r="L1794" s="13" t="s">
        <v>6507</v>
      </c>
      <c r="M1794" s="13" t="s">
        <v>5054</v>
      </c>
      <c r="N1794" s="13" t="s">
        <v>6506</v>
      </c>
      <c r="P1794" s="13" t="s">
        <v>6505</v>
      </c>
      <c r="S1794" s="13" t="s">
        <v>6572</v>
      </c>
      <c r="T1794" s="13" t="s">
        <v>6571</v>
      </c>
      <c r="AY1794" s="13">
        <v>1</v>
      </c>
      <c r="SZ1794" s="13">
        <v>-1</v>
      </c>
      <c r="TA1794" s="13">
        <v>1</v>
      </c>
      <c r="BMU1794" s="13">
        <v>-1</v>
      </c>
      <c r="BMV1794" s="13">
        <v>1</v>
      </c>
      <c r="CAT1794" s="15">
        <v>0</v>
      </c>
      <c r="CAU1794" s="14">
        <v>1000</v>
      </c>
      <c r="CAV1794" s="13" t="s">
        <v>1623</v>
      </c>
      <c r="CAW1794" s="13" t="s">
        <v>6514</v>
      </c>
      <c r="CBA1794" s="13" t="s">
        <v>4812</v>
      </c>
      <c r="CBE1794" s="13" t="s">
        <v>6547</v>
      </c>
      <c r="CBF1794" s="13" t="s">
        <v>6570</v>
      </c>
      <c r="CBG1794" s="13" t="s">
        <v>4431</v>
      </c>
    </row>
    <row r="1795" spans="1:818 1096:1723 2074:2087" x14ac:dyDescent="0.15">
      <c r="A1795" s="13" t="s">
        <v>6569</v>
      </c>
      <c r="B1795" s="13" t="s">
        <v>6501</v>
      </c>
      <c r="C1795" s="13" t="s">
        <v>13</v>
      </c>
      <c r="D1795" s="13">
        <v>-2</v>
      </c>
      <c r="E1795" s="13" t="s">
        <v>6500</v>
      </c>
      <c r="F1795" s="13" t="s">
        <v>5261</v>
      </c>
      <c r="K1795" s="13" t="s">
        <v>6499</v>
      </c>
      <c r="L1795" s="13" t="s">
        <v>6498</v>
      </c>
      <c r="M1795" s="13" t="s">
        <v>5054</v>
      </c>
      <c r="N1795" s="13" t="s">
        <v>6497</v>
      </c>
      <c r="P1795" s="13" t="s">
        <v>6496</v>
      </c>
      <c r="S1795" s="13" t="s">
        <v>6568</v>
      </c>
      <c r="T1795" s="13" t="s">
        <v>6567</v>
      </c>
      <c r="BMV1795" s="13">
        <v>-1</v>
      </c>
      <c r="BMW1795" s="13">
        <v>1</v>
      </c>
      <c r="BMX1795" s="13">
        <v>1</v>
      </c>
      <c r="BMY1795" s="13">
        <v>-1</v>
      </c>
      <c r="CAT1795" s="15">
        <v>0</v>
      </c>
      <c r="CAU1795" s="14">
        <v>1000</v>
      </c>
      <c r="CAV1795" s="13" t="s">
        <v>6566</v>
      </c>
      <c r="CAW1795" s="13" t="s">
        <v>6514</v>
      </c>
      <c r="CBA1795" s="13" t="s">
        <v>4812</v>
      </c>
      <c r="CBE1795" s="13" t="s">
        <v>6513</v>
      </c>
      <c r="CBF1795" s="13" t="s">
        <v>6565</v>
      </c>
      <c r="CBG1795" s="13" t="s">
        <v>4431</v>
      </c>
    </row>
    <row r="1796" spans="1:818 1096:1723 2074:2087" x14ac:dyDescent="0.15">
      <c r="A1796" s="13" t="s">
        <v>6564</v>
      </c>
      <c r="B1796" s="13" t="s">
        <v>6492</v>
      </c>
      <c r="C1796" s="13" t="s">
        <v>13</v>
      </c>
      <c r="D1796" s="13">
        <v>2</v>
      </c>
      <c r="E1796" s="13" t="s">
        <v>6491</v>
      </c>
      <c r="F1796" s="13" t="s">
        <v>5261</v>
      </c>
      <c r="K1796" s="13" t="s">
        <v>6490</v>
      </c>
      <c r="L1796" s="13" t="s">
        <v>6489</v>
      </c>
      <c r="M1796" s="13" t="s">
        <v>5054</v>
      </c>
      <c r="N1796" s="13" t="s">
        <v>6488</v>
      </c>
      <c r="P1796" s="13" t="s">
        <v>6487</v>
      </c>
      <c r="S1796" s="13" t="s">
        <v>6563</v>
      </c>
      <c r="T1796" s="13" t="s">
        <v>6562</v>
      </c>
      <c r="AY1796" s="13">
        <v>1</v>
      </c>
      <c r="SZ1796" s="13">
        <v>-1</v>
      </c>
      <c r="TA1796" s="13">
        <v>1</v>
      </c>
      <c r="BMW1796" s="13">
        <v>-1</v>
      </c>
      <c r="BMZ1796" s="13">
        <v>1</v>
      </c>
      <c r="CAT1796" s="15">
        <v>0</v>
      </c>
      <c r="CAU1796" s="14">
        <v>1000</v>
      </c>
      <c r="CAV1796" s="13" t="s">
        <v>1623</v>
      </c>
      <c r="CAW1796" s="13" t="s">
        <v>6514</v>
      </c>
      <c r="CBA1796" s="13" t="s">
        <v>4812</v>
      </c>
      <c r="CBE1796" s="13" t="s">
        <v>6547</v>
      </c>
      <c r="CBF1796" s="13" t="s">
        <v>6561</v>
      </c>
      <c r="CBG1796" s="13" t="s">
        <v>4431</v>
      </c>
    </row>
    <row r="1797" spans="1:818 1096:1723 2074:2087" x14ac:dyDescent="0.15">
      <c r="A1797" s="13" t="s">
        <v>6560</v>
      </c>
      <c r="B1797" s="13" t="s">
        <v>6482</v>
      </c>
      <c r="C1797" s="13" t="s">
        <v>13</v>
      </c>
      <c r="D1797" s="13">
        <v>2</v>
      </c>
      <c r="E1797" s="13" t="s">
        <v>6481</v>
      </c>
      <c r="F1797" s="13" t="s">
        <v>5261</v>
      </c>
      <c r="K1797" s="13" t="s">
        <v>6480</v>
      </c>
      <c r="L1797" s="13" t="s">
        <v>6479</v>
      </c>
      <c r="M1797" s="13" t="s">
        <v>5054</v>
      </c>
      <c r="N1797" s="13" t="s">
        <v>6478</v>
      </c>
      <c r="P1797" s="13" t="s">
        <v>6477</v>
      </c>
      <c r="S1797" s="13" t="s">
        <v>6559</v>
      </c>
      <c r="T1797" s="13" t="s">
        <v>6558</v>
      </c>
      <c r="AY1797" s="13">
        <v>1</v>
      </c>
      <c r="SZ1797" s="13">
        <v>-1</v>
      </c>
      <c r="TA1797" s="13">
        <v>1</v>
      </c>
      <c r="BMZ1797" s="13">
        <v>-1</v>
      </c>
      <c r="BNA1797" s="13">
        <v>1</v>
      </c>
      <c r="CAT1797" s="15">
        <v>0</v>
      </c>
      <c r="CAU1797" s="14">
        <v>1000</v>
      </c>
      <c r="CAV1797" s="13" t="s">
        <v>2421</v>
      </c>
      <c r="CAW1797" s="13" t="s">
        <v>6514</v>
      </c>
      <c r="CBA1797" s="13" t="s">
        <v>4812</v>
      </c>
      <c r="CBE1797" s="13" t="s">
        <v>6547</v>
      </c>
      <c r="CBF1797" s="13" t="s">
        <v>6557</v>
      </c>
      <c r="CBG1797" s="13" t="s">
        <v>4431</v>
      </c>
    </row>
    <row r="1798" spans="1:818 1096:1723 2074:2087" x14ac:dyDescent="0.15">
      <c r="A1798" s="13" t="s">
        <v>6556</v>
      </c>
      <c r="B1798" s="13" t="s">
        <v>6555</v>
      </c>
      <c r="C1798" s="13" t="s">
        <v>104</v>
      </c>
      <c r="D1798" s="13">
        <v>2</v>
      </c>
      <c r="E1798" s="13" t="s">
        <v>6554</v>
      </c>
      <c r="F1798" s="13" t="s">
        <v>5261</v>
      </c>
      <c r="K1798" s="13" t="s">
        <v>6553</v>
      </c>
      <c r="L1798" s="13" t="s">
        <v>6552</v>
      </c>
      <c r="M1798" s="13" t="s">
        <v>5054</v>
      </c>
      <c r="N1798" s="13" t="s">
        <v>6551</v>
      </c>
      <c r="P1798" s="13" t="s">
        <v>6550</v>
      </c>
      <c r="S1798" s="13" t="s">
        <v>6549</v>
      </c>
      <c r="T1798" s="13" t="s">
        <v>6548</v>
      </c>
      <c r="AY1798" s="13">
        <v>1</v>
      </c>
      <c r="SZ1798" s="13">
        <v>-1</v>
      </c>
      <c r="TA1798" s="13">
        <v>1</v>
      </c>
      <c r="BNA1798" s="13">
        <v>-1</v>
      </c>
      <c r="BNB1798" s="13">
        <v>1</v>
      </c>
      <c r="CAT1798" s="15">
        <v>0</v>
      </c>
      <c r="CAU1798" s="14">
        <v>1000</v>
      </c>
      <c r="CAV1798" s="13" t="s">
        <v>165</v>
      </c>
      <c r="CAW1798" s="13" t="s">
        <v>6514</v>
      </c>
      <c r="CBA1798" s="13" t="s">
        <v>4812</v>
      </c>
      <c r="CBE1798" s="13" t="s">
        <v>6547</v>
      </c>
      <c r="CBF1798" s="13" t="s">
        <v>6546</v>
      </c>
      <c r="CBG1798" s="13" t="s">
        <v>4431</v>
      </c>
    </row>
    <row r="1799" spans="1:818 1096:1723 2074:2087" x14ac:dyDescent="0.15">
      <c r="A1799" s="13" t="s">
        <v>6545</v>
      </c>
      <c r="B1799" s="13" t="s">
        <v>6544</v>
      </c>
      <c r="C1799" s="13" t="s">
        <v>104</v>
      </c>
      <c r="D1799" s="13">
        <v>2</v>
      </c>
      <c r="E1799" s="13" t="s">
        <v>6543</v>
      </c>
      <c r="F1799" s="13" t="s">
        <v>5261</v>
      </c>
      <c r="K1799" s="13" t="s">
        <v>6542</v>
      </c>
      <c r="L1799" s="13" t="s">
        <v>6541</v>
      </c>
      <c r="M1799" s="13" t="s">
        <v>5054</v>
      </c>
      <c r="N1799" s="13" t="s">
        <v>6540</v>
      </c>
      <c r="P1799" s="13" t="s">
        <v>6539</v>
      </c>
      <c r="S1799" s="13" t="s">
        <v>6538</v>
      </c>
      <c r="T1799" s="13" t="s">
        <v>6537</v>
      </c>
      <c r="BMX1799" s="13">
        <v>1</v>
      </c>
      <c r="BMY1799" s="13">
        <v>-1</v>
      </c>
      <c r="BNB1799" s="13">
        <v>-1</v>
      </c>
      <c r="BNC1799" s="13">
        <v>1</v>
      </c>
      <c r="CAT1799" s="15">
        <v>0</v>
      </c>
      <c r="CAU1799" s="14">
        <v>1000</v>
      </c>
      <c r="CAV1799" s="13" t="s">
        <v>2155</v>
      </c>
      <c r="CAW1799" s="13" t="s">
        <v>6514</v>
      </c>
      <c r="CBA1799" s="13" t="s">
        <v>4812</v>
      </c>
      <c r="CBE1799" s="13" t="s">
        <v>6513</v>
      </c>
      <c r="CBF1799" s="13" t="s">
        <v>6536</v>
      </c>
      <c r="CBG1799" s="13" t="s">
        <v>4431</v>
      </c>
    </row>
    <row r="1800" spans="1:818 1096:1723 2074:2087" x14ac:dyDescent="0.15">
      <c r="A1800" s="13" t="s">
        <v>6535</v>
      </c>
      <c r="B1800" s="13" t="s">
        <v>6534</v>
      </c>
      <c r="C1800" s="13" t="s">
        <v>104</v>
      </c>
      <c r="D1800" s="13">
        <v>2</v>
      </c>
      <c r="E1800" s="13" t="s">
        <v>6533</v>
      </c>
      <c r="F1800" s="13" t="s">
        <v>5261</v>
      </c>
      <c r="K1800" s="13" t="s">
        <v>6532</v>
      </c>
      <c r="L1800" s="13" t="s">
        <v>6531</v>
      </c>
      <c r="M1800" s="13" t="s">
        <v>5054</v>
      </c>
      <c r="N1800" s="13" t="s">
        <v>6530</v>
      </c>
      <c r="P1800" s="13" t="s">
        <v>6529</v>
      </c>
      <c r="S1800" s="13" t="s">
        <v>6528</v>
      </c>
      <c r="T1800" s="13" t="s">
        <v>6527</v>
      </c>
      <c r="BMX1800" s="13">
        <v>1</v>
      </c>
      <c r="BMY1800" s="13">
        <v>-1</v>
      </c>
      <c r="BNC1800" s="13">
        <v>-1</v>
      </c>
      <c r="BND1800" s="13">
        <v>1</v>
      </c>
      <c r="CAT1800" s="15">
        <v>0</v>
      </c>
      <c r="CAU1800" s="14">
        <v>1000</v>
      </c>
      <c r="CAV1800" s="13" t="s">
        <v>6526</v>
      </c>
      <c r="CAW1800" s="13" t="s">
        <v>6514</v>
      </c>
      <c r="CBA1800" s="13" t="s">
        <v>4812</v>
      </c>
      <c r="CBE1800" s="13" t="s">
        <v>6513</v>
      </c>
      <c r="CBF1800" s="13" t="s">
        <v>6525</v>
      </c>
      <c r="CBG1800" s="13" t="s">
        <v>4431</v>
      </c>
    </row>
    <row r="1801" spans="1:818 1096:1723 2074:2087" x14ac:dyDescent="0.15">
      <c r="A1801" s="13" t="s">
        <v>6524</v>
      </c>
      <c r="B1801" s="13" t="s">
        <v>6523</v>
      </c>
      <c r="C1801" s="13" t="s">
        <v>104</v>
      </c>
      <c r="D1801" s="13">
        <v>2</v>
      </c>
      <c r="E1801" s="13" t="s">
        <v>6522</v>
      </c>
      <c r="F1801" s="13" t="s">
        <v>5261</v>
      </c>
      <c r="K1801" s="13" t="s">
        <v>6521</v>
      </c>
      <c r="L1801" s="13" t="s">
        <v>6520</v>
      </c>
      <c r="M1801" s="13" t="s">
        <v>5054</v>
      </c>
      <c r="N1801" s="13" t="s">
        <v>6519</v>
      </c>
      <c r="P1801" s="13" t="s">
        <v>6518</v>
      </c>
      <c r="S1801" s="13" t="s">
        <v>6517</v>
      </c>
      <c r="T1801" s="13" t="s">
        <v>6516</v>
      </c>
      <c r="BNA1801" s="13">
        <v>-1</v>
      </c>
      <c r="BNE1801" s="13">
        <v>1</v>
      </c>
      <c r="BNF1801" s="13">
        <v>1</v>
      </c>
      <c r="BNG1801" s="13">
        <v>-1</v>
      </c>
      <c r="CAT1801" s="15">
        <v>0</v>
      </c>
      <c r="CAU1801" s="14">
        <v>1000</v>
      </c>
      <c r="CAV1801" s="13" t="s">
        <v>6515</v>
      </c>
      <c r="CAW1801" s="13" t="s">
        <v>6514</v>
      </c>
      <c r="CBA1801" s="13" t="s">
        <v>4812</v>
      </c>
      <c r="CBE1801" s="13" t="s">
        <v>6513</v>
      </c>
      <c r="CBF1801" s="13" t="s">
        <v>6512</v>
      </c>
      <c r="CBG1801" s="13" t="s">
        <v>4431</v>
      </c>
    </row>
    <row r="1802" spans="1:818 1096:1723 2074:2087" x14ac:dyDescent="0.15">
      <c r="A1802" s="13" t="s">
        <v>6511</v>
      </c>
      <c r="B1802" s="13" t="s">
        <v>6510</v>
      </c>
      <c r="C1802" s="13" t="s">
        <v>104</v>
      </c>
      <c r="D1802" s="13">
        <v>2</v>
      </c>
      <c r="E1802" s="13" t="s">
        <v>6509</v>
      </c>
      <c r="F1802" s="13" t="s">
        <v>5261</v>
      </c>
      <c r="K1802" s="13" t="s">
        <v>6508</v>
      </c>
      <c r="L1802" s="13" t="s">
        <v>6507</v>
      </c>
      <c r="M1802" s="13" t="s">
        <v>5054</v>
      </c>
      <c r="N1802" s="13" t="s">
        <v>6506</v>
      </c>
      <c r="P1802" s="13" t="s">
        <v>6505</v>
      </c>
      <c r="S1802" s="13" t="s">
        <v>6504</v>
      </c>
      <c r="T1802" s="13" t="s">
        <v>6503</v>
      </c>
      <c r="IP1802" s="13">
        <v>-1</v>
      </c>
      <c r="ATP1802" s="13">
        <v>1</v>
      </c>
      <c r="AZR1802" s="13">
        <v>1</v>
      </c>
      <c r="BAY1802" s="13">
        <v>-1</v>
      </c>
      <c r="CAT1802" s="14">
        <v>-1000</v>
      </c>
      <c r="CAU1802" s="14">
        <v>1000</v>
      </c>
      <c r="CAV1802" s="13" t="s">
        <v>14</v>
      </c>
      <c r="CAW1802" s="13" t="s">
        <v>4678</v>
      </c>
      <c r="CBE1802" s="13" t="s">
        <v>6484</v>
      </c>
      <c r="CBG1802" s="13" t="s">
        <v>4431</v>
      </c>
    </row>
    <row r="1803" spans="1:818 1096:1723 2074:2087" x14ac:dyDescent="0.15">
      <c r="A1803" s="13" t="s">
        <v>6502</v>
      </c>
      <c r="B1803" s="13" t="s">
        <v>6501</v>
      </c>
      <c r="C1803" s="13" t="s">
        <v>104</v>
      </c>
      <c r="D1803" s="13">
        <v>-2</v>
      </c>
      <c r="E1803" s="13" t="s">
        <v>6500</v>
      </c>
      <c r="F1803" s="13" t="s">
        <v>5261</v>
      </c>
      <c r="K1803" s="13" t="s">
        <v>6499</v>
      </c>
      <c r="L1803" s="13" t="s">
        <v>6498</v>
      </c>
      <c r="M1803" s="13" t="s">
        <v>5054</v>
      </c>
      <c r="N1803" s="13" t="s">
        <v>6497</v>
      </c>
      <c r="P1803" s="13" t="s">
        <v>6496</v>
      </c>
      <c r="S1803" s="13" t="s">
        <v>6495</v>
      </c>
      <c r="T1803" s="13" t="s">
        <v>6494</v>
      </c>
      <c r="IP1803" s="13">
        <v>-1</v>
      </c>
      <c r="APD1803" s="13">
        <v>1</v>
      </c>
      <c r="AZR1803" s="13">
        <v>1</v>
      </c>
      <c r="BBX1803" s="13">
        <v>-1</v>
      </c>
      <c r="CAT1803" s="14">
        <v>-1000</v>
      </c>
      <c r="CAU1803" s="14">
        <v>1000</v>
      </c>
      <c r="CAV1803" s="13" t="s">
        <v>204</v>
      </c>
      <c r="CAW1803" s="13" t="s">
        <v>4678</v>
      </c>
      <c r="CBA1803" s="13" t="s">
        <v>4812</v>
      </c>
      <c r="CBE1803" s="13" t="s">
        <v>6484</v>
      </c>
      <c r="CBG1803" s="13" t="s">
        <v>4431</v>
      </c>
    </row>
    <row r="1804" spans="1:818 1096:1723 2074:2087" x14ac:dyDescent="0.15">
      <c r="A1804" s="13" t="s">
        <v>6493</v>
      </c>
      <c r="B1804" s="13" t="s">
        <v>6492</v>
      </c>
      <c r="C1804" s="13" t="s">
        <v>104</v>
      </c>
      <c r="D1804" s="13">
        <v>2</v>
      </c>
      <c r="E1804" s="13" t="s">
        <v>6491</v>
      </c>
      <c r="F1804" s="13" t="s">
        <v>5261</v>
      </c>
      <c r="K1804" s="13" t="s">
        <v>6490</v>
      </c>
      <c r="L1804" s="13" t="s">
        <v>6489</v>
      </c>
      <c r="M1804" s="13" t="s">
        <v>5054</v>
      </c>
      <c r="N1804" s="13" t="s">
        <v>6488</v>
      </c>
      <c r="P1804" s="13" t="s">
        <v>6487</v>
      </c>
      <c r="S1804" s="13" t="s">
        <v>6486</v>
      </c>
      <c r="T1804" s="13" t="s">
        <v>6485</v>
      </c>
      <c r="IP1804" s="13">
        <v>-1</v>
      </c>
      <c r="ATR1804" s="13">
        <v>1</v>
      </c>
      <c r="AZR1804" s="13">
        <v>1</v>
      </c>
      <c r="BCF1804" s="13">
        <v>-1</v>
      </c>
      <c r="CAT1804" s="14">
        <v>-1000</v>
      </c>
      <c r="CAU1804" s="14">
        <v>1000</v>
      </c>
      <c r="CAV1804" s="13" t="s">
        <v>204</v>
      </c>
      <c r="CAW1804" s="13" t="s">
        <v>4678</v>
      </c>
      <c r="CBA1804" s="13" t="s">
        <v>4812</v>
      </c>
      <c r="CBE1804" s="13" t="s">
        <v>6484</v>
      </c>
      <c r="CBG1804" s="13" t="s">
        <v>4431</v>
      </c>
    </row>
    <row r="1805" spans="1:818 1096:1723 2074:2087" x14ac:dyDescent="0.15">
      <c r="A1805" s="13" t="s">
        <v>6483</v>
      </c>
      <c r="B1805" s="13" t="s">
        <v>6482</v>
      </c>
      <c r="C1805" s="13" t="s">
        <v>104</v>
      </c>
      <c r="D1805" s="13">
        <v>2</v>
      </c>
      <c r="E1805" s="13" t="s">
        <v>6481</v>
      </c>
      <c r="F1805" s="13" t="s">
        <v>5261</v>
      </c>
      <c r="K1805" s="13" t="s">
        <v>6480</v>
      </c>
      <c r="L1805" s="13" t="s">
        <v>6479</v>
      </c>
      <c r="M1805" s="13" t="s">
        <v>5054</v>
      </c>
      <c r="N1805" s="13" t="s">
        <v>6478</v>
      </c>
      <c r="P1805" s="13" t="s">
        <v>6477</v>
      </c>
      <c r="S1805" s="13" t="s">
        <v>6476</v>
      </c>
      <c r="T1805" s="13" t="s">
        <v>6475</v>
      </c>
      <c r="AX1805" s="13">
        <v>1</v>
      </c>
      <c r="EU1805" s="13">
        <v>1</v>
      </c>
      <c r="GY1805" s="13">
        <v>1</v>
      </c>
      <c r="GZ1805" s="13">
        <v>-1</v>
      </c>
      <c r="IO1805" s="13">
        <v>-1</v>
      </c>
      <c r="OQ1805" s="13">
        <v>-1</v>
      </c>
      <c r="AWJ1805" s="13">
        <v>1</v>
      </c>
      <c r="CAT1805" s="15">
        <v>0</v>
      </c>
      <c r="CAU1805" s="14">
        <v>1000</v>
      </c>
      <c r="CAV1805" s="13" t="s">
        <v>6474</v>
      </c>
      <c r="CAW1805" s="13" t="s">
        <v>4678</v>
      </c>
      <c r="CAX1805" s="13" t="s">
        <v>6473</v>
      </c>
      <c r="CAY1805" s="13" t="s">
        <v>6473</v>
      </c>
      <c r="CBA1805" s="13" t="s">
        <v>4812</v>
      </c>
      <c r="CBE1805" s="13" t="s">
        <v>6472</v>
      </c>
      <c r="CBF1805" s="13" t="s">
        <v>6471</v>
      </c>
      <c r="CBG1805" s="13" t="s">
        <v>4431</v>
      </c>
    </row>
    <row r="1806" spans="1:818 1096:1723 2074:2087" x14ac:dyDescent="0.15">
      <c r="A1806" s="13" t="s">
        <v>6470</v>
      </c>
      <c r="B1806" s="13" t="s">
        <v>6469</v>
      </c>
      <c r="C1806" s="13" t="s">
        <v>168</v>
      </c>
      <c r="D1806" s="13">
        <v>-2</v>
      </c>
      <c r="E1806" s="13" t="s">
        <v>6468</v>
      </c>
      <c r="F1806" s="13" t="s">
        <v>5261</v>
      </c>
      <c r="J1806" s="13" t="s">
        <v>6467</v>
      </c>
      <c r="K1806" s="13" t="s">
        <v>6466</v>
      </c>
      <c r="L1806" s="13" t="s">
        <v>6465</v>
      </c>
      <c r="M1806" s="13" t="s">
        <v>5054</v>
      </c>
      <c r="N1806" s="13" t="s">
        <v>6464</v>
      </c>
      <c r="O1806" s="13" t="s">
        <v>6463</v>
      </c>
      <c r="P1806" s="13" t="s">
        <v>6462</v>
      </c>
      <c r="S1806" s="13" t="s">
        <v>6461</v>
      </c>
      <c r="T1806" s="13" t="s">
        <v>6460</v>
      </c>
      <c r="AX1806" s="13">
        <v>-1</v>
      </c>
      <c r="DK1806" s="13">
        <v>1</v>
      </c>
      <c r="DL1806" s="13">
        <v>-1</v>
      </c>
      <c r="BBK1806" s="13">
        <v>-1</v>
      </c>
      <c r="BBN1806" s="13">
        <v>1</v>
      </c>
      <c r="CAT1806" s="15">
        <v>0</v>
      </c>
      <c r="CAU1806" s="14">
        <v>1000</v>
      </c>
      <c r="CAV1806" s="13" t="s">
        <v>204</v>
      </c>
      <c r="CAW1806" s="13" t="s">
        <v>4678</v>
      </c>
      <c r="CBA1806" s="13" t="s">
        <v>4812</v>
      </c>
      <c r="CBG1806" s="13" t="s">
        <v>4431</v>
      </c>
    </row>
    <row r="1807" spans="1:818 1096:1723 2074:2087" x14ac:dyDescent="0.15">
      <c r="A1807" s="13" t="s">
        <v>6459</v>
      </c>
      <c r="B1807" s="13" t="s">
        <v>6443</v>
      </c>
      <c r="C1807" s="13" t="s">
        <v>52</v>
      </c>
      <c r="D1807" s="13">
        <v>-4</v>
      </c>
      <c r="E1807" s="13" t="s">
        <v>6442</v>
      </c>
      <c r="F1807" s="13" t="s">
        <v>5261</v>
      </c>
      <c r="J1807" s="13" t="s">
        <v>6441</v>
      </c>
      <c r="K1807" s="13" t="s">
        <v>6440</v>
      </c>
      <c r="L1807" s="13" t="s">
        <v>6439</v>
      </c>
      <c r="M1807" s="13" t="s">
        <v>5054</v>
      </c>
      <c r="N1807" s="13" t="s">
        <v>6438</v>
      </c>
      <c r="O1807" s="13" t="s">
        <v>6437</v>
      </c>
      <c r="P1807" s="13" t="s">
        <v>6436</v>
      </c>
      <c r="S1807" s="13" t="s">
        <v>6458</v>
      </c>
      <c r="T1807" s="13" t="s">
        <v>6457</v>
      </c>
      <c r="AX1807" s="13">
        <v>-1</v>
      </c>
      <c r="DK1807" s="13">
        <v>1</v>
      </c>
      <c r="DL1807" s="13">
        <v>-1</v>
      </c>
      <c r="BAW1807" s="13">
        <v>-1</v>
      </c>
      <c r="BBH1807" s="13">
        <v>1</v>
      </c>
      <c r="CAT1807" s="15">
        <v>0</v>
      </c>
      <c r="CAU1807" s="14">
        <v>1000</v>
      </c>
      <c r="CAV1807" s="13" t="s">
        <v>204</v>
      </c>
      <c r="CAW1807" s="13" t="s">
        <v>4678</v>
      </c>
      <c r="CBA1807" s="13" t="s">
        <v>4812</v>
      </c>
      <c r="CBG1807" s="13" t="s">
        <v>4431</v>
      </c>
    </row>
    <row r="1808" spans="1:818 1096:1723 2074:2087" x14ac:dyDescent="0.15">
      <c r="A1808" s="13" t="s">
        <v>6456</v>
      </c>
      <c r="B1808" s="13" t="s">
        <v>6455</v>
      </c>
      <c r="C1808" s="13" t="s">
        <v>168</v>
      </c>
      <c r="D1808" s="13">
        <v>-4</v>
      </c>
      <c r="E1808" s="13" t="s">
        <v>6454</v>
      </c>
      <c r="F1808" s="13" t="s">
        <v>5261</v>
      </c>
      <c r="J1808" s="13" t="s">
        <v>6453</v>
      </c>
      <c r="K1808" s="13" t="s">
        <v>6452</v>
      </c>
      <c r="L1808" s="13" t="s">
        <v>6451</v>
      </c>
      <c r="M1808" s="13" t="s">
        <v>5054</v>
      </c>
      <c r="N1808" s="13" t="s">
        <v>6450</v>
      </c>
      <c r="O1808" s="13" t="s">
        <v>6449</v>
      </c>
      <c r="P1808" s="13" t="s">
        <v>6448</v>
      </c>
      <c r="S1808" s="13" t="s">
        <v>6447</v>
      </c>
      <c r="T1808" s="13" t="s">
        <v>6446</v>
      </c>
      <c r="IP1808" s="13">
        <v>1</v>
      </c>
      <c r="AWJ1808" s="13">
        <v>-1</v>
      </c>
      <c r="AZR1808" s="13">
        <v>-1</v>
      </c>
      <c r="AZT1808" s="13">
        <v>1</v>
      </c>
      <c r="CAT1808" s="15">
        <v>0</v>
      </c>
      <c r="CAU1808" s="14">
        <v>1000</v>
      </c>
      <c r="CAV1808" s="13" t="s">
        <v>6445</v>
      </c>
      <c r="CAW1808" s="13" t="s">
        <v>4678</v>
      </c>
      <c r="CBA1808" s="13" t="s">
        <v>4812</v>
      </c>
      <c r="CBG1808" s="13" t="s">
        <v>4431</v>
      </c>
    </row>
    <row r="1809" spans="1:628 1119:1740 2074:2087" x14ac:dyDescent="0.15">
      <c r="A1809" s="13" t="s">
        <v>6444</v>
      </c>
      <c r="B1809" s="13" t="s">
        <v>6443</v>
      </c>
      <c r="C1809" s="13" t="s">
        <v>168</v>
      </c>
      <c r="D1809" s="13">
        <v>-4</v>
      </c>
      <c r="E1809" s="13" t="s">
        <v>6442</v>
      </c>
      <c r="F1809" s="13" t="s">
        <v>5261</v>
      </c>
      <c r="J1809" s="13" t="s">
        <v>6441</v>
      </c>
      <c r="K1809" s="13" t="s">
        <v>6440</v>
      </c>
      <c r="L1809" s="13" t="s">
        <v>6439</v>
      </c>
      <c r="M1809" s="13" t="s">
        <v>5054</v>
      </c>
      <c r="N1809" s="13" t="s">
        <v>6438</v>
      </c>
      <c r="O1809" s="13" t="s">
        <v>6437</v>
      </c>
      <c r="P1809" s="13" t="s">
        <v>6436</v>
      </c>
      <c r="S1809" s="13" t="s">
        <v>6435</v>
      </c>
      <c r="T1809" s="13" t="s">
        <v>6434</v>
      </c>
      <c r="DC1809" s="13">
        <v>1</v>
      </c>
      <c r="AQB1809" s="13">
        <v>1</v>
      </c>
      <c r="BLZ1809" s="13">
        <v>-1</v>
      </c>
      <c r="CAT1809" s="14">
        <v>-1000</v>
      </c>
      <c r="CAU1809" s="14">
        <v>1000</v>
      </c>
      <c r="CAV1809" s="13" t="s">
        <v>3702</v>
      </c>
      <c r="CAW1809" s="13" t="s">
        <v>4678</v>
      </c>
      <c r="CAX1809" s="13" t="s">
        <v>6433</v>
      </c>
      <c r="CAY1809" s="13" t="s">
        <v>6433</v>
      </c>
      <c r="CBA1809" s="13" t="s">
        <v>4812</v>
      </c>
      <c r="CBE1809" s="13" t="s">
        <v>4939</v>
      </c>
      <c r="CBG1809" s="13" t="s">
        <v>4431</v>
      </c>
    </row>
    <row r="1810" spans="1:628 1119:1740 2074:2087" x14ac:dyDescent="0.15">
      <c r="A1810" s="13" t="s">
        <v>6432</v>
      </c>
      <c r="B1810" s="13" t="s">
        <v>6412</v>
      </c>
      <c r="C1810" s="13" t="s">
        <v>13</v>
      </c>
      <c r="D1810" s="13">
        <v>-4</v>
      </c>
      <c r="E1810" s="13" t="s">
        <v>6411</v>
      </c>
      <c r="F1810" s="13" t="s">
        <v>5072</v>
      </c>
      <c r="K1810" s="13" t="s">
        <v>6410</v>
      </c>
      <c r="M1810" s="13" t="s">
        <v>5054</v>
      </c>
      <c r="N1810" s="13" t="s">
        <v>6409</v>
      </c>
      <c r="S1810" s="13" t="s">
        <v>6431</v>
      </c>
      <c r="T1810" s="13" t="s">
        <v>6430</v>
      </c>
      <c r="DC1810" s="13">
        <v>1</v>
      </c>
      <c r="AQE1810" s="13">
        <v>1</v>
      </c>
      <c r="BLX1810" s="13">
        <v>-1</v>
      </c>
      <c r="CAT1810" s="14">
        <v>-1000</v>
      </c>
      <c r="CAU1810" s="14">
        <v>1000</v>
      </c>
      <c r="CAV1810" s="13" t="s">
        <v>3702</v>
      </c>
      <c r="CAW1810" s="13" t="s">
        <v>4678</v>
      </c>
      <c r="CAX1810" s="13" t="s">
        <v>6429</v>
      </c>
      <c r="CAY1810" s="13" t="s">
        <v>6429</v>
      </c>
      <c r="CBA1810" s="13" t="s">
        <v>4812</v>
      </c>
      <c r="CBE1810" s="13" t="s">
        <v>4939</v>
      </c>
      <c r="CBG1810" s="13" t="s">
        <v>4431</v>
      </c>
    </row>
    <row r="1811" spans="1:628 1119:1740 2074:2087" x14ac:dyDescent="0.15">
      <c r="A1811" s="13" t="s">
        <v>6428</v>
      </c>
      <c r="B1811" s="13" t="s">
        <v>6412</v>
      </c>
      <c r="C1811" s="13" t="s">
        <v>762</v>
      </c>
      <c r="D1811" s="13">
        <v>-4</v>
      </c>
      <c r="E1811" s="13" t="s">
        <v>6411</v>
      </c>
      <c r="F1811" s="13" t="s">
        <v>5072</v>
      </c>
      <c r="K1811" s="13" t="s">
        <v>6410</v>
      </c>
      <c r="M1811" s="13" t="s">
        <v>5054</v>
      </c>
      <c r="N1811" s="13" t="s">
        <v>6409</v>
      </c>
      <c r="S1811" s="13" t="s">
        <v>6427</v>
      </c>
      <c r="T1811" s="13" t="s">
        <v>6426</v>
      </c>
      <c r="DC1811" s="13">
        <v>1</v>
      </c>
      <c r="AQG1811" s="13">
        <v>1</v>
      </c>
      <c r="BLV1811" s="13">
        <v>-1</v>
      </c>
      <c r="CAT1811" s="14">
        <v>-1000</v>
      </c>
      <c r="CAU1811" s="14">
        <v>1000</v>
      </c>
      <c r="CAV1811" s="13" t="s">
        <v>3702</v>
      </c>
      <c r="CAW1811" s="13" t="s">
        <v>4678</v>
      </c>
      <c r="CAX1811" s="13" t="s">
        <v>6425</v>
      </c>
      <c r="CAY1811" s="13" t="s">
        <v>6425</v>
      </c>
      <c r="CBA1811" s="13" t="s">
        <v>4812</v>
      </c>
      <c r="CBE1811" s="13" t="s">
        <v>4939</v>
      </c>
      <c r="CBG1811" s="13" t="s">
        <v>4431</v>
      </c>
    </row>
    <row r="1812" spans="1:628 1119:1740 2074:2087" x14ac:dyDescent="0.15">
      <c r="A1812" s="13" t="s">
        <v>6424</v>
      </c>
      <c r="B1812" s="13" t="s">
        <v>6412</v>
      </c>
      <c r="C1812" s="13" t="s">
        <v>52</v>
      </c>
      <c r="D1812" s="13">
        <v>-4</v>
      </c>
      <c r="E1812" s="13" t="s">
        <v>6411</v>
      </c>
      <c r="F1812" s="13" t="s">
        <v>5072</v>
      </c>
      <c r="K1812" s="13" t="s">
        <v>6410</v>
      </c>
      <c r="M1812" s="13" t="s">
        <v>5054</v>
      </c>
      <c r="N1812" s="13" t="s">
        <v>6409</v>
      </c>
      <c r="S1812" s="13" t="s">
        <v>6423</v>
      </c>
      <c r="T1812" s="13" t="s">
        <v>6422</v>
      </c>
      <c r="BNH1812" s="13">
        <v>-1</v>
      </c>
      <c r="CAT1812" s="15">
        <v>0</v>
      </c>
      <c r="CAU1812" s="14">
        <v>1000</v>
      </c>
      <c r="CAV1812" s="13" t="s">
        <v>14</v>
      </c>
      <c r="CAW1812" s="13" t="s">
        <v>4636</v>
      </c>
      <c r="CBG1812" s="13" t="s">
        <v>4635</v>
      </c>
    </row>
    <row r="1813" spans="1:628 1119:1740 2074:2087" x14ac:dyDescent="0.15">
      <c r="A1813" s="13" t="s">
        <v>6421</v>
      </c>
      <c r="B1813" s="13" t="s">
        <v>6412</v>
      </c>
      <c r="C1813" s="13" t="s">
        <v>168</v>
      </c>
      <c r="D1813" s="13">
        <v>-4</v>
      </c>
      <c r="E1813" s="13" t="s">
        <v>6411</v>
      </c>
      <c r="F1813" s="13" t="s">
        <v>5072</v>
      </c>
      <c r="K1813" s="13" t="s">
        <v>6410</v>
      </c>
      <c r="M1813" s="13" t="s">
        <v>5054</v>
      </c>
      <c r="N1813" s="13" t="s">
        <v>6409</v>
      </c>
      <c r="S1813" s="13" t="s">
        <v>6420</v>
      </c>
      <c r="T1813" s="13" t="s">
        <v>4778</v>
      </c>
      <c r="BNH1813" s="13">
        <v>-1</v>
      </c>
      <c r="BNI1813" s="13">
        <v>1</v>
      </c>
      <c r="CAT1813" s="14">
        <v>-1000</v>
      </c>
      <c r="CAU1813" s="14">
        <v>1000</v>
      </c>
      <c r="CAV1813" s="13" t="s">
        <v>6419</v>
      </c>
      <c r="CAW1813" s="13" t="s">
        <v>4448</v>
      </c>
      <c r="CBG1813" s="13" t="s">
        <v>4447</v>
      </c>
    </row>
    <row r="1814" spans="1:628 1119:1740 2074:2087" x14ac:dyDescent="0.15">
      <c r="A1814" s="13" t="s">
        <v>6418</v>
      </c>
      <c r="B1814" s="13" t="s">
        <v>6412</v>
      </c>
      <c r="C1814" s="13" t="s">
        <v>316</v>
      </c>
      <c r="D1814" s="13">
        <v>-4</v>
      </c>
      <c r="E1814" s="13" t="s">
        <v>6411</v>
      </c>
      <c r="F1814" s="13" t="s">
        <v>5072</v>
      </c>
      <c r="K1814" s="13" t="s">
        <v>6410</v>
      </c>
      <c r="M1814" s="13" t="s">
        <v>5054</v>
      </c>
      <c r="N1814" s="13" t="s">
        <v>6409</v>
      </c>
      <c r="S1814" s="13" t="s">
        <v>6417</v>
      </c>
      <c r="T1814" s="13" t="s">
        <v>6414</v>
      </c>
      <c r="AQJ1814" s="13">
        <v>-1</v>
      </c>
      <c r="AQN1814" s="13">
        <v>1</v>
      </c>
      <c r="ARQ1814" s="13">
        <v>1</v>
      </c>
      <c r="ARR1814" s="13">
        <v>-1</v>
      </c>
      <c r="ARU1814" s="13">
        <v>1</v>
      </c>
      <c r="BNJ1814" s="13">
        <v>-1</v>
      </c>
      <c r="CAT1814" s="15">
        <v>0</v>
      </c>
      <c r="CAU1814" s="14">
        <v>1000</v>
      </c>
      <c r="CAV1814" s="13" t="s">
        <v>877</v>
      </c>
      <c r="CAW1814" s="13" t="s">
        <v>4492</v>
      </c>
      <c r="CBA1814" s="13" t="s">
        <v>4812</v>
      </c>
      <c r="CBG1814" s="13" t="s">
        <v>4431</v>
      </c>
    </row>
    <row r="1815" spans="1:628 1119:1740 2074:2087" x14ac:dyDescent="0.15">
      <c r="A1815" s="13" t="s">
        <v>6416</v>
      </c>
      <c r="B1815" s="13" t="s">
        <v>6412</v>
      </c>
      <c r="C1815" s="13" t="s">
        <v>30</v>
      </c>
      <c r="D1815" s="13">
        <v>-4</v>
      </c>
      <c r="E1815" s="13" t="s">
        <v>6411</v>
      </c>
      <c r="F1815" s="13" t="s">
        <v>5072</v>
      </c>
      <c r="K1815" s="13" t="s">
        <v>6410</v>
      </c>
      <c r="M1815" s="13" t="s">
        <v>5054</v>
      </c>
      <c r="N1815" s="13" t="s">
        <v>6409</v>
      </c>
      <c r="S1815" s="13" t="s">
        <v>6415</v>
      </c>
      <c r="T1815" s="13" t="s">
        <v>6414</v>
      </c>
      <c r="PU1815" s="13">
        <v>1</v>
      </c>
      <c r="AQA1815" s="13">
        <v>-1</v>
      </c>
      <c r="ASB1815" s="13">
        <v>1</v>
      </c>
      <c r="ASC1815" s="13">
        <v>-1</v>
      </c>
      <c r="BNK1815" s="13">
        <v>-1</v>
      </c>
      <c r="BNL1815" s="13">
        <v>1</v>
      </c>
      <c r="CAT1815" s="15">
        <v>0</v>
      </c>
      <c r="CAU1815" s="14">
        <v>1000</v>
      </c>
      <c r="CAV1815" s="13" t="s">
        <v>877</v>
      </c>
      <c r="CAW1815" s="13" t="s">
        <v>4492</v>
      </c>
      <c r="CBA1815" s="13" t="s">
        <v>4812</v>
      </c>
      <c r="CBG1815" s="13" t="s">
        <v>4431</v>
      </c>
    </row>
    <row r="1816" spans="1:628 1119:1740 2074:2087" x14ac:dyDescent="0.15">
      <c r="A1816" s="13" t="s">
        <v>6413</v>
      </c>
      <c r="B1816" s="13" t="s">
        <v>6412</v>
      </c>
      <c r="C1816" s="13" t="s">
        <v>1190</v>
      </c>
      <c r="D1816" s="13">
        <v>-4</v>
      </c>
      <c r="E1816" s="13" t="s">
        <v>6411</v>
      </c>
      <c r="F1816" s="13" t="s">
        <v>5072</v>
      </c>
      <c r="K1816" s="13" t="s">
        <v>6410</v>
      </c>
      <c r="M1816" s="13" t="s">
        <v>5054</v>
      </c>
      <c r="N1816" s="13" t="s">
        <v>6409</v>
      </c>
      <c r="S1816" s="13" t="s">
        <v>6408</v>
      </c>
      <c r="T1816" s="13" t="s">
        <v>6407</v>
      </c>
      <c r="AS1816" s="13">
        <v>1</v>
      </c>
      <c r="EK1816" s="13">
        <v>-1</v>
      </c>
      <c r="IE1816" s="13">
        <v>1</v>
      </c>
      <c r="BNM1816" s="13">
        <v>-1</v>
      </c>
      <c r="BNN1816" s="13">
        <v>1</v>
      </c>
      <c r="CAT1816" s="15">
        <v>0</v>
      </c>
      <c r="CAU1816" s="14">
        <v>1000</v>
      </c>
      <c r="CAV1816" s="13" t="s">
        <v>336</v>
      </c>
      <c r="CAW1816" s="13" t="s">
        <v>4492</v>
      </c>
      <c r="CBA1816" s="13" t="s">
        <v>4812</v>
      </c>
      <c r="CBG1816" s="13" t="s">
        <v>4431</v>
      </c>
    </row>
    <row r="1817" spans="1:628 1119:1740 2074:2087" x14ac:dyDescent="0.15">
      <c r="A1817" s="13" t="s">
        <v>6406</v>
      </c>
      <c r="B1817" s="13" t="s">
        <v>5524</v>
      </c>
      <c r="C1817" s="13" t="s">
        <v>762</v>
      </c>
      <c r="D1817" s="13">
        <v>-1</v>
      </c>
      <c r="E1817" s="13" t="s">
        <v>5523</v>
      </c>
      <c r="F1817" s="13" t="s">
        <v>5072</v>
      </c>
      <c r="K1817" s="13" t="s">
        <v>5522</v>
      </c>
      <c r="M1817" s="13" t="s">
        <v>5054</v>
      </c>
      <c r="N1817" s="13" t="s">
        <v>5521</v>
      </c>
      <c r="S1817" s="13" t="s">
        <v>6405</v>
      </c>
      <c r="T1817" s="13" t="s">
        <v>6404</v>
      </c>
      <c r="EK1817" s="13">
        <v>-1</v>
      </c>
      <c r="IE1817" s="13">
        <v>1</v>
      </c>
      <c r="BNO1817" s="13">
        <v>-1</v>
      </c>
      <c r="BNP1817" s="13">
        <v>1</v>
      </c>
      <c r="CAT1817" s="15">
        <v>0</v>
      </c>
      <c r="CAU1817" s="14">
        <v>1000</v>
      </c>
      <c r="CAV1817" s="13" t="s">
        <v>336</v>
      </c>
      <c r="CAW1817" s="13" t="s">
        <v>4492</v>
      </c>
      <c r="CBA1817" s="13" t="s">
        <v>4812</v>
      </c>
      <c r="CBG1817" s="13" t="s">
        <v>4431</v>
      </c>
    </row>
    <row r="1818" spans="1:628 1119:1740 2074:2087" x14ac:dyDescent="0.15">
      <c r="A1818" s="13" t="s">
        <v>6403</v>
      </c>
      <c r="B1818" s="13" t="s">
        <v>5524</v>
      </c>
      <c r="C1818" s="13" t="s">
        <v>52</v>
      </c>
      <c r="D1818" s="13">
        <v>-1</v>
      </c>
      <c r="E1818" s="13" t="s">
        <v>5523</v>
      </c>
      <c r="F1818" s="13" t="s">
        <v>5072</v>
      </c>
      <c r="K1818" s="13" t="s">
        <v>5522</v>
      </c>
      <c r="M1818" s="13" t="s">
        <v>5054</v>
      </c>
      <c r="N1818" s="13" t="s">
        <v>5521</v>
      </c>
      <c r="S1818" s="13" t="s">
        <v>6402</v>
      </c>
      <c r="T1818" s="13" t="s">
        <v>6401</v>
      </c>
      <c r="EK1818" s="13">
        <v>-1</v>
      </c>
      <c r="IE1818" s="13">
        <v>1</v>
      </c>
      <c r="BNQ1818" s="13">
        <v>-1</v>
      </c>
      <c r="BNR1818" s="13">
        <v>1</v>
      </c>
      <c r="CAT1818" s="15">
        <v>0</v>
      </c>
      <c r="CAU1818" s="14">
        <v>1000</v>
      </c>
      <c r="CAV1818" s="13" t="s">
        <v>336</v>
      </c>
      <c r="CAW1818" s="13" t="s">
        <v>4492</v>
      </c>
      <c r="CBA1818" s="13" t="s">
        <v>4812</v>
      </c>
      <c r="CBG1818" s="13" t="s">
        <v>4431</v>
      </c>
    </row>
    <row r="1819" spans="1:628 1119:1740 2074:2087" x14ac:dyDescent="0.15">
      <c r="A1819" s="13" t="s">
        <v>6400</v>
      </c>
      <c r="B1819" s="13" t="s">
        <v>5524</v>
      </c>
      <c r="C1819" s="13" t="s">
        <v>316</v>
      </c>
      <c r="D1819" s="13">
        <v>-1</v>
      </c>
      <c r="E1819" s="13" t="s">
        <v>5523</v>
      </c>
      <c r="F1819" s="13" t="s">
        <v>5072</v>
      </c>
      <c r="K1819" s="13" t="s">
        <v>5522</v>
      </c>
      <c r="M1819" s="13" t="s">
        <v>5054</v>
      </c>
      <c r="N1819" s="13" t="s">
        <v>5521</v>
      </c>
      <c r="S1819" s="13" t="s">
        <v>6399</v>
      </c>
      <c r="T1819" s="13" t="s">
        <v>6398</v>
      </c>
      <c r="EK1819" s="13">
        <v>-1</v>
      </c>
      <c r="IE1819" s="13">
        <v>1</v>
      </c>
      <c r="AZK1819" s="13">
        <v>1</v>
      </c>
      <c r="BNS1819" s="13">
        <v>-1</v>
      </c>
      <c r="CAT1819" s="15">
        <v>0</v>
      </c>
      <c r="CAU1819" s="14">
        <v>1000</v>
      </c>
      <c r="CAV1819" s="13" t="s">
        <v>336</v>
      </c>
      <c r="CAW1819" s="13" t="s">
        <v>4492</v>
      </c>
      <c r="CBA1819" s="13" t="s">
        <v>4812</v>
      </c>
      <c r="CBG1819" s="13" t="s">
        <v>4431</v>
      </c>
    </row>
    <row r="1820" spans="1:628 1119:1740 2074:2087" x14ac:dyDescent="0.15">
      <c r="A1820" s="13" t="s">
        <v>6397</v>
      </c>
      <c r="B1820" s="13" t="s">
        <v>5524</v>
      </c>
      <c r="C1820" s="13" t="s">
        <v>1875</v>
      </c>
      <c r="D1820" s="13">
        <v>-1</v>
      </c>
      <c r="E1820" s="13" t="s">
        <v>5523</v>
      </c>
      <c r="F1820" s="13" t="s">
        <v>5072</v>
      </c>
      <c r="K1820" s="13" t="s">
        <v>5522</v>
      </c>
      <c r="M1820" s="13" t="s">
        <v>5054</v>
      </c>
      <c r="N1820" s="13" t="s">
        <v>5521</v>
      </c>
      <c r="S1820" s="13" t="s">
        <v>6396</v>
      </c>
      <c r="T1820" s="13" t="s">
        <v>6395</v>
      </c>
      <c r="EK1820" s="13">
        <v>-1</v>
      </c>
      <c r="IE1820" s="13">
        <v>1</v>
      </c>
      <c r="BKW1820" s="13">
        <v>1</v>
      </c>
      <c r="BNT1820" s="13">
        <v>-1</v>
      </c>
      <c r="CAT1820" s="15">
        <v>0</v>
      </c>
      <c r="CAU1820" s="14">
        <v>1000</v>
      </c>
      <c r="CAV1820" s="13" t="s">
        <v>336</v>
      </c>
      <c r="CAW1820" s="13" t="s">
        <v>4492</v>
      </c>
      <c r="CBA1820" s="13" t="s">
        <v>4812</v>
      </c>
      <c r="CBG1820" s="13" t="s">
        <v>4431</v>
      </c>
    </row>
    <row r="1821" spans="1:628 1119:1740 2074:2087" x14ac:dyDescent="0.15">
      <c r="A1821" s="13" t="s">
        <v>6394</v>
      </c>
      <c r="B1821" s="13" t="s">
        <v>5524</v>
      </c>
      <c r="C1821" s="13" t="s">
        <v>1190</v>
      </c>
      <c r="D1821" s="13">
        <v>-1</v>
      </c>
      <c r="E1821" s="13" t="s">
        <v>5523</v>
      </c>
      <c r="F1821" s="13" t="s">
        <v>5072</v>
      </c>
      <c r="K1821" s="13" t="s">
        <v>5522</v>
      </c>
      <c r="M1821" s="13" t="s">
        <v>5054</v>
      </c>
      <c r="N1821" s="13" t="s">
        <v>5521</v>
      </c>
      <c r="S1821" s="13" t="s">
        <v>6393</v>
      </c>
      <c r="T1821" s="13" t="s">
        <v>6392</v>
      </c>
      <c r="EK1821" s="13">
        <v>-1</v>
      </c>
      <c r="IE1821" s="13">
        <v>1</v>
      </c>
      <c r="BNU1821" s="13">
        <v>-1</v>
      </c>
      <c r="BNV1821" s="13">
        <v>1</v>
      </c>
      <c r="CAT1821" s="15">
        <v>0</v>
      </c>
      <c r="CAU1821" s="14">
        <v>1000</v>
      </c>
      <c r="CAV1821" s="13" t="s">
        <v>336</v>
      </c>
      <c r="CAW1821" s="13" t="s">
        <v>4492</v>
      </c>
      <c r="CBA1821" s="13" t="s">
        <v>4812</v>
      </c>
      <c r="CBG1821" s="13" t="s">
        <v>4431</v>
      </c>
    </row>
    <row r="1822" spans="1:628 1119:1740 2074:2087" x14ac:dyDescent="0.15">
      <c r="A1822" s="13" t="s">
        <v>6391</v>
      </c>
      <c r="B1822" s="13" t="s">
        <v>6384</v>
      </c>
      <c r="C1822" s="13" t="s">
        <v>168</v>
      </c>
      <c r="D1822" s="13">
        <v>0</v>
      </c>
      <c r="E1822" s="13" t="s">
        <v>6383</v>
      </c>
      <c r="F1822" s="13" t="s">
        <v>5072</v>
      </c>
      <c r="K1822" s="13" t="s">
        <v>6382</v>
      </c>
      <c r="M1822" s="13" t="s">
        <v>5054</v>
      </c>
      <c r="N1822" s="13" t="s">
        <v>6381</v>
      </c>
      <c r="S1822" s="13" t="s">
        <v>6390</v>
      </c>
      <c r="T1822" s="13" t="s">
        <v>6389</v>
      </c>
      <c r="EK1822" s="13">
        <v>-1</v>
      </c>
      <c r="IE1822" s="14">
        <v>2</v>
      </c>
      <c r="XD1822" s="13">
        <v>-1</v>
      </c>
      <c r="CAT1822" s="15">
        <v>0</v>
      </c>
      <c r="CAU1822" s="14">
        <v>1000</v>
      </c>
      <c r="CAV1822" s="13" t="s">
        <v>336</v>
      </c>
      <c r="CAW1822" s="13" t="s">
        <v>4492</v>
      </c>
      <c r="CBA1822" s="13" t="s">
        <v>4812</v>
      </c>
      <c r="CBG1822" s="13" t="s">
        <v>4431</v>
      </c>
    </row>
    <row r="1823" spans="1:628 1119:1740 2074:2087" x14ac:dyDescent="0.15">
      <c r="A1823" s="13" t="s">
        <v>6388</v>
      </c>
      <c r="B1823" s="13" t="s">
        <v>6384</v>
      </c>
      <c r="C1823" s="13" t="s">
        <v>380</v>
      </c>
      <c r="D1823" s="13">
        <v>0</v>
      </c>
      <c r="E1823" s="13" t="s">
        <v>6383</v>
      </c>
      <c r="F1823" s="13" t="s">
        <v>5072</v>
      </c>
      <c r="K1823" s="13" t="s">
        <v>6382</v>
      </c>
      <c r="M1823" s="13" t="s">
        <v>5054</v>
      </c>
      <c r="N1823" s="13" t="s">
        <v>6381</v>
      </c>
      <c r="S1823" s="13" t="s">
        <v>6387</v>
      </c>
      <c r="T1823" s="13" t="s">
        <v>6386</v>
      </c>
      <c r="EK1823" s="13">
        <v>-1</v>
      </c>
      <c r="IE1823" s="13">
        <v>1</v>
      </c>
      <c r="BKR1823" s="13">
        <v>1</v>
      </c>
      <c r="BNW1823" s="13">
        <v>-1</v>
      </c>
      <c r="CAT1823" s="15">
        <v>0</v>
      </c>
      <c r="CAU1823" s="14">
        <v>1000</v>
      </c>
      <c r="CAV1823" s="13" t="s">
        <v>336</v>
      </c>
      <c r="CAW1823" s="13" t="s">
        <v>4492</v>
      </c>
      <c r="CBA1823" s="13" t="s">
        <v>4812</v>
      </c>
      <c r="CBG1823" s="13" t="s">
        <v>4431</v>
      </c>
    </row>
    <row r="1824" spans="1:628 1119:1740 2074:2087" x14ac:dyDescent="0.15">
      <c r="A1824" s="13" t="s">
        <v>6385</v>
      </c>
      <c r="B1824" s="13" t="s">
        <v>6384</v>
      </c>
      <c r="C1824" s="13" t="s">
        <v>52</v>
      </c>
      <c r="D1824" s="13">
        <v>0</v>
      </c>
      <c r="E1824" s="13" t="s">
        <v>6383</v>
      </c>
      <c r="F1824" s="13" t="s">
        <v>5072</v>
      </c>
      <c r="K1824" s="13" t="s">
        <v>6382</v>
      </c>
      <c r="M1824" s="13" t="s">
        <v>5054</v>
      </c>
      <c r="N1824" s="13" t="s">
        <v>6381</v>
      </c>
      <c r="S1824" s="13" t="s">
        <v>6380</v>
      </c>
      <c r="T1824" s="13" t="s">
        <v>6379</v>
      </c>
      <c r="EK1824" s="13">
        <v>-1</v>
      </c>
      <c r="IE1824" s="13">
        <v>1</v>
      </c>
      <c r="BKS1824" s="13">
        <v>1</v>
      </c>
      <c r="BNX1824" s="13">
        <v>-1</v>
      </c>
      <c r="CAT1824" s="15">
        <v>0</v>
      </c>
      <c r="CAU1824" s="14">
        <v>1000</v>
      </c>
      <c r="CAV1824" s="13" t="s">
        <v>336</v>
      </c>
      <c r="CAW1824" s="13" t="s">
        <v>4492</v>
      </c>
      <c r="CBA1824" s="13" t="s">
        <v>4812</v>
      </c>
      <c r="CBG1824" s="13" t="s">
        <v>4431</v>
      </c>
    </row>
    <row r="1825" spans="1:239 1741:1772 2074:2087" x14ac:dyDescent="0.15">
      <c r="A1825" s="13" t="s">
        <v>6378</v>
      </c>
      <c r="B1825" s="13" t="s">
        <v>6371</v>
      </c>
      <c r="C1825" s="13" t="s">
        <v>316</v>
      </c>
      <c r="D1825" s="13">
        <v>-2</v>
      </c>
      <c r="E1825" s="13" t="s">
        <v>6370</v>
      </c>
      <c r="F1825" s="13" t="s">
        <v>5072</v>
      </c>
      <c r="K1825" s="13" t="s">
        <v>6369</v>
      </c>
      <c r="M1825" s="13" t="s">
        <v>5054</v>
      </c>
      <c r="N1825" s="13" t="s">
        <v>6368</v>
      </c>
      <c r="S1825" s="13" t="s">
        <v>6377</v>
      </c>
      <c r="T1825" s="13" t="s">
        <v>6376</v>
      </c>
      <c r="EK1825" s="13">
        <v>-1</v>
      </c>
      <c r="IE1825" s="13">
        <v>1</v>
      </c>
      <c r="BNY1825" s="13">
        <v>-1</v>
      </c>
      <c r="BNZ1825" s="13">
        <v>1</v>
      </c>
      <c r="CAT1825" s="15">
        <v>0</v>
      </c>
      <c r="CAU1825" s="14">
        <v>1000</v>
      </c>
      <c r="CAV1825" s="13" t="s">
        <v>336</v>
      </c>
      <c r="CAW1825" s="13" t="s">
        <v>4492</v>
      </c>
      <c r="CBA1825" s="13" t="s">
        <v>4812</v>
      </c>
      <c r="CBG1825" s="13" t="s">
        <v>4431</v>
      </c>
    </row>
    <row r="1826" spans="1:239 1741:1772 2074:2087" x14ac:dyDescent="0.15">
      <c r="A1826" s="13" t="s">
        <v>6375</v>
      </c>
      <c r="B1826" s="13" t="s">
        <v>6371</v>
      </c>
      <c r="C1826" s="13" t="s">
        <v>762</v>
      </c>
      <c r="D1826" s="13">
        <v>-2</v>
      </c>
      <c r="E1826" s="13" t="s">
        <v>6370</v>
      </c>
      <c r="F1826" s="13" t="s">
        <v>5072</v>
      </c>
      <c r="K1826" s="13" t="s">
        <v>6369</v>
      </c>
      <c r="M1826" s="13" t="s">
        <v>5054</v>
      </c>
      <c r="N1826" s="13" t="s">
        <v>6368</v>
      </c>
      <c r="S1826" s="13" t="s">
        <v>6374</v>
      </c>
      <c r="T1826" s="13" t="s">
        <v>6373</v>
      </c>
      <c r="EK1826" s="13">
        <v>-1</v>
      </c>
      <c r="IE1826" s="13">
        <v>1</v>
      </c>
      <c r="BOA1826" s="13">
        <v>-1</v>
      </c>
      <c r="BOB1826" s="13">
        <v>1</v>
      </c>
      <c r="CAT1826" s="15">
        <v>0</v>
      </c>
      <c r="CAU1826" s="14">
        <v>1000</v>
      </c>
      <c r="CAV1826" s="13" t="s">
        <v>336</v>
      </c>
      <c r="CAW1826" s="13" t="s">
        <v>4492</v>
      </c>
      <c r="CBA1826" s="13" t="s">
        <v>4812</v>
      </c>
      <c r="CBG1826" s="13" t="s">
        <v>4431</v>
      </c>
    </row>
    <row r="1827" spans="1:239 1741:1772 2074:2087" x14ac:dyDescent="0.15">
      <c r="A1827" s="13" t="s">
        <v>6372</v>
      </c>
      <c r="B1827" s="13" t="s">
        <v>6371</v>
      </c>
      <c r="C1827" s="13" t="s">
        <v>245</v>
      </c>
      <c r="D1827" s="13">
        <v>-2</v>
      </c>
      <c r="E1827" s="13" t="s">
        <v>6370</v>
      </c>
      <c r="F1827" s="13" t="s">
        <v>5072</v>
      </c>
      <c r="K1827" s="13" t="s">
        <v>6369</v>
      </c>
      <c r="M1827" s="13" t="s">
        <v>5054</v>
      </c>
      <c r="N1827" s="13" t="s">
        <v>6368</v>
      </c>
      <c r="S1827" s="13" t="s">
        <v>6367</v>
      </c>
      <c r="T1827" s="13" t="s">
        <v>6366</v>
      </c>
      <c r="EK1827" s="13">
        <v>-1</v>
      </c>
      <c r="IE1827" s="13">
        <v>1</v>
      </c>
      <c r="BOC1827" s="13">
        <v>-1</v>
      </c>
      <c r="BOD1827" s="13">
        <v>1</v>
      </c>
      <c r="CAT1827" s="15">
        <v>0</v>
      </c>
      <c r="CAU1827" s="14">
        <v>1000</v>
      </c>
      <c r="CAV1827" s="13" t="s">
        <v>336</v>
      </c>
      <c r="CAW1827" s="13" t="s">
        <v>4492</v>
      </c>
      <c r="CBA1827" s="13" t="s">
        <v>4812</v>
      </c>
      <c r="CBG1827" s="13" t="s">
        <v>4431</v>
      </c>
    </row>
    <row r="1828" spans="1:239 1741:1772 2074:2087" x14ac:dyDescent="0.15">
      <c r="A1828" s="13" t="s">
        <v>6365</v>
      </c>
      <c r="B1828" s="13" t="s">
        <v>6355</v>
      </c>
      <c r="C1828" s="13" t="s">
        <v>316</v>
      </c>
      <c r="D1828" s="13">
        <v>0</v>
      </c>
      <c r="E1828" s="13" t="s">
        <v>6354</v>
      </c>
      <c r="F1828" s="13" t="s">
        <v>5072</v>
      </c>
      <c r="K1828" s="13" t="s">
        <v>6353</v>
      </c>
      <c r="M1828" s="13" t="s">
        <v>5054</v>
      </c>
      <c r="N1828" s="13" t="s">
        <v>6352</v>
      </c>
      <c r="S1828" s="13" t="s">
        <v>6364</v>
      </c>
      <c r="T1828" s="13" t="s">
        <v>6363</v>
      </c>
      <c r="EK1828" s="13">
        <v>-1</v>
      </c>
      <c r="IE1828" s="13">
        <v>1</v>
      </c>
      <c r="BOE1828" s="13">
        <v>-1</v>
      </c>
      <c r="BOF1828" s="13">
        <v>1</v>
      </c>
      <c r="CAT1828" s="15">
        <v>0</v>
      </c>
      <c r="CAU1828" s="14">
        <v>1000</v>
      </c>
      <c r="CAV1828" s="13" t="s">
        <v>336</v>
      </c>
      <c r="CAW1828" s="13" t="s">
        <v>4492</v>
      </c>
      <c r="CBA1828" s="13" t="s">
        <v>4812</v>
      </c>
      <c r="CBG1828" s="13" t="s">
        <v>4431</v>
      </c>
    </row>
    <row r="1829" spans="1:239 1741:1772 2074:2087" x14ac:dyDescent="0.15">
      <c r="A1829" s="13" t="s">
        <v>6362</v>
      </c>
      <c r="B1829" s="13" t="s">
        <v>6355</v>
      </c>
      <c r="C1829" s="13" t="s">
        <v>1190</v>
      </c>
      <c r="D1829" s="13">
        <v>0</v>
      </c>
      <c r="E1829" s="13" t="s">
        <v>6354</v>
      </c>
      <c r="F1829" s="13" t="s">
        <v>5072</v>
      </c>
      <c r="K1829" s="13" t="s">
        <v>6353</v>
      </c>
      <c r="M1829" s="13" t="s">
        <v>5054</v>
      </c>
      <c r="N1829" s="13" t="s">
        <v>6352</v>
      </c>
      <c r="S1829" s="13" t="s">
        <v>6361</v>
      </c>
      <c r="T1829" s="13" t="s">
        <v>6360</v>
      </c>
      <c r="EK1829" s="13">
        <v>-1</v>
      </c>
      <c r="IE1829" s="13">
        <v>1</v>
      </c>
      <c r="BOG1829" s="13">
        <v>-1</v>
      </c>
      <c r="BOH1829" s="13">
        <v>1</v>
      </c>
      <c r="CAT1829" s="15">
        <v>0</v>
      </c>
      <c r="CAU1829" s="14">
        <v>1000</v>
      </c>
      <c r="CAV1829" s="13" t="s">
        <v>336</v>
      </c>
      <c r="CAW1829" s="13" t="s">
        <v>4492</v>
      </c>
      <c r="CBA1829" s="13" t="s">
        <v>4812</v>
      </c>
      <c r="CBG1829" s="13" t="s">
        <v>4431</v>
      </c>
    </row>
    <row r="1830" spans="1:239 1741:1772 2074:2087" x14ac:dyDescent="0.15">
      <c r="A1830" s="13" t="s">
        <v>6359</v>
      </c>
      <c r="B1830" s="13" t="s">
        <v>6355</v>
      </c>
      <c r="C1830" s="13" t="s">
        <v>1875</v>
      </c>
      <c r="D1830" s="13">
        <v>0</v>
      </c>
      <c r="E1830" s="13" t="s">
        <v>6354</v>
      </c>
      <c r="F1830" s="13" t="s">
        <v>5072</v>
      </c>
      <c r="K1830" s="13" t="s">
        <v>6353</v>
      </c>
      <c r="M1830" s="13" t="s">
        <v>5054</v>
      </c>
      <c r="N1830" s="13" t="s">
        <v>6352</v>
      </c>
      <c r="S1830" s="13" t="s">
        <v>6358</v>
      </c>
      <c r="T1830" s="13" t="s">
        <v>6357</v>
      </c>
      <c r="EK1830" s="13">
        <v>-1</v>
      </c>
      <c r="IE1830" s="13">
        <v>1</v>
      </c>
      <c r="BOI1830" s="13">
        <v>-1</v>
      </c>
      <c r="BOJ1830" s="13">
        <v>1</v>
      </c>
      <c r="CAT1830" s="15">
        <v>0</v>
      </c>
      <c r="CAU1830" s="14">
        <v>1000</v>
      </c>
      <c r="CAV1830" s="13" t="s">
        <v>336</v>
      </c>
      <c r="CAW1830" s="13" t="s">
        <v>4492</v>
      </c>
      <c r="CBA1830" s="13" t="s">
        <v>4812</v>
      </c>
      <c r="CBG1830" s="13" t="s">
        <v>4431</v>
      </c>
    </row>
    <row r="1831" spans="1:239 1741:1772 2074:2087" x14ac:dyDescent="0.15">
      <c r="A1831" s="13" t="s">
        <v>6356</v>
      </c>
      <c r="B1831" s="13" t="s">
        <v>6355</v>
      </c>
      <c r="C1831" s="13" t="s">
        <v>762</v>
      </c>
      <c r="D1831" s="13">
        <v>0</v>
      </c>
      <c r="E1831" s="13" t="s">
        <v>6354</v>
      </c>
      <c r="F1831" s="13" t="s">
        <v>5072</v>
      </c>
      <c r="K1831" s="13" t="s">
        <v>6353</v>
      </c>
      <c r="M1831" s="13" t="s">
        <v>5054</v>
      </c>
      <c r="N1831" s="13" t="s">
        <v>6352</v>
      </c>
      <c r="S1831" s="13" t="s">
        <v>6351</v>
      </c>
      <c r="T1831" s="13" t="s">
        <v>6350</v>
      </c>
      <c r="AS1831" s="13">
        <v>-1</v>
      </c>
      <c r="EK1831" s="13">
        <v>-1</v>
      </c>
      <c r="IE1831" s="13">
        <v>1</v>
      </c>
      <c r="BOK1831" s="13">
        <v>-1</v>
      </c>
      <c r="BOL1831" s="13">
        <v>1</v>
      </c>
      <c r="CAT1831" s="15">
        <v>0</v>
      </c>
      <c r="CAU1831" s="14">
        <v>1000</v>
      </c>
      <c r="CAV1831" s="13" t="s">
        <v>336</v>
      </c>
      <c r="CAW1831" s="13" t="s">
        <v>4492</v>
      </c>
      <c r="CBA1831" s="13" t="s">
        <v>4812</v>
      </c>
      <c r="CBG1831" s="13" t="s">
        <v>4431</v>
      </c>
    </row>
    <row r="1832" spans="1:239 1741:1772 2074:2087" x14ac:dyDescent="0.15">
      <c r="A1832" s="13" t="s">
        <v>6349</v>
      </c>
      <c r="B1832" s="13" t="s">
        <v>6339</v>
      </c>
      <c r="C1832" s="13" t="s">
        <v>316</v>
      </c>
      <c r="D1832" s="13">
        <v>0</v>
      </c>
      <c r="E1832" s="13" t="s">
        <v>6338</v>
      </c>
      <c r="F1832" s="13" t="s">
        <v>5072</v>
      </c>
      <c r="K1832" s="13" t="s">
        <v>6337</v>
      </c>
      <c r="M1832" s="13" t="s">
        <v>5054</v>
      </c>
      <c r="N1832" s="13" t="s">
        <v>6336</v>
      </c>
      <c r="S1832" s="13" t="s">
        <v>6348</v>
      </c>
      <c r="T1832" s="13" t="s">
        <v>6347</v>
      </c>
      <c r="EK1832" s="13">
        <v>-1</v>
      </c>
      <c r="IE1832" s="13">
        <v>1</v>
      </c>
      <c r="BOM1832" s="13">
        <v>-1</v>
      </c>
      <c r="BON1832" s="13">
        <v>1</v>
      </c>
      <c r="CAT1832" s="15">
        <v>0</v>
      </c>
      <c r="CAU1832" s="14">
        <v>1000</v>
      </c>
      <c r="CAV1832" s="13" t="s">
        <v>336</v>
      </c>
      <c r="CAW1832" s="13" t="s">
        <v>4492</v>
      </c>
      <c r="CBA1832" s="13" t="s">
        <v>4812</v>
      </c>
      <c r="CBG1832" s="13" t="s">
        <v>4431</v>
      </c>
    </row>
    <row r="1833" spans="1:239 1741:1772 2074:2087" x14ac:dyDescent="0.15">
      <c r="A1833" s="13" t="s">
        <v>6346</v>
      </c>
      <c r="B1833" s="13" t="s">
        <v>6339</v>
      </c>
      <c r="C1833" s="13" t="s">
        <v>1190</v>
      </c>
      <c r="D1833" s="13">
        <v>0</v>
      </c>
      <c r="E1833" s="13" t="s">
        <v>6338</v>
      </c>
      <c r="F1833" s="13" t="s">
        <v>5072</v>
      </c>
      <c r="K1833" s="13" t="s">
        <v>6337</v>
      </c>
      <c r="M1833" s="13" t="s">
        <v>5054</v>
      </c>
      <c r="N1833" s="13" t="s">
        <v>6336</v>
      </c>
      <c r="S1833" s="13" t="s">
        <v>6345</v>
      </c>
      <c r="T1833" s="13" t="s">
        <v>6344</v>
      </c>
      <c r="EK1833" s="13">
        <v>-1</v>
      </c>
      <c r="IE1833" s="13">
        <v>1</v>
      </c>
      <c r="BOO1833" s="13">
        <v>-1</v>
      </c>
      <c r="BOP1833" s="13">
        <v>1</v>
      </c>
      <c r="CAT1833" s="15">
        <v>0</v>
      </c>
      <c r="CAU1833" s="14">
        <v>1000</v>
      </c>
      <c r="CAV1833" s="13" t="s">
        <v>336</v>
      </c>
      <c r="CAW1833" s="13" t="s">
        <v>4492</v>
      </c>
      <c r="CBA1833" s="13" t="s">
        <v>4812</v>
      </c>
      <c r="CBG1833" s="13" t="s">
        <v>4431</v>
      </c>
    </row>
    <row r="1834" spans="1:239 1741:1772 2074:2087" x14ac:dyDescent="0.15">
      <c r="A1834" s="13" t="s">
        <v>6343</v>
      </c>
      <c r="B1834" s="13" t="s">
        <v>6339</v>
      </c>
      <c r="C1834" s="13" t="s">
        <v>1875</v>
      </c>
      <c r="D1834" s="13">
        <v>0</v>
      </c>
      <c r="E1834" s="13" t="s">
        <v>6338</v>
      </c>
      <c r="F1834" s="13" t="s">
        <v>5072</v>
      </c>
      <c r="K1834" s="13" t="s">
        <v>6337</v>
      </c>
      <c r="M1834" s="13" t="s">
        <v>5054</v>
      </c>
      <c r="N1834" s="13" t="s">
        <v>6336</v>
      </c>
      <c r="S1834" s="13" t="s">
        <v>6342</v>
      </c>
      <c r="T1834" s="13" t="s">
        <v>6341</v>
      </c>
      <c r="DC1834" s="13">
        <v>-1</v>
      </c>
      <c r="BOQ1834" s="13">
        <v>1</v>
      </c>
      <c r="BOR1834" s="13">
        <v>-1</v>
      </c>
      <c r="CAT1834" s="15">
        <v>0</v>
      </c>
      <c r="CAU1834" s="14">
        <v>1000</v>
      </c>
      <c r="CAV1834" s="13" t="s">
        <v>3321</v>
      </c>
      <c r="CAW1834" s="13" t="s">
        <v>4492</v>
      </c>
      <c r="CBA1834" s="13" t="s">
        <v>4812</v>
      </c>
      <c r="CBG1834" s="13" t="s">
        <v>4431</v>
      </c>
    </row>
    <row r="1835" spans="1:239 1741:1772 2074:2087" x14ac:dyDescent="0.15">
      <c r="A1835" s="13" t="s">
        <v>6340</v>
      </c>
      <c r="B1835" s="13" t="s">
        <v>6339</v>
      </c>
      <c r="C1835" s="13" t="s">
        <v>762</v>
      </c>
      <c r="D1835" s="13">
        <v>0</v>
      </c>
      <c r="E1835" s="13" t="s">
        <v>6338</v>
      </c>
      <c r="F1835" s="13" t="s">
        <v>5072</v>
      </c>
      <c r="K1835" s="13" t="s">
        <v>6337</v>
      </c>
      <c r="M1835" s="13" t="s">
        <v>5054</v>
      </c>
      <c r="N1835" s="13" t="s">
        <v>6336</v>
      </c>
      <c r="S1835" s="13" t="s">
        <v>6335</v>
      </c>
      <c r="T1835" s="13" t="s">
        <v>6334</v>
      </c>
      <c r="DC1835" s="13">
        <v>-1</v>
      </c>
      <c r="BOS1835" s="13">
        <v>1</v>
      </c>
      <c r="BOT1835" s="13">
        <v>-1</v>
      </c>
      <c r="CAT1835" s="15">
        <v>0</v>
      </c>
      <c r="CAU1835" s="14">
        <v>1000</v>
      </c>
      <c r="CAV1835" s="13" t="s">
        <v>3321</v>
      </c>
      <c r="CAW1835" s="13" t="s">
        <v>4492</v>
      </c>
      <c r="CBA1835" s="13" t="s">
        <v>4812</v>
      </c>
      <c r="CBG1835" s="13" t="s">
        <v>4431</v>
      </c>
    </row>
    <row r="1836" spans="1:239 1741:1772 2074:2087" x14ac:dyDescent="0.15">
      <c r="A1836" s="13" t="s">
        <v>6333</v>
      </c>
      <c r="B1836" s="13" t="s">
        <v>6329</v>
      </c>
      <c r="C1836" s="13" t="s">
        <v>316</v>
      </c>
      <c r="D1836" s="13">
        <v>-2</v>
      </c>
      <c r="E1836" s="13" t="s">
        <v>6328</v>
      </c>
      <c r="F1836" s="13" t="s">
        <v>5072</v>
      </c>
      <c r="K1836" s="13" t="s">
        <v>6327</v>
      </c>
      <c r="L1836" s="13" t="s">
        <v>6326</v>
      </c>
      <c r="M1836" s="13" t="s">
        <v>5054</v>
      </c>
      <c r="N1836" s="13" t="s">
        <v>6325</v>
      </c>
      <c r="S1836" s="13" t="s">
        <v>6332</v>
      </c>
      <c r="T1836" s="13" t="s">
        <v>6331</v>
      </c>
      <c r="DC1836" s="13">
        <v>-1</v>
      </c>
      <c r="BOU1836" s="13">
        <v>1</v>
      </c>
      <c r="BOV1836" s="13">
        <v>-1</v>
      </c>
      <c r="CAT1836" s="15">
        <v>0</v>
      </c>
      <c r="CAU1836" s="14">
        <v>1000</v>
      </c>
      <c r="CAV1836" s="13" t="s">
        <v>3321</v>
      </c>
      <c r="CAW1836" s="13" t="s">
        <v>4492</v>
      </c>
      <c r="CBA1836" s="13" t="s">
        <v>4812</v>
      </c>
      <c r="CBG1836" s="13" t="s">
        <v>4431</v>
      </c>
    </row>
    <row r="1837" spans="1:239 1741:1772 2074:2087" x14ac:dyDescent="0.15">
      <c r="A1837" s="13" t="s">
        <v>6330</v>
      </c>
      <c r="B1837" s="13" t="s">
        <v>6329</v>
      </c>
      <c r="C1837" s="13" t="s">
        <v>762</v>
      </c>
      <c r="D1837" s="13">
        <v>-2</v>
      </c>
      <c r="E1837" s="13" t="s">
        <v>6328</v>
      </c>
      <c r="F1837" s="13" t="s">
        <v>5072</v>
      </c>
      <c r="K1837" s="13" t="s">
        <v>6327</v>
      </c>
      <c r="L1837" s="13" t="s">
        <v>6326</v>
      </c>
      <c r="M1837" s="13" t="s">
        <v>5054</v>
      </c>
      <c r="N1837" s="13" t="s">
        <v>6325</v>
      </c>
      <c r="S1837" s="13" t="s">
        <v>6324</v>
      </c>
      <c r="T1837" s="13" t="s">
        <v>6323</v>
      </c>
      <c r="DC1837" s="13">
        <v>-1</v>
      </c>
      <c r="BOW1837" s="13">
        <v>1</v>
      </c>
      <c r="BOX1837" s="13">
        <v>-1</v>
      </c>
      <c r="CAT1837" s="15">
        <v>0</v>
      </c>
      <c r="CAU1837" s="14">
        <v>1000</v>
      </c>
      <c r="CAV1837" s="13" t="s">
        <v>3321</v>
      </c>
      <c r="CAW1837" s="13" t="s">
        <v>4492</v>
      </c>
      <c r="CBA1837" s="13" t="s">
        <v>4812</v>
      </c>
      <c r="CBG1837" s="13" t="s">
        <v>4431</v>
      </c>
    </row>
    <row r="1838" spans="1:239 1741:1772 2074:2087" x14ac:dyDescent="0.15">
      <c r="A1838" s="13" t="s">
        <v>6322</v>
      </c>
      <c r="B1838" s="13" t="s">
        <v>6306</v>
      </c>
      <c r="C1838" s="13" t="s">
        <v>316</v>
      </c>
      <c r="D1838" s="13">
        <v>-2</v>
      </c>
      <c r="E1838" s="13" t="s">
        <v>6305</v>
      </c>
      <c r="F1838" s="13" t="s">
        <v>5072</v>
      </c>
      <c r="K1838" s="13" t="s">
        <v>6304</v>
      </c>
      <c r="M1838" s="13" t="s">
        <v>5054</v>
      </c>
      <c r="N1838" s="13" t="s">
        <v>6303</v>
      </c>
      <c r="S1838" s="13" t="s">
        <v>6321</v>
      </c>
      <c r="T1838" s="13" t="s">
        <v>6320</v>
      </c>
      <c r="DC1838" s="13">
        <v>-1</v>
      </c>
      <c r="BOY1838" s="13">
        <v>1</v>
      </c>
      <c r="BOZ1838" s="13">
        <v>-1</v>
      </c>
      <c r="CAT1838" s="15">
        <v>0</v>
      </c>
      <c r="CAU1838" s="14">
        <v>1000</v>
      </c>
      <c r="CAV1838" s="13" t="s">
        <v>3321</v>
      </c>
      <c r="CAW1838" s="13" t="s">
        <v>4492</v>
      </c>
      <c r="CBA1838" s="13" t="s">
        <v>4812</v>
      </c>
      <c r="CBG1838" s="13" t="s">
        <v>4431</v>
      </c>
    </row>
    <row r="1839" spans="1:239 1741:1772 2074:2087" x14ac:dyDescent="0.15">
      <c r="A1839" s="13" t="s">
        <v>6319</v>
      </c>
      <c r="B1839" s="13" t="s">
        <v>6306</v>
      </c>
      <c r="C1839" s="13" t="s">
        <v>762</v>
      </c>
      <c r="D1839" s="13">
        <v>-2</v>
      </c>
      <c r="E1839" s="13" t="s">
        <v>6305</v>
      </c>
      <c r="F1839" s="13" t="s">
        <v>5072</v>
      </c>
      <c r="K1839" s="13" t="s">
        <v>6304</v>
      </c>
      <c r="M1839" s="13" t="s">
        <v>5054</v>
      </c>
      <c r="N1839" s="13" t="s">
        <v>6303</v>
      </c>
      <c r="S1839" s="13" t="s">
        <v>6318</v>
      </c>
      <c r="T1839" s="13" t="s">
        <v>6317</v>
      </c>
      <c r="DC1839" s="13">
        <v>-1</v>
      </c>
      <c r="BPA1839" s="13">
        <v>1</v>
      </c>
      <c r="BPB1839" s="13">
        <v>-1</v>
      </c>
      <c r="CAT1839" s="15">
        <v>0</v>
      </c>
      <c r="CAU1839" s="14">
        <v>1000</v>
      </c>
      <c r="CAV1839" s="13" t="s">
        <v>3321</v>
      </c>
      <c r="CAW1839" s="13" t="s">
        <v>4492</v>
      </c>
      <c r="CBA1839" s="13" t="s">
        <v>4812</v>
      </c>
      <c r="CBG1839" s="13" t="s">
        <v>4431</v>
      </c>
    </row>
    <row r="1840" spans="1:239 1741:1772 2074:2087" x14ac:dyDescent="0.15">
      <c r="A1840" s="13" t="s">
        <v>6316</v>
      </c>
      <c r="B1840" s="13" t="s">
        <v>6306</v>
      </c>
      <c r="C1840" s="13" t="s">
        <v>245</v>
      </c>
      <c r="D1840" s="13">
        <v>-2</v>
      </c>
      <c r="E1840" s="13" t="s">
        <v>6305</v>
      </c>
      <c r="F1840" s="13" t="s">
        <v>5072</v>
      </c>
      <c r="K1840" s="13" t="s">
        <v>6304</v>
      </c>
      <c r="M1840" s="13" t="s">
        <v>5054</v>
      </c>
      <c r="N1840" s="13" t="s">
        <v>6303</v>
      </c>
      <c r="S1840" s="13" t="s">
        <v>6315</v>
      </c>
      <c r="T1840" s="13" t="s">
        <v>6314</v>
      </c>
      <c r="DC1840" s="13">
        <v>-1</v>
      </c>
      <c r="BPC1840" s="13">
        <v>1</v>
      </c>
      <c r="BPD1840" s="13">
        <v>-1</v>
      </c>
      <c r="CAT1840" s="15">
        <v>0</v>
      </c>
      <c r="CAU1840" s="14">
        <v>1000</v>
      </c>
      <c r="CAV1840" s="13" t="s">
        <v>3321</v>
      </c>
      <c r="CAW1840" s="13" t="s">
        <v>4492</v>
      </c>
      <c r="CBA1840" s="13" t="s">
        <v>4812</v>
      </c>
      <c r="CBG1840" s="13" t="s">
        <v>4431</v>
      </c>
    </row>
    <row r="1841" spans="1:628 1476:1771 2074:2087" x14ac:dyDescent="0.15">
      <c r="A1841" s="13" t="s">
        <v>6313</v>
      </c>
      <c r="B1841" s="13" t="s">
        <v>6306</v>
      </c>
      <c r="C1841" s="13" t="s">
        <v>449</v>
      </c>
      <c r="D1841" s="13">
        <v>-2</v>
      </c>
      <c r="E1841" s="13" t="s">
        <v>6305</v>
      </c>
      <c r="F1841" s="13" t="s">
        <v>5072</v>
      </c>
      <c r="K1841" s="13" t="s">
        <v>6304</v>
      </c>
      <c r="M1841" s="13" t="s">
        <v>5054</v>
      </c>
      <c r="N1841" s="13" t="s">
        <v>6303</v>
      </c>
      <c r="S1841" s="13" t="s">
        <v>6312</v>
      </c>
      <c r="T1841" s="13" t="s">
        <v>6311</v>
      </c>
      <c r="AS1841" s="13">
        <v>1</v>
      </c>
      <c r="DD1841" s="13">
        <v>-1</v>
      </c>
      <c r="DE1841" s="13">
        <v>1</v>
      </c>
      <c r="XD1841" s="13">
        <v>1</v>
      </c>
      <c r="BDT1841" s="13">
        <v>-1</v>
      </c>
      <c r="CAT1841" s="15">
        <v>0</v>
      </c>
      <c r="CAU1841" s="14">
        <v>1000</v>
      </c>
      <c r="CAV1841" s="13" t="s">
        <v>1521</v>
      </c>
      <c r="CAW1841" s="13" t="s">
        <v>4492</v>
      </c>
      <c r="CBA1841" s="13" t="s">
        <v>4812</v>
      </c>
      <c r="CBG1841" s="13" t="s">
        <v>4431</v>
      </c>
    </row>
    <row r="1842" spans="1:628 1476:1771 2074:2087" x14ac:dyDescent="0.15">
      <c r="A1842" s="13" t="s">
        <v>6310</v>
      </c>
      <c r="B1842" s="13" t="s">
        <v>6306</v>
      </c>
      <c r="C1842" s="13" t="s">
        <v>1190</v>
      </c>
      <c r="D1842" s="13">
        <v>-2</v>
      </c>
      <c r="E1842" s="13" t="s">
        <v>6305</v>
      </c>
      <c r="F1842" s="13" t="s">
        <v>5072</v>
      </c>
      <c r="K1842" s="13" t="s">
        <v>6304</v>
      </c>
      <c r="M1842" s="13" t="s">
        <v>5054</v>
      </c>
      <c r="N1842" s="13" t="s">
        <v>6303</v>
      </c>
      <c r="S1842" s="13" t="s">
        <v>6309</v>
      </c>
      <c r="T1842" s="13" t="s">
        <v>6308</v>
      </c>
      <c r="AS1842" s="13">
        <v>1</v>
      </c>
      <c r="DD1842" s="13">
        <v>-1</v>
      </c>
      <c r="DE1842" s="13">
        <v>1</v>
      </c>
      <c r="BEI1842" s="13">
        <v>-1</v>
      </c>
      <c r="BNW1842" s="13">
        <v>1</v>
      </c>
      <c r="CAT1842" s="15">
        <v>0</v>
      </c>
      <c r="CAU1842" s="14">
        <v>1000</v>
      </c>
      <c r="CAV1842" s="13" t="s">
        <v>1521</v>
      </c>
      <c r="CAW1842" s="13" t="s">
        <v>4492</v>
      </c>
      <c r="CBA1842" s="13" t="s">
        <v>4812</v>
      </c>
      <c r="CBG1842" s="13" t="s">
        <v>4431</v>
      </c>
    </row>
    <row r="1843" spans="1:628 1476:1771 2074:2087" x14ac:dyDescent="0.15">
      <c r="A1843" s="13" t="s">
        <v>6307</v>
      </c>
      <c r="B1843" s="13" t="s">
        <v>6306</v>
      </c>
      <c r="C1843" s="13" t="s">
        <v>1875</v>
      </c>
      <c r="D1843" s="13">
        <v>-2</v>
      </c>
      <c r="E1843" s="13" t="s">
        <v>6305</v>
      </c>
      <c r="F1843" s="13" t="s">
        <v>5072</v>
      </c>
      <c r="K1843" s="13" t="s">
        <v>6304</v>
      </c>
      <c r="M1843" s="13" t="s">
        <v>5054</v>
      </c>
      <c r="N1843" s="13" t="s">
        <v>6303</v>
      </c>
      <c r="S1843" s="13" t="s">
        <v>6302</v>
      </c>
      <c r="T1843" s="13" t="s">
        <v>6301</v>
      </c>
      <c r="AS1843" s="13">
        <v>1</v>
      </c>
      <c r="DD1843" s="13">
        <v>-1</v>
      </c>
      <c r="DE1843" s="13">
        <v>1</v>
      </c>
      <c r="BDZ1843" s="13">
        <v>-1</v>
      </c>
      <c r="BNX1843" s="13">
        <v>1</v>
      </c>
      <c r="CAT1843" s="15">
        <v>0</v>
      </c>
      <c r="CAU1843" s="14">
        <v>1000</v>
      </c>
      <c r="CAV1843" s="13" t="s">
        <v>1521</v>
      </c>
      <c r="CAW1843" s="13" t="s">
        <v>4492</v>
      </c>
      <c r="CBA1843" s="13" t="s">
        <v>4812</v>
      </c>
      <c r="CBG1843" s="13" t="s">
        <v>4431</v>
      </c>
    </row>
    <row r="1844" spans="1:628 1476:1771 2074:2087" x14ac:dyDescent="0.15">
      <c r="A1844" s="13" t="s">
        <v>6300</v>
      </c>
      <c r="B1844" s="13" t="s">
        <v>6284</v>
      </c>
      <c r="C1844" s="13" t="s">
        <v>316</v>
      </c>
      <c r="D1844" s="13">
        <v>-1</v>
      </c>
      <c r="E1844" s="13" t="s">
        <v>6283</v>
      </c>
      <c r="F1844" s="13" t="s">
        <v>5072</v>
      </c>
      <c r="K1844" s="13" t="s">
        <v>6282</v>
      </c>
      <c r="L1844" s="13" t="s">
        <v>6281</v>
      </c>
      <c r="M1844" s="13" t="s">
        <v>5054</v>
      </c>
      <c r="N1844" s="13" t="s">
        <v>6280</v>
      </c>
      <c r="S1844" s="13" t="s">
        <v>6299</v>
      </c>
      <c r="T1844" s="13" t="s">
        <v>6298</v>
      </c>
      <c r="AS1844" s="13">
        <v>1</v>
      </c>
      <c r="DD1844" s="13">
        <v>-1</v>
      </c>
      <c r="DE1844" s="13">
        <v>1</v>
      </c>
      <c r="BED1844" s="13">
        <v>-1</v>
      </c>
      <c r="BNT1844" s="13">
        <v>1</v>
      </c>
      <c r="CAT1844" s="15">
        <v>0</v>
      </c>
      <c r="CAU1844" s="14">
        <v>1000</v>
      </c>
      <c r="CAV1844" s="13" t="s">
        <v>1521</v>
      </c>
      <c r="CAW1844" s="13" t="s">
        <v>4492</v>
      </c>
      <c r="CBA1844" s="13" t="s">
        <v>4812</v>
      </c>
      <c r="CBG1844" s="13" t="s">
        <v>4431</v>
      </c>
    </row>
    <row r="1845" spans="1:628 1476:1771 2074:2087" x14ac:dyDescent="0.15">
      <c r="A1845" s="13" t="s">
        <v>6297</v>
      </c>
      <c r="B1845" s="13" t="s">
        <v>6284</v>
      </c>
      <c r="C1845" s="13" t="s">
        <v>1875</v>
      </c>
      <c r="D1845" s="13">
        <v>-1</v>
      </c>
      <c r="E1845" s="13" t="s">
        <v>6283</v>
      </c>
      <c r="F1845" s="13" t="s">
        <v>5072</v>
      </c>
      <c r="K1845" s="13" t="s">
        <v>6282</v>
      </c>
      <c r="L1845" s="13" t="s">
        <v>6281</v>
      </c>
      <c r="M1845" s="13" t="s">
        <v>5054</v>
      </c>
      <c r="N1845" s="13" t="s">
        <v>6280</v>
      </c>
      <c r="S1845" s="13" t="s">
        <v>6296</v>
      </c>
      <c r="T1845" s="13" t="s">
        <v>6295</v>
      </c>
      <c r="AS1845" s="13">
        <v>1</v>
      </c>
      <c r="DD1845" s="13">
        <v>-1</v>
      </c>
      <c r="DE1845" s="13">
        <v>1</v>
      </c>
      <c r="BEG1845" s="13">
        <v>-1</v>
      </c>
      <c r="BNU1845" s="13">
        <v>1</v>
      </c>
      <c r="CAT1845" s="15">
        <v>0</v>
      </c>
      <c r="CAU1845" s="14">
        <v>1000</v>
      </c>
      <c r="CAV1845" s="13" t="s">
        <v>1521</v>
      </c>
      <c r="CAW1845" s="13" t="s">
        <v>4492</v>
      </c>
      <c r="CBA1845" s="13" t="s">
        <v>4812</v>
      </c>
      <c r="CBG1845" s="13" t="s">
        <v>4431</v>
      </c>
    </row>
    <row r="1846" spans="1:628 1476:1771 2074:2087" x14ac:dyDescent="0.15">
      <c r="A1846" s="13" t="s">
        <v>6294</v>
      </c>
      <c r="B1846" s="13" t="s">
        <v>6284</v>
      </c>
      <c r="C1846" s="13" t="s">
        <v>245</v>
      </c>
      <c r="D1846" s="13">
        <v>-1</v>
      </c>
      <c r="E1846" s="13" t="s">
        <v>6283</v>
      </c>
      <c r="F1846" s="13" t="s">
        <v>5072</v>
      </c>
      <c r="K1846" s="13" t="s">
        <v>6282</v>
      </c>
      <c r="L1846" s="13" t="s">
        <v>6281</v>
      </c>
      <c r="M1846" s="13" t="s">
        <v>5054</v>
      </c>
      <c r="N1846" s="13" t="s">
        <v>6280</v>
      </c>
      <c r="S1846" s="13" t="s">
        <v>6293</v>
      </c>
      <c r="T1846" s="13" t="s">
        <v>6292</v>
      </c>
      <c r="AS1846" s="13">
        <v>1</v>
      </c>
      <c r="DD1846" s="13">
        <v>-1</v>
      </c>
      <c r="DE1846" s="13">
        <v>1</v>
      </c>
      <c r="BDW1846" s="13">
        <v>-1</v>
      </c>
      <c r="BNS1846" s="13">
        <v>1</v>
      </c>
      <c r="CAT1846" s="15">
        <v>0</v>
      </c>
      <c r="CAU1846" s="14">
        <v>1000</v>
      </c>
      <c r="CAV1846" s="13" t="s">
        <v>1521</v>
      </c>
      <c r="CAW1846" s="13" t="s">
        <v>4492</v>
      </c>
      <c r="CBA1846" s="13" t="s">
        <v>4812</v>
      </c>
      <c r="CBG1846" s="13" t="s">
        <v>4431</v>
      </c>
    </row>
    <row r="1847" spans="1:628 1476:1771 2074:2087" x14ac:dyDescent="0.15">
      <c r="A1847" s="13" t="s">
        <v>6291</v>
      </c>
      <c r="B1847" s="13" t="s">
        <v>6284</v>
      </c>
      <c r="C1847" s="13" t="s">
        <v>449</v>
      </c>
      <c r="D1847" s="13">
        <v>-1</v>
      </c>
      <c r="E1847" s="13" t="s">
        <v>6283</v>
      </c>
      <c r="F1847" s="13" t="s">
        <v>5072</v>
      </c>
      <c r="K1847" s="13" t="s">
        <v>6282</v>
      </c>
      <c r="L1847" s="13" t="s">
        <v>6281</v>
      </c>
      <c r="M1847" s="13" t="s">
        <v>5054</v>
      </c>
      <c r="N1847" s="13" t="s">
        <v>6280</v>
      </c>
      <c r="S1847" s="13" t="s">
        <v>6290</v>
      </c>
      <c r="T1847" s="13" t="s">
        <v>6289</v>
      </c>
      <c r="AS1847" s="13">
        <v>1</v>
      </c>
      <c r="DD1847" s="13">
        <v>-1</v>
      </c>
      <c r="DE1847" s="13">
        <v>1</v>
      </c>
      <c r="BEB1847" s="13">
        <v>-1</v>
      </c>
      <c r="BNQ1847" s="13">
        <v>1</v>
      </c>
      <c r="CAT1847" s="15">
        <v>0</v>
      </c>
      <c r="CAU1847" s="14">
        <v>1000</v>
      </c>
      <c r="CAV1847" s="13" t="s">
        <v>1521</v>
      </c>
      <c r="CAW1847" s="13" t="s">
        <v>4492</v>
      </c>
      <c r="CBA1847" s="13" t="s">
        <v>4812</v>
      </c>
      <c r="CBG1847" s="13" t="s">
        <v>4431</v>
      </c>
    </row>
    <row r="1848" spans="1:628 1476:1771 2074:2087" x14ac:dyDescent="0.15">
      <c r="A1848" s="13" t="s">
        <v>6288</v>
      </c>
      <c r="B1848" s="13" t="s">
        <v>6284</v>
      </c>
      <c r="C1848" s="13" t="s">
        <v>13</v>
      </c>
      <c r="D1848" s="13">
        <v>-1</v>
      </c>
      <c r="E1848" s="13" t="s">
        <v>6283</v>
      </c>
      <c r="F1848" s="13" t="s">
        <v>5072</v>
      </c>
      <c r="K1848" s="13" t="s">
        <v>6282</v>
      </c>
      <c r="L1848" s="13" t="s">
        <v>6281</v>
      </c>
      <c r="M1848" s="13" t="s">
        <v>5054</v>
      </c>
      <c r="N1848" s="13" t="s">
        <v>6280</v>
      </c>
      <c r="S1848" s="13" t="s">
        <v>6287</v>
      </c>
      <c r="T1848" s="13" t="s">
        <v>6286</v>
      </c>
      <c r="DD1848" s="13">
        <v>-1</v>
      </c>
      <c r="DE1848" s="13">
        <v>1</v>
      </c>
      <c r="BNM1848" s="13">
        <v>1</v>
      </c>
      <c r="BOQ1848" s="13">
        <v>-1</v>
      </c>
      <c r="CAT1848" s="15">
        <v>0</v>
      </c>
      <c r="CAU1848" s="14">
        <v>1000</v>
      </c>
      <c r="CAV1848" s="13" t="s">
        <v>1521</v>
      </c>
      <c r="CAW1848" s="13" t="s">
        <v>4492</v>
      </c>
      <c r="CBA1848" s="13" t="s">
        <v>4812</v>
      </c>
      <c r="CBG1848" s="13" t="s">
        <v>4431</v>
      </c>
    </row>
    <row r="1849" spans="1:628 1476:1771 2074:2087" x14ac:dyDescent="0.15">
      <c r="A1849" s="13" t="s">
        <v>6285</v>
      </c>
      <c r="B1849" s="13" t="s">
        <v>6284</v>
      </c>
      <c r="C1849" s="13" t="s">
        <v>594</v>
      </c>
      <c r="D1849" s="13">
        <v>-1</v>
      </c>
      <c r="E1849" s="13" t="s">
        <v>6283</v>
      </c>
      <c r="F1849" s="13" t="s">
        <v>5072</v>
      </c>
      <c r="K1849" s="13" t="s">
        <v>6282</v>
      </c>
      <c r="L1849" s="13" t="s">
        <v>6281</v>
      </c>
      <c r="M1849" s="13" t="s">
        <v>5054</v>
      </c>
      <c r="N1849" s="13" t="s">
        <v>6280</v>
      </c>
      <c r="S1849" s="13" t="s">
        <v>6279</v>
      </c>
      <c r="T1849" s="13" t="s">
        <v>6278</v>
      </c>
      <c r="DD1849" s="13">
        <v>-1</v>
      </c>
      <c r="DE1849" s="13">
        <v>1</v>
      </c>
      <c r="BOI1849" s="13">
        <v>1</v>
      </c>
      <c r="BOW1849" s="13">
        <v>-1</v>
      </c>
      <c r="CAT1849" s="15">
        <v>0</v>
      </c>
      <c r="CAU1849" s="14">
        <v>1000</v>
      </c>
      <c r="CAV1849" s="13" t="s">
        <v>1521</v>
      </c>
      <c r="CAW1849" s="13" t="s">
        <v>4492</v>
      </c>
      <c r="CBA1849" s="13" t="s">
        <v>4812</v>
      </c>
      <c r="CBG1849" s="13" t="s">
        <v>4431</v>
      </c>
    </row>
    <row r="1850" spans="1:628 1476:1771 2074:2087" x14ac:dyDescent="0.15">
      <c r="A1850" s="13" t="s">
        <v>6277</v>
      </c>
      <c r="B1850" s="13" t="s">
        <v>6276</v>
      </c>
      <c r="C1850" s="13" t="s">
        <v>316</v>
      </c>
      <c r="D1850" s="13">
        <v>-1</v>
      </c>
      <c r="E1850" s="13" t="s">
        <v>6275</v>
      </c>
      <c r="F1850" s="13" t="s">
        <v>5072</v>
      </c>
      <c r="M1850" s="13" t="s">
        <v>5054</v>
      </c>
      <c r="S1850" s="13" t="s">
        <v>6274</v>
      </c>
      <c r="T1850" s="13" t="s">
        <v>6273</v>
      </c>
      <c r="DD1850" s="13">
        <v>-1</v>
      </c>
      <c r="DE1850" s="13">
        <v>1</v>
      </c>
      <c r="BOO1850" s="13">
        <v>1</v>
      </c>
      <c r="BPC1850" s="13">
        <v>-1</v>
      </c>
      <c r="CAT1850" s="15">
        <v>0</v>
      </c>
      <c r="CAU1850" s="14">
        <v>1000</v>
      </c>
      <c r="CAV1850" s="13" t="s">
        <v>1521</v>
      </c>
      <c r="CAW1850" s="13" t="s">
        <v>4492</v>
      </c>
      <c r="CBA1850" s="13" t="s">
        <v>4812</v>
      </c>
      <c r="CBG1850" s="13" t="s">
        <v>4431</v>
      </c>
    </row>
    <row r="1851" spans="1:628 1476:1771 2074:2087" x14ac:dyDescent="0.15">
      <c r="A1851" s="13" t="s">
        <v>6272</v>
      </c>
      <c r="B1851" s="13" t="s">
        <v>6253</v>
      </c>
      <c r="C1851" s="13" t="s">
        <v>13</v>
      </c>
      <c r="D1851" s="13">
        <v>-3</v>
      </c>
      <c r="E1851" s="13" t="s">
        <v>6216</v>
      </c>
      <c r="F1851" s="13" t="s">
        <v>5072</v>
      </c>
      <c r="K1851" s="13" t="s">
        <v>6252</v>
      </c>
      <c r="M1851" s="13" t="s">
        <v>5054</v>
      </c>
      <c r="N1851" s="13" t="s">
        <v>6251</v>
      </c>
      <c r="S1851" s="13" t="s">
        <v>6271</v>
      </c>
      <c r="T1851" s="13" t="s">
        <v>6270</v>
      </c>
      <c r="AS1851" s="13">
        <v>-1</v>
      </c>
      <c r="DD1851" s="13">
        <v>-1</v>
      </c>
      <c r="DE1851" s="13">
        <v>1</v>
      </c>
      <c r="BOG1851" s="13">
        <v>1</v>
      </c>
      <c r="BOU1851" s="13">
        <v>-1</v>
      </c>
      <c r="CAT1851" s="15">
        <v>0</v>
      </c>
      <c r="CAU1851" s="14">
        <v>1000</v>
      </c>
      <c r="CAV1851" s="13" t="s">
        <v>1521</v>
      </c>
      <c r="CAW1851" s="13" t="s">
        <v>4492</v>
      </c>
      <c r="CBA1851" s="13" t="s">
        <v>4812</v>
      </c>
      <c r="CBG1851" s="13" t="s">
        <v>4431</v>
      </c>
    </row>
    <row r="1852" spans="1:628 1476:1771 2074:2087" x14ac:dyDescent="0.15">
      <c r="A1852" s="13" t="s">
        <v>6269</v>
      </c>
      <c r="B1852" s="13" t="s">
        <v>6253</v>
      </c>
      <c r="C1852" s="13" t="s">
        <v>316</v>
      </c>
      <c r="D1852" s="13">
        <v>-3</v>
      </c>
      <c r="E1852" s="13" t="s">
        <v>6216</v>
      </c>
      <c r="F1852" s="13" t="s">
        <v>5072</v>
      </c>
      <c r="K1852" s="13" t="s">
        <v>6252</v>
      </c>
      <c r="M1852" s="13" t="s">
        <v>5054</v>
      </c>
      <c r="N1852" s="13" t="s">
        <v>6251</v>
      </c>
      <c r="S1852" s="13" t="s">
        <v>6268</v>
      </c>
      <c r="T1852" s="13" t="s">
        <v>6267</v>
      </c>
      <c r="DD1852" s="13">
        <v>-1</v>
      </c>
      <c r="DE1852" s="13">
        <v>1</v>
      </c>
      <c r="BOM1852" s="13">
        <v>1</v>
      </c>
      <c r="BPA1852" s="13">
        <v>-1</v>
      </c>
      <c r="CAT1852" s="15">
        <v>0</v>
      </c>
      <c r="CAU1852" s="14">
        <v>1000</v>
      </c>
      <c r="CAV1852" s="13" t="s">
        <v>1521</v>
      </c>
      <c r="CAW1852" s="13" t="s">
        <v>4492</v>
      </c>
      <c r="CBA1852" s="13" t="s">
        <v>4812</v>
      </c>
      <c r="CBG1852" s="13" t="s">
        <v>4431</v>
      </c>
    </row>
    <row r="1853" spans="1:628 1476:1771 2074:2087" x14ac:dyDescent="0.15">
      <c r="A1853" s="13" t="s">
        <v>6266</v>
      </c>
      <c r="B1853" s="13" t="s">
        <v>6253</v>
      </c>
      <c r="C1853" s="13" t="s">
        <v>245</v>
      </c>
      <c r="D1853" s="13">
        <v>-3</v>
      </c>
      <c r="E1853" s="13" t="s">
        <v>6216</v>
      </c>
      <c r="F1853" s="13" t="s">
        <v>5072</v>
      </c>
      <c r="K1853" s="13" t="s">
        <v>6252</v>
      </c>
      <c r="M1853" s="13" t="s">
        <v>5054</v>
      </c>
      <c r="N1853" s="13" t="s">
        <v>6251</v>
      </c>
      <c r="S1853" s="13" t="s">
        <v>6265</v>
      </c>
      <c r="T1853" s="13" t="s">
        <v>6264</v>
      </c>
      <c r="AS1853" s="13">
        <v>1</v>
      </c>
      <c r="DD1853" s="13">
        <v>-1</v>
      </c>
      <c r="DE1853" s="13">
        <v>1</v>
      </c>
      <c r="BOE1853" s="13">
        <v>1</v>
      </c>
      <c r="BOS1853" s="13">
        <v>-1</v>
      </c>
      <c r="CAT1853" s="15">
        <v>0</v>
      </c>
      <c r="CAU1853" s="14">
        <v>1000</v>
      </c>
      <c r="CAV1853" s="13" t="s">
        <v>1521</v>
      </c>
      <c r="CAW1853" s="13" t="s">
        <v>4492</v>
      </c>
      <c r="CBA1853" s="13" t="s">
        <v>4812</v>
      </c>
      <c r="CBG1853" s="13" t="s">
        <v>4431</v>
      </c>
    </row>
    <row r="1854" spans="1:628 1476:1771 2074:2087" x14ac:dyDescent="0.15">
      <c r="A1854" s="13" t="s">
        <v>6263</v>
      </c>
      <c r="B1854" s="13" t="s">
        <v>6253</v>
      </c>
      <c r="C1854" s="13" t="s">
        <v>449</v>
      </c>
      <c r="D1854" s="13">
        <v>-3</v>
      </c>
      <c r="E1854" s="13" t="s">
        <v>6216</v>
      </c>
      <c r="F1854" s="13" t="s">
        <v>5072</v>
      </c>
      <c r="K1854" s="13" t="s">
        <v>6252</v>
      </c>
      <c r="M1854" s="13" t="s">
        <v>5054</v>
      </c>
      <c r="N1854" s="13" t="s">
        <v>6251</v>
      </c>
      <c r="S1854" s="13" t="s">
        <v>6262</v>
      </c>
      <c r="T1854" s="13" t="s">
        <v>6261</v>
      </c>
      <c r="DD1854" s="13">
        <v>-1</v>
      </c>
      <c r="DE1854" s="13">
        <v>1</v>
      </c>
      <c r="BOK1854" s="13">
        <v>1</v>
      </c>
      <c r="BOY1854" s="13">
        <v>-1</v>
      </c>
      <c r="CAT1854" s="15">
        <v>0</v>
      </c>
      <c r="CAU1854" s="14">
        <v>1000</v>
      </c>
      <c r="CAV1854" s="13" t="s">
        <v>1521</v>
      </c>
      <c r="CAW1854" s="13" t="s">
        <v>4492</v>
      </c>
      <c r="CBA1854" s="13" t="s">
        <v>4812</v>
      </c>
      <c r="CBG1854" s="13" t="s">
        <v>4431</v>
      </c>
    </row>
    <row r="1855" spans="1:628 1476:1771 2074:2087" x14ac:dyDescent="0.15">
      <c r="A1855" s="13" t="s">
        <v>6260</v>
      </c>
      <c r="B1855" s="13" t="s">
        <v>6253</v>
      </c>
      <c r="C1855" s="13" t="s">
        <v>594</v>
      </c>
      <c r="D1855" s="13">
        <v>-3</v>
      </c>
      <c r="E1855" s="13" t="s">
        <v>6216</v>
      </c>
      <c r="F1855" s="13" t="s">
        <v>5072</v>
      </c>
      <c r="K1855" s="13" t="s">
        <v>6252</v>
      </c>
      <c r="M1855" s="13" t="s">
        <v>5054</v>
      </c>
      <c r="N1855" s="13" t="s">
        <v>6251</v>
      </c>
      <c r="S1855" s="13" t="s">
        <v>6259</v>
      </c>
      <c r="T1855" s="13" t="s">
        <v>6258</v>
      </c>
      <c r="AS1855" s="14">
        <v>-5</v>
      </c>
      <c r="AX1855" s="14">
        <v>4</v>
      </c>
      <c r="DD1855" s="13">
        <v>1</v>
      </c>
      <c r="DE1855" s="13">
        <v>-1</v>
      </c>
      <c r="RW1855" s="13">
        <v>-1</v>
      </c>
      <c r="RX1855" s="13">
        <v>1</v>
      </c>
      <c r="CAT1855" s="15">
        <v>0</v>
      </c>
      <c r="CAU1855" s="14">
        <v>1000</v>
      </c>
      <c r="CAV1855" s="13" t="s">
        <v>6257</v>
      </c>
      <c r="CAW1855" s="13" t="s">
        <v>4432</v>
      </c>
      <c r="CBE1855" s="13" t="s">
        <v>6256</v>
      </c>
      <c r="CBF1855" s="13" t="s">
        <v>6255</v>
      </c>
      <c r="CBG1855" s="13" t="s">
        <v>4431</v>
      </c>
    </row>
    <row r="1856" spans="1:628 1476:1771 2074:2087" x14ac:dyDescent="0.15">
      <c r="A1856" s="13" t="s">
        <v>6254</v>
      </c>
      <c r="B1856" s="13" t="s">
        <v>6253</v>
      </c>
      <c r="C1856" s="13" t="s">
        <v>1875</v>
      </c>
      <c r="D1856" s="13">
        <v>-3</v>
      </c>
      <c r="E1856" s="13" t="s">
        <v>6216</v>
      </c>
      <c r="F1856" s="13" t="s">
        <v>5072</v>
      </c>
      <c r="K1856" s="13" t="s">
        <v>6252</v>
      </c>
      <c r="M1856" s="13" t="s">
        <v>5054</v>
      </c>
      <c r="N1856" s="13" t="s">
        <v>6251</v>
      </c>
      <c r="S1856" s="13" t="s">
        <v>6250</v>
      </c>
      <c r="T1856" s="13" t="s">
        <v>6249</v>
      </c>
      <c r="MG1856" s="13">
        <v>-1</v>
      </c>
      <c r="VU1856" s="13">
        <v>1</v>
      </c>
      <c r="CAT1856" s="14">
        <v>-1000</v>
      </c>
      <c r="CAU1856" s="14">
        <v>1000</v>
      </c>
      <c r="CAV1856" s="13" t="s">
        <v>898</v>
      </c>
      <c r="CAW1856" s="13" t="s">
        <v>6248</v>
      </c>
      <c r="CAX1856" s="13" t="s">
        <v>6247</v>
      </c>
      <c r="CAY1856" s="13" t="s">
        <v>6247</v>
      </c>
      <c r="CBA1856" s="13" t="s">
        <v>4812</v>
      </c>
      <c r="CBE1856" s="13" t="s">
        <v>6246</v>
      </c>
      <c r="CBF1856" s="13" t="s">
        <v>6245</v>
      </c>
      <c r="CBG1856" s="13" t="s">
        <v>4431</v>
      </c>
    </row>
    <row r="1857" spans="1:902 1452:1782 2074:2088" x14ac:dyDescent="0.15">
      <c r="A1857" s="13" t="s">
        <v>6244</v>
      </c>
      <c r="B1857" s="13" t="s">
        <v>6217</v>
      </c>
      <c r="C1857" s="13" t="s">
        <v>13</v>
      </c>
      <c r="D1857" s="13">
        <v>-3</v>
      </c>
      <c r="E1857" s="13" t="s">
        <v>6216</v>
      </c>
      <c r="F1857" s="13" t="s">
        <v>5072</v>
      </c>
      <c r="K1857" s="13" t="s">
        <v>6215</v>
      </c>
      <c r="L1857" s="13" t="s">
        <v>6214</v>
      </c>
      <c r="M1857" s="13" t="s">
        <v>5054</v>
      </c>
      <c r="N1857" s="13" t="s">
        <v>6213</v>
      </c>
      <c r="S1857" s="13" t="s">
        <v>6243</v>
      </c>
      <c r="T1857" s="13" t="s">
        <v>6242</v>
      </c>
      <c r="AS1857" s="14">
        <v>7</v>
      </c>
      <c r="AX1857" s="14">
        <v>-10</v>
      </c>
      <c r="DC1857" s="14">
        <v>3</v>
      </c>
      <c r="DS1857" s="14">
        <v>3</v>
      </c>
      <c r="EC1857" s="14">
        <v>-3</v>
      </c>
      <c r="JD1857" s="14">
        <v>-3</v>
      </c>
      <c r="CAT1857" s="15">
        <v>0</v>
      </c>
      <c r="CAU1857" s="14">
        <v>1000</v>
      </c>
      <c r="CAV1857" s="13" t="s">
        <v>6241</v>
      </c>
      <c r="CAW1857" s="13" t="s">
        <v>4432</v>
      </c>
      <c r="CAX1857" s="13" t="s">
        <v>6240</v>
      </c>
      <c r="CAY1857" s="13" t="s">
        <v>6240</v>
      </c>
      <c r="CAZ1857" s="13" t="s">
        <v>6239</v>
      </c>
      <c r="CBA1857" s="13" t="s">
        <v>4812</v>
      </c>
      <c r="CBE1857" s="13" t="s">
        <v>6238</v>
      </c>
      <c r="CBF1857" s="13" t="s">
        <v>6237</v>
      </c>
      <c r="CBG1857" s="13" t="s">
        <v>4431</v>
      </c>
      <c r="CBH1857" s="13" t="s">
        <v>6236</v>
      </c>
    </row>
    <row r="1858" spans="1:902 1452:1782 2074:2088" x14ac:dyDescent="0.15">
      <c r="A1858" s="13" t="s">
        <v>6235</v>
      </c>
      <c r="B1858" s="13" t="s">
        <v>6217</v>
      </c>
      <c r="C1858" s="13" t="s">
        <v>316</v>
      </c>
      <c r="D1858" s="13">
        <v>-3</v>
      </c>
      <c r="E1858" s="13" t="s">
        <v>6216</v>
      </c>
      <c r="F1858" s="13" t="s">
        <v>5072</v>
      </c>
      <c r="K1858" s="13" t="s">
        <v>6215</v>
      </c>
      <c r="L1858" s="13" t="s">
        <v>6214</v>
      </c>
      <c r="M1858" s="13" t="s">
        <v>5054</v>
      </c>
      <c r="N1858" s="13" t="s">
        <v>6213</v>
      </c>
      <c r="S1858" s="13" t="s">
        <v>6234</v>
      </c>
      <c r="T1858" s="13" t="s">
        <v>6233</v>
      </c>
      <c r="AS1858" s="14">
        <v>-2</v>
      </c>
      <c r="AX1858" s="14">
        <v>4</v>
      </c>
      <c r="CJ1858" s="14">
        <v>-2</v>
      </c>
      <c r="CK1858" s="14">
        <v>2</v>
      </c>
      <c r="RW1858" s="13">
        <v>1</v>
      </c>
      <c r="RX1858" s="13">
        <v>-1</v>
      </c>
      <c r="CAT1858" s="15">
        <v>0</v>
      </c>
      <c r="CAU1858" s="14">
        <v>1000</v>
      </c>
      <c r="CAV1858" s="13" t="s">
        <v>6232</v>
      </c>
      <c r="CAW1858" s="13" t="s">
        <v>4432</v>
      </c>
      <c r="CAY1858" s="13" t="s">
        <v>6231</v>
      </c>
      <c r="CBE1858" s="13" t="s">
        <v>6230</v>
      </c>
      <c r="CBG1858" s="13" t="s">
        <v>4431</v>
      </c>
    </row>
    <row r="1859" spans="1:902 1452:1782 2074:2088" x14ac:dyDescent="0.15">
      <c r="A1859" s="13" t="s">
        <v>6229</v>
      </c>
      <c r="B1859" s="13" t="s">
        <v>6217</v>
      </c>
      <c r="C1859" s="13" t="s">
        <v>245</v>
      </c>
      <c r="D1859" s="13">
        <v>-3</v>
      </c>
      <c r="E1859" s="13" t="s">
        <v>6216</v>
      </c>
      <c r="F1859" s="13" t="s">
        <v>5072</v>
      </c>
      <c r="K1859" s="13" t="s">
        <v>6215</v>
      </c>
      <c r="L1859" s="13" t="s">
        <v>6214</v>
      </c>
      <c r="M1859" s="13" t="s">
        <v>5054</v>
      </c>
      <c r="N1859" s="13" t="s">
        <v>6213</v>
      </c>
      <c r="S1859" s="13" t="s">
        <v>6228</v>
      </c>
      <c r="T1859" s="13" t="s">
        <v>6227</v>
      </c>
      <c r="AS1859" s="14">
        <v>-8</v>
      </c>
      <c r="AX1859" s="14">
        <v>4</v>
      </c>
      <c r="CJ1859" s="14">
        <v>4</v>
      </c>
      <c r="CK1859" s="14">
        <v>-4</v>
      </c>
      <c r="DC1859" s="14">
        <v>2</v>
      </c>
      <c r="WC1859" s="13">
        <v>-1</v>
      </c>
      <c r="CAT1859" s="15">
        <v>0</v>
      </c>
      <c r="CAU1859" s="14">
        <v>1000</v>
      </c>
      <c r="CAV1859" s="13" t="s">
        <v>6226</v>
      </c>
      <c r="CAW1859" s="13" t="s">
        <v>4432</v>
      </c>
      <c r="CAX1859" s="13" t="s">
        <v>6225</v>
      </c>
      <c r="CAY1859" s="13" t="s">
        <v>6225</v>
      </c>
      <c r="CBA1859" s="13" t="s">
        <v>4812</v>
      </c>
      <c r="CBE1859" s="13" t="s">
        <v>6224</v>
      </c>
      <c r="CBF1859" s="13" t="s">
        <v>6223</v>
      </c>
      <c r="CBG1859" s="13" t="s">
        <v>4431</v>
      </c>
    </row>
    <row r="1860" spans="1:902 1452:1782 2074:2088" x14ac:dyDescent="0.15">
      <c r="A1860" s="13" t="s">
        <v>6222</v>
      </c>
      <c r="B1860" s="13" t="s">
        <v>6217</v>
      </c>
      <c r="C1860" s="13" t="s">
        <v>449</v>
      </c>
      <c r="D1860" s="13">
        <v>-3</v>
      </c>
      <c r="E1860" s="13" t="s">
        <v>6216</v>
      </c>
      <c r="F1860" s="13" t="s">
        <v>5072</v>
      </c>
      <c r="K1860" s="13" t="s">
        <v>6215</v>
      </c>
      <c r="L1860" s="13" t="s">
        <v>6214</v>
      </c>
      <c r="M1860" s="13" t="s">
        <v>5054</v>
      </c>
      <c r="N1860" s="13" t="s">
        <v>6213</v>
      </c>
      <c r="S1860" s="13" t="s">
        <v>6221</v>
      </c>
      <c r="T1860" s="13" t="s">
        <v>6220</v>
      </c>
      <c r="AO1860" s="13">
        <v>1</v>
      </c>
      <c r="OV1860" s="13">
        <v>-1</v>
      </c>
      <c r="BPE1860" s="13">
        <v>1</v>
      </c>
      <c r="BPF1860" s="13">
        <v>-1</v>
      </c>
      <c r="BPG1860" s="13">
        <v>1</v>
      </c>
      <c r="CAT1860" s="15">
        <v>0</v>
      </c>
      <c r="CAU1860" s="14">
        <v>1000</v>
      </c>
      <c r="CAV1860" s="13" t="s">
        <v>6219</v>
      </c>
      <c r="CAW1860" s="13" t="s">
        <v>4849</v>
      </c>
      <c r="CBA1860" s="13" t="s">
        <v>4812</v>
      </c>
      <c r="CBG1860" s="13" t="s">
        <v>4431</v>
      </c>
    </row>
    <row r="1861" spans="1:902 1452:1782 2074:2088" x14ac:dyDescent="0.15">
      <c r="A1861" s="13" t="s">
        <v>6218</v>
      </c>
      <c r="B1861" s="13" t="s">
        <v>6217</v>
      </c>
      <c r="C1861" s="13" t="s">
        <v>1875</v>
      </c>
      <c r="D1861" s="13">
        <v>-3</v>
      </c>
      <c r="E1861" s="13" t="s">
        <v>6216</v>
      </c>
      <c r="F1861" s="13" t="s">
        <v>5072</v>
      </c>
      <c r="K1861" s="13" t="s">
        <v>6215</v>
      </c>
      <c r="L1861" s="13" t="s">
        <v>6214</v>
      </c>
      <c r="M1861" s="13" t="s">
        <v>5054</v>
      </c>
      <c r="N1861" s="13" t="s">
        <v>6213</v>
      </c>
      <c r="S1861" s="13" t="s">
        <v>6212</v>
      </c>
      <c r="T1861" s="13" t="s">
        <v>6211</v>
      </c>
      <c r="AX1861" s="13">
        <v>1</v>
      </c>
      <c r="CR1861" s="13">
        <v>-1</v>
      </c>
      <c r="CS1861" s="13">
        <v>1</v>
      </c>
      <c r="NI1861" s="13">
        <v>1</v>
      </c>
      <c r="UK1861" s="13">
        <v>-1</v>
      </c>
      <c r="CAT1861" s="14">
        <v>-1000</v>
      </c>
      <c r="CAU1861" s="14">
        <v>1000</v>
      </c>
      <c r="CAV1861" s="13" t="s">
        <v>1247</v>
      </c>
      <c r="CAW1861" s="13" t="s">
        <v>6082</v>
      </c>
      <c r="CAX1861" s="13" t="s">
        <v>6210</v>
      </c>
      <c r="CAY1861" s="13" t="s">
        <v>6210</v>
      </c>
      <c r="CBA1861" s="13" t="s">
        <v>4812</v>
      </c>
      <c r="CBE1861" s="13" t="s">
        <v>6209</v>
      </c>
      <c r="CBF1861" s="13" t="s">
        <v>6208</v>
      </c>
      <c r="CBG1861" s="13" t="s">
        <v>4431</v>
      </c>
    </row>
    <row r="1862" spans="1:902 1452:1782 2074:2088" x14ac:dyDescent="0.15">
      <c r="A1862" s="13" t="s">
        <v>6207</v>
      </c>
      <c r="B1862" s="13" t="s">
        <v>6195</v>
      </c>
      <c r="C1862" s="13" t="s">
        <v>13</v>
      </c>
      <c r="D1862" s="13">
        <v>-5</v>
      </c>
      <c r="E1862" s="13" t="s">
        <v>6174</v>
      </c>
      <c r="F1862" s="13" t="s">
        <v>5072</v>
      </c>
      <c r="K1862" s="13" t="s">
        <v>6194</v>
      </c>
      <c r="M1862" s="13" t="s">
        <v>5054</v>
      </c>
      <c r="N1862" s="13" t="s">
        <v>6193</v>
      </c>
      <c r="S1862" s="13" t="s">
        <v>6206</v>
      </c>
      <c r="T1862" s="13" t="s">
        <v>6205</v>
      </c>
      <c r="DB1862" s="13">
        <v>-1</v>
      </c>
      <c r="EL1862" s="13">
        <v>-1</v>
      </c>
      <c r="JL1862" s="13">
        <v>1</v>
      </c>
      <c r="AHR1862" s="13">
        <v>1</v>
      </c>
      <c r="CAT1862" s="15">
        <v>0</v>
      </c>
      <c r="CAU1862" s="14">
        <v>1000</v>
      </c>
      <c r="CAV1862" s="13" t="s">
        <v>6204</v>
      </c>
      <c r="CAW1862" s="13" t="s">
        <v>4432</v>
      </c>
      <c r="CAX1862" s="13" t="s">
        <v>6203</v>
      </c>
      <c r="CAY1862" s="13" t="s">
        <v>6203</v>
      </c>
      <c r="CBA1862" s="13" t="s">
        <v>4812</v>
      </c>
      <c r="CBE1862" s="13" t="s">
        <v>6202</v>
      </c>
      <c r="CBF1862" s="13" t="s">
        <v>6201</v>
      </c>
      <c r="CBG1862" s="13" t="s">
        <v>4431</v>
      </c>
    </row>
    <row r="1863" spans="1:902 1452:1782 2074:2088" x14ac:dyDescent="0.15">
      <c r="A1863" s="13" t="s">
        <v>6200</v>
      </c>
      <c r="B1863" s="13" t="s">
        <v>6195</v>
      </c>
      <c r="C1863" s="13" t="s">
        <v>1875</v>
      </c>
      <c r="D1863" s="13">
        <v>-5</v>
      </c>
      <c r="E1863" s="13" t="s">
        <v>6174</v>
      </c>
      <c r="F1863" s="13" t="s">
        <v>5072</v>
      </c>
      <c r="K1863" s="13" t="s">
        <v>6194</v>
      </c>
      <c r="M1863" s="13" t="s">
        <v>5054</v>
      </c>
      <c r="N1863" s="13" t="s">
        <v>6193</v>
      </c>
      <c r="S1863" s="13" t="s">
        <v>6199</v>
      </c>
      <c r="T1863" s="13" t="s">
        <v>6198</v>
      </c>
      <c r="AX1863" s="13">
        <v>-1</v>
      </c>
      <c r="TX1863" s="13">
        <v>-1</v>
      </c>
      <c r="UN1863" s="13">
        <v>1</v>
      </c>
      <c r="BCY1863" s="13">
        <v>-1</v>
      </c>
      <c r="BPH1863" s="13">
        <v>1</v>
      </c>
      <c r="CAT1863" s="15">
        <v>0</v>
      </c>
      <c r="CAU1863" s="14">
        <v>1000</v>
      </c>
      <c r="CAV1863" s="13" t="s">
        <v>141</v>
      </c>
      <c r="CAW1863" s="13" t="s">
        <v>6152</v>
      </c>
      <c r="CBA1863" s="13" t="s">
        <v>4812</v>
      </c>
      <c r="CBE1863" s="13" t="s">
        <v>6178</v>
      </c>
      <c r="CBF1863" s="13" t="s">
        <v>6197</v>
      </c>
      <c r="CBG1863" s="13" t="s">
        <v>4431</v>
      </c>
    </row>
    <row r="1864" spans="1:902 1452:1782 2074:2088" x14ac:dyDescent="0.15">
      <c r="A1864" s="13" t="s">
        <v>6196</v>
      </c>
      <c r="B1864" s="13" t="s">
        <v>6195</v>
      </c>
      <c r="C1864" s="13" t="s">
        <v>245</v>
      </c>
      <c r="D1864" s="13">
        <v>-5</v>
      </c>
      <c r="E1864" s="13" t="s">
        <v>6174</v>
      </c>
      <c r="F1864" s="13" t="s">
        <v>5072</v>
      </c>
      <c r="K1864" s="13" t="s">
        <v>6194</v>
      </c>
      <c r="M1864" s="13" t="s">
        <v>5054</v>
      </c>
      <c r="N1864" s="13" t="s">
        <v>6193</v>
      </c>
      <c r="S1864" s="13" t="s">
        <v>6192</v>
      </c>
      <c r="T1864" s="13" t="s">
        <v>6191</v>
      </c>
      <c r="AX1864" s="13">
        <v>-1</v>
      </c>
      <c r="TX1864" s="13">
        <v>-1</v>
      </c>
      <c r="UN1864" s="13">
        <v>1</v>
      </c>
      <c r="BPH1864" s="13">
        <v>-1</v>
      </c>
      <c r="BPI1864" s="13">
        <v>1</v>
      </c>
      <c r="CAT1864" s="15">
        <v>0</v>
      </c>
      <c r="CAU1864" s="14">
        <v>1000</v>
      </c>
      <c r="CAV1864" s="13" t="s">
        <v>141</v>
      </c>
      <c r="CAW1864" s="13" t="s">
        <v>6152</v>
      </c>
      <c r="CBA1864" s="13" t="s">
        <v>4812</v>
      </c>
      <c r="CBE1864" s="13" t="s">
        <v>6178</v>
      </c>
      <c r="CBF1864" s="13" t="s">
        <v>6190</v>
      </c>
      <c r="CBG1864" s="13" t="s">
        <v>4431</v>
      </c>
    </row>
    <row r="1865" spans="1:902 1452:1782 2074:2088" x14ac:dyDescent="0.15">
      <c r="A1865" s="13" t="s">
        <v>6189</v>
      </c>
      <c r="B1865" s="13" t="s">
        <v>6175</v>
      </c>
      <c r="C1865" s="13" t="s">
        <v>13</v>
      </c>
      <c r="D1865" s="13">
        <v>-5</v>
      </c>
      <c r="E1865" s="13" t="s">
        <v>6174</v>
      </c>
      <c r="F1865" s="13" t="s">
        <v>5072</v>
      </c>
      <c r="K1865" s="13" t="s">
        <v>6173</v>
      </c>
      <c r="M1865" s="13" t="s">
        <v>5054</v>
      </c>
      <c r="N1865" s="13" t="s">
        <v>6172</v>
      </c>
      <c r="S1865" s="13" t="s">
        <v>6188</v>
      </c>
      <c r="T1865" s="13" t="s">
        <v>6187</v>
      </c>
      <c r="AX1865" s="13">
        <v>-1</v>
      </c>
      <c r="TX1865" s="13">
        <v>-1</v>
      </c>
      <c r="UN1865" s="13">
        <v>1</v>
      </c>
      <c r="BPI1865" s="13">
        <v>-1</v>
      </c>
      <c r="BPJ1865" s="13">
        <v>1</v>
      </c>
      <c r="CAT1865" s="15">
        <v>0</v>
      </c>
      <c r="CAU1865" s="14">
        <v>1000</v>
      </c>
      <c r="CAV1865" s="13" t="s">
        <v>141</v>
      </c>
      <c r="CAW1865" s="13" t="s">
        <v>6152</v>
      </c>
      <c r="CBA1865" s="13" t="s">
        <v>4812</v>
      </c>
      <c r="CBE1865" s="13" t="s">
        <v>6178</v>
      </c>
      <c r="CBF1865" s="13" t="s">
        <v>6186</v>
      </c>
      <c r="CBG1865" s="13" t="s">
        <v>4431</v>
      </c>
    </row>
    <row r="1866" spans="1:902 1452:1782 2074:2088" x14ac:dyDescent="0.15">
      <c r="A1866" s="13" t="s">
        <v>6185</v>
      </c>
      <c r="B1866" s="13" t="s">
        <v>6175</v>
      </c>
      <c r="C1866" s="13" t="s">
        <v>316</v>
      </c>
      <c r="D1866" s="13">
        <v>-5</v>
      </c>
      <c r="E1866" s="13" t="s">
        <v>6174</v>
      </c>
      <c r="F1866" s="13" t="s">
        <v>5072</v>
      </c>
      <c r="K1866" s="13" t="s">
        <v>6173</v>
      </c>
      <c r="M1866" s="13" t="s">
        <v>5054</v>
      </c>
      <c r="N1866" s="13" t="s">
        <v>6172</v>
      </c>
      <c r="S1866" s="13" t="s">
        <v>6184</v>
      </c>
      <c r="T1866" s="13" t="s">
        <v>6183</v>
      </c>
      <c r="AX1866" s="13">
        <v>-1</v>
      </c>
      <c r="TX1866" s="13">
        <v>-1</v>
      </c>
      <c r="UN1866" s="13">
        <v>1</v>
      </c>
      <c r="BDG1866" s="13">
        <v>1</v>
      </c>
      <c r="BPJ1866" s="13">
        <v>-1</v>
      </c>
      <c r="CAT1866" s="15">
        <v>0</v>
      </c>
      <c r="CAU1866" s="14">
        <v>1000</v>
      </c>
      <c r="CAV1866" s="13" t="s">
        <v>141</v>
      </c>
      <c r="CAW1866" s="13" t="s">
        <v>6152</v>
      </c>
      <c r="CBA1866" s="13" t="s">
        <v>4812</v>
      </c>
      <c r="CBE1866" s="13" t="s">
        <v>6178</v>
      </c>
      <c r="CBF1866" s="13" t="s">
        <v>6182</v>
      </c>
      <c r="CBG1866" s="13" t="s">
        <v>4431</v>
      </c>
    </row>
    <row r="1867" spans="1:902 1452:1782 2074:2088" x14ac:dyDescent="0.15">
      <c r="A1867" s="13" t="s">
        <v>6181</v>
      </c>
      <c r="B1867" s="13" t="s">
        <v>6175</v>
      </c>
      <c r="C1867" s="13" t="s">
        <v>1875</v>
      </c>
      <c r="D1867" s="13">
        <v>-5</v>
      </c>
      <c r="E1867" s="13" t="s">
        <v>6174</v>
      </c>
      <c r="F1867" s="13" t="s">
        <v>5072</v>
      </c>
      <c r="K1867" s="13" t="s">
        <v>6173</v>
      </c>
      <c r="M1867" s="13" t="s">
        <v>5054</v>
      </c>
      <c r="N1867" s="13" t="s">
        <v>6172</v>
      </c>
      <c r="S1867" s="13" t="s">
        <v>6180</v>
      </c>
      <c r="T1867" s="13" t="s">
        <v>6179</v>
      </c>
      <c r="AX1867" s="13">
        <v>-1</v>
      </c>
      <c r="TX1867" s="13">
        <v>-1</v>
      </c>
      <c r="UN1867" s="13">
        <v>1</v>
      </c>
      <c r="BDG1867" s="13">
        <v>-1</v>
      </c>
      <c r="BDL1867" s="13">
        <v>1</v>
      </c>
      <c r="CAT1867" s="15">
        <v>0</v>
      </c>
      <c r="CAU1867" s="14">
        <v>1000</v>
      </c>
      <c r="CAV1867" s="13" t="s">
        <v>141</v>
      </c>
      <c r="CAW1867" s="13" t="s">
        <v>6152</v>
      </c>
      <c r="CBA1867" s="13" t="s">
        <v>4812</v>
      </c>
      <c r="CBE1867" s="13" t="s">
        <v>6178</v>
      </c>
      <c r="CBF1867" s="13" t="s">
        <v>6177</v>
      </c>
      <c r="CBG1867" s="13" t="s">
        <v>4431</v>
      </c>
    </row>
    <row r="1868" spans="1:902 1452:1782 2074:2088" x14ac:dyDescent="0.15">
      <c r="A1868" s="13" t="s">
        <v>6176</v>
      </c>
      <c r="B1868" s="13" t="s">
        <v>6175</v>
      </c>
      <c r="C1868" s="13" t="s">
        <v>594</v>
      </c>
      <c r="D1868" s="13">
        <v>-5</v>
      </c>
      <c r="E1868" s="13" t="s">
        <v>6174</v>
      </c>
      <c r="F1868" s="13" t="s">
        <v>5072</v>
      </c>
      <c r="K1868" s="13" t="s">
        <v>6173</v>
      </c>
      <c r="M1868" s="13" t="s">
        <v>5054</v>
      </c>
      <c r="N1868" s="13" t="s">
        <v>6172</v>
      </c>
      <c r="S1868" s="13" t="s">
        <v>6171</v>
      </c>
      <c r="T1868" s="13" t="s">
        <v>6170</v>
      </c>
      <c r="AX1868" s="14">
        <v>-2</v>
      </c>
      <c r="DH1868" s="13">
        <v>1</v>
      </c>
      <c r="FY1868" s="13">
        <v>-1</v>
      </c>
      <c r="NY1868" s="14">
        <v>2</v>
      </c>
      <c r="NZ1868" s="14">
        <v>-2</v>
      </c>
      <c r="BCV1868" s="13">
        <v>-1</v>
      </c>
      <c r="BPK1868" s="13">
        <v>1</v>
      </c>
      <c r="CAT1868" s="15">
        <v>0</v>
      </c>
      <c r="CAU1868" s="14">
        <v>1000</v>
      </c>
      <c r="CAV1868" s="13" t="s">
        <v>147</v>
      </c>
      <c r="CAW1868" s="13" t="s">
        <v>6152</v>
      </c>
      <c r="CBA1868" s="13" t="s">
        <v>4812</v>
      </c>
      <c r="CBE1868" s="13" t="s">
        <v>6165</v>
      </c>
      <c r="CBF1868" s="13" t="s">
        <v>6169</v>
      </c>
      <c r="CBG1868" s="13" t="s">
        <v>4431</v>
      </c>
    </row>
    <row r="1869" spans="1:902 1452:1782 2074:2088" x14ac:dyDescent="0.15">
      <c r="A1869" s="13" t="s">
        <v>6168</v>
      </c>
      <c r="B1869" s="13" t="s">
        <v>6159</v>
      </c>
      <c r="C1869" s="13" t="s">
        <v>245</v>
      </c>
      <c r="D1869" s="13">
        <v>0</v>
      </c>
      <c r="E1869" s="13" t="s">
        <v>6158</v>
      </c>
      <c r="F1869" s="13" t="s">
        <v>5072</v>
      </c>
      <c r="K1869" s="13" t="s">
        <v>6157</v>
      </c>
      <c r="M1869" s="13" t="s">
        <v>5054</v>
      </c>
      <c r="N1869" s="13" t="s">
        <v>6156</v>
      </c>
      <c r="S1869" s="13" t="s">
        <v>6167</v>
      </c>
      <c r="T1869" s="13" t="s">
        <v>6166</v>
      </c>
      <c r="AX1869" s="14">
        <v>-2</v>
      </c>
      <c r="DH1869" s="13">
        <v>1</v>
      </c>
      <c r="FY1869" s="13">
        <v>-1</v>
      </c>
      <c r="NY1869" s="14">
        <v>2</v>
      </c>
      <c r="NZ1869" s="14">
        <v>-2</v>
      </c>
      <c r="BPK1869" s="13">
        <v>-1</v>
      </c>
      <c r="BPL1869" s="13">
        <v>1</v>
      </c>
      <c r="CAT1869" s="15">
        <v>0</v>
      </c>
      <c r="CAU1869" s="14">
        <v>1000</v>
      </c>
      <c r="CAV1869" s="13" t="s">
        <v>147</v>
      </c>
      <c r="CAW1869" s="13" t="s">
        <v>6152</v>
      </c>
      <c r="CBA1869" s="13" t="s">
        <v>4812</v>
      </c>
      <c r="CBE1869" s="13" t="s">
        <v>6165</v>
      </c>
      <c r="CBF1869" s="13" t="s">
        <v>6164</v>
      </c>
      <c r="CBG1869" s="13" t="s">
        <v>4431</v>
      </c>
    </row>
    <row r="1870" spans="1:902 1452:1782 2074:2088" x14ac:dyDescent="0.15">
      <c r="A1870" s="13" t="s">
        <v>6163</v>
      </c>
      <c r="B1870" s="13" t="s">
        <v>6159</v>
      </c>
      <c r="C1870" s="13" t="s">
        <v>762</v>
      </c>
      <c r="D1870" s="13">
        <v>0</v>
      </c>
      <c r="E1870" s="13" t="s">
        <v>6158</v>
      </c>
      <c r="F1870" s="13" t="s">
        <v>5072</v>
      </c>
      <c r="K1870" s="13" t="s">
        <v>6157</v>
      </c>
      <c r="M1870" s="13" t="s">
        <v>5054</v>
      </c>
      <c r="N1870" s="13" t="s">
        <v>6156</v>
      </c>
      <c r="S1870" s="13" t="s">
        <v>6162</v>
      </c>
      <c r="T1870" s="13" t="s">
        <v>6161</v>
      </c>
      <c r="AX1870" s="14">
        <v>-2</v>
      </c>
      <c r="DH1870" s="13">
        <v>1</v>
      </c>
      <c r="FY1870" s="13">
        <v>-1</v>
      </c>
      <c r="NY1870" s="14">
        <v>2</v>
      </c>
      <c r="NZ1870" s="14">
        <v>-2</v>
      </c>
      <c r="BPL1870" s="13">
        <v>-1</v>
      </c>
      <c r="BPM1870" s="13">
        <v>1</v>
      </c>
      <c r="CAT1870" s="15">
        <v>0</v>
      </c>
      <c r="CAU1870" s="14">
        <v>1000</v>
      </c>
      <c r="CAV1870" s="13" t="s">
        <v>6153</v>
      </c>
      <c r="CAW1870" s="13" t="s">
        <v>6152</v>
      </c>
      <c r="CBG1870" s="13" t="s">
        <v>4431</v>
      </c>
    </row>
    <row r="1871" spans="1:902 1452:1782 2074:2088" x14ac:dyDescent="0.15">
      <c r="A1871" s="13" t="s">
        <v>6160</v>
      </c>
      <c r="B1871" s="13" t="s">
        <v>6159</v>
      </c>
      <c r="C1871" s="13" t="s">
        <v>52</v>
      </c>
      <c r="D1871" s="13">
        <v>0</v>
      </c>
      <c r="E1871" s="13" t="s">
        <v>6158</v>
      </c>
      <c r="F1871" s="13" t="s">
        <v>5072</v>
      </c>
      <c r="K1871" s="13" t="s">
        <v>6157</v>
      </c>
      <c r="M1871" s="13" t="s">
        <v>5054</v>
      </c>
      <c r="N1871" s="13" t="s">
        <v>6156</v>
      </c>
      <c r="S1871" s="13" t="s">
        <v>6155</v>
      </c>
      <c r="T1871" s="13" t="s">
        <v>6154</v>
      </c>
      <c r="AX1871" s="14">
        <v>-2</v>
      </c>
      <c r="DH1871" s="13">
        <v>1</v>
      </c>
      <c r="FY1871" s="13">
        <v>-1</v>
      </c>
      <c r="NY1871" s="14">
        <v>2</v>
      </c>
      <c r="NZ1871" s="14">
        <v>-2</v>
      </c>
      <c r="BPM1871" s="13">
        <v>-1</v>
      </c>
      <c r="BPN1871" s="13">
        <v>1</v>
      </c>
      <c r="CAT1871" s="15">
        <v>0</v>
      </c>
      <c r="CAU1871" s="14">
        <v>1000</v>
      </c>
      <c r="CAV1871" s="13" t="s">
        <v>6153</v>
      </c>
      <c r="CAW1871" s="13" t="s">
        <v>6152</v>
      </c>
      <c r="CBG1871" s="13" t="s">
        <v>4431</v>
      </c>
    </row>
    <row r="1872" spans="1:902 1452:1782 2074:2088" x14ac:dyDescent="0.15">
      <c r="A1872" s="13" t="s">
        <v>6151</v>
      </c>
      <c r="B1872" s="13" t="s">
        <v>5863</v>
      </c>
      <c r="C1872" s="13" t="s">
        <v>316</v>
      </c>
      <c r="D1872" s="13">
        <v>0</v>
      </c>
      <c r="E1872" s="13" t="s">
        <v>5862</v>
      </c>
      <c r="F1872" s="13" t="s">
        <v>5072</v>
      </c>
      <c r="K1872" s="13" t="s">
        <v>5861</v>
      </c>
      <c r="L1872" s="13" t="s">
        <v>5860</v>
      </c>
      <c r="M1872" s="13" t="s">
        <v>5054</v>
      </c>
      <c r="N1872" s="13" t="s">
        <v>5859</v>
      </c>
      <c r="S1872" s="13" t="s">
        <v>6150</v>
      </c>
      <c r="T1872" s="13" t="s">
        <v>6149</v>
      </c>
      <c r="AX1872" s="13">
        <v>-1</v>
      </c>
      <c r="DK1872" s="13">
        <v>1</v>
      </c>
      <c r="DL1872" s="13">
        <v>-1</v>
      </c>
      <c r="OH1872" s="13">
        <v>-1</v>
      </c>
      <c r="OJ1872" s="13">
        <v>1</v>
      </c>
      <c r="CAT1872" s="15">
        <v>0</v>
      </c>
      <c r="CAU1872" s="14">
        <v>1000</v>
      </c>
      <c r="CAV1872" s="13" t="s">
        <v>4439</v>
      </c>
      <c r="CAW1872" s="13" t="s">
        <v>5245</v>
      </c>
      <c r="CAX1872" s="13" t="s">
        <v>6148</v>
      </c>
      <c r="CAY1872" s="13" t="s">
        <v>6148</v>
      </c>
      <c r="CBE1872" s="13" t="s">
        <v>6142</v>
      </c>
      <c r="CBF1872" s="13" t="s">
        <v>6147</v>
      </c>
      <c r="CBG1872" s="13" t="s">
        <v>4431</v>
      </c>
    </row>
    <row r="1873" spans="1:953 1056:1785 2074:2087" x14ac:dyDescent="0.15">
      <c r="A1873" s="13" t="s">
        <v>6146</v>
      </c>
      <c r="B1873" s="13" t="s">
        <v>5863</v>
      </c>
      <c r="C1873" s="13" t="s">
        <v>245</v>
      </c>
      <c r="D1873" s="13">
        <v>0</v>
      </c>
      <c r="E1873" s="13" t="s">
        <v>5862</v>
      </c>
      <c r="F1873" s="13" t="s">
        <v>5072</v>
      </c>
      <c r="K1873" s="13" t="s">
        <v>5861</v>
      </c>
      <c r="L1873" s="13" t="s">
        <v>5860</v>
      </c>
      <c r="M1873" s="13" t="s">
        <v>5054</v>
      </c>
      <c r="N1873" s="13" t="s">
        <v>5859</v>
      </c>
      <c r="S1873" s="13" t="s">
        <v>6145</v>
      </c>
      <c r="T1873" s="13" t="s">
        <v>6144</v>
      </c>
      <c r="AX1873" s="13">
        <v>-1</v>
      </c>
      <c r="DK1873" s="13">
        <v>1</v>
      </c>
      <c r="DL1873" s="13">
        <v>-1</v>
      </c>
      <c r="OG1873" s="13">
        <v>-1</v>
      </c>
      <c r="AEG1873" s="13">
        <v>1</v>
      </c>
      <c r="CAT1873" s="15">
        <v>0</v>
      </c>
      <c r="CAU1873" s="14">
        <v>1000</v>
      </c>
      <c r="CAV1873" s="13" t="s">
        <v>4439</v>
      </c>
      <c r="CAW1873" s="13" t="s">
        <v>5245</v>
      </c>
      <c r="CAX1873" s="13" t="s">
        <v>6143</v>
      </c>
      <c r="CAY1873" s="13" t="s">
        <v>6143</v>
      </c>
      <c r="CBE1873" s="13" t="s">
        <v>6142</v>
      </c>
      <c r="CBG1873" s="13" t="s">
        <v>4431</v>
      </c>
    </row>
    <row r="1874" spans="1:953 1056:1785 2074:2087" x14ac:dyDescent="0.15">
      <c r="A1874" s="13" t="s">
        <v>6141</v>
      </c>
      <c r="B1874" s="13" t="s">
        <v>5863</v>
      </c>
      <c r="C1874" s="13" t="s">
        <v>449</v>
      </c>
      <c r="D1874" s="13">
        <v>0</v>
      </c>
      <c r="E1874" s="13" t="s">
        <v>5862</v>
      </c>
      <c r="F1874" s="13" t="s">
        <v>5072</v>
      </c>
      <c r="K1874" s="13" t="s">
        <v>5861</v>
      </c>
      <c r="L1874" s="13" t="s">
        <v>5860</v>
      </c>
      <c r="M1874" s="13" t="s">
        <v>5054</v>
      </c>
      <c r="N1874" s="13" t="s">
        <v>5859</v>
      </c>
      <c r="S1874" s="13" t="s">
        <v>6140</v>
      </c>
      <c r="T1874" s="13" t="s">
        <v>6139</v>
      </c>
      <c r="AY1874" s="13">
        <v>1</v>
      </c>
      <c r="FN1874" s="13">
        <v>-1</v>
      </c>
      <c r="OW1874" s="13">
        <v>1</v>
      </c>
      <c r="AEK1874" s="13">
        <v>1</v>
      </c>
      <c r="APO1874" s="13">
        <v>-1</v>
      </c>
      <c r="CAT1874" s="15">
        <v>0</v>
      </c>
      <c r="CAU1874" s="14">
        <v>1000</v>
      </c>
      <c r="CAV1874" s="13" t="s">
        <v>6129</v>
      </c>
      <c r="CAW1874" s="13" t="s">
        <v>5252</v>
      </c>
      <c r="CAX1874" s="13" t="s">
        <v>6138</v>
      </c>
      <c r="CAY1874" s="13" t="s">
        <v>6138</v>
      </c>
      <c r="CBA1874" s="13" t="s">
        <v>4812</v>
      </c>
      <c r="CBE1874" s="13" t="s">
        <v>6127</v>
      </c>
      <c r="CBG1874" s="13" t="s">
        <v>4431</v>
      </c>
    </row>
    <row r="1875" spans="1:953 1056:1785 2074:2087" x14ac:dyDescent="0.15">
      <c r="A1875" s="13" t="s">
        <v>6137</v>
      </c>
      <c r="B1875" s="13" t="s">
        <v>5863</v>
      </c>
      <c r="C1875" s="13" t="s">
        <v>762</v>
      </c>
      <c r="D1875" s="13">
        <v>0</v>
      </c>
      <c r="E1875" s="13" t="s">
        <v>5862</v>
      </c>
      <c r="F1875" s="13" t="s">
        <v>5072</v>
      </c>
      <c r="K1875" s="13" t="s">
        <v>5861</v>
      </c>
      <c r="L1875" s="13" t="s">
        <v>5860</v>
      </c>
      <c r="M1875" s="13" t="s">
        <v>5054</v>
      </c>
      <c r="N1875" s="13" t="s">
        <v>5859</v>
      </c>
      <c r="S1875" s="13" t="s">
        <v>6136</v>
      </c>
      <c r="T1875" s="13" t="s">
        <v>6135</v>
      </c>
      <c r="AY1875" s="14">
        <v>5</v>
      </c>
      <c r="FN1875" s="13">
        <v>-1</v>
      </c>
      <c r="PB1875" s="13">
        <v>1</v>
      </c>
      <c r="AEK1875" s="13">
        <v>1</v>
      </c>
      <c r="ANP1875" s="13">
        <v>-1</v>
      </c>
      <c r="CAT1875" s="15">
        <v>0</v>
      </c>
      <c r="CAU1875" s="14">
        <v>1000</v>
      </c>
      <c r="CAV1875" s="13" t="s">
        <v>6129</v>
      </c>
      <c r="CAW1875" s="13" t="s">
        <v>5252</v>
      </c>
      <c r="CAX1875" s="13" t="s">
        <v>6134</v>
      </c>
      <c r="CAY1875" s="13" t="s">
        <v>6134</v>
      </c>
      <c r="CBA1875" s="13" t="s">
        <v>4812</v>
      </c>
      <c r="CBE1875" s="13" t="s">
        <v>6127</v>
      </c>
      <c r="CBF1875" s="13" t="s">
        <v>6133</v>
      </c>
      <c r="CBG1875" s="13" t="s">
        <v>4431</v>
      </c>
    </row>
    <row r="1876" spans="1:953 1056:1785 2074:2087" x14ac:dyDescent="0.15">
      <c r="A1876" s="13" t="s">
        <v>6132</v>
      </c>
      <c r="B1876" s="13" t="s">
        <v>5863</v>
      </c>
      <c r="C1876" s="13" t="s">
        <v>13</v>
      </c>
      <c r="D1876" s="13">
        <v>0</v>
      </c>
      <c r="E1876" s="13" t="s">
        <v>5862</v>
      </c>
      <c r="F1876" s="13" t="s">
        <v>5072</v>
      </c>
      <c r="K1876" s="13" t="s">
        <v>5861</v>
      </c>
      <c r="L1876" s="13" t="s">
        <v>5860</v>
      </c>
      <c r="M1876" s="13" t="s">
        <v>5054</v>
      </c>
      <c r="N1876" s="13" t="s">
        <v>5859</v>
      </c>
      <c r="S1876" s="13" t="s">
        <v>6131</v>
      </c>
      <c r="T1876" s="13" t="s">
        <v>6130</v>
      </c>
      <c r="AY1876" s="14">
        <v>5</v>
      </c>
      <c r="PC1876" s="13">
        <v>1</v>
      </c>
      <c r="ACQ1876" s="13">
        <v>-1</v>
      </c>
      <c r="AEK1876" s="13">
        <v>1</v>
      </c>
      <c r="ANP1876" s="13">
        <v>-1</v>
      </c>
      <c r="CAT1876" s="15">
        <v>0</v>
      </c>
      <c r="CAU1876" s="14">
        <v>1000</v>
      </c>
      <c r="CAV1876" s="13" t="s">
        <v>6129</v>
      </c>
      <c r="CAW1876" s="13" t="s">
        <v>5252</v>
      </c>
      <c r="CAX1876" s="13" t="s">
        <v>6128</v>
      </c>
      <c r="CAY1876" s="13" t="s">
        <v>6128</v>
      </c>
      <c r="CBA1876" s="13" t="s">
        <v>4812</v>
      </c>
      <c r="CBE1876" s="13" t="s">
        <v>6127</v>
      </c>
      <c r="CBF1876" s="13" t="s">
        <v>6126</v>
      </c>
      <c r="CBG1876" s="13" t="s">
        <v>4431</v>
      </c>
    </row>
    <row r="1877" spans="1:953 1056:1785 2074:2087" x14ac:dyDescent="0.15">
      <c r="A1877" s="13" t="s">
        <v>6125</v>
      </c>
      <c r="B1877" s="13" t="s">
        <v>5863</v>
      </c>
      <c r="C1877" s="13" t="s">
        <v>594</v>
      </c>
      <c r="D1877" s="13">
        <v>0</v>
      </c>
      <c r="E1877" s="13" t="s">
        <v>5862</v>
      </c>
      <c r="F1877" s="13" t="s">
        <v>5072</v>
      </c>
      <c r="K1877" s="13" t="s">
        <v>5861</v>
      </c>
      <c r="L1877" s="13" t="s">
        <v>5860</v>
      </c>
      <c r="M1877" s="13" t="s">
        <v>5054</v>
      </c>
      <c r="N1877" s="13" t="s">
        <v>5859</v>
      </c>
      <c r="S1877" s="13" t="s">
        <v>6124</v>
      </c>
      <c r="T1877" s="13" t="s">
        <v>6123</v>
      </c>
      <c r="MQ1877" s="13">
        <v>-1</v>
      </c>
      <c r="XI1877" s="13">
        <v>1</v>
      </c>
      <c r="CAT1877" s="15">
        <v>0</v>
      </c>
      <c r="CAU1877" s="14">
        <v>1000</v>
      </c>
      <c r="CAV1877" s="13" t="s">
        <v>4220</v>
      </c>
      <c r="CAW1877" s="13" t="s">
        <v>6122</v>
      </c>
      <c r="CAX1877" s="13" t="s">
        <v>6121</v>
      </c>
      <c r="CAY1877" s="13" t="s">
        <v>6121</v>
      </c>
      <c r="CAZ1877" s="13" t="s">
        <v>6120</v>
      </c>
      <c r="CBA1877" s="13" t="s">
        <v>4812</v>
      </c>
      <c r="CBE1877" s="13" t="s">
        <v>6119</v>
      </c>
      <c r="CBF1877" s="13" t="s">
        <v>6118</v>
      </c>
      <c r="CBG1877" s="13" t="s">
        <v>4431</v>
      </c>
    </row>
    <row r="1878" spans="1:953 1056:1785 2074:2087" x14ac:dyDescent="0.15">
      <c r="A1878" s="13" t="s">
        <v>6117</v>
      </c>
      <c r="B1878" s="13" t="s">
        <v>5863</v>
      </c>
      <c r="C1878" s="13" t="s">
        <v>1190</v>
      </c>
      <c r="D1878" s="13">
        <v>0</v>
      </c>
      <c r="E1878" s="13" t="s">
        <v>5862</v>
      </c>
      <c r="F1878" s="13" t="s">
        <v>5072</v>
      </c>
      <c r="K1878" s="13" t="s">
        <v>5861</v>
      </c>
      <c r="L1878" s="13" t="s">
        <v>5860</v>
      </c>
      <c r="M1878" s="13" t="s">
        <v>5054</v>
      </c>
      <c r="N1878" s="13" t="s">
        <v>5859</v>
      </c>
      <c r="S1878" s="13" t="s">
        <v>6116</v>
      </c>
      <c r="T1878" s="13" t="s">
        <v>6115</v>
      </c>
      <c r="AX1878" s="13">
        <v>1</v>
      </c>
      <c r="ES1878" s="13">
        <v>1</v>
      </c>
      <c r="GZ1878" s="13">
        <v>-1</v>
      </c>
      <c r="JY1878" s="13">
        <v>1</v>
      </c>
      <c r="ACI1878" s="13">
        <v>-1</v>
      </c>
      <c r="CAT1878" s="15">
        <v>0</v>
      </c>
      <c r="CAU1878" s="14">
        <v>1000</v>
      </c>
      <c r="CAV1878" s="13" t="s">
        <v>6114</v>
      </c>
      <c r="CAW1878" s="13" t="s">
        <v>6113</v>
      </c>
      <c r="CAX1878" s="13" t="s">
        <v>6112</v>
      </c>
      <c r="CAY1878" s="13" t="s">
        <v>6112</v>
      </c>
      <c r="CBA1878" s="13" t="s">
        <v>4812</v>
      </c>
      <c r="CBE1878" s="13" t="s">
        <v>6111</v>
      </c>
      <c r="CBF1878" s="13" t="s">
        <v>6110</v>
      </c>
      <c r="CBG1878" s="13" t="s">
        <v>4431</v>
      </c>
    </row>
    <row r="1879" spans="1:953 1056:1785 2074:2087" x14ac:dyDescent="0.15">
      <c r="A1879" s="13" t="s">
        <v>6109</v>
      </c>
      <c r="B1879" s="13" t="s">
        <v>5863</v>
      </c>
      <c r="C1879" s="13" t="s">
        <v>52</v>
      </c>
      <c r="D1879" s="13">
        <v>0</v>
      </c>
      <c r="E1879" s="13" t="s">
        <v>5862</v>
      </c>
      <c r="F1879" s="13" t="s">
        <v>5072</v>
      </c>
      <c r="K1879" s="13" t="s">
        <v>5861</v>
      </c>
      <c r="L1879" s="13" t="s">
        <v>5860</v>
      </c>
      <c r="M1879" s="13" t="s">
        <v>5054</v>
      </c>
      <c r="N1879" s="13" t="s">
        <v>5859</v>
      </c>
      <c r="S1879" s="13" t="s">
        <v>6108</v>
      </c>
      <c r="T1879" s="13" t="s">
        <v>6107</v>
      </c>
      <c r="AS1879" s="14">
        <v>2</v>
      </c>
      <c r="BL1879" s="13">
        <v>-1</v>
      </c>
      <c r="CH1879" s="13">
        <v>1</v>
      </c>
      <c r="ADD1879" s="13">
        <v>-1</v>
      </c>
      <c r="CAT1879" s="15">
        <v>0</v>
      </c>
      <c r="CAU1879" s="14">
        <v>1000</v>
      </c>
      <c r="CAV1879" s="13" t="s">
        <v>4073</v>
      </c>
      <c r="CAW1879" s="13" t="s">
        <v>6106</v>
      </c>
      <c r="CAX1879" s="13" t="s">
        <v>6105</v>
      </c>
      <c r="CAY1879" s="13" t="s">
        <v>6105</v>
      </c>
      <c r="CBA1879" s="13" t="s">
        <v>4812</v>
      </c>
      <c r="CBE1879" s="13" t="s">
        <v>6104</v>
      </c>
      <c r="CBF1879" s="13" t="s">
        <v>6103</v>
      </c>
      <c r="CBG1879" s="13" t="s">
        <v>4431</v>
      </c>
    </row>
    <row r="1880" spans="1:953 1056:1785 2074:2087" x14ac:dyDescent="0.15">
      <c r="A1880" s="13" t="s">
        <v>6102</v>
      </c>
      <c r="B1880" s="13" t="s">
        <v>6095</v>
      </c>
      <c r="C1880" s="13" t="s">
        <v>316</v>
      </c>
      <c r="D1880" s="13">
        <v>-2</v>
      </c>
      <c r="E1880" s="13" t="s">
        <v>6094</v>
      </c>
      <c r="F1880" s="13" t="s">
        <v>5072</v>
      </c>
      <c r="K1880" s="13" t="s">
        <v>6093</v>
      </c>
      <c r="M1880" s="13" t="s">
        <v>5054</v>
      </c>
      <c r="N1880" s="13" t="s">
        <v>6092</v>
      </c>
      <c r="S1880" s="13" t="s">
        <v>6101</v>
      </c>
      <c r="T1880" s="13" t="s">
        <v>6100</v>
      </c>
      <c r="AX1880" s="13">
        <v>1</v>
      </c>
      <c r="DH1880" s="13">
        <v>-1</v>
      </c>
      <c r="HP1880" s="13">
        <v>-1</v>
      </c>
      <c r="VQ1880" s="13">
        <v>1</v>
      </c>
      <c r="CAT1880" s="14">
        <v>-1000</v>
      </c>
      <c r="CAU1880" s="14">
        <v>1000</v>
      </c>
      <c r="CAV1880" s="13" t="s">
        <v>4439</v>
      </c>
      <c r="CAW1880" s="13" t="s">
        <v>4895</v>
      </c>
      <c r="CAX1880" s="13" t="s">
        <v>6099</v>
      </c>
      <c r="CAY1880" s="13" t="s">
        <v>6099</v>
      </c>
      <c r="CAZ1880" s="13" t="s">
        <v>6098</v>
      </c>
      <c r="CBA1880" s="13" t="s">
        <v>4812</v>
      </c>
      <c r="CBE1880" s="13" t="s">
        <v>6087</v>
      </c>
      <c r="CBF1880" s="13" t="s">
        <v>6097</v>
      </c>
      <c r="CBG1880" s="13" t="s">
        <v>4431</v>
      </c>
    </row>
    <row r="1881" spans="1:953 1056:1785 2074:2087" x14ac:dyDescent="0.15">
      <c r="A1881" s="13" t="s">
        <v>6096</v>
      </c>
      <c r="B1881" s="13" t="s">
        <v>6095</v>
      </c>
      <c r="C1881" s="13" t="s">
        <v>1190</v>
      </c>
      <c r="D1881" s="13">
        <v>-2</v>
      </c>
      <c r="E1881" s="13" t="s">
        <v>6094</v>
      </c>
      <c r="F1881" s="13" t="s">
        <v>5072</v>
      </c>
      <c r="K1881" s="13" t="s">
        <v>6093</v>
      </c>
      <c r="M1881" s="13" t="s">
        <v>5054</v>
      </c>
      <c r="N1881" s="13" t="s">
        <v>6092</v>
      </c>
      <c r="S1881" s="13" t="s">
        <v>6091</v>
      </c>
      <c r="T1881" s="13" t="s">
        <v>6090</v>
      </c>
      <c r="EU1881" s="13">
        <v>1</v>
      </c>
      <c r="FF1881" s="13">
        <v>-1</v>
      </c>
      <c r="GY1881" s="13">
        <v>1</v>
      </c>
      <c r="GZ1881" s="13">
        <v>-1</v>
      </c>
      <c r="SC1881" s="13">
        <v>-1</v>
      </c>
      <c r="VQ1881" s="13">
        <v>1</v>
      </c>
      <c r="CAT1881" s="14">
        <v>-1000</v>
      </c>
      <c r="CAU1881" s="14">
        <v>1000</v>
      </c>
      <c r="CAV1881" s="13" t="s">
        <v>4439</v>
      </c>
      <c r="CAW1881" s="13" t="s">
        <v>4895</v>
      </c>
      <c r="CAX1881" s="13" t="s">
        <v>6089</v>
      </c>
      <c r="CAY1881" s="13" t="s">
        <v>6089</v>
      </c>
      <c r="CAZ1881" s="13" t="s">
        <v>6088</v>
      </c>
      <c r="CBA1881" s="13" t="s">
        <v>4812</v>
      </c>
      <c r="CBE1881" s="13" t="s">
        <v>6087</v>
      </c>
      <c r="CBF1881" s="13" t="s">
        <v>6086</v>
      </c>
      <c r="CBG1881" s="13" t="s">
        <v>4431</v>
      </c>
    </row>
    <row r="1882" spans="1:953 1056:1785 2074:2087" x14ac:dyDescent="0.15">
      <c r="A1882" s="13" t="s">
        <v>6085</v>
      </c>
      <c r="B1882" s="13" t="s">
        <v>6072</v>
      </c>
      <c r="C1882" s="13" t="s">
        <v>762</v>
      </c>
      <c r="D1882" s="13">
        <v>0</v>
      </c>
      <c r="E1882" s="13" t="s">
        <v>6071</v>
      </c>
      <c r="F1882" s="13" t="s">
        <v>5072</v>
      </c>
      <c r="J1882" s="13" t="s">
        <v>6070</v>
      </c>
      <c r="K1882" s="13" t="s">
        <v>6069</v>
      </c>
      <c r="M1882" s="13" t="s">
        <v>5054</v>
      </c>
      <c r="N1882" s="13" t="s">
        <v>6068</v>
      </c>
      <c r="S1882" s="13" t="s">
        <v>6084</v>
      </c>
      <c r="T1882" s="13" t="s">
        <v>6083</v>
      </c>
      <c r="AX1882" s="13">
        <v>1</v>
      </c>
      <c r="DH1882" s="13">
        <v>-1</v>
      </c>
      <c r="IO1882" s="13">
        <v>-1</v>
      </c>
      <c r="IP1882" s="13">
        <v>1</v>
      </c>
      <c r="KQ1882" s="13">
        <v>-1</v>
      </c>
      <c r="UK1882" s="13">
        <v>1</v>
      </c>
      <c r="CAT1882" s="15">
        <v>0</v>
      </c>
      <c r="CAU1882" s="14">
        <v>1000</v>
      </c>
      <c r="CAV1882" s="13" t="s">
        <v>644</v>
      </c>
      <c r="CAW1882" s="13" t="s">
        <v>6082</v>
      </c>
      <c r="CAX1882" s="13" t="s">
        <v>6081</v>
      </c>
      <c r="CAY1882" s="13" t="s">
        <v>6081</v>
      </c>
      <c r="CBA1882" s="13" t="s">
        <v>4812</v>
      </c>
      <c r="CBE1882" s="13" t="s">
        <v>6080</v>
      </c>
      <c r="CBF1882" s="13" t="s">
        <v>6079</v>
      </c>
      <c r="CBG1882" s="13" t="s">
        <v>4431</v>
      </c>
    </row>
    <row r="1883" spans="1:953 1056:1785 2074:2087" x14ac:dyDescent="0.15">
      <c r="A1883" s="13" t="s">
        <v>6078</v>
      </c>
      <c r="B1883" s="13" t="s">
        <v>6072</v>
      </c>
      <c r="C1883" s="13" t="s">
        <v>52</v>
      </c>
      <c r="D1883" s="13">
        <v>0</v>
      </c>
      <c r="E1883" s="13" t="s">
        <v>6071</v>
      </c>
      <c r="F1883" s="13" t="s">
        <v>5072</v>
      </c>
      <c r="J1883" s="13" t="s">
        <v>6070</v>
      </c>
      <c r="K1883" s="13" t="s">
        <v>6069</v>
      </c>
      <c r="M1883" s="13" t="s">
        <v>5054</v>
      </c>
      <c r="N1883" s="13" t="s">
        <v>6068</v>
      </c>
      <c r="S1883" s="13" t="s">
        <v>6077</v>
      </c>
      <c r="T1883" s="13" t="s">
        <v>6076</v>
      </c>
      <c r="AX1883" s="13">
        <v>-1</v>
      </c>
      <c r="DK1883" s="13">
        <v>-1</v>
      </c>
      <c r="DL1883" s="13">
        <v>1</v>
      </c>
      <c r="AJQ1883" s="13">
        <v>1</v>
      </c>
      <c r="BPO1883" s="14">
        <v>-2</v>
      </c>
      <c r="CAT1883" s="15">
        <v>0</v>
      </c>
      <c r="CAU1883" s="14">
        <v>1000</v>
      </c>
      <c r="CAV1883" s="13" t="s">
        <v>529</v>
      </c>
      <c r="CAW1883" s="13" t="s">
        <v>4849</v>
      </c>
      <c r="CAX1883" s="13" t="s">
        <v>6075</v>
      </c>
      <c r="CAY1883" s="13" t="s">
        <v>6075</v>
      </c>
      <c r="CBE1883" s="13" t="s">
        <v>6074</v>
      </c>
      <c r="CBG1883" s="13" t="s">
        <v>4431</v>
      </c>
    </row>
    <row r="1884" spans="1:953 1056:1785 2074:2087" x14ac:dyDescent="0.15">
      <c r="A1884" s="13" t="s">
        <v>6073</v>
      </c>
      <c r="B1884" s="13" t="s">
        <v>6072</v>
      </c>
      <c r="C1884" s="13" t="s">
        <v>13</v>
      </c>
      <c r="D1884" s="13">
        <v>0</v>
      </c>
      <c r="E1884" s="13" t="s">
        <v>6071</v>
      </c>
      <c r="F1884" s="13" t="s">
        <v>5072</v>
      </c>
      <c r="J1884" s="13" t="s">
        <v>6070</v>
      </c>
      <c r="K1884" s="13" t="s">
        <v>6069</v>
      </c>
      <c r="M1884" s="13" t="s">
        <v>5054</v>
      </c>
      <c r="N1884" s="13" t="s">
        <v>6068</v>
      </c>
      <c r="S1884" s="13" t="s">
        <v>6067</v>
      </c>
      <c r="T1884" s="13" t="s">
        <v>6066</v>
      </c>
      <c r="AX1884" s="13">
        <v>1</v>
      </c>
      <c r="GY1884" s="13">
        <v>1</v>
      </c>
      <c r="GZ1884" s="13">
        <v>-1</v>
      </c>
      <c r="ADK1884" s="13">
        <v>-1</v>
      </c>
      <c r="ADM1884" s="13">
        <v>1</v>
      </c>
      <c r="CAT1884" s="15">
        <v>0</v>
      </c>
      <c r="CAU1884" s="14">
        <v>1000</v>
      </c>
      <c r="CAV1884" s="13" t="s">
        <v>3197</v>
      </c>
      <c r="CAW1884" s="13" t="s">
        <v>6055</v>
      </c>
      <c r="CAX1884" s="13" t="s">
        <v>6065</v>
      </c>
      <c r="CAY1884" s="13" t="s">
        <v>6065</v>
      </c>
      <c r="CBE1884" s="13" t="s">
        <v>6053</v>
      </c>
      <c r="CBF1884" s="13" t="s">
        <v>6064</v>
      </c>
      <c r="CBG1884" s="13" t="s">
        <v>4431</v>
      </c>
    </row>
    <row r="1885" spans="1:953 1056:1785 2074:2087" x14ac:dyDescent="0.15">
      <c r="A1885" s="13" t="s">
        <v>6063</v>
      </c>
      <c r="B1885" s="13" t="s">
        <v>6028</v>
      </c>
      <c r="C1885" s="13" t="s">
        <v>316</v>
      </c>
      <c r="D1885" s="13">
        <v>-2</v>
      </c>
      <c r="E1885" s="13" t="s">
        <v>6027</v>
      </c>
      <c r="F1885" s="13" t="s">
        <v>5072</v>
      </c>
      <c r="K1885" s="13" t="s">
        <v>6026</v>
      </c>
      <c r="L1885" s="13" t="s">
        <v>6025</v>
      </c>
      <c r="M1885" s="13" t="s">
        <v>5054</v>
      </c>
      <c r="N1885" s="13" t="s">
        <v>6024</v>
      </c>
      <c r="S1885" s="13" t="s">
        <v>6062</v>
      </c>
      <c r="T1885" s="13" t="s">
        <v>6061</v>
      </c>
      <c r="AX1885" s="13">
        <v>1</v>
      </c>
      <c r="GY1885" s="13">
        <v>1</v>
      </c>
      <c r="GZ1885" s="13">
        <v>-1</v>
      </c>
      <c r="ADL1885" s="13">
        <v>-1</v>
      </c>
      <c r="ADN1885" s="13">
        <v>1</v>
      </c>
      <c r="CAT1885" s="15">
        <v>0</v>
      </c>
      <c r="CAU1885" s="14">
        <v>1000</v>
      </c>
      <c r="CAV1885" s="13" t="s">
        <v>3197</v>
      </c>
      <c r="CAW1885" s="13" t="s">
        <v>6055</v>
      </c>
      <c r="CAX1885" s="13" t="s">
        <v>6060</v>
      </c>
      <c r="CAY1885" s="13" t="s">
        <v>6060</v>
      </c>
      <c r="CBE1885" s="13" t="s">
        <v>6053</v>
      </c>
      <c r="CBF1885" s="13" t="s">
        <v>6059</v>
      </c>
      <c r="CBG1885" s="13" t="s">
        <v>4431</v>
      </c>
    </row>
    <row r="1886" spans="1:953 1056:1785 2074:2087" x14ac:dyDescent="0.15">
      <c r="A1886" s="13" t="s">
        <v>6058</v>
      </c>
      <c r="B1886" s="13" t="s">
        <v>6028</v>
      </c>
      <c r="C1886" s="13" t="s">
        <v>1190</v>
      </c>
      <c r="D1886" s="13">
        <v>-2</v>
      </c>
      <c r="E1886" s="13" t="s">
        <v>6027</v>
      </c>
      <c r="F1886" s="13" t="s">
        <v>5072</v>
      </c>
      <c r="K1886" s="13" t="s">
        <v>6026</v>
      </c>
      <c r="L1886" s="13" t="s">
        <v>6025</v>
      </c>
      <c r="M1886" s="13" t="s">
        <v>5054</v>
      </c>
      <c r="N1886" s="13" t="s">
        <v>6024</v>
      </c>
      <c r="S1886" s="13" t="s">
        <v>6057</v>
      </c>
      <c r="T1886" s="13" t="s">
        <v>6056</v>
      </c>
      <c r="AX1886" s="13">
        <v>1</v>
      </c>
      <c r="GY1886" s="13">
        <v>1</v>
      </c>
      <c r="GZ1886" s="13">
        <v>-1</v>
      </c>
      <c r="ADO1886" s="13">
        <v>1</v>
      </c>
      <c r="ADP1886" s="13">
        <v>-1</v>
      </c>
      <c r="CAT1886" s="15">
        <v>0</v>
      </c>
      <c r="CAU1886" s="14">
        <v>1000</v>
      </c>
      <c r="CAV1886" s="13" t="s">
        <v>3197</v>
      </c>
      <c r="CAW1886" s="13" t="s">
        <v>6055</v>
      </c>
      <c r="CAX1886" s="13" t="s">
        <v>6054</v>
      </c>
      <c r="CAY1886" s="13" t="s">
        <v>6054</v>
      </c>
      <c r="CBE1886" s="13" t="s">
        <v>6053</v>
      </c>
      <c r="CBF1886" s="13" t="s">
        <v>6052</v>
      </c>
      <c r="CBG1886" s="13" t="s">
        <v>4431</v>
      </c>
    </row>
    <row r="1887" spans="1:953 1056:1785 2074:2087" x14ac:dyDescent="0.15">
      <c r="A1887" s="13" t="s">
        <v>6051</v>
      </c>
      <c r="B1887" s="13" t="s">
        <v>6028</v>
      </c>
      <c r="C1887" s="13" t="s">
        <v>449</v>
      </c>
      <c r="D1887" s="13">
        <v>-2</v>
      </c>
      <c r="E1887" s="13" t="s">
        <v>6027</v>
      </c>
      <c r="F1887" s="13" t="s">
        <v>5072</v>
      </c>
      <c r="K1887" s="13" t="s">
        <v>6026</v>
      </c>
      <c r="L1887" s="13" t="s">
        <v>6025</v>
      </c>
      <c r="M1887" s="13" t="s">
        <v>5054</v>
      </c>
      <c r="N1887" s="13" t="s">
        <v>6024</v>
      </c>
      <c r="S1887" s="13" t="s">
        <v>6050</v>
      </c>
      <c r="T1887" s="13" t="s">
        <v>6049</v>
      </c>
      <c r="DC1887" s="14">
        <v>2</v>
      </c>
      <c r="TW1887" s="13">
        <v>-1</v>
      </c>
      <c r="BPP1887" s="13">
        <v>1</v>
      </c>
      <c r="BPQ1887" s="13">
        <v>-1</v>
      </c>
      <c r="CAT1887" s="15">
        <v>0</v>
      </c>
      <c r="CAU1887" s="14">
        <v>1000</v>
      </c>
      <c r="CAV1887" s="13" t="s">
        <v>366</v>
      </c>
      <c r="CAW1887" s="13" t="s">
        <v>6048</v>
      </c>
      <c r="CAX1887" s="13" t="s">
        <v>6047</v>
      </c>
      <c r="CAY1887" s="13" t="s">
        <v>6047</v>
      </c>
      <c r="CBE1887" s="13" t="s">
        <v>6046</v>
      </c>
      <c r="CBG1887" s="13" t="s">
        <v>4431</v>
      </c>
    </row>
    <row r="1888" spans="1:953 1056:1785 2074:2087" x14ac:dyDescent="0.15">
      <c r="A1888" s="13" t="s">
        <v>6045</v>
      </c>
      <c r="B1888" s="13" t="s">
        <v>6028</v>
      </c>
      <c r="C1888" s="13" t="s">
        <v>245</v>
      </c>
      <c r="D1888" s="13">
        <v>-2</v>
      </c>
      <c r="E1888" s="13" t="s">
        <v>6027</v>
      </c>
      <c r="F1888" s="13" t="s">
        <v>5072</v>
      </c>
      <c r="K1888" s="13" t="s">
        <v>6026</v>
      </c>
      <c r="L1888" s="13" t="s">
        <v>6025</v>
      </c>
      <c r="M1888" s="13" t="s">
        <v>5054</v>
      </c>
      <c r="N1888" s="13" t="s">
        <v>6024</v>
      </c>
      <c r="S1888" s="13" t="s">
        <v>6044</v>
      </c>
      <c r="T1888" s="13" t="s">
        <v>6043</v>
      </c>
      <c r="AS1888" s="13">
        <v>-1</v>
      </c>
      <c r="IA1888" s="13">
        <v>1</v>
      </c>
      <c r="IB1888" s="13">
        <v>-1</v>
      </c>
      <c r="BPP1888" s="13">
        <v>-1</v>
      </c>
      <c r="BPQ1888" s="13">
        <v>1</v>
      </c>
      <c r="CAT1888" s="15">
        <v>0</v>
      </c>
      <c r="CAU1888" s="14">
        <v>1000</v>
      </c>
      <c r="CAV1888" s="13" t="s">
        <v>6042</v>
      </c>
      <c r="CAW1888" s="13" t="s">
        <v>4849</v>
      </c>
      <c r="CAX1888" s="13" t="s">
        <v>6041</v>
      </c>
      <c r="CAY1888" s="13" t="s">
        <v>6041</v>
      </c>
      <c r="CBE1888" s="13" t="s">
        <v>6040</v>
      </c>
      <c r="CBF1888" s="13" t="s">
        <v>6039</v>
      </c>
      <c r="CBG1888" s="13" t="s">
        <v>4431</v>
      </c>
    </row>
    <row r="1889" spans="1:1011 1090:1793 2074:2087" x14ac:dyDescent="0.15">
      <c r="A1889" s="13" t="s">
        <v>6038</v>
      </c>
      <c r="B1889" s="13" t="s">
        <v>6028</v>
      </c>
      <c r="C1889" s="13" t="s">
        <v>1875</v>
      </c>
      <c r="D1889" s="13">
        <v>-2</v>
      </c>
      <c r="E1889" s="13" t="s">
        <v>6027</v>
      </c>
      <c r="F1889" s="13" t="s">
        <v>5072</v>
      </c>
      <c r="K1889" s="13" t="s">
        <v>6026</v>
      </c>
      <c r="L1889" s="13" t="s">
        <v>6025</v>
      </c>
      <c r="M1889" s="13" t="s">
        <v>5054</v>
      </c>
      <c r="N1889" s="13" t="s">
        <v>6024</v>
      </c>
      <c r="S1889" s="13" t="s">
        <v>6037</v>
      </c>
      <c r="T1889" s="13" t="s">
        <v>6036</v>
      </c>
      <c r="AM1889" s="13">
        <v>-1</v>
      </c>
      <c r="AX1889" s="13">
        <v>1</v>
      </c>
      <c r="MS1889" s="13">
        <v>-1</v>
      </c>
      <c r="BPR1889" s="13">
        <v>1</v>
      </c>
      <c r="CAT1889" s="15">
        <v>0</v>
      </c>
      <c r="CAU1889" s="14">
        <v>1000</v>
      </c>
      <c r="CAV1889" s="13" t="s">
        <v>88</v>
      </c>
      <c r="CAW1889" s="13" t="s">
        <v>4448</v>
      </c>
      <c r="CAX1889" s="13" t="s">
        <v>6035</v>
      </c>
      <c r="CAY1889" s="13" t="s">
        <v>6035</v>
      </c>
      <c r="CBG1889" s="13" t="s">
        <v>4447</v>
      </c>
    </row>
    <row r="1890" spans="1:1011 1090:1793 2074:2087" x14ac:dyDescent="0.15">
      <c r="A1890" s="13" t="s">
        <v>6034</v>
      </c>
      <c r="B1890" s="13" t="s">
        <v>6028</v>
      </c>
      <c r="C1890" s="13" t="s">
        <v>13</v>
      </c>
      <c r="D1890" s="13">
        <v>-2</v>
      </c>
      <c r="E1890" s="13" t="s">
        <v>6027</v>
      </c>
      <c r="F1890" s="13" t="s">
        <v>5072</v>
      </c>
      <c r="K1890" s="13" t="s">
        <v>6026</v>
      </c>
      <c r="L1890" s="13" t="s">
        <v>6025</v>
      </c>
      <c r="M1890" s="13" t="s">
        <v>5054</v>
      </c>
      <c r="N1890" s="13" t="s">
        <v>6024</v>
      </c>
      <c r="S1890" s="13" t="s">
        <v>6033</v>
      </c>
      <c r="T1890" s="13" t="s">
        <v>6032</v>
      </c>
      <c r="AX1890" s="13">
        <v>1</v>
      </c>
      <c r="DH1890" s="13">
        <v>-1</v>
      </c>
      <c r="EU1890" s="13">
        <v>1</v>
      </c>
      <c r="GY1890" s="13">
        <v>1</v>
      </c>
      <c r="GZ1890" s="13">
        <v>-1</v>
      </c>
      <c r="BPS1890" s="13">
        <v>-1</v>
      </c>
      <c r="BPT1890" s="13">
        <v>1</v>
      </c>
      <c r="CAT1890" s="15">
        <v>0</v>
      </c>
      <c r="CAU1890" s="14">
        <v>1000</v>
      </c>
      <c r="CAV1890" s="13" t="s">
        <v>6031</v>
      </c>
      <c r="CAW1890" s="13" t="s">
        <v>4448</v>
      </c>
      <c r="CAX1890" s="13" t="s">
        <v>6030</v>
      </c>
      <c r="CAY1890" s="13" t="s">
        <v>6030</v>
      </c>
      <c r="CBG1890" s="13" t="s">
        <v>4447</v>
      </c>
    </row>
    <row r="1891" spans="1:1011 1090:1793 2074:2087" x14ac:dyDescent="0.15">
      <c r="A1891" s="13" t="s">
        <v>6029</v>
      </c>
      <c r="B1891" s="13" t="s">
        <v>6028</v>
      </c>
      <c r="C1891" s="13" t="s">
        <v>52</v>
      </c>
      <c r="D1891" s="13">
        <v>-2</v>
      </c>
      <c r="E1891" s="13" t="s">
        <v>6027</v>
      </c>
      <c r="F1891" s="13" t="s">
        <v>5072</v>
      </c>
      <c r="K1891" s="13" t="s">
        <v>6026</v>
      </c>
      <c r="L1891" s="13" t="s">
        <v>6025</v>
      </c>
      <c r="M1891" s="13" t="s">
        <v>5054</v>
      </c>
      <c r="N1891" s="13" t="s">
        <v>6024</v>
      </c>
      <c r="S1891" s="13" t="s">
        <v>6023</v>
      </c>
      <c r="T1891" s="13" t="s">
        <v>6022</v>
      </c>
      <c r="PI1891" s="13">
        <v>-1</v>
      </c>
      <c r="ALW1891" s="13">
        <v>1</v>
      </c>
      <c r="CAT1891" s="14">
        <v>-1000</v>
      </c>
      <c r="CAU1891" s="14">
        <v>1000</v>
      </c>
      <c r="CAV1891" s="13" t="s">
        <v>3727</v>
      </c>
      <c r="CAW1891" s="13" t="s">
        <v>4448</v>
      </c>
      <c r="CAX1891" s="13" t="s">
        <v>6021</v>
      </c>
      <c r="CAY1891" s="13" t="s">
        <v>6021</v>
      </c>
      <c r="CBG1891" s="13" t="s">
        <v>4447</v>
      </c>
    </row>
    <row r="1892" spans="1:1011 1090:1793 2074:2087" x14ac:dyDescent="0.15">
      <c r="A1892" s="13" t="s">
        <v>6020</v>
      </c>
      <c r="B1892" s="13" t="s">
        <v>5870</v>
      </c>
      <c r="C1892" s="13" t="s">
        <v>316</v>
      </c>
      <c r="D1892" s="13">
        <v>0</v>
      </c>
      <c r="E1892" s="13" t="s">
        <v>5869</v>
      </c>
      <c r="F1892" s="13" t="s">
        <v>5072</v>
      </c>
      <c r="K1892" s="13" t="s">
        <v>5868</v>
      </c>
      <c r="M1892" s="13" t="s">
        <v>5054</v>
      </c>
      <c r="N1892" s="13" t="s">
        <v>5867</v>
      </c>
      <c r="S1892" s="13" t="s">
        <v>6019</v>
      </c>
      <c r="T1892" s="13" t="s">
        <v>6018</v>
      </c>
      <c r="AX1892" s="13">
        <v>-1</v>
      </c>
      <c r="GZ1892" s="13">
        <v>-1</v>
      </c>
      <c r="JX1892" s="13">
        <v>1</v>
      </c>
      <c r="AAE1892" s="13">
        <v>1</v>
      </c>
      <c r="AAJ1892" s="13">
        <v>-1</v>
      </c>
      <c r="CAT1892" s="15">
        <v>0</v>
      </c>
      <c r="CAU1892" s="14">
        <v>1000</v>
      </c>
      <c r="CAV1892" s="13" t="s">
        <v>1157</v>
      </c>
      <c r="CAW1892" s="13" t="s">
        <v>6002</v>
      </c>
      <c r="CAX1892" s="13" t="s">
        <v>6017</v>
      </c>
      <c r="CAY1892" s="13" t="s">
        <v>6017</v>
      </c>
      <c r="CBE1892" s="13" t="s">
        <v>6000</v>
      </c>
      <c r="CBF1892" s="13" t="s">
        <v>6016</v>
      </c>
      <c r="CBG1892" s="13" t="s">
        <v>4431</v>
      </c>
    </row>
    <row r="1893" spans="1:1011 1090:1793 2074:2087" x14ac:dyDescent="0.15">
      <c r="A1893" s="13" t="s">
        <v>6015</v>
      </c>
      <c r="B1893" s="13" t="s">
        <v>5870</v>
      </c>
      <c r="C1893" s="13" t="s">
        <v>1190</v>
      </c>
      <c r="D1893" s="13">
        <v>0</v>
      </c>
      <c r="E1893" s="13" t="s">
        <v>5869</v>
      </c>
      <c r="F1893" s="13" t="s">
        <v>5072</v>
      </c>
      <c r="K1893" s="13" t="s">
        <v>5868</v>
      </c>
      <c r="M1893" s="13" t="s">
        <v>5054</v>
      </c>
      <c r="N1893" s="13" t="s">
        <v>5867</v>
      </c>
      <c r="S1893" s="13" t="s">
        <v>6014</v>
      </c>
      <c r="T1893" s="13" t="s">
        <v>6013</v>
      </c>
      <c r="DH1893" s="13">
        <v>-1</v>
      </c>
      <c r="EU1893" s="13">
        <v>1</v>
      </c>
      <c r="KW1893" s="13">
        <v>1</v>
      </c>
      <c r="VL1893" s="13">
        <v>-1</v>
      </c>
      <c r="CAT1893" s="15">
        <v>0</v>
      </c>
      <c r="CAU1893" s="14">
        <v>1000</v>
      </c>
      <c r="CAV1893" s="13" t="s">
        <v>84</v>
      </c>
      <c r="CAW1893" s="13" t="s">
        <v>4472</v>
      </c>
      <c r="CAX1893" s="13" t="s">
        <v>6012</v>
      </c>
      <c r="CAY1893" s="13" t="s">
        <v>6012</v>
      </c>
      <c r="CBE1893" s="13" t="s">
        <v>6011</v>
      </c>
      <c r="CBF1893" s="13" t="s">
        <v>6010</v>
      </c>
      <c r="CBG1893" s="13" t="s">
        <v>4431</v>
      </c>
    </row>
    <row r="1894" spans="1:1011 1090:1793 2074:2087" x14ac:dyDescent="0.15">
      <c r="A1894" s="13" t="s">
        <v>6009</v>
      </c>
      <c r="B1894" s="13" t="s">
        <v>5870</v>
      </c>
      <c r="C1894" s="13" t="s">
        <v>449</v>
      </c>
      <c r="D1894" s="13">
        <v>0</v>
      </c>
      <c r="E1894" s="13" t="s">
        <v>5869</v>
      </c>
      <c r="F1894" s="13" t="s">
        <v>5072</v>
      </c>
      <c r="K1894" s="13" t="s">
        <v>5868</v>
      </c>
      <c r="M1894" s="13" t="s">
        <v>5054</v>
      </c>
      <c r="N1894" s="13" t="s">
        <v>5867</v>
      </c>
      <c r="S1894" s="13" t="s">
        <v>6008</v>
      </c>
      <c r="T1894" s="13" t="s">
        <v>6004</v>
      </c>
      <c r="AQ1894" s="13">
        <v>-1</v>
      </c>
      <c r="IY1894" s="13">
        <v>-1</v>
      </c>
      <c r="JA1894" s="13">
        <v>1</v>
      </c>
      <c r="AAC1894" s="13">
        <v>1</v>
      </c>
      <c r="AOX1894" s="13">
        <v>-1</v>
      </c>
      <c r="CAT1894" s="15">
        <v>0</v>
      </c>
      <c r="CAU1894" s="14">
        <v>1000</v>
      </c>
      <c r="CAV1894" s="13" t="s">
        <v>1157</v>
      </c>
      <c r="CAW1894" s="13" t="s">
        <v>6002</v>
      </c>
      <c r="CAX1894" s="13" t="s">
        <v>6007</v>
      </c>
      <c r="CAY1894" s="13" t="s">
        <v>6007</v>
      </c>
      <c r="CBE1894" s="13" t="s">
        <v>6000</v>
      </c>
      <c r="CBF1894" s="13" t="s">
        <v>5999</v>
      </c>
      <c r="CBG1894" s="13" t="s">
        <v>4431</v>
      </c>
    </row>
    <row r="1895" spans="1:1011 1090:1793 2074:2087" x14ac:dyDescent="0.15">
      <c r="A1895" s="13" t="s">
        <v>6006</v>
      </c>
      <c r="B1895" s="13" t="s">
        <v>5870</v>
      </c>
      <c r="C1895" s="13" t="s">
        <v>245</v>
      </c>
      <c r="D1895" s="13">
        <v>0</v>
      </c>
      <c r="E1895" s="13" t="s">
        <v>5869</v>
      </c>
      <c r="F1895" s="13" t="s">
        <v>5072</v>
      </c>
      <c r="K1895" s="13" t="s">
        <v>5868</v>
      </c>
      <c r="M1895" s="13" t="s">
        <v>5054</v>
      </c>
      <c r="N1895" s="13" t="s">
        <v>5867</v>
      </c>
      <c r="S1895" s="13" t="s">
        <v>6005</v>
      </c>
      <c r="T1895" s="13" t="s">
        <v>6004</v>
      </c>
      <c r="AX1895" s="13">
        <v>-1</v>
      </c>
      <c r="CR1895" s="13">
        <v>1</v>
      </c>
      <c r="GZ1895" s="13">
        <v>-1</v>
      </c>
      <c r="JX1895" s="13">
        <v>1</v>
      </c>
      <c r="AEE1895" s="13">
        <v>-1</v>
      </c>
      <c r="CAT1895" s="15">
        <v>0</v>
      </c>
      <c r="CAU1895" s="14">
        <v>1000</v>
      </c>
      <c r="CAV1895" s="13" t="s">
        <v>6003</v>
      </c>
      <c r="CAW1895" s="13" t="s">
        <v>6002</v>
      </c>
      <c r="CAX1895" s="13" t="s">
        <v>6001</v>
      </c>
      <c r="CAY1895" s="13" t="s">
        <v>6001</v>
      </c>
      <c r="CBE1895" s="13" t="s">
        <v>6000</v>
      </c>
      <c r="CBF1895" s="13" t="s">
        <v>5999</v>
      </c>
      <c r="CBG1895" s="13" t="s">
        <v>4431</v>
      </c>
    </row>
    <row r="1896" spans="1:1011 1090:1793 2074:2087" x14ac:dyDescent="0.15">
      <c r="A1896" s="13" t="s">
        <v>5998</v>
      </c>
      <c r="B1896" s="13" t="s">
        <v>5870</v>
      </c>
      <c r="C1896" s="13" t="s">
        <v>1875</v>
      </c>
      <c r="D1896" s="13">
        <v>0</v>
      </c>
      <c r="E1896" s="13" t="s">
        <v>5869</v>
      </c>
      <c r="F1896" s="13" t="s">
        <v>5072</v>
      </c>
      <c r="K1896" s="13" t="s">
        <v>5868</v>
      </c>
      <c r="M1896" s="13" t="s">
        <v>5054</v>
      </c>
      <c r="N1896" s="13" t="s">
        <v>5867</v>
      </c>
      <c r="S1896" s="13" t="s">
        <v>5997</v>
      </c>
      <c r="T1896" s="13" t="s">
        <v>5996</v>
      </c>
      <c r="DH1896" s="13">
        <v>-1</v>
      </c>
      <c r="EU1896" s="13">
        <v>1</v>
      </c>
      <c r="HU1896" s="13">
        <v>-1</v>
      </c>
      <c r="BPU1896" s="13">
        <v>1</v>
      </c>
      <c r="CAT1896" s="15">
        <v>0</v>
      </c>
      <c r="CAU1896" s="14">
        <v>1000</v>
      </c>
      <c r="CAV1896" s="13" t="s">
        <v>4115</v>
      </c>
      <c r="CAW1896" s="13" t="s">
        <v>5990</v>
      </c>
      <c r="CBE1896" s="13" t="s">
        <v>5995</v>
      </c>
      <c r="CBF1896" s="13" t="s">
        <v>5994</v>
      </c>
      <c r="CBG1896" s="13" t="s">
        <v>4431</v>
      </c>
    </row>
    <row r="1897" spans="1:1011 1090:1793 2074:2087" x14ac:dyDescent="0.15">
      <c r="A1897" s="13" t="s">
        <v>5993</v>
      </c>
      <c r="B1897" s="13" t="s">
        <v>5870</v>
      </c>
      <c r="C1897" s="13" t="s">
        <v>762</v>
      </c>
      <c r="D1897" s="13">
        <v>0</v>
      </c>
      <c r="E1897" s="13" t="s">
        <v>5869</v>
      </c>
      <c r="F1897" s="13" t="s">
        <v>5072</v>
      </c>
      <c r="K1897" s="13" t="s">
        <v>5868</v>
      </c>
      <c r="M1897" s="13" t="s">
        <v>5054</v>
      </c>
      <c r="N1897" s="13" t="s">
        <v>5867</v>
      </c>
      <c r="S1897" s="13" t="s">
        <v>5992</v>
      </c>
      <c r="T1897" s="13" t="s">
        <v>5991</v>
      </c>
      <c r="AX1897" s="14">
        <v>2</v>
      </c>
      <c r="EF1897" s="13">
        <v>1</v>
      </c>
      <c r="FF1897" s="13">
        <v>1</v>
      </c>
      <c r="FY1897" s="13">
        <v>-1</v>
      </c>
      <c r="BPU1897" s="13">
        <v>-1</v>
      </c>
      <c r="CAT1897" s="15">
        <v>0</v>
      </c>
      <c r="CAU1897" s="14">
        <v>1000</v>
      </c>
      <c r="CAV1897" s="13" t="s">
        <v>4115</v>
      </c>
      <c r="CAW1897" s="13" t="s">
        <v>5990</v>
      </c>
      <c r="CBE1897" s="13" t="s">
        <v>5989</v>
      </c>
      <c r="CBF1897" s="13" t="s">
        <v>5988</v>
      </c>
      <c r="CBG1897" s="13" t="s">
        <v>4431</v>
      </c>
    </row>
    <row r="1898" spans="1:1011 1090:1793 2074:2087" x14ac:dyDescent="0.15">
      <c r="A1898" s="13" t="s">
        <v>5987</v>
      </c>
      <c r="B1898" s="13" t="s">
        <v>5870</v>
      </c>
      <c r="C1898" s="13" t="s">
        <v>13</v>
      </c>
      <c r="D1898" s="13">
        <v>0</v>
      </c>
      <c r="E1898" s="13" t="s">
        <v>5869</v>
      </c>
      <c r="F1898" s="13" t="s">
        <v>5072</v>
      </c>
      <c r="K1898" s="13" t="s">
        <v>5868</v>
      </c>
      <c r="M1898" s="13" t="s">
        <v>5054</v>
      </c>
      <c r="N1898" s="13" t="s">
        <v>5867</v>
      </c>
      <c r="S1898" s="13" t="s">
        <v>5986</v>
      </c>
      <c r="T1898" s="13" t="s">
        <v>5000</v>
      </c>
      <c r="AYU1898" s="13">
        <v>-1</v>
      </c>
      <c r="BCP1898" s="13">
        <v>1</v>
      </c>
      <c r="CAT1898" s="14">
        <v>-1000</v>
      </c>
      <c r="CAU1898" s="14">
        <v>1000</v>
      </c>
      <c r="CAV1898" s="13" t="s">
        <v>14</v>
      </c>
      <c r="CAW1898" s="13" t="s">
        <v>4448</v>
      </c>
      <c r="CBG1898" s="13" t="s">
        <v>4447</v>
      </c>
    </row>
    <row r="1899" spans="1:1011 1090:1793 2074:2087" x14ac:dyDescent="0.15">
      <c r="A1899" s="13" t="s">
        <v>5985</v>
      </c>
      <c r="B1899" s="13" t="s">
        <v>5984</v>
      </c>
      <c r="C1899" s="13" t="s">
        <v>316</v>
      </c>
      <c r="D1899" s="13">
        <v>0</v>
      </c>
      <c r="E1899" s="13" t="s">
        <v>5983</v>
      </c>
      <c r="F1899" s="13" t="s">
        <v>5072</v>
      </c>
      <c r="K1899" s="13" t="s">
        <v>5982</v>
      </c>
      <c r="M1899" s="13" t="s">
        <v>5054</v>
      </c>
      <c r="N1899" s="13" t="s">
        <v>5981</v>
      </c>
      <c r="S1899" s="13" t="s">
        <v>5980</v>
      </c>
      <c r="T1899" s="13" t="s">
        <v>14</v>
      </c>
      <c r="BFU1899" s="13">
        <v>-1</v>
      </c>
      <c r="BFV1899" s="13">
        <v>1</v>
      </c>
      <c r="CAT1899" s="14">
        <v>-1000</v>
      </c>
      <c r="CAU1899" s="14">
        <v>1000</v>
      </c>
      <c r="CAV1899" s="13" t="s">
        <v>14</v>
      </c>
      <c r="CAW1899" s="13" t="s">
        <v>4448</v>
      </c>
      <c r="CBG1899" s="13" t="s">
        <v>4447</v>
      </c>
    </row>
    <row r="1900" spans="1:1011 1090:1793 2074:2087" x14ac:dyDescent="0.15">
      <c r="A1900" s="13" t="s">
        <v>5979</v>
      </c>
      <c r="B1900" s="13" t="s">
        <v>5978</v>
      </c>
      <c r="C1900" s="13" t="s">
        <v>316</v>
      </c>
      <c r="D1900" s="13">
        <v>0</v>
      </c>
      <c r="E1900" s="13" t="s">
        <v>5977</v>
      </c>
      <c r="F1900" s="13" t="s">
        <v>5072</v>
      </c>
      <c r="K1900" s="13" t="s">
        <v>5976</v>
      </c>
      <c r="M1900" s="13" t="s">
        <v>5054</v>
      </c>
      <c r="N1900" s="13" t="s">
        <v>5975</v>
      </c>
      <c r="S1900" s="13" t="s">
        <v>5974</v>
      </c>
      <c r="T1900" s="13" t="s">
        <v>14</v>
      </c>
      <c r="BGJ1900" s="13">
        <v>1</v>
      </c>
      <c r="BGK1900" s="13">
        <v>-1</v>
      </c>
      <c r="CAT1900" s="14">
        <v>-1000</v>
      </c>
      <c r="CAU1900" s="14">
        <v>1000</v>
      </c>
      <c r="CAV1900" s="13" t="s">
        <v>14</v>
      </c>
      <c r="CAW1900" s="13" t="s">
        <v>4448</v>
      </c>
      <c r="CBG1900" s="13" t="s">
        <v>4447</v>
      </c>
    </row>
    <row r="1901" spans="1:1011 1090:1793 2074:2087" x14ac:dyDescent="0.15">
      <c r="A1901" s="13" t="s">
        <v>5973</v>
      </c>
      <c r="B1901" s="13" t="s">
        <v>5960</v>
      </c>
      <c r="C1901" s="13" t="s">
        <v>316</v>
      </c>
      <c r="D1901" s="13">
        <v>0</v>
      </c>
      <c r="E1901" s="13" t="s">
        <v>5959</v>
      </c>
      <c r="F1901" s="13" t="s">
        <v>5072</v>
      </c>
      <c r="K1901" s="13" t="s">
        <v>5958</v>
      </c>
      <c r="M1901" s="13" t="s">
        <v>5054</v>
      </c>
      <c r="N1901" s="13" t="s">
        <v>5957</v>
      </c>
      <c r="S1901" s="13" t="s">
        <v>5972</v>
      </c>
      <c r="T1901" s="13" t="s">
        <v>14</v>
      </c>
      <c r="BGN1901" s="13">
        <v>1</v>
      </c>
      <c r="BPV1901" s="13">
        <v>-1</v>
      </c>
      <c r="CAT1901" s="14">
        <v>-1000</v>
      </c>
      <c r="CAU1901" s="14">
        <v>1000</v>
      </c>
      <c r="CAV1901" s="13" t="s">
        <v>14</v>
      </c>
      <c r="CAW1901" s="13" t="s">
        <v>4448</v>
      </c>
      <c r="CBG1901" s="13" t="s">
        <v>4447</v>
      </c>
    </row>
    <row r="1902" spans="1:1011 1090:1793 2074:2087" x14ac:dyDescent="0.15">
      <c r="A1902" s="13" t="s">
        <v>5971</v>
      </c>
      <c r="B1902" s="13" t="s">
        <v>5960</v>
      </c>
      <c r="C1902" s="13" t="s">
        <v>1190</v>
      </c>
      <c r="D1902" s="13">
        <v>0</v>
      </c>
      <c r="E1902" s="13" t="s">
        <v>5959</v>
      </c>
      <c r="F1902" s="13" t="s">
        <v>5072</v>
      </c>
      <c r="K1902" s="13" t="s">
        <v>5958</v>
      </c>
      <c r="M1902" s="13" t="s">
        <v>5054</v>
      </c>
      <c r="N1902" s="13" t="s">
        <v>5957</v>
      </c>
      <c r="S1902" s="13" t="s">
        <v>5970</v>
      </c>
      <c r="T1902" s="13" t="s">
        <v>5969</v>
      </c>
      <c r="AV1902" s="13">
        <v>1</v>
      </c>
      <c r="LZ1902" s="13">
        <v>1</v>
      </c>
      <c r="MA1902" s="13">
        <v>-1</v>
      </c>
      <c r="BPV1902" s="13">
        <v>-1</v>
      </c>
      <c r="BPW1902" s="13">
        <v>1</v>
      </c>
      <c r="CAT1902" s="15">
        <v>0</v>
      </c>
      <c r="CAU1902" s="14">
        <v>1000</v>
      </c>
      <c r="CAV1902" s="13" t="s">
        <v>5965</v>
      </c>
      <c r="CAW1902" s="13" t="s">
        <v>5953</v>
      </c>
      <c r="CBA1902" s="13" t="s">
        <v>4812</v>
      </c>
      <c r="CBG1902" s="13" t="s">
        <v>4431</v>
      </c>
    </row>
    <row r="1903" spans="1:1011 1090:1793 2074:2087" x14ac:dyDescent="0.15">
      <c r="A1903" s="13" t="s">
        <v>5968</v>
      </c>
      <c r="B1903" s="13" t="s">
        <v>5960</v>
      </c>
      <c r="C1903" s="13" t="s">
        <v>1875</v>
      </c>
      <c r="D1903" s="13">
        <v>0</v>
      </c>
      <c r="E1903" s="13" t="s">
        <v>5959</v>
      </c>
      <c r="F1903" s="13" t="s">
        <v>5072</v>
      </c>
      <c r="K1903" s="13" t="s">
        <v>5958</v>
      </c>
      <c r="M1903" s="13" t="s">
        <v>5054</v>
      </c>
      <c r="N1903" s="13" t="s">
        <v>5957</v>
      </c>
      <c r="S1903" s="13" t="s">
        <v>5967</v>
      </c>
      <c r="T1903" s="13" t="s">
        <v>5966</v>
      </c>
      <c r="AV1903" s="13">
        <v>1</v>
      </c>
      <c r="LZ1903" s="13">
        <v>1</v>
      </c>
      <c r="MA1903" s="13">
        <v>-1</v>
      </c>
      <c r="BPW1903" s="13">
        <v>-1</v>
      </c>
      <c r="BPX1903" s="13">
        <v>1</v>
      </c>
      <c r="CAT1903" s="15">
        <v>0</v>
      </c>
      <c r="CAU1903" s="14">
        <v>1000</v>
      </c>
      <c r="CAV1903" s="13" t="s">
        <v>5965</v>
      </c>
      <c r="CAW1903" s="13" t="s">
        <v>5953</v>
      </c>
      <c r="CBA1903" s="13" t="s">
        <v>4812</v>
      </c>
      <c r="CBG1903" s="13" t="s">
        <v>4431</v>
      </c>
    </row>
    <row r="1904" spans="1:1011 1090:1793 2074:2087" x14ac:dyDescent="0.15">
      <c r="A1904" s="13" t="s">
        <v>5964</v>
      </c>
      <c r="B1904" s="13" t="s">
        <v>5960</v>
      </c>
      <c r="C1904" s="13" t="s">
        <v>762</v>
      </c>
      <c r="D1904" s="13">
        <v>0</v>
      </c>
      <c r="E1904" s="13" t="s">
        <v>5959</v>
      </c>
      <c r="F1904" s="13" t="s">
        <v>5072</v>
      </c>
      <c r="K1904" s="13" t="s">
        <v>5958</v>
      </c>
      <c r="M1904" s="13" t="s">
        <v>5054</v>
      </c>
      <c r="N1904" s="13" t="s">
        <v>5957</v>
      </c>
      <c r="S1904" s="13" t="s">
        <v>5963</v>
      </c>
      <c r="T1904" s="13" t="s">
        <v>5962</v>
      </c>
      <c r="AV1904" s="13">
        <v>1</v>
      </c>
      <c r="LZ1904" s="13">
        <v>1</v>
      </c>
      <c r="MA1904" s="13">
        <v>-1</v>
      </c>
      <c r="BPX1904" s="13">
        <v>-1</v>
      </c>
      <c r="BPY1904" s="13">
        <v>1</v>
      </c>
      <c r="CAT1904" s="15">
        <v>0</v>
      </c>
      <c r="CAU1904" s="14">
        <v>1000</v>
      </c>
      <c r="CAV1904" s="13" t="s">
        <v>5954</v>
      </c>
      <c r="CAW1904" s="13" t="s">
        <v>5953</v>
      </c>
      <c r="CBA1904" s="13" t="s">
        <v>4812</v>
      </c>
      <c r="CBG1904" s="13" t="s">
        <v>4431</v>
      </c>
    </row>
    <row r="1905" spans="1:339 1472:1799 2074:2087" x14ac:dyDescent="0.15">
      <c r="A1905" s="13" t="s">
        <v>5961</v>
      </c>
      <c r="B1905" s="13" t="s">
        <v>5960</v>
      </c>
      <c r="C1905" s="13" t="s">
        <v>13</v>
      </c>
      <c r="D1905" s="13">
        <v>0</v>
      </c>
      <c r="E1905" s="13" t="s">
        <v>5959</v>
      </c>
      <c r="F1905" s="13" t="s">
        <v>5072</v>
      </c>
      <c r="K1905" s="13" t="s">
        <v>5958</v>
      </c>
      <c r="M1905" s="13" t="s">
        <v>5054</v>
      </c>
      <c r="N1905" s="13" t="s">
        <v>5957</v>
      </c>
      <c r="S1905" s="13" t="s">
        <v>5956</v>
      </c>
      <c r="T1905" s="13" t="s">
        <v>5955</v>
      </c>
      <c r="AV1905" s="13">
        <v>1</v>
      </c>
      <c r="LZ1905" s="13">
        <v>1</v>
      </c>
      <c r="MA1905" s="13">
        <v>-1</v>
      </c>
      <c r="BPY1905" s="13">
        <v>-1</v>
      </c>
      <c r="BPZ1905" s="13">
        <v>1</v>
      </c>
      <c r="CAT1905" s="15">
        <v>0</v>
      </c>
      <c r="CAU1905" s="14">
        <v>1000</v>
      </c>
      <c r="CAV1905" s="13" t="s">
        <v>5954</v>
      </c>
      <c r="CAW1905" s="13" t="s">
        <v>5953</v>
      </c>
      <c r="CBA1905" s="13" t="s">
        <v>4812</v>
      </c>
      <c r="CBG1905" s="13" t="s">
        <v>4431</v>
      </c>
    </row>
    <row r="1906" spans="1:339 1472:1799 2074:2087" x14ac:dyDescent="0.15">
      <c r="A1906" s="13" t="s">
        <v>5952</v>
      </c>
      <c r="B1906" s="13" t="s">
        <v>5951</v>
      </c>
      <c r="C1906" s="13" t="s">
        <v>1190</v>
      </c>
      <c r="D1906" s="13">
        <v>-3</v>
      </c>
      <c r="E1906" s="13" t="s">
        <v>5950</v>
      </c>
      <c r="F1906" s="13" t="s">
        <v>5072</v>
      </c>
      <c r="K1906" s="13" t="s">
        <v>5949</v>
      </c>
      <c r="M1906" s="13" t="s">
        <v>5054</v>
      </c>
      <c r="N1906" s="13" t="s">
        <v>5948</v>
      </c>
      <c r="S1906" s="13" t="s">
        <v>5947</v>
      </c>
      <c r="T1906" s="13" t="s">
        <v>5946</v>
      </c>
      <c r="BQA1906" s="13">
        <v>-1</v>
      </c>
      <c r="CAT1906" s="15">
        <v>0</v>
      </c>
      <c r="CAU1906" s="14">
        <v>1000</v>
      </c>
      <c r="CAV1906" s="13" t="s">
        <v>14</v>
      </c>
      <c r="CAW1906" s="13" t="s">
        <v>4636</v>
      </c>
      <c r="CBG1906" s="13" t="s">
        <v>4635</v>
      </c>
    </row>
    <row r="1907" spans="1:339 1472:1799 2074:2087" x14ac:dyDescent="0.15">
      <c r="A1907" s="13" t="s">
        <v>5945</v>
      </c>
      <c r="B1907" s="13" t="s">
        <v>5944</v>
      </c>
      <c r="C1907" s="13" t="s">
        <v>1190</v>
      </c>
      <c r="D1907" s="13">
        <v>-1</v>
      </c>
      <c r="E1907" s="13" t="s">
        <v>5943</v>
      </c>
      <c r="F1907" s="13" t="s">
        <v>5072</v>
      </c>
      <c r="K1907" s="13" t="s">
        <v>5942</v>
      </c>
      <c r="L1907" s="13" t="s">
        <v>5941</v>
      </c>
      <c r="M1907" s="13" t="s">
        <v>5054</v>
      </c>
      <c r="N1907" s="13" t="s">
        <v>5940</v>
      </c>
      <c r="S1907" s="13" t="s">
        <v>5939</v>
      </c>
      <c r="T1907" s="13" t="s">
        <v>5938</v>
      </c>
      <c r="BQB1907" s="13">
        <v>-1</v>
      </c>
      <c r="CAT1907" s="15">
        <v>0</v>
      </c>
      <c r="CAU1907" s="14">
        <v>1000</v>
      </c>
      <c r="CAV1907" s="13" t="s">
        <v>14</v>
      </c>
      <c r="CAW1907" s="13" t="s">
        <v>4636</v>
      </c>
      <c r="CBG1907" s="13" t="s">
        <v>4635</v>
      </c>
    </row>
    <row r="1908" spans="1:339 1472:1799 2074:2087" x14ac:dyDescent="0.15">
      <c r="A1908" s="13" t="s">
        <v>5937</v>
      </c>
      <c r="B1908" s="13" t="s">
        <v>5936</v>
      </c>
      <c r="C1908" s="13" t="s">
        <v>1190</v>
      </c>
      <c r="D1908" s="13">
        <v>-2</v>
      </c>
      <c r="E1908" s="13" t="s">
        <v>5935</v>
      </c>
      <c r="F1908" s="13" t="s">
        <v>5072</v>
      </c>
      <c r="K1908" s="13" t="s">
        <v>5934</v>
      </c>
      <c r="L1908" s="13" t="s">
        <v>5933</v>
      </c>
      <c r="M1908" s="13" t="s">
        <v>5054</v>
      </c>
      <c r="N1908" s="13" t="s">
        <v>5932</v>
      </c>
      <c r="S1908" s="13" t="s">
        <v>5931</v>
      </c>
      <c r="T1908" s="13" t="s">
        <v>5930</v>
      </c>
      <c r="BQC1908" s="13">
        <v>-1</v>
      </c>
      <c r="CAT1908" s="15">
        <v>0</v>
      </c>
      <c r="CAU1908" s="14">
        <v>1000</v>
      </c>
      <c r="CAV1908" s="13" t="s">
        <v>14</v>
      </c>
      <c r="CAW1908" s="13" t="s">
        <v>4636</v>
      </c>
      <c r="CBG1908" s="13" t="s">
        <v>4635</v>
      </c>
    </row>
    <row r="1909" spans="1:339 1472:1799 2074:2087" x14ac:dyDescent="0.15">
      <c r="A1909" s="13" t="s">
        <v>5929</v>
      </c>
      <c r="B1909" s="13" t="s">
        <v>5928</v>
      </c>
      <c r="C1909" s="13" t="s">
        <v>1190</v>
      </c>
      <c r="D1909" s="13">
        <v>-2</v>
      </c>
      <c r="E1909" s="13" t="s">
        <v>5923</v>
      </c>
      <c r="F1909" s="13" t="s">
        <v>5072</v>
      </c>
      <c r="M1909" s="13" t="s">
        <v>5054</v>
      </c>
      <c r="S1909" s="13" t="s">
        <v>5927</v>
      </c>
      <c r="T1909" s="13" t="s">
        <v>5926</v>
      </c>
      <c r="BQD1909" s="13">
        <v>-1</v>
      </c>
      <c r="CAT1909" s="15">
        <v>0</v>
      </c>
      <c r="CAU1909" s="14">
        <v>1000</v>
      </c>
      <c r="CAV1909" s="13" t="s">
        <v>14</v>
      </c>
      <c r="CAW1909" s="13" t="s">
        <v>4636</v>
      </c>
      <c r="CBG1909" s="13" t="s">
        <v>4635</v>
      </c>
    </row>
    <row r="1910" spans="1:339 1472:1799 2074:2087" x14ac:dyDescent="0.15">
      <c r="A1910" s="13" t="s">
        <v>5925</v>
      </c>
      <c r="B1910" s="13" t="s">
        <v>5924</v>
      </c>
      <c r="C1910" s="13" t="s">
        <v>1190</v>
      </c>
      <c r="D1910" s="13">
        <v>-2</v>
      </c>
      <c r="E1910" s="13" t="s">
        <v>5923</v>
      </c>
      <c r="F1910" s="13" t="s">
        <v>5072</v>
      </c>
      <c r="M1910" s="13" t="s">
        <v>5054</v>
      </c>
      <c r="S1910" s="13" t="s">
        <v>5922</v>
      </c>
      <c r="T1910" s="13" t="s">
        <v>5921</v>
      </c>
      <c r="BD1910" s="13">
        <v>-1</v>
      </c>
      <c r="CAT1910" s="14">
        <v>-1000</v>
      </c>
      <c r="CAU1910" s="14">
        <v>1000</v>
      </c>
      <c r="CAV1910" s="13" t="s">
        <v>14</v>
      </c>
      <c r="CAW1910" s="13" t="s">
        <v>4636</v>
      </c>
      <c r="CBG1910" s="13" t="s">
        <v>4635</v>
      </c>
    </row>
    <row r="1911" spans="1:339 1472:1799 2074:2087" x14ac:dyDescent="0.15">
      <c r="A1911" s="13" t="s">
        <v>5920</v>
      </c>
      <c r="B1911" s="13" t="s">
        <v>5919</v>
      </c>
      <c r="C1911" s="13" t="s">
        <v>245</v>
      </c>
      <c r="D1911" s="13">
        <v>-3</v>
      </c>
      <c r="E1911" s="13" t="s">
        <v>5918</v>
      </c>
      <c r="F1911" s="13" t="s">
        <v>5072</v>
      </c>
      <c r="M1911" s="13" t="s">
        <v>5054</v>
      </c>
      <c r="S1911" s="13" t="s">
        <v>5917</v>
      </c>
      <c r="T1911" s="13" t="s">
        <v>5916</v>
      </c>
      <c r="BDP1911" s="13">
        <v>-1</v>
      </c>
      <c r="CAT1911" s="14">
        <v>-1000</v>
      </c>
      <c r="CAU1911" s="14">
        <v>1000</v>
      </c>
      <c r="CAV1911" s="13" t="s">
        <v>14</v>
      </c>
      <c r="CAW1911" s="13" t="s">
        <v>4636</v>
      </c>
      <c r="CBG1911" s="13" t="s">
        <v>4635</v>
      </c>
    </row>
    <row r="1912" spans="1:339 1472:1799 2074:2087" x14ac:dyDescent="0.15">
      <c r="A1912" s="13" t="s">
        <v>5915</v>
      </c>
      <c r="B1912" s="13" t="s">
        <v>5908</v>
      </c>
      <c r="C1912" s="13" t="s">
        <v>168</v>
      </c>
      <c r="D1912" s="13">
        <v>-1</v>
      </c>
      <c r="E1912" s="13" t="s">
        <v>5907</v>
      </c>
      <c r="F1912" s="13" t="s">
        <v>5072</v>
      </c>
      <c r="L1912" s="13" t="s">
        <v>5906</v>
      </c>
      <c r="M1912" s="13" t="s">
        <v>5054</v>
      </c>
      <c r="S1912" s="13" t="s">
        <v>5914</v>
      </c>
      <c r="T1912" s="13" t="s">
        <v>5913</v>
      </c>
      <c r="BG1912" s="13">
        <v>-1</v>
      </c>
      <c r="CAT1912" s="14">
        <v>-1000</v>
      </c>
      <c r="CAU1912" s="14">
        <v>1000</v>
      </c>
      <c r="CAV1912" s="13" t="s">
        <v>14</v>
      </c>
      <c r="CAW1912" s="13" t="s">
        <v>4636</v>
      </c>
      <c r="CBG1912" s="13" t="s">
        <v>4635</v>
      </c>
    </row>
    <row r="1913" spans="1:339 1472:1799 2074:2087" x14ac:dyDescent="0.15">
      <c r="A1913" s="13" t="s">
        <v>5912</v>
      </c>
      <c r="B1913" s="13" t="s">
        <v>5908</v>
      </c>
      <c r="C1913" s="13" t="s">
        <v>380</v>
      </c>
      <c r="D1913" s="13">
        <v>-1</v>
      </c>
      <c r="E1913" s="13" t="s">
        <v>5907</v>
      </c>
      <c r="F1913" s="13" t="s">
        <v>5072</v>
      </c>
      <c r="L1913" s="13" t="s">
        <v>5906</v>
      </c>
      <c r="M1913" s="13" t="s">
        <v>5054</v>
      </c>
      <c r="S1913" s="13" t="s">
        <v>5911</v>
      </c>
      <c r="T1913" s="13" t="s">
        <v>5910</v>
      </c>
      <c r="BH1913" s="13">
        <v>-1</v>
      </c>
      <c r="CAT1913" s="14">
        <v>-1000</v>
      </c>
      <c r="CAU1913" s="14">
        <v>1000</v>
      </c>
      <c r="CAV1913" s="13" t="s">
        <v>14</v>
      </c>
      <c r="CAW1913" s="13" t="s">
        <v>4636</v>
      </c>
      <c r="CBG1913" s="13" t="s">
        <v>4635</v>
      </c>
    </row>
    <row r="1914" spans="1:339 1472:1799 2074:2087" x14ac:dyDescent="0.15">
      <c r="A1914" s="13" t="s">
        <v>5909</v>
      </c>
      <c r="B1914" s="13" t="s">
        <v>5908</v>
      </c>
      <c r="C1914" s="13" t="s">
        <v>52</v>
      </c>
      <c r="D1914" s="13">
        <v>-1</v>
      </c>
      <c r="E1914" s="13" t="s">
        <v>5907</v>
      </c>
      <c r="F1914" s="13" t="s">
        <v>5072</v>
      </c>
      <c r="L1914" s="13" t="s">
        <v>5906</v>
      </c>
      <c r="M1914" s="13" t="s">
        <v>5054</v>
      </c>
      <c r="S1914" s="13" t="s">
        <v>5905</v>
      </c>
      <c r="T1914" s="13" t="s">
        <v>5904</v>
      </c>
      <c r="BO1914" s="13">
        <v>-1</v>
      </c>
      <c r="CAT1914" s="14">
        <v>-1000</v>
      </c>
      <c r="CAU1914" s="14">
        <v>1000</v>
      </c>
      <c r="CAV1914" s="13" t="s">
        <v>14</v>
      </c>
      <c r="CAW1914" s="13" t="s">
        <v>4636</v>
      </c>
      <c r="CBG1914" s="13" t="s">
        <v>4635</v>
      </c>
    </row>
    <row r="1915" spans="1:339 1472:1799 2074:2087" x14ac:dyDescent="0.15">
      <c r="A1915" s="13" t="s">
        <v>5903</v>
      </c>
      <c r="B1915" s="13" t="s">
        <v>5896</v>
      </c>
      <c r="C1915" s="13" t="s">
        <v>168</v>
      </c>
      <c r="D1915" s="13">
        <v>-1</v>
      </c>
      <c r="E1915" s="13" t="s">
        <v>5895</v>
      </c>
      <c r="F1915" s="13" t="s">
        <v>5072</v>
      </c>
      <c r="M1915" s="13" t="s">
        <v>5054</v>
      </c>
      <c r="S1915" s="13" t="s">
        <v>5902</v>
      </c>
      <c r="T1915" s="13" t="s">
        <v>5901</v>
      </c>
      <c r="BP1915" s="13">
        <v>-1</v>
      </c>
      <c r="CAT1915" s="14">
        <v>-1000</v>
      </c>
      <c r="CAU1915" s="14">
        <v>1000</v>
      </c>
      <c r="CAV1915" s="13" t="s">
        <v>14</v>
      </c>
      <c r="CAW1915" s="13" t="s">
        <v>4636</v>
      </c>
      <c r="CBG1915" s="13" t="s">
        <v>4635</v>
      </c>
    </row>
    <row r="1916" spans="1:339 1472:1799 2074:2087" x14ac:dyDescent="0.15">
      <c r="A1916" s="13" t="s">
        <v>5900</v>
      </c>
      <c r="B1916" s="13" t="s">
        <v>5896</v>
      </c>
      <c r="C1916" s="13" t="s">
        <v>380</v>
      </c>
      <c r="D1916" s="13">
        <v>-1</v>
      </c>
      <c r="E1916" s="13" t="s">
        <v>5895</v>
      </c>
      <c r="F1916" s="13" t="s">
        <v>5072</v>
      </c>
      <c r="M1916" s="13" t="s">
        <v>5054</v>
      </c>
      <c r="S1916" s="13" t="s">
        <v>5899</v>
      </c>
      <c r="T1916" s="13" t="s">
        <v>5898</v>
      </c>
      <c r="BQE1916" s="13">
        <v>-1</v>
      </c>
      <c r="CAT1916" s="15">
        <v>0</v>
      </c>
      <c r="CAU1916" s="14">
        <v>1000</v>
      </c>
      <c r="CAV1916" s="13" t="s">
        <v>14</v>
      </c>
      <c r="CAW1916" s="13" t="s">
        <v>4636</v>
      </c>
      <c r="CBG1916" s="13" t="s">
        <v>4635</v>
      </c>
    </row>
    <row r="1917" spans="1:339 1472:1799 2074:2087" x14ac:dyDescent="0.15">
      <c r="A1917" s="13" t="s">
        <v>5897</v>
      </c>
      <c r="B1917" s="13" t="s">
        <v>5896</v>
      </c>
      <c r="C1917" s="13" t="s">
        <v>52</v>
      </c>
      <c r="D1917" s="13">
        <v>-1</v>
      </c>
      <c r="E1917" s="13" t="s">
        <v>5895</v>
      </c>
      <c r="F1917" s="13" t="s">
        <v>5072</v>
      </c>
      <c r="M1917" s="13" t="s">
        <v>5054</v>
      </c>
      <c r="S1917" s="13" t="s">
        <v>5894</v>
      </c>
      <c r="T1917" s="13" t="s">
        <v>5893</v>
      </c>
      <c r="BS1917" s="13">
        <v>-1</v>
      </c>
      <c r="CAT1917" s="14">
        <v>-1000</v>
      </c>
      <c r="CAU1917" s="14">
        <v>1000</v>
      </c>
      <c r="CAV1917" s="13" t="s">
        <v>14</v>
      </c>
      <c r="CAW1917" s="13" t="s">
        <v>4636</v>
      </c>
      <c r="CBG1917" s="13" t="s">
        <v>4635</v>
      </c>
    </row>
    <row r="1918" spans="1:339 1472:1799 2074:2087" x14ac:dyDescent="0.15">
      <c r="A1918" s="13" t="s">
        <v>5892</v>
      </c>
      <c r="B1918" s="13" t="s">
        <v>5885</v>
      </c>
      <c r="C1918" s="13" t="s">
        <v>168</v>
      </c>
      <c r="D1918" s="13">
        <v>-2</v>
      </c>
      <c r="E1918" s="13" t="s">
        <v>5884</v>
      </c>
      <c r="F1918" s="13" t="s">
        <v>5072</v>
      </c>
      <c r="M1918" s="13" t="s">
        <v>5054</v>
      </c>
      <c r="S1918" s="13" t="s">
        <v>5891</v>
      </c>
      <c r="T1918" s="13" t="s">
        <v>5890</v>
      </c>
      <c r="BT1918" s="13">
        <v>-1</v>
      </c>
      <c r="CAT1918" s="14">
        <v>-1000</v>
      </c>
      <c r="CAU1918" s="14">
        <v>1000</v>
      </c>
      <c r="CAV1918" s="13" t="s">
        <v>14</v>
      </c>
      <c r="CAW1918" s="13" t="s">
        <v>4636</v>
      </c>
      <c r="CBG1918" s="13" t="s">
        <v>4635</v>
      </c>
    </row>
    <row r="1919" spans="1:339 1472:1799 2074:2087" x14ac:dyDescent="0.15">
      <c r="A1919" s="13" t="s">
        <v>5889</v>
      </c>
      <c r="B1919" s="13" t="s">
        <v>5885</v>
      </c>
      <c r="C1919" s="13" t="s">
        <v>380</v>
      </c>
      <c r="D1919" s="13">
        <v>-2</v>
      </c>
      <c r="E1919" s="13" t="s">
        <v>5884</v>
      </c>
      <c r="F1919" s="13" t="s">
        <v>5072</v>
      </c>
      <c r="M1919" s="13" t="s">
        <v>5054</v>
      </c>
      <c r="S1919" s="13" t="s">
        <v>5888</v>
      </c>
      <c r="T1919" s="13" t="s">
        <v>5887</v>
      </c>
      <c r="CR1919" s="13">
        <v>1</v>
      </c>
      <c r="BQA1919" s="13">
        <v>-1</v>
      </c>
      <c r="CAT1919" s="15">
        <v>0</v>
      </c>
      <c r="CAU1919" s="14">
        <v>1000</v>
      </c>
      <c r="CAV1919" s="13" t="s">
        <v>14</v>
      </c>
      <c r="CAW1919" s="13" t="s">
        <v>4448</v>
      </c>
      <c r="CBG1919" s="13" t="s">
        <v>4447</v>
      </c>
    </row>
    <row r="1920" spans="1:339 1472:1799 2074:2087" x14ac:dyDescent="0.15">
      <c r="A1920" s="13" t="s">
        <v>5886</v>
      </c>
      <c r="B1920" s="13" t="s">
        <v>5885</v>
      </c>
      <c r="C1920" s="13" t="s">
        <v>52</v>
      </c>
      <c r="D1920" s="13">
        <v>-2</v>
      </c>
      <c r="E1920" s="13" t="s">
        <v>5884</v>
      </c>
      <c r="F1920" s="13" t="s">
        <v>5072</v>
      </c>
      <c r="M1920" s="13" t="s">
        <v>5054</v>
      </c>
      <c r="S1920" s="13" t="s">
        <v>5883</v>
      </c>
      <c r="T1920" s="13" t="s">
        <v>5882</v>
      </c>
      <c r="DK1920" s="13">
        <v>1</v>
      </c>
      <c r="BQB1920" s="13">
        <v>-1</v>
      </c>
      <c r="CAT1920" s="15">
        <v>0</v>
      </c>
      <c r="CAU1920" s="14">
        <v>1000</v>
      </c>
      <c r="CAV1920" s="13" t="s">
        <v>14</v>
      </c>
      <c r="CAW1920" s="13" t="s">
        <v>4448</v>
      </c>
      <c r="CBG1920" s="13" t="s">
        <v>4447</v>
      </c>
    </row>
    <row r="1921" spans="1:794 1119:1807 2074:2087" x14ac:dyDescent="0.15">
      <c r="A1921" s="13" t="s">
        <v>5881</v>
      </c>
      <c r="B1921" s="13" t="s">
        <v>5875</v>
      </c>
      <c r="C1921" s="13" t="s">
        <v>762</v>
      </c>
      <c r="D1921" s="13">
        <v>0</v>
      </c>
      <c r="E1921" s="13" t="s">
        <v>5874</v>
      </c>
      <c r="F1921" s="13" t="s">
        <v>5072</v>
      </c>
      <c r="M1921" s="13" t="s">
        <v>5054</v>
      </c>
      <c r="S1921" s="13" t="s">
        <v>5880</v>
      </c>
      <c r="T1921" s="13" t="s">
        <v>5879</v>
      </c>
      <c r="ADN1921" s="13">
        <v>1</v>
      </c>
      <c r="BQC1921" s="13">
        <v>-1</v>
      </c>
      <c r="CAT1921" s="15">
        <v>0</v>
      </c>
      <c r="CAU1921" s="14">
        <v>1000</v>
      </c>
      <c r="CAV1921" s="13" t="s">
        <v>14</v>
      </c>
      <c r="CAW1921" s="13" t="s">
        <v>4448</v>
      </c>
      <c r="CBG1921" s="13" t="s">
        <v>4447</v>
      </c>
    </row>
    <row r="1922" spans="1:794 1119:1807 2074:2087" x14ac:dyDescent="0.15">
      <c r="A1922" s="13" t="s">
        <v>5878</v>
      </c>
      <c r="B1922" s="13" t="s">
        <v>5875</v>
      </c>
      <c r="C1922" s="13" t="s">
        <v>316</v>
      </c>
      <c r="D1922" s="13">
        <v>0</v>
      </c>
      <c r="E1922" s="13" t="s">
        <v>5874</v>
      </c>
      <c r="F1922" s="13" t="s">
        <v>5072</v>
      </c>
      <c r="M1922" s="13" t="s">
        <v>5054</v>
      </c>
      <c r="S1922" s="13" t="s">
        <v>5877</v>
      </c>
      <c r="T1922" s="13" t="s">
        <v>5872</v>
      </c>
      <c r="BQD1922" s="13">
        <v>-1</v>
      </c>
      <c r="BQF1922" s="13">
        <v>1</v>
      </c>
      <c r="CAT1922" s="15">
        <v>0</v>
      </c>
      <c r="CAU1922" s="14">
        <v>1000</v>
      </c>
      <c r="CAV1922" s="13" t="s">
        <v>14</v>
      </c>
      <c r="CAW1922" s="13" t="s">
        <v>4448</v>
      </c>
      <c r="CBG1922" s="13" t="s">
        <v>4447</v>
      </c>
    </row>
    <row r="1923" spans="1:794 1119:1807 2074:2087" x14ac:dyDescent="0.15">
      <c r="A1923" s="13" t="s">
        <v>5876</v>
      </c>
      <c r="B1923" s="13" t="s">
        <v>5875</v>
      </c>
      <c r="C1923" s="13" t="s">
        <v>13</v>
      </c>
      <c r="D1923" s="13">
        <v>0</v>
      </c>
      <c r="E1923" s="13" t="s">
        <v>5874</v>
      </c>
      <c r="F1923" s="13" t="s">
        <v>5072</v>
      </c>
      <c r="M1923" s="13" t="s">
        <v>5054</v>
      </c>
      <c r="S1923" s="13" t="s">
        <v>5873</v>
      </c>
      <c r="T1923" s="13" t="s">
        <v>5872</v>
      </c>
      <c r="RX1923" s="13">
        <v>-1</v>
      </c>
      <c r="BQF1923" s="13">
        <v>1</v>
      </c>
      <c r="CAT1923" s="15">
        <v>0</v>
      </c>
      <c r="CAU1923" s="14">
        <v>1000</v>
      </c>
      <c r="CAV1923" s="13" t="s">
        <v>14</v>
      </c>
      <c r="CAW1923" s="13" t="s">
        <v>4448</v>
      </c>
      <c r="CBG1923" s="13" t="s">
        <v>4447</v>
      </c>
    </row>
    <row r="1924" spans="1:794 1119:1807 2074:2087" x14ac:dyDescent="0.15">
      <c r="A1924" s="13" t="s">
        <v>5871</v>
      </c>
      <c r="B1924" s="13" t="s">
        <v>5870</v>
      </c>
      <c r="C1924" s="13" t="s">
        <v>168</v>
      </c>
      <c r="D1924" s="13">
        <v>0</v>
      </c>
      <c r="E1924" s="13" t="s">
        <v>5869</v>
      </c>
      <c r="F1924" s="13" t="s">
        <v>5072</v>
      </c>
      <c r="K1924" s="13" t="s">
        <v>5868</v>
      </c>
      <c r="M1924" s="13" t="s">
        <v>5054</v>
      </c>
      <c r="N1924" s="13" t="s">
        <v>5867</v>
      </c>
      <c r="S1924" s="13" t="s">
        <v>5866</v>
      </c>
      <c r="T1924" s="13" t="s">
        <v>5865</v>
      </c>
      <c r="BB1924" s="13">
        <v>1</v>
      </c>
      <c r="BD1924" s="13">
        <v>-1</v>
      </c>
      <c r="CAT1924" s="15">
        <v>0</v>
      </c>
      <c r="CAU1924" s="14">
        <v>1000</v>
      </c>
      <c r="CAV1924" s="13" t="s">
        <v>14</v>
      </c>
      <c r="CAW1924" s="13" t="s">
        <v>4448</v>
      </c>
      <c r="CBG1924" s="13" t="s">
        <v>4447</v>
      </c>
    </row>
    <row r="1925" spans="1:794 1119:1807 2074:2087" x14ac:dyDescent="0.15">
      <c r="A1925" s="13" t="s">
        <v>5864</v>
      </c>
      <c r="B1925" s="13" t="s">
        <v>5863</v>
      </c>
      <c r="C1925" s="13" t="s">
        <v>168</v>
      </c>
      <c r="D1925" s="13">
        <v>0</v>
      </c>
      <c r="E1925" s="13" t="s">
        <v>5862</v>
      </c>
      <c r="F1925" s="13" t="s">
        <v>5072</v>
      </c>
      <c r="K1925" s="13" t="s">
        <v>5861</v>
      </c>
      <c r="L1925" s="13" t="s">
        <v>5860</v>
      </c>
      <c r="M1925" s="13" t="s">
        <v>5054</v>
      </c>
      <c r="N1925" s="13" t="s">
        <v>5859</v>
      </c>
      <c r="S1925" s="13" t="s">
        <v>5858</v>
      </c>
      <c r="T1925" s="13" t="s">
        <v>5857</v>
      </c>
      <c r="BF1925" s="13">
        <v>1</v>
      </c>
      <c r="BG1925" s="13">
        <v>-1</v>
      </c>
      <c r="CAT1925" s="15">
        <v>0</v>
      </c>
      <c r="CAU1925" s="14">
        <v>1000</v>
      </c>
      <c r="CAV1925" s="13" t="s">
        <v>14</v>
      </c>
      <c r="CAW1925" s="13" t="s">
        <v>4448</v>
      </c>
      <c r="CBG1925" s="13" t="s">
        <v>4447</v>
      </c>
    </row>
    <row r="1926" spans="1:794 1119:1807 2074:2087" x14ac:dyDescent="0.15">
      <c r="A1926" s="13" t="s">
        <v>5856</v>
      </c>
      <c r="B1926" s="13" t="s">
        <v>5855</v>
      </c>
      <c r="C1926" s="13" t="s">
        <v>13</v>
      </c>
      <c r="D1926" s="13">
        <v>-4</v>
      </c>
      <c r="E1926" s="13" t="s">
        <v>5854</v>
      </c>
      <c r="F1926" s="13" t="s">
        <v>5506</v>
      </c>
      <c r="K1926" s="13" t="s">
        <v>5853</v>
      </c>
      <c r="L1926" s="13" t="s">
        <v>5852</v>
      </c>
      <c r="M1926" s="13" t="s">
        <v>5054</v>
      </c>
      <c r="N1926" s="13" t="s">
        <v>5851</v>
      </c>
      <c r="S1926" s="13" t="s">
        <v>5850</v>
      </c>
      <c r="T1926" s="13" t="s">
        <v>5849</v>
      </c>
      <c r="BH1926" s="13">
        <v>-1</v>
      </c>
      <c r="BI1926" s="13">
        <v>1</v>
      </c>
      <c r="CAT1926" s="15">
        <v>0</v>
      </c>
      <c r="CAU1926" s="14">
        <v>1000</v>
      </c>
      <c r="CAV1926" s="13" t="s">
        <v>14</v>
      </c>
      <c r="CAW1926" s="13" t="s">
        <v>4448</v>
      </c>
      <c r="CBG1926" s="13" t="s">
        <v>4447</v>
      </c>
    </row>
    <row r="1927" spans="1:794 1119:1807 2074:2087" x14ac:dyDescent="0.15">
      <c r="A1927" s="13" t="s">
        <v>5848</v>
      </c>
      <c r="B1927" s="13" t="s">
        <v>5847</v>
      </c>
      <c r="C1927" s="13" t="s">
        <v>13</v>
      </c>
      <c r="D1927" s="13">
        <v>-4</v>
      </c>
      <c r="E1927" s="13" t="s">
        <v>5846</v>
      </c>
      <c r="F1927" s="13" t="s">
        <v>5261</v>
      </c>
      <c r="J1927" s="13" t="s">
        <v>5845</v>
      </c>
      <c r="K1927" s="13" t="s">
        <v>5844</v>
      </c>
      <c r="L1927" s="13" t="s">
        <v>5843</v>
      </c>
      <c r="M1927" s="13" t="s">
        <v>5054</v>
      </c>
      <c r="N1927" s="13" t="s">
        <v>5842</v>
      </c>
      <c r="O1927" s="13" t="s">
        <v>5841</v>
      </c>
      <c r="P1927" s="13" t="s">
        <v>5840</v>
      </c>
      <c r="S1927" s="13" t="s">
        <v>5839</v>
      </c>
      <c r="T1927" s="13" t="s">
        <v>5838</v>
      </c>
      <c r="AA1927" s="13">
        <v>-1</v>
      </c>
      <c r="AB1927" s="13">
        <v>1</v>
      </c>
      <c r="CAT1927" s="15">
        <v>0</v>
      </c>
      <c r="CAU1927" s="14">
        <v>1000</v>
      </c>
      <c r="CAV1927" s="13" t="s">
        <v>14</v>
      </c>
      <c r="CAW1927" s="13" t="s">
        <v>4448</v>
      </c>
      <c r="CBG1927" s="13" t="s">
        <v>4447</v>
      </c>
    </row>
    <row r="1928" spans="1:794 1119:1807 2074:2087" x14ac:dyDescent="0.15">
      <c r="A1928" s="13" t="s">
        <v>5837</v>
      </c>
      <c r="B1928" s="13" t="s">
        <v>5836</v>
      </c>
      <c r="C1928" s="13" t="s">
        <v>52</v>
      </c>
      <c r="D1928" s="13">
        <v>-3</v>
      </c>
      <c r="E1928" s="13" t="s">
        <v>5835</v>
      </c>
      <c r="F1928" s="13" t="s">
        <v>5261</v>
      </c>
      <c r="J1928" s="13" t="s">
        <v>5834</v>
      </c>
      <c r="K1928" s="13" t="s">
        <v>5833</v>
      </c>
      <c r="L1928" s="13" t="s">
        <v>5832</v>
      </c>
      <c r="M1928" s="13" t="s">
        <v>5054</v>
      </c>
      <c r="N1928" s="13" t="s">
        <v>5831</v>
      </c>
      <c r="O1928" s="13" t="s">
        <v>5830</v>
      </c>
      <c r="P1928" s="13" t="s">
        <v>5829</v>
      </c>
      <c r="S1928" s="13" t="s">
        <v>5828</v>
      </c>
      <c r="T1928" s="13" t="s">
        <v>5827</v>
      </c>
      <c r="BN1928" s="13">
        <v>1</v>
      </c>
      <c r="BO1928" s="13">
        <v>-1</v>
      </c>
      <c r="CAT1928" s="15">
        <v>0</v>
      </c>
      <c r="CAU1928" s="14">
        <v>1000</v>
      </c>
      <c r="CAV1928" s="13" t="s">
        <v>14</v>
      </c>
      <c r="CAW1928" s="13" t="s">
        <v>4448</v>
      </c>
      <c r="CBG1928" s="13" t="s">
        <v>4447</v>
      </c>
    </row>
    <row r="1929" spans="1:794 1119:1807 2074:2087" x14ac:dyDescent="0.15">
      <c r="A1929" s="13" t="s">
        <v>5826</v>
      </c>
      <c r="B1929" s="13" t="s">
        <v>5739</v>
      </c>
      <c r="C1929" s="13" t="s">
        <v>316</v>
      </c>
      <c r="D1929" s="13">
        <v>-4</v>
      </c>
      <c r="E1929" s="13" t="s">
        <v>5738</v>
      </c>
      <c r="F1929" s="13" t="s">
        <v>5506</v>
      </c>
      <c r="K1929" s="13" t="s">
        <v>5737</v>
      </c>
      <c r="L1929" s="13" t="s">
        <v>5736</v>
      </c>
      <c r="M1929" s="13" t="s">
        <v>5054</v>
      </c>
      <c r="N1929" s="13" t="s">
        <v>5735</v>
      </c>
      <c r="P1929" s="13" t="s">
        <v>5734</v>
      </c>
      <c r="S1929" s="13" t="s">
        <v>5825</v>
      </c>
      <c r="T1929" s="13" t="s">
        <v>5824</v>
      </c>
      <c r="BP1929" s="13">
        <v>-1</v>
      </c>
      <c r="BQ1929" s="13">
        <v>1</v>
      </c>
      <c r="CAT1929" s="15">
        <v>0</v>
      </c>
      <c r="CAU1929" s="14">
        <v>1000</v>
      </c>
      <c r="CAV1929" s="13" t="s">
        <v>14</v>
      </c>
      <c r="CAW1929" s="13" t="s">
        <v>4448</v>
      </c>
      <c r="CBG1929" s="13" t="s">
        <v>4447</v>
      </c>
    </row>
    <row r="1930" spans="1:794 1119:1807 2074:2087" x14ac:dyDescent="0.15">
      <c r="A1930" s="13" t="s">
        <v>5823</v>
      </c>
      <c r="B1930" s="13" t="s">
        <v>5739</v>
      </c>
      <c r="C1930" s="13" t="s">
        <v>13</v>
      </c>
      <c r="D1930" s="13">
        <v>-4</v>
      </c>
      <c r="E1930" s="13" t="s">
        <v>5738</v>
      </c>
      <c r="F1930" s="13" t="s">
        <v>5506</v>
      </c>
      <c r="K1930" s="13" t="s">
        <v>5737</v>
      </c>
      <c r="L1930" s="13" t="s">
        <v>5736</v>
      </c>
      <c r="M1930" s="13" t="s">
        <v>5054</v>
      </c>
      <c r="N1930" s="13" t="s">
        <v>5735</v>
      </c>
      <c r="P1930" s="13" t="s">
        <v>5734</v>
      </c>
      <c r="S1930" s="13" t="s">
        <v>5822</v>
      </c>
      <c r="T1930" s="13" t="s">
        <v>5821</v>
      </c>
      <c r="BQE1930" s="13">
        <v>-1</v>
      </c>
      <c r="BQG1930" s="13">
        <v>1</v>
      </c>
      <c r="CAT1930" s="15">
        <v>0</v>
      </c>
      <c r="CAU1930" s="14">
        <v>1000</v>
      </c>
      <c r="CAV1930" s="13" t="s">
        <v>14</v>
      </c>
      <c r="CAW1930" s="13" t="s">
        <v>4448</v>
      </c>
      <c r="CBG1930" s="13" t="s">
        <v>4447</v>
      </c>
    </row>
    <row r="1931" spans="1:794 1119:1807 2074:2087" x14ac:dyDescent="0.15">
      <c r="A1931" s="13" t="s">
        <v>5820</v>
      </c>
      <c r="B1931" s="13" t="s">
        <v>5739</v>
      </c>
      <c r="C1931" s="13" t="s">
        <v>762</v>
      </c>
      <c r="D1931" s="13">
        <v>-4</v>
      </c>
      <c r="E1931" s="13" t="s">
        <v>5738</v>
      </c>
      <c r="F1931" s="13" t="s">
        <v>5506</v>
      </c>
      <c r="K1931" s="13" t="s">
        <v>5737</v>
      </c>
      <c r="L1931" s="13" t="s">
        <v>5736</v>
      </c>
      <c r="M1931" s="13" t="s">
        <v>5054</v>
      </c>
      <c r="N1931" s="13" t="s">
        <v>5735</v>
      </c>
      <c r="P1931" s="13" t="s">
        <v>5734</v>
      </c>
      <c r="S1931" s="13" t="s">
        <v>5819</v>
      </c>
      <c r="T1931" s="13" t="s">
        <v>5818</v>
      </c>
      <c r="BR1931" s="13">
        <v>1</v>
      </c>
      <c r="BS1931" s="13">
        <v>-1</v>
      </c>
      <c r="CAT1931" s="15">
        <v>0</v>
      </c>
      <c r="CAU1931" s="14">
        <v>1000</v>
      </c>
      <c r="CAV1931" s="13" t="s">
        <v>14</v>
      </c>
      <c r="CAW1931" s="13" t="s">
        <v>4448</v>
      </c>
      <c r="CBG1931" s="13" t="s">
        <v>4447</v>
      </c>
    </row>
    <row r="1932" spans="1:794 1119:1807 2074:2087" x14ac:dyDescent="0.15">
      <c r="A1932" s="13" t="s">
        <v>5817</v>
      </c>
      <c r="B1932" s="13" t="s">
        <v>5749</v>
      </c>
      <c r="C1932" s="13" t="s">
        <v>13</v>
      </c>
      <c r="D1932" s="13">
        <v>-1</v>
      </c>
      <c r="E1932" s="13" t="s">
        <v>5748</v>
      </c>
      <c r="F1932" s="13" t="s">
        <v>5506</v>
      </c>
      <c r="K1932" s="13" t="s">
        <v>5747</v>
      </c>
      <c r="L1932" s="13" t="s">
        <v>5746</v>
      </c>
      <c r="M1932" s="13" t="s">
        <v>5054</v>
      </c>
      <c r="N1932" s="13" t="s">
        <v>5745</v>
      </c>
      <c r="S1932" s="13" t="s">
        <v>5816</v>
      </c>
      <c r="T1932" s="13" t="s">
        <v>5815</v>
      </c>
      <c r="BT1932" s="13">
        <v>-1</v>
      </c>
      <c r="BU1932" s="13">
        <v>1</v>
      </c>
      <c r="CAT1932" s="15">
        <v>0</v>
      </c>
      <c r="CAU1932" s="14">
        <v>1000</v>
      </c>
      <c r="CAV1932" s="13" t="s">
        <v>14</v>
      </c>
      <c r="CAW1932" s="13" t="s">
        <v>4448</v>
      </c>
      <c r="CBG1932" s="13" t="s">
        <v>4447</v>
      </c>
    </row>
    <row r="1933" spans="1:794 1119:1807 2074:2087" x14ac:dyDescent="0.15">
      <c r="A1933" s="13" t="s">
        <v>5814</v>
      </c>
      <c r="B1933" s="13" t="s">
        <v>5749</v>
      </c>
      <c r="C1933" s="13" t="s">
        <v>762</v>
      </c>
      <c r="D1933" s="13">
        <v>-1</v>
      </c>
      <c r="E1933" s="13" t="s">
        <v>5748</v>
      </c>
      <c r="F1933" s="13" t="s">
        <v>5506</v>
      </c>
      <c r="K1933" s="13" t="s">
        <v>5747</v>
      </c>
      <c r="L1933" s="13" t="s">
        <v>5746</v>
      </c>
      <c r="M1933" s="13" t="s">
        <v>5054</v>
      </c>
      <c r="N1933" s="13" t="s">
        <v>5745</v>
      </c>
      <c r="S1933" s="13" t="s">
        <v>5813</v>
      </c>
      <c r="T1933" s="13" t="s">
        <v>5810</v>
      </c>
      <c r="AQJ1933" s="13">
        <v>1</v>
      </c>
      <c r="AWL1933" s="13">
        <v>-1</v>
      </c>
      <c r="BQH1933" s="13">
        <v>-1</v>
      </c>
      <c r="BQI1933" s="13">
        <v>1</v>
      </c>
      <c r="CAT1933" s="15">
        <v>0</v>
      </c>
      <c r="CAU1933" s="14">
        <v>1000</v>
      </c>
      <c r="CAV1933" s="13" t="s">
        <v>2609</v>
      </c>
      <c r="CAW1933" s="13" t="s">
        <v>5716</v>
      </c>
      <c r="CBA1933" s="13" t="s">
        <v>4812</v>
      </c>
      <c r="CBE1933" s="13" t="s">
        <v>5809</v>
      </c>
      <c r="CBF1933" s="13" t="s">
        <v>5808</v>
      </c>
      <c r="CBG1933" s="13" t="s">
        <v>4431</v>
      </c>
    </row>
    <row r="1934" spans="1:794 1119:1807 2074:2087" x14ac:dyDescent="0.15">
      <c r="A1934" s="13" t="s">
        <v>5812</v>
      </c>
      <c r="B1934" s="13" t="s">
        <v>5749</v>
      </c>
      <c r="C1934" s="13" t="s">
        <v>316</v>
      </c>
      <c r="D1934" s="13">
        <v>-1</v>
      </c>
      <c r="E1934" s="13" t="s">
        <v>5748</v>
      </c>
      <c r="F1934" s="13" t="s">
        <v>5506</v>
      </c>
      <c r="K1934" s="13" t="s">
        <v>5747</v>
      </c>
      <c r="L1934" s="13" t="s">
        <v>5746</v>
      </c>
      <c r="M1934" s="13" t="s">
        <v>5054</v>
      </c>
      <c r="N1934" s="13" t="s">
        <v>5745</v>
      </c>
      <c r="S1934" s="13" t="s">
        <v>5811</v>
      </c>
      <c r="T1934" s="13" t="s">
        <v>5810</v>
      </c>
      <c r="AQA1934" s="13">
        <v>1</v>
      </c>
      <c r="AXE1934" s="13">
        <v>-1</v>
      </c>
      <c r="BQJ1934" s="13">
        <v>-1</v>
      </c>
      <c r="BQK1934" s="13">
        <v>1</v>
      </c>
      <c r="CAT1934" s="15">
        <v>0</v>
      </c>
      <c r="CAU1934" s="14">
        <v>1000</v>
      </c>
      <c r="CAV1934" s="13" t="s">
        <v>2609</v>
      </c>
      <c r="CAW1934" s="13" t="s">
        <v>5716</v>
      </c>
      <c r="CBA1934" s="13" t="s">
        <v>4812</v>
      </c>
      <c r="CBE1934" s="13" t="s">
        <v>5809</v>
      </c>
      <c r="CBF1934" s="13" t="s">
        <v>5808</v>
      </c>
      <c r="CBG1934" s="13" t="s">
        <v>4431</v>
      </c>
    </row>
    <row r="1935" spans="1:794 1119:1807 2074:2087" x14ac:dyDescent="0.15">
      <c r="A1935" s="13" t="s">
        <v>5807</v>
      </c>
      <c r="B1935" s="13" t="s">
        <v>5749</v>
      </c>
      <c r="C1935" s="13" t="s">
        <v>30</v>
      </c>
      <c r="D1935" s="13">
        <v>-1</v>
      </c>
      <c r="E1935" s="13" t="s">
        <v>5748</v>
      </c>
      <c r="F1935" s="13" t="s">
        <v>5506</v>
      </c>
      <c r="K1935" s="13" t="s">
        <v>5747</v>
      </c>
      <c r="L1935" s="13" t="s">
        <v>5746</v>
      </c>
      <c r="M1935" s="13" t="s">
        <v>5054</v>
      </c>
      <c r="N1935" s="13" t="s">
        <v>5745</v>
      </c>
      <c r="S1935" s="13" t="s">
        <v>5806</v>
      </c>
      <c r="T1935" s="13" t="s">
        <v>5802</v>
      </c>
      <c r="AQJ1935" s="13">
        <v>1</v>
      </c>
      <c r="AWK1935" s="13">
        <v>-1</v>
      </c>
      <c r="BQH1935" s="13">
        <v>-1</v>
      </c>
      <c r="BQL1935" s="13">
        <v>1</v>
      </c>
      <c r="CAT1935" s="15">
        <v>0</v>
      </c>
      <c r="CAU1935" s="14">
        <v>1000</v>
      </c>
      <c r="CAV1935" s="13" t="s">
        <v>5805</v>
      </c>
      <c r="CAW1935" s="13" t="s">
        <v>5716</v>
      </c>
      <c r="CBA1935" s="13" t="s">
        <v>4812</v>
      </c>
      <c r="CBE1935" s="13" t="s">
        <v>5801</v>
      </c>
      <c r="CBF1935" s="13" t="s">
        <v>5800</v>
      </c>
      <c r="CBG1935" s="13" t="s">
        <v>4431</v>
      </c>
    </row>
    <row r="1936" spans="1:794 1119:1807 2074:2087" x14ac:dyDescent="0.15">
      <c r="A1936" s="13" t="s">
        <v>5804</v>
      </c>
      <c r="B1936" s="13" t="s">
        <v>5739</v>
      </c>
      <c r="C1936" s="13" t="s">
        <v>30</v>
      </c>
      <c r="D1936" s="13">
        <v>-4</v>
      </c>
      <c r="E1936" s="13" t="s">
        <v>5738</v>
      </c>
      <c r="F1936" s="13" t="s">
        <v>5506</v>
      </c>
      <c r="K1936" s="13" t="s">
        <v>5737</v>
      </c>
      <c r="L1936" s="13" t="s">
        <v>5736</v>
      </c>
      <c r="M1936" s="13" t="s">
        <v>5054</v>
      </c>
      <c r="N1936" s="13" t="s">
        <v>5735</v>
      </c>
      <c r="P1936" s="13" t="s">
        <v>5734</v>
      </c>
      <c r="S1936" s="13" t="s">
        <v>5803</v>
      </c>
      <c r="T1936" s="13" t="s">
        <v>5802</v>
      </c>
      <c r="AQA1936" s="13">
        <v>1</v>
      </c>
      <c r="AXD1936" s="13">
        <v>-1</v>
      </c>
      <c r="BQJ1936" s="13">
        <v>-1</v>
      </c>
      <c r="BQM1936" s="13">
        <v>1</v>
      </c>
      <c r="CAT1936" s="15">
        <v>0</v>
      </c>
      <c r="CAU1936" s="14">
        <v>1000</v>
      </c>
      <c r="CAV1936" s="13" t="s">
        <v>1263</v>
      </c>
      <c r="CAW1936" s="13" t="s">
        <v>5716</v>
      </c>
      <c r="CBA1936" s="13" t="s">
        <v>4812</v>
      </c>
      <c r="CBE1936" s="13" t="s">
        <v>5801</v>
      </c>
      <c r="CBF1936" s="13" t="s">
        <v>5800</v>
      </c>
      <c r="CBG1936" s="13" t="s">
        <v>4431</v>
      </c>
    </row>
    <row r="1937" spans="1:46 1119:1825 2074:2087" x14ac:dyDescent="0.15">
      <c r="A1937" s="13" t="s">
        <v>5799</v>
      </c>
      <c r="B1937" s="13" t="s">
        <v>5681</v>
      </c>
      <c r="C1937" s="13" t="s">
        <v>316</v>
      </c>
      <c r="D1937" s="13">
        <v>-4</v>
      </c>
      <c r="E1937" s="13" t="s">
        <v>5680</v>
      </c>
      <c r="F1937" s="13" t="s">
        <v>5506</v>
      </c>
      <c r="K1937" s="13" t="s">
        <v>5679</v>
      </c>
      <c r="L1937" s="13" t="s">
        <v>5678</v>
      </c>
      <c r="M1937" s="13" t="s">
        <v>5054</v>
      </c>
      <c r="N1937" s="13" t="s">
        <v>5677</v>
      </c>
      <c r="P1937" s="13" t="s">
        <v>5676</v>
      </c>
      <c r="S1937" s="13" t="s">
        <v>5798</v>
      </c>
      <c r="T1937" s="13" t="s">
        <v>5795</v>
      </c>
      <c r="AK1937" s="13">
        <v>-1</v>
      </c>
      <c r="AQT1937" s="13">
        <v>1</v>
      </c>
      <c r="AQU1937" s="13">
        <v>-1</v>
      </c>
      <c r="BQI1937" s="13">
        <v>-1</v>
      </c>
      <c r="BQL1937" s="13">
        <v>1</v>
      </c>
      <c r="CAT1937" s="15">
        <v>0</v>
      </c>
      <c r="CAU1937" s="14">
        <v>1000</v>
      </c>
      <c r="CAV1937" s="13" t="s">
        <v>3702</v>
      </c>
      <c r="CAW1937" s="13" t="s">
        <v>5716</v>
      </c>
      <c r="CBA1937" s="13" t="s">
        <v>4812</v>
      </c>
      <c r="CBE1937" s="13" t="s">
        <v>5794</v>
      </c>
      <c r="CBF1937" s="13" t="s">
        <v>5793</v>
      </c>
      <c r="CBG1937" s="13" t="s">
        <v>4431</v>
      </c>
    </row>
    <row r="1938" spans="1:46 1119:1825 2074:2087" x14ac:dyDescent="0.15">
      <c r="A1938" s="13" t="s">
        <v>5797</v>
      </c>
      <c r="B1938" s="13" t="s">
        <v>5681</v>
      </c>
      <c r="C1938" s="13" t="s">
        <v>13</v>
      </c>
      <c r="D1938" s="13">
        <v>-4</v>
      </c>
      <c r="E1938" s="13" t="s">
        <v>5680</v>
      </c>
      <c r="F1938" s="13" t="s">
        <v>5506</v>
      </c>
      <c r="K1938" s="13" t="s">
        <v>5679</v>
      </c>
      <c r="L1938" s="13" t="s">
        <v>5678</v>
      </c>
      <c r="M1938" s="13" t="s">
        <v>5054</v>
      </c>
      <c r="N1938" s="13" t="s">
        <v>5677</v>
      </c>
      <c r="P1938" s="13" t="s">
        <v>5676</v>
      </c>
      <c r="S1938" s="13" t="s">
        <v>5796</v>
      </c>
      <c r="T1938" s="13" t="s">
        <v>5795</v>
      </c>
      <c r="AT1938" s="13">
        <v>-1</v>
      </c>
      <c r="AXF1938" s="13">
        <v>-1</v>
      </c>
      <c r="AXG1938" s="13">
        <v>1</v>
      </c>
      <c r="BQK1938" s="13">
        <v>-1</v>
      </c>
      <c r="BQM1938" s="13">
        <v>1</v>
      </c>
      <c r="CAT1938" s="15">
        <v>0</v>
      </c>
      <c r="CAU1938" s="14">
        <v>1000</v>
      </c>
      <c r="CAV1938" s="13" t="s">
        <v>3702</v>
      </c>
      <c r="CAW1938" s="13" t="s">
        <v>5716</v>
      </c>
      <c r="CBA1938" s="13" t="s">
        <v>4812</v>
      </c>
      <c r="CBE1938" s="13" t="s">
        <v>5794</v>
      </c>
      <c r="CBF1938" s="13" t="s">
        <v>5793</v>
      </c>
      <c r="CBG1938" s="13" t="s">
        <v>4431</v>
      </c>
    </row>
    <row r="1939" spans="1:46 1119:1825 2074:2087" x14ac:dyDescent="0.15">
      <c r="A1939" s="13" t="s">
        <v>5792</v>
      </c>
      <c r="B1939" s="13" t="s">
        <v>5681</v>
      </c>
      <c r="C1939" s="13" t="s">
        <v>762</v>
      </c>
      <c r="D1939" s="13">
        <v>-4</v>
      </c>
      <c r="E1939" s="13" t="s">
        <v>5680</v>
      </c>
      <c r="F1939" s="13" t="s">
        <v>5506</v>
      </c>
      <c r="K1939" s="13" t="s">
        <v>5679</v>
      </c>
      <c r="L1939" s="13" t="s">
        <v>5678</v>
      </c>
      <c r="M1939" s="13" t="s">
        <v>5054</v>
      </c>
      <c r="N1939" s="13" t="s">
        <v>5677</v>
      </c>
      <c r="P1939" s="13" t="s">
        <v>5676</v>
      </c>
      <c r="S1939" s="13" t="s">
        <v>5791</v>
      </c>
      <c r="T1939" s="13" t="s">
        <v>5787</v>
      </c>
      <c r="AQJ1939" s="13">
        <v>1</v>
      </c>
      <c r="BQH1939" s="13">
        <v>-1</v>
      </c>
      <c r="BQL1939" s="13">
        <v>-1</v>
      </c>
      <c r="BQN1939" s="13">
        <v>1</v>
      </c>
      <c r="CAT1939" s="15">
        <v>0</v>
      </c>
      <c r="CAU1939" s="14">
        <v>1000</v>
      </c>
      <c r="CAV1939" s="13" t="s">
        <v>5790</v>
      </c>
      <c r="CAW1939" s="13" t="s">
        <v>5716</v>
      </c>
      <c r="CBA1939" s="13" t="s">
        <v>4812</v>
      </c>
      <c r="CBE1939" s="13" t="s">
        <v>5785</v>
      </c>
      <c r="CBF1939" s="13" t="s">
        <v>5784</v>
      </c>
      <c r="CBG1939" s="13" t="s">
        <v>4431</v>
      </c>
    </row>
    <row r="1940" spans="1:46 1119:1825 2074:2087" x14ac:dyDescent="0.15">
      <c r="A1940" s="13" t="s">
        <v>5789</v>
      </c>
      <c r="B1940" s="13" t="s">
        <v>5650</v>
      </c>
      <c r="C1940" s="13" t="s">
        <v>13</v>
      </c>
      <c r="D1940" s="13">
        <v>-1</v>
      </c>
      <c r="E1940" s="13" t="s">
        <v>5649</v>
      </c>
      <c r="F1940" s="13" t="s">
        <v>5506</v>
      </c>
      <c r="K1940" s="13" t="s">
        <v>5648</v>
      </c>
      <c r="L1940" s="13" t="s">
        <v>5647</v>
      </c>
      <c r="M1940" s="13" t="s">
        <v>5054</v>
      </c>
      <c r="N1940" s="13" t="s">
        <v>5646</v>
      </c>
      <c r="S1940" s="13" t="s">
        <v>5788</v>
      </c>
      <c r="T1940" s="13" t="s">
        <v>5787</v>
      </c>
      <c r="AQA1940" s="13">
        <v>1</v>
      </c>
      <c r="BQJ1940" s="13">
        <v>-1</v>
      </c>
      <c r="BQM1940" s="13">
        <v>-1</v>
      </c>
      <c r="BQO1940" s="13">
        <v>1</v>
      </c>
      <c r="CAT1940" s="15">
        <v>0</v>
      </c>
      <c r="CAU1940" s="14">
        <v>1000</v>
      </c>
      <c r="CAV1940" s="13" t="s">
        <v>5786</v>
      </c>
      <c r="CAW1940" s="13" t="s">
        <v>5716</v>
      </c>
      <c r="CBA1940" s="13" t="s">
        <v>4812</v>
      </c>
      <c r="CBE1940" s="13" t="s">
        <v>5785</v>
      </c>
      <c r="CBF1940" s="13" t="s">
        <v>5784</v>
      </c>
      <c r="CBG1940" s="13" t="s">
        <v>4431</v>
      </c>
    </row>
    <row r="1941" spans="1:46 1119:1825 2074:2087" x14ac:dyDescent="0.15">
      <c r="A1941" s="13" t="s">
        <v>5783</v>
      </c>
      <c r="B1941" s="13" t="s">
        <v>5650</v>
      </c>
      <c r="C1941" s="13" t="s">
        <v>762</v>
      </c>
      <c r="D1941" s="13">
        <v>-1</v>
      </c>
      <c r="E1941" s="13" t="s">
        <v>5649</v>
      </c>
      <c r="F1941" s="13" t="s">
        <v>5506</v>
      </c>
      <c r="K1941" s="13" t="s">
        <v>5648</v>
      </c>
      <c r="L1941" s="13" t="s">
        <v>5647</v>
      </c>
      <c r="M1941" s="13" t="s">
        <v>5054</v>
      </c>
      <c r="N1941" s="13" t="s">
        <v>5646</v>
      </c>
      <c r="S1941" s="13" t="s">
        <v>5782</v>
      </c>
      <c r="T1941" s="13" t="s">
        <v>5781</v>
      </c>
      <c r="AK1941" s="13">
        <v>1</v>
      </c>
      <c r="AWP1941" s="13">
        <v>1</v>
      </c>
      <c r="AWR1941" s="13">
        <v>-1</v>
      </c>
      <c r="BQP1941" s="13">
        <v>-1</v>
      </c>
      <c r="BQQ1941" s="13">
        <v>1</v>
      </c>
      <c r="CAT1941" s="15">
        <v>0</v>
      </c>
      <c r="CAU1941" s="14">
        <v>1000</v>
      </c>
      <c r="CAV1941" s="13" t="s">
        <v>1587</v>
      </c>
      <c r="CAW1941" s="13" t="s">
        <v>5716</v>
      </c>
      <c r="CBA1941" s="13" t="s">
        <v>4812</v>
      </c>
      <c r="CBE1941" s="13" t="s">
        <v>5780</v>
      </c>
      <c r="CBF1941" s="13" t="s">
        <v>5779</v>
      </c>
      <c r="CBG1941" s="13" t="s">
        <v>4431</v>
      </c>
    </row>
    <row r="1942" spans="1:46 1119:1825 2074:2087" x14ac:dyDescent="0.15">
      <c r="A1942" s="13" t="s">
        <v>5778</v>
      </c>
      <c r="B1942" s="13" t="s">
        <v>5650</v>
      </c>
      <c r="C1942" s="13" t="s">
        <v>316</v>
      </c>
      <c r="D1942" s="13">
        <v>-1</v>
      </c>
      <c r="E1942" s="13" t="s">
        <v>5649</v>
      </c>
      <c r="F1942" s="13" t="s">
        <v>5506</v>
      </c>
      <c r="K1942" s="13" t="s">
        <v>5648</v>
      </c>
      <c r="L1942" s="13" t="s">
        <v>5647</v>
      </c>
      <c r="M1942" s="13" t="s">
        <v>5054</v>
      </c>
      <c r="N1942" s="13" t="s">
        <v>5646</v>
      </c>
      <c r="S1942" s="13" t="s">
        <v>5777</v>
      </c>
      <c r="T1942" s="13" t="s">
        <v>5776</v>
      </c>
      <c r="AK1942" s="13">
        <v>1</v>
      </c>
      <c r="AWP1942" s="13">
        <v>1</v>
      </c>
      <c r="AWS1942" s="13">
        <v>-1</v>
      </c>
      <c r="BQP1942" s="13">
        <v>-1</v>
      </c>
      <c r="BQR1942" s="13">
        <v>1</v>
      </c>
      <c r="CAT1942" s="15">
        <v>0</v>
      </c>
      <c r="CAU1942" s="14">
        <v>1000</v>
      </c>
      <c r="CAV1942" s="13" t="s">
        <v>5775</v>
      </c>
      <c r="CAW1942" s="13" t="s">
        <v>5716</v>
      </c>
      <c r="CBA1942" s="13" t="s">
        <v>4812</v>
      </c>
      <c r="CBE1942" s="13" t="s">
        <v>5774</v>
      </c>
      <c r="CBF1942" s="13" t="s">
        <v>5773</v>
      </c>
      <c r="CBG1942" s="13" t="s">
        <v>4431</v>
      </c>
    </row>
    <row r="1943" spans="1:46 1119:1825 2074:2087" x14ac:dyDescent="0.15">
      <c r="A1943" s="13" t="s">
        <v>5772</v>
      </c>
      <c r="B1943" s="13" t="s">
        <v>5681</v>
      </c>
      <c r="C1943" s="13" t="s">
        <v>30</v>
      </c>
      <c r="D1943" s="13">
        <v>-4</v>
      </c>
      <c r="E1943" s="13" t="s">
        <v>5680</v>
      </c>
      <c r="F1943" s="13" t="s">
        <v>5506</v>
      </c>
      <c r="K1943" s="13" t="s">
        <v>5679</v>
      </c>
      <c r="L1943" s="13" t="s">
        <v>5678</v>
      </c>
      <c r="M1943" s="13" t="s">
        <v>5054</v>
      </c>
      <c r="N1943" s="13" t="s">
        <v>5677</v>
      </c>
      <c r="P1943" s="13" t="s">
        <v>5676</v>
      </c>
      <c r="S1943" s="13" t="s">
        <v>5771</v>
      </c>
      <c r="T1943" s="13" t="s">
        <v>5768</v>
      </c>
      <c r="AK1943" s="13">
        <v>-1</v>
      </c>
      <c r="ARU1943" s="13">
        <v>1</v>
      </c>
      <c r="AWN1943" s="13">
        <v>-1</v>
      </c>
      <c r="BQN1943" s="13">
        <v>-1</v>
      </c>
      <c r="BQS1943" s="13">
        <v>1</v>
      </c>
      <c r="CAT1943" s="15">
        <v>0</v>
      </c>
      <c r="CAU1943" s="14">
        <v>1000</v>
      </c>
      <c r="CAV1943" s="13" t="s">
        <v>2379</v>
      </c>
      <c r="CAW1943" s="13" t="s">
        <v>5716</v>
      </c>
      <c r="CBA1943" s="13" t="s">
        <v>4812</v>
      </c>
      <c r="CBE1943" s="13" t="s">
        <v>5767</v>
      </c>
      <c r="CBF1943" s="13" t="s">
        <v>5766</v>
      </c>
      <c r="CBG1943" s="13" t="s">
        <v>4431</v>
      </c>
    </row>
    <row r="1944" spans="1:46 1119:1825 2074:2087" x14ac:dyDescent="0.15">
      <c r="A1944" s="13" t="s">
        <v>5770</v>
      </c>
      <c r="B1944" s="13" t="s">
        <v>5650</v>
      </c>
      <c r="C1944" s="13" t="s">
        <v>30</v>
      </c>
      <c r="D1944" s="13">
        <v>-1</v>
      </c>
      <c r="E1944" s="13" t="s">
        <v>5649</v>
      </c>
      <c r="F1944" s="13" t="s">
        <v>5506</v>
      </c>
      <c r="K1944" s="13" t="s">
        <v>5648</v>
      </c>
      <c r="L1944" s="13" t="s">
        <v>5647</v>
      </c>
      <c r="M1944" s="13" t="s">
        <v>5054</v>
      </c>
      <c r="N1944" s="13" t="s">
        <v>5646</v>
      </c>
      <c r="S1944" s="13" t="s">
        <v>5769</v>
      </c>
      <c r="T1944" s="13" t="s">
        <v>5768</v>
      </c>
      <c r="AI1944" s="13">
        <v>-1</v>
      </c>
      <c r="AYR1944" s="13">
        <v>-1</v>
      </c>
      <c r="AYT1944" s="13">
        <v>1</v>
      </c>
      <c r="BQT1944" s="13">
        <v>1</v>
      </c>
      <c r="BQU1944" s="13">
        <v>-1</v>
      </c>
      <c r="CAT1944" s="15">
        <v>0</v>
      </c>
      <c r="CAU1944" s="14">
        <v>1000</v>
      </c>
      <c r="CAV1944" s="13" t="s">
        <v>2379</v>
      </c>
      <c r="CAW1944" s="13" t="s">
        <v>5716</v>
      </c>
      <c r="CBA1944" s="13" t="s">
        <v>4812</v>
      </c>
      <c r="CBE1944" s="13" t="s">
        <v>5767</v>
      </c>
      <c r="CBF1944" s="13" t="s">
        <v>5766</v>
      </c>
      <c r="CBG1944" s="13" t="s">
        <v>4431</v>
      </c>
    </row>
    <row r="1945" spans="1:46 1119:1825 2074:2087" x14ac:dyDescent="0.15">
      <c r="A1945" s="13" t="s">
        <v>5765</v>
      </c>
      <c r="B1945" s="13" t="s">
        <v>5739</v>
      </c>
      <c r="C1945" s="13" t="s">
        <v>52</v>
      </c>
      <c r="D1945" s="13">
        <v>-4</v>
      </c>
      <c r="E1945" s="13" t="s">
        <v>5738</v>
      </c>
      <c r="F1945" s="13" t="s">
        <v>5506</v>
      </c>
      <c r="K1945" s="13" t="s">
        <v>5737</v>
      </c>
      <c r="L1945" s="13" t="s">
        <v>5736</v>
      </c>
      <c r="M1945" s="13" t="s">
        <v>5054</v>
      </c>
      <c r="N1945" s="13" t="s">
        <v>5735</v>
      </c>
      <c r="P1945" s="13" t="s">
        <v>5734</v>
      </c>
      <c r="S1945" s="13" t="s">
        <v>5764</v>
      </c>
      <c r="T1945" s="13" t="s">
        <v>5763</v>
      </c>
      <c r="AK1945" s="14">
        <v>2</v>
      </c>
      <c r="AWP1945" s="13">
        <v>1</v>
      </c>
      <c r="AWT1945" s="13">
        <v>-1</v>
      </c>
      <c r="BQS1945" s="13">
        <v>-1</v>
      </c>
      <c r="BQV1945" s="13">
        <v>1</v>
      </c>
      <c r="CAT1945" s="15">
        <v>0</v>
      </c>
      <c r="CAU1945" s="14">
        <v>1000</v>
      </c>
      <c r="CAV1945" s="13" t="s">
        <v>1673</v>
      </c>
      <c r="CAW1945" s="13" t="s">
        <v>5716</v>
      </c>
      <c r="CBA1945" s="13" t="s">
        <v>4812</v>
      </c>
      <c r="CBE1945" s="13" t="s">
        <v>5762</v>
      </c>
      <c r="CBF1945" s="13" t="s">
        <v>5761</v>
      </c>
      <c r="CBG1945" s="13" t="s">
        <v>4431</v>
      </c>
    </row>
    <row r="1946" spans="1:46 1119:1825 2074:2087" x14ac:dyDescent="0.15">
      <c r="A1946" s="13" t="s">
        <v>5760</v>
      </c>
      <c r="B1946" s="13" t="s">
        <v>5749</v>
      </c>
      <c r="C1946" s="13" t="s">
        <v>1875</v>
      </c>
      <c r="D1946" s="13">
        <v>-1</v>
      </c>
      <c r="E1946" s="13" t="s">
        <v>5748</v>
      </c>
      <c r="F1946" s="13" t="s">
        <v>5506</v>
      </c>
      <c r="K1946" s="13" t="s">
        <v>5747</v>
      </c>
      <c r="L1946" s="13" t="s">
        <v>5746</v>
      </c>
      <c r="M1946" s="13" t="s">
        <v>5054</v>
      </c>
      <c r="N1946" s="13" t="s">
        <v>5745</v>
      </c>
      <c r="S1946" s="13" t="s">
        <v>5759</v>
      </c>
      <c r="T1946" s="13" t="s">
        <v>5758</v>
      </c>
      <c r="AK1946" s="13">
        <v>1</v>
      </c>
      <c r="AWP1946" s="13">
        <v>1</v>
      </c>
      <c r="AWU1946" s="13">
        <v>-1</v>
      </c>
      <c r="BQS1946" s="13">
        <v>-1</v>
      </c>
      <c r="BQW1946" s="13">
        <v>1</v>
      </c>
      <c r="CAT1946" s="15">
        <v>0</v>
      </c>
      <c r="CAU1946" s="14">
        <v>1000</v>
      </c>
      <c r="CAV1946" s="13" t="s">
        <v>3466</v>
      </c>
      <c r="CAW1946" s="13" t="s">
        <v>5716</v>
      </c>
      <c r="CBA1946" s="13" t="s">
        <v>4812</v>
      </c>
      <c r="CBE1946" s="13" t="s">
        <v>5757</v>
      </c>
      <c r="CBF1946" s="13" t="s">
        <v>5756</v>
      </c>
      <c r="CBG1946" s="13" t="s">
        <v>4431</v>
      </c>
    </row>
    <row r="1947" spans="1:46 1119:1825 2074:2087" x14ac:dyDescent="0.15">
      <c r="A1947" s="13" t="s">
        <v>5755</v>
      </c>
      <c r="B1947" s="13" t="s">
        <v>5749</v>
      </c>
      <c r="C1947" s="13" t="s">
        <v>1190</v>
      </c>
      <c r="D1947" s="13">
        <v>-1</v>
      </c>
      <c r="E1947" s="13" t="s">
        <v>5748</v>
      </c>
      <c r="F1947" s="13" t="s">
        <v>5506</v>
      </c>
      <c r="K1947" s="13" t="s">
        <v>5747</v>
      </c>
      <c r="L1947" s="13" t="s">
        <v>5746</v>
      </c>
      <c r="M1947" s="13" t="s">
        <v>5054</v>
      </c>
      <c r="N1947" s="13" t="s">
        <v>5745</v>
      </c>
      <c r="S1947" s="13" t="s">
        <v>5754</v>
      </c>
      <c r="T1947" s="13" t="s">
        <v>5753</v>
      </c>
      <c r="AI1947" s="13">
        <v>1</v>
      </c>
      <c r="AYP1947" s="13">
        <v>-1</v>
      </c>
      <c r="AYQ1947" s="13">
        <v>1</v>
      </c>
      <c r="BQT1947" s="13">
        <v>-1</v>
      </c>
      <c r="BQX1947" s="13">
        <v>1</v>
      </c>
      <c r="CAT1947" s="15">
        <v>0</v>
      </c>
      <c r="CAU1947" s="14">
        <v>1000</v>
      </c>
      <c r="CAV1947" s="13" t="s">
        <v>2246</v>
      </c>
      <c r="CAW1947" s="13" t="s">
        <v>5716</v>
      </c>
      <c r="CBA1947" s="13" t="s">
        <v>4812</v>
      </c>
      <c r="CBE1947" s="13" t="s">
        <v>5752</v>
      </c>
      <c r="CBF1947" s="13" t="s">
        <v>5751</v>
      </c>
      <c r="CBG1947" s="13" t="s">
        <v>4431</v>
      </c>
    </row>
    <row r="1948" spans="1:46 1119:1825 2074:2087" x14ac:dyDescent="0.15">
      <c r="A1948" s="13" t="s">
        <v>5750</v>
      </c>
      <c r="B1948" s="13" t="s">
        <v>5749</v>
      </c>
      <c r="C1948" s="13" t="s">
        <v>52</v>
      </c>
      <c r="D1948" s="13">
        <v>-1</v>
      </c>
      <c r="E1948" s="13" t="s">
        <v>5748</v>
      </c>
      <c r="F1948" s="13" t="s">
        <v>5506</v>
      </c>
      <c r="K1948" s="13" t="s">
        <v>5747</v>
      </c>
      <c r="L1948" s="13" t="s">
        <v>5746</v>
      </c>
      <c r="M1948" s="13" t="s">
        <v>5054</v>
      </c>
      <c r="N1948" s="13" t="s">
        <v>5745</v>
      </c>
      <c r="S1948" s="13" t="s">
        <v>5744</v>
      </c>
      <c r="T1948" s="13" t="s">
        <v>5743</v>
      </c>
      <c r="AXZ1948" s="13">
        <v>-1</v>
      </c>
      <c r="AYS1948" s="13">
        <v>1</v>
      </c>
      <c r="BQX1948" s="13">
        <v>-1</v>
      </c>
      <c r="BQY1948" s="13">
        <v>1</v>
      </c>
      <c r="CAT1948" s="15">
        <v>0</v>
      </c>
      <c r="CAU1948" s="14">
        <v>1000</v>
      </c>
      <c r="CAV1948" s="13" t="s">
        <v>1357</v>
      </c>
      <c r="CAW1948" s="13" t="s">
        <v>5716</v>
      </c>
      <c r="CBA1948" s="13" t="s">
        <v>4812</v>
      </c>
      <c r="CBE1948" s="13" t="s">
        <v>5742</v>
      </c>
      <c r="CBF1948" s="13" t="s">
        <v>5741</v>
      </c>
      <c r="CBG1948" s="13" t="s">
        <v>4431</v>
      </c>
    </row>
    <row r="1949" spans="1:46 1119:1825 2074:2087" x14ac:dyDescent="0.15">
      <c r="A1949" s="13" t="s">
        <v>5740</v>
      </c>
      <c r="B1949" s="13" t="s">
        <v>5739</v>
      </c>
      <c r="C1949" s="13" t="s">
        <v>168</v>
      </c>
      <c r="D1949" s="13">
        <v>-4</v>
      </c>
      <c r="E1949" s="13" t="s">
        <v>5738</v>
      </c>
      <c r="F1949" s="13" t="s">
        <v>5506</v>
      </c>
      <c r="K1949" s="13" t="s">
        <v>5737</v>
      </c>
      <c r="L1949" s="13" t="s">
        <v>5736</v>
      </c>
      <c r="M1949" s="13" t="s">
        <v>5054</v>
      </c>
      <c r="N1949" s="13" t="s">
        <v>5735</v>
      </c>
      <c r="P1949" s="13" t="s">
        <v>5734</v>
      </c>
      <c r="S1949" s="13" t="s">
        <v>5733</v>
      </c>
      <c r="T1949" s="13" t="s">
        <v>5732</v>
      </c>
      <c r="AI1949" s="13">
        <v>1</v>
      </c>
      <c r="AYQ1949" s="13">
        <v>1</v>
      </c>
      <c r="BQT1949" s="13">
        <v>-1</v>
      </c>
      <c r="BQY1949" s="13">
        <v>-1</v>
      </c>
      <c r="BQZ1949" s="13">
        <v>1</v>
      </c>
      <c r="CAT1949" s="15">
        <v>0</v>
      </c>
      <c r="CAU1949" s="14">
        <v>1000</v>
      </c>
      <c r="CAV1949" s="13" t="s">
        <v>4137</v>
      </c>
      <c r="CAW1949" s="13" t="s">
        <v>5716</v>
      </c>
      <c r="CBA1949" s="13" t="s">
        <v>4812</v>
      </c>
      <c r="CBE1949" s="13" t="s">
        <v>5731</v>
      </c>
      <c r="CBF1949" s="13" t="s">
        <v>5730</v>
      </c>
      <c r="CBG1949" s="13" t="s">
        <v>4431</v>
      </c>
    </row>
    <row r="1950" spans="1:46 1119:1825 2074:2087" x14ac:dyDescent="0.15">
      <c r="A1950" s="13" t="s">
        <v>5729</v>
      </c>
      <c r="B1950" s="13" t="s">
        <v>5515</v>
      </c>
      <c r="C1950" s="13" t="s">
        <v>316</v>
      </c>
      <c r="D1950" s="13">
        <v>-1</v>
      </c>
      <c r="E1950" s="13" t="s">
        <v>5514</v>
      </c>
      <c r="F1950" s="13" t="s">
        <v>5506</v>
      </c>
      <c r="K1950" s="13" t="s">
        <v>5513</v>
      </c>
      <c r="L1950" s="13" t="s">
        <v>5512</v>
      </c>
      <c r="M1950" s="13" t="s">
        <v>5054</v>
      </c>
      <c r="N1950" s="13" t="s">
        <v>5511</v>
      </c>
      <c r="S1950" s="13" t="s">
        <v>5728</v>
      </c>
      <c r="T1950" s="13" t="s">
        <v>5727</v>
      </c>
      <c r="AI1950" s="13">
        <v>1</v>
      </c>
      <c r="AXZ1950" s="13">
        <v>-1</v>
      </c>
      <c r="BQZ1950" s="13">
        <v>-1</v>
      </c>
      <c r="BRA1950" s="13">
        <v>1</v>
      </c>
      <c r="BRB1950" s="13">
        <v>1</v>
      </c>
      <c r="CAT1950" s="15">
        <v>0</v>
      </c>
      <c r="CAU1950" s="14">
        <v>1000</v>
      </c>
      <c r="CAV1950" s="13" t="s">
        <v>4439</v>
      </c>
      <c r="CAW1950" s="13" t="s">
        <v>5716</v>
      </c>
      <c r="CBE1950" s="13" t="s">
        <v>5723</v>
      </c>
      <c r="CBF1950" s="13" t="s">
        <v>5722</v>
      </c>
      <c r="CBG1950" s="13" t="s">
        <v>4431</v>
      </c>
    </row>
    <row r="1951" spans="1:46 1119:1825 2074:2087" x14ac:dyDescent="0.15">
      <c r="A1951" s="13" t="s">
        <v>5726</v>
      </c>
      <c r="B1951" s="13" t="s">
        <v>5515</v>
      </c>
      <c r="C1951" s="13" t="s">
        <v>13</v>
      </c>
      <c r="D1951" s="13">
        <v>-1</v>
      </c>
      <c r="E1951" s="13" t="s">
        <v>5514</v>
      </c>
      <c r="F1951" s="13" t="s">
        <v>5506</v>
      </c>
      <c r="K1951" s="13" t="s">
        <v>5513</v>
      </c>
      <c r="L1951" s="13" t="s">
        <v>5512</v>
      </c>
      <c r="M1951" s="13" t="s">
        <v>5054</v>
      </c>
      <c r="N1951" s="13" t="s">
        <v>5511</v>
      </c>
      <c r="S1951" s="13" t="s">
        <v>5725</v>
      </c>
      <c r="T1951" s="13" t="s">
        <v>5724</v>
      </c>
      <c r="AI1951" s="13">
        <v>1</v>
      </c>
      <c r="AXZ1951" s="13">
        <v>-1</v>
      </c>
      <c r="BQZ1951" s="13">
        <v>-1</v>
      </c>
      <c r="BRB1951" s="13">
        <v>1</v>
      </c>
      <c r="BRC1951" s="13">
        <v>1</v>
      </c>
      <c r="CAT1951" s="15">
        <v>0</v>
      </c>
      <c r="CAU1951" s="14">
        <v>1000</v>
      </c>
      <c r="CAV1951" s="13" t="s">
        <v>4439</v>
      </c>
      <c r="CAW1951" s="13" t="s">
        <v>5716</v>
      </c>
      <c r="CBE1951" s="13" t="s">
        <v>5723</v>
      </c>
      <c r="CBF1951" s="13" t="s">
        <v>5722</v>
      </c>
      <c r="CBG1951" s="13" t="s">
        <v>4431</v>
      </c>
    </row>
    <row r="1952" spans="1:46 1119:1825 2074:2087" x14ac:dyDescent="0.15">
      <c r="A1952" s="13" t="s">
        <v>5721</v>
      </c>
      <c r="B1952" s="13" t="s">
        <v>5515</v>
      </c>
      <c r="C1952" s="13" t="s">
        <v>762</v>
      </c>
      <c r="D1952" s="13">
        <v>-1</v>
      </c>
      <c r="E1952" s="13" t="s">
        <v>5514</v>
      </c>
      <c r="F1952" s="13" t="s">
        <v>5506</v>
      </c>
      <c r="K1952" s="13" t="s">
        <v>5513</v>
      </c>
      <c r="L1952" s="13" t="s">
        <v>5512</v>
      </c>
      <c r="M1952" s="13" t="s">
        <v>5054</v>
      </c>
      <c r="N1952" s="13" t="s">
        <v>5511</v>
      </c>
      <c r="S1952" s="13" t="s">
        <v>5720</v>
      </c>
      <c r="T1952" s="13" t="s">
        <v>5717</v>
      </c>
      <c r="BQZ1952" s="13">
        <v>1</v>
      </c>
      <c r="BRA1952" s="13">
        <v>-1</v>
      </c>
      <c r="BRD1952" s="13">
        <v>1</v>
      </c>
      <c r="BRE1952" s="13">
        <v>-1</v>
      </c>
      <c r="CAT1952" s="14">
        <v>-1000</v>
      </c>
      <c r="CAU1952" s="14">
        <v>1000</v>
      </c>
      <c r="CAV1952" s="13" t="s">
        <v>4157</v>
      </c>
      <c r="CAW1952" s="13" t="s">
        <v>5716</v>
      </c>
      <c r="CBA1952" s="13" t="s">
        <v>4812</v>
      </c>
      <c r="CBE1952" s="13" t="s">
        <v>5715</v>
      </c>
      <c r="CBF1952" s="13" t="s">
        <v>5714</v>
      </c>
      <c r="CBG1952" s="13" t="s">
        <v>4431</v>
      </c>
    </row>
    <row r="1953" spans="1:107 1119:1843 2074:2087" x14ac:dyDescent="0.15">
      <c r="A1953" s="13" t="s">
        <v>5719</v>
      </c>
      <c r="B1953" s="13" t="s">
        <v>5515</v>
      </c>
      <c r="C1953" s="13" t="s">
        <v>52</v>
      </c>
      <c r="D1953" s="13">
        <v>-1</v>
      </c>
      <c r="E1953" s="13" t="s">
        <v>5514</v>
      </c>
      <c r="F1953" s="13" t="s">
        <v>5506</v>
      </c>
      <c r="K1953" s="13" t="s">
        <v>5513</v>
      </c>
      <c r="L1953" s="13" t="s">
        <v>5512</v>
      </c>
      <c r="M1953" s="13" t="s">
        <v>5054</v>
      </c>
      <c r="N1953" s="13" t="s">
        <v>5511</v>
      </c>
      <c r="S1953" s="13" t="s">
        <v>5718</v>
      </c>
      <c r="T1953" s="13" t="s">
        <v>5717</v>
      </c>
      <c r="BQZ1953" s="13">
        <v>1</v>
      </c>
      <c r="BRC1953" s="13">
        <v>-1</v>
      </c>
      <c r="BRD1953" s="13">
        <v>1</v>
      </c>
      <c r="BRE1953" s="13">
        <v>-1</v>
      </c>
      <c r="CAT1953" s="14">
        <v>-1000</v>
      </c>
      <c r="CAU1953" s="14">
        <v>1000</v>
      </c>
      <c r="CAV1953" s="13" t="s">
        <v>4157</v>
      </c>
      <c r="CAW1953" s="13" t="s">
        <v>5716</v>
      </c>
      <c r="CBA1953" s="13" t="s">
        <v>4812</v>
      </c>
      <c r="CBE1953" s="13" t="s">
        <v>5715</v>
      </c>
      <c r="CBF1953" s="13" t="s">
        <v>5714</v>
      </c>
      <c r="CBG1953" s="13" t="s">
        <v>4431</v>
      </c>
    </row>
    <row r="1954" spans="1:107 1119:1843 2074:2087" x14ac:dyDescent="0.15">
      <c r="A1954" s="13" t="s">
        <v>5713</v>
      </c>
      <c r="B1954" s="13" t="s">
        <v>5515</v>
      </c>
      <c r="C1954" s="13" t="s">
        <v>1190</v>
      </c>
      <c r="D1954" s="13">
        <v>-1</v>
      </c>
      <c r="E1954" s="13" t="s">
        <v>5514</v>
      </c>
      <c r="F1954" s="13" t="s">
        <v>5506</v>
      </c>
      <c r="K1954" s="13" t="s">
        <v>5513</v>
      </c>
      <c r="L1954" s="13" t="s">
        <v>5512</v>
      </c>
      <c r="M1954" s="13" t="s">
        <v>5054</v>
      </c>
      <c r="N1954" s="13" t="s">
        <v>5511</v>
      </c>
      <c r="S1954" s="13" t="s">
        <v>5712</v>
      </c>
      <c r="T1954" s="13" t="s">
        <v>5709</v>
      </c>
      <c r="AQY1954" s="13">
        <v>-1</v>
      </c>
      <c r="AWM1954" s="13">
        <v>1</v>
      </c>
      <c r="BQN1954" s="13">
        <v>-1</v>
      </c>
      <c r="BQP1954" s="13">
        <v>1</v>
      </c>
      <c r="CAT1954" s="15">
        <v>0</v>
      </c>
      <c r="CAU1954" s="14">
        <v>1000</v>
      </c>
      <c r="CAV1954" s="13" t="s">
        <v>2182</v>
      </c>
      <c r="CAW1954" s="13" t="s">
        <v>5701</v>
      </c>
      <c r="CBA1954" s="13" t="s">
        <v>4812</v>
      </c>
      <c r="CBE1954" s="13" t="s">
        <v>5708</v>
      </c>
      <c r="CBF1954" s="13" t="s">
        <v>5707</v>
      </c>
      <c r="CBG1954" s="13" t="s">
        <v>4431</v>
      </c>
    </row>
    <row r="1955" spans="1:107 1119:1843 2074:2087" x14ac:dyDescent="0.15">
      <c r="A1955" s="13" t="s">
        <v>5711</v>
      </c>
      <c r="B1955" s="13" t="s">
        <v>5515</v>
      </c>
      <c r="C1955" s="13" t="s">
        <v>30</v>
      </c>
      <c r="D1955" s="13">
        <v>-1</v>
      </c>
      <c r="E1955" s="13" t="s">
        <v>5514</v>
      </c>
      <c r="F1955" s="13" t="s">
        <v>5506</v>
      </c>
      <c r="K1955" s="13" t="s">
        <v>5513</v>
      </c>
      <c r="L1955" s="13" t="s">
        <v>5512</v>
      </c>
      <c r="M1955" s="13" t="s">
        <v>5054</v>
      </c>
      <c r="N1955" s="13" t="s">
        <v>5511</v>
      </c>
      <c r="S1955" s="13" t="s">
        <v>5710</v>
      </c>
      <c r="T1955" s="13" t="s">
        <v>5709</v>
      </c>
      <c r="AXP1955" s="13">
        <v>-1</v>
      </c>
      <c r="AXQ1955" s="13">
        <v>1</v>
      </c>
      <c r="BRF1955" s="13">
        <v>1</v>
      </c>
      <c r="BRG1955" s="13">
        <v>-1</v>
      </c>
      <c r="CAT1955" s="15">
        <v>0</v>
      </c>
      <c r="CAU1955" s="14">
        <v>1000</v>
      </c>
      <c r="CAV1955" s="13" t="s">
        <v>2483</v>
      </c>
      <c r="CAW1955" s="13" t="s">
        <v>5701</v>
      </c>
      <c r="CBA1955" s="13" t="s">
        <v>4812</v>
      </c>
      <c r="CBE1955" s="13" t="s">
        <v>5708</v>
      </c>
      <c r="CBF1955" s="13" t="s">
        <v>5707</v>
      </c>
      <c r="CBG1955" s="13" t="s">
        <v>4431</v>
      </c>
    </row>
    <row r="1956" spans="1:107 1119:1843 2074:2087" x14ac:dyDescent="0.15">
      <c r="A1956" s="13" t="s">
        <v>5706</v>
      </c>
      <c r="B1956" s="13" t="s">
        <v>5508</v>
      </c>
      <c r="C1956" s="13" t="s">
        <v>316</v>
      </c>
      <c r="D1956" s="13">
        <v>-1</v>
      </c>
      <c r="E1956" s="13" t="s">
        <v>5507</v>
      </c>
      <c r="F1956" s="13" t="s">
        <v>5506</v>
      </c>
      <c r="K1956" s="13" t="s">
        <v>5505</v>
      </c>
      <c r="L1956" s="13" t="s">
        <v>5504</v>
      </c>
      <c r="M1956" s="13" t="s">
        <v>5054</v>
      </c>
      <c r="N1956" s="13" t="s">
        <v>5503</v>
      </c>
      <c r="S1956" s="13" t="s">
        <v>5705</v>
      </c>
      <c r="T1956" s="13" t="s">
        <v>5702</v>
      </c>
      <c r="AQJ1956" s="13">
        <v>1</v>
      </c>
      <c r="BQH1956" s="13">
        <v>-1</v>
      </c>
      <c r="BQP1956" s="13">
        <v>-1</v>
      </c>
      <c r="BRH1956" s="13">
        <v>1</v>
      </c>
      <c r="CAT1956" s="15">
        <v>0</v>
      </c>
      <c r="CAU1956" s="14">
        <v>1000</v>
      </c>
      <c r="CAV1956" s="13" t="s">
        <v>4153</v>
      </c>
      <c r="CAW1956" s="13" t="s">
        <v>5701</v>
      </c>
      <c r="CBA1956" s="13" t="s">
        <v>4812</v>
      </c>
      <c r="CBE1956" s="13" t="s">
        <v>5700</v>
      </c>
      <c r="CBF1956" s="13" t="s">
        <v>5699</v>
      </c>
      <c r="CBG1956" s="13" t="s">
        <v>4431</v>
      </c>
    </row>
    <row r="1957" spans="1:107 1119:1843 2074:2087" x14ac:dyDescent="0.15">
      <c r="A1957" s="13" t="s">
        <v>5704</v>
      </c>
      <c r="B1957" s="13" t="s">
        <v>5508</v>
      </c>
      <c r="C1957" s="13" t="s">
        <v>13</v>
      </c>
      <c r="D1957" s="13">
        <v>-1</v>
      </c>
      <c r="E1957" s="13" t="s">
        <v>5507</v>
      </c>
      <c r="F1957" s="13" t="s">
        <v>5506</v>
      </c>
      <c r="K1957" s="13" t="s">
        <v>5505</v>
      </c>
      <c r="L1957" s="13" t="s">
        <v>5504</v>
      </c>
      <c r="M1957" s="13" t="s">
        <v>5054</v>
      </c>
      <c r="N1957" s="13" t="s">
        <v>5503</v>
      </c>
      <c r="S1957" s="13" t="s">
        <v>5703</v>
      </c>
      <c r="T1957" s="13" t="s">
        <v>5702</v>
      </c>
      <c r="AQA1957" s="13">
        <v>1</v>
      </c>
      <c r="BQJ1957" s="13">
        <v>-1</v>
      </c>
      <c r="BRI1957" s="13">
        <v>-1</v>
      </c>
      <c r="BRJ1957" s="13">
        <v>1</v>
      </c>
      <c r="CAT1957" s="15">
        <v>0</v>
      </c>
      <c r="CAU1957" s="14">
        <v>1000</v>
      </c>
      <c r="CAV1957" s="13" t="s">
        <v>4153</v>
      </c>
      <c r="CAW1957" s="13" t="s">
        <v>5701</v>
      </c>
      <c r="CBA1957" s="13" t="s">
        <v>4812</v>
      </c>
      <c r="CBE1957" s="13" t="s">
        <v>5700</v>
      </c>
      <c r="CBF1957" s="13" t="s">
        <v>5699</v>
      </c>
      <c r="CBG1957" s="13" t="s">
        <v>4431</v>
      </c>
    </row>
    <row r="1958" spans="1:107 1119:1843 2074:2087" x14ac:dyDescent="0.15">
      <c r="A1958" s="13" t="s">
        <v>5698</v>
      </c>
      <c r="B1958" s="13" t="s">
        <v>5508</v>
      </c>
      <c r="C1958" s="13" t="s">
        <v>762</v>
      </c>
      <c r="D1958" s="13">
        <v>-1</v>
      </c>
      <c r="E1958" s="13" t="s">
        <v>5507</v>
      </c>
      <c r="F1958" s="13" t="s">
        <v>5506</v>
      </c>
      <c r="K1958" s="13" t="s">
        <v>5505</v>
      </c>
      <c r="L1958" s="13" t="s">
        <v>5504</v>
      </c>
      <c r="M1958" s="13" t="s">
        <v>5054</v>
      </c>
      <c r="N1958" s="13" t="s">
        <v>5503</v>
      </c>
      <c r="S1958" s="13" t="s">
        <v>5697</v>
      </c>
      <c r="T1958" s="13" t="s">
        <v>5694</v>
      </c>
      <c r="AT1958" s="13">
        <v>1</v>
      </c>
      <c r="AXH1958" s="13">
        <v>-1</v>
      </c>
      <c r="BRI1958" s="13">
        <v>1</v>
      </c>
      <c r="BRJ1958" s="13">
        <v>-1</v>
      </c>
      <c r="BRK1958" s="13">
        <v>1</v>
      </c>
      <c r="CAT1958" s="15">
        <v>0</v>
      </c>
      <c r="CAU1958" s="14">
        <v>1000</v>
      </c>
      <c r="CAV1958" s="13" t="s">
        <v>781</v>
      </c>
      <c r="CAW1958" s="13" t="s">
        <v>4802</v>
      </c>
      <c r="CBA1958" s="13" t="s">
        <v>4812</v>
      </c>
      <c r="CBE1958" s="13" t="s">
        <v>5686</v>
      </c>
      <c r="CBF1958" s="13" t="s">
        <v>5693</v>
      </c>
      <c r="CBG1958" s="13" t="s">
        <v>4431</v>
      </c>
    </row>
    <row r="1959" spans="1:107 1119:1843 2074:2087" x14ac:dyDescent="0.15">
      <c r="A1959" s="13" t="s">
        <v>5696</v>
      </c>
      <c r="B1959" s="13" t="s">
        <v>5508</v>
      </c>
      <c r="C1959" s="13" t="s">
        <v>52</v>
      </c>
      <c r="D1959" s="13">
        <v>-1</v>
      </c>
      <c r="E1959" s="13" t="s">
        <v>5507</v>
      </c>
      <c r="F1959" s="13" t="s">
        <v>5506</v>
      </c>
      <c r="K1959" s="13" t="s">
        <v>5505</v>
      </c>
      <c r="L1959" s="13" t="s">
        <v>5504</v>
      </c>
      <c r="M1959" s="13" t="s">
        <v>5054</v>
      </c>
      <c r="N1959" s="13" t="s">
        <v>5503</v>
      </c>
      <c r="S1959" s="13" t="s">
        <v>5695</v>
      </c>
      <c r="T1959" s="13" t="s">
        <v>5694</v>
      </c>
      <c r="AS1959" s="13">
        <v>1</v>
      </c>
      <c r="DC1959" s="13">
        <v>-1</v>
      </c>
      <c r="BRL1959" s="13">
        <v>1</v>
      </c>
      <c r="BRM1959" s="13">
        <v>1</v>
      </c>
      <c r="BRN1959" s="13">
        <v>-1</v>
      </c>
      <c r="CAT1959" s="15">
        <v>0</v>
      </c>
      <c r="CAU1959" s="14">
        <v>1000</v>
      </c>
      <c r="CAV1959" s="13" t="s">
        <v>5687</v>
      </c>
      <c r="CAW1959" s="13" t="s">
        <v>4802</v>
      </c>
      <c r="CBA1959" s="13" t="s">
        <v>4812</v>
      </c>
      <c r="CBE1959" s="13" t="s">
        <v>5686</v>
      </c>
      <c r="CBF1959" s="13" t="s">
        <v>5693</v>
      </c>
      <c r="CBG1959" s="13" t="s">
        <v>4431</v>
      </c>
    </row>
    <row r="1960" spans="1:107 1119:1843 2074:2087" x14ac:dyDescent="0.15">
      <c r="A1960" s="13" t="s">
        <v>5692</v>
      </c>
      <c r="B1960" s="13" t="s">
        <v>5508</v>
      </c>
      <c r="C1960" s="13" t="s">
        <v>1190</v>
      </c>
      <c r="D1960" s="13">
        <v>-1</v>
      </c>
      <c r="E1960" s="13" t="s">
        <v>5507</v>
      </c>
      <c r="F1960" s="13" t="s">
        <v>5506</v>
      </c>
      <c r="K1960" s="13" t="s">
        <v>5505</v>
      </c>
      <c r="L1960" s="13" t="s">
        <v>5504</v>
      </c>
      <c r="M1960" s="13" t="s">
        <v>5054</v>
      </c>
      <c r="N1960" s="13" t="s">
        <v>5503</v>
      </c>
      <c r="S1960" s="13" t="s">
        <v>5691</v>
      </c>
      <c r="T1960" s="13" t="s">
        <v>5688</v>
      </c>
      <c r="AT1960" s="13">
        <v>1</v>
      </c>
      <c r="AXH1960" s="13">
        <v>-1</v>
      </c>
      <c r="BRI1960" s="13">
        <v>-1</v>
      </c>
      <c r="BRK1960" s="13">
        <v>1</v>
      </c>
      <c r="BRO1960" s="13">
        <v>1</v>
      </c>
      <c r="CAT1960" s="15">
        <v>0</v>
      </c>
      <c r="CAU1960" s="14">
        <v>1000</v>
      </c>
      <c r="CAV1960" s="13" t="s">
        <v>781</v>
      </c>
      <c r="CAW1960" s="13" t="s">
        <v>4802</v>
      </c>
      <c r="CBA1960" s="13" t="s">
        <v>4812</v>
      </c>
      <c r="CBE1960" s="13" t="s">
        <v>5686</v>
      </c>
      <c r="CBF1960" s="13" t="s">
        <v>5685</v>
      </c>
      <c r="CBG1960" s="13" t="s">
        <v>4431</v>
      </c>
    </row>
    <row r="1961" spans="1:107 1119:1843 2074:2087" x14ac:dyDescent="0.15">
      <c r="A1961" s="13" t="s">
        <v>5690</v>
      </c>
      <c r="B1961" s="13" t="s">
        <v>5508</v>
      </c>
      <c r="C1961" s="13" t="s">
        <v>30</v>
      </c>
      <c r="D1961" s="13">
        <v>-1</v>
      </c>
      <c r="E1961" s="13" t="s">
        <v>5507</v>
      </c>
      <c r="F1961" s="13" t="s">
        <v>5506</v>
      </c>
      <c r="K1961" s="13" t="s">
        <v>5505</v>
      </c>
      <c r="L1961" s="13" t="s">
        <v>5504</v>
      </c>
      <c r="M1961" s="13" t="s">
        <v>5054</v>
      </c>
      <c r="N1961" s="13" t="s">
        <v>5503</v>
      </c>
      <c r="S1961" s="13" t="s">
        <v>5689</v>
      </c>
      <c r="T1961" s="13" t="s">
        <v>5688</v>
      </c>
      <c r="AS1961" s="13">
        <v>1</v>
      </c>
      <c r="DC1961" s="13">
        <v>-1</v>
      </c>
      <c r="BRL1961" s="13">
        <v>-1</v>
      </c>
      <c r="BRM1961" s="13">
        <v>1</v>
      </c>
      <c r="BRP1961" s="13">
        <v>1</v>
      </c>
      <c r="CAT1961" s="15">
        <v>0</v>
      </c>
      <c r="CAU1961" s="14">
        <v>1000</v>
      </c>
      <c r="CAV1961" s="13" t="s">
        <v>5687</v>
      </c>
      <c r="CAW1961" s="13" t="s">
        <v>4802</v>
      </c>
      <c r="CBA1961" s="13" t="s">
        <v>4812</v>
      </c>
      <c r="CBE1961" s="13" t="s">
        <v>5686</v>
      </c>
      <c r="CBF1961" s="13" t="s">
        <v>5685</v>
      </c>
      <c r="CBG1961" s="13" t="s">
        <v>4431</v>
      </c>
    </row>
    <row r="1962" spans="1:107 1119:1843 2074:2087" x14ac:dyDescent="0.15">
      <c r="A1962" s="13" t="s">
        <v>5684</v>
      </c>
      <c r="B1962" s="13" t="s">
        <v>5681</v>
      </c>
      <c r="C1962" s="13" t="s">
        <v>52</v>
      </c>
      <c r="D1962" s="13">
        <v>-4</v>
      </c>
      <c r="E1962" s="13" t="s">
        <v>5680</v>
      </c>
      <c r="F1962" s="13" t="s">
        <v>5506</v>
      </c>
      <c r="K1962" s="13" t="s">
        <v>5679</v>
      </c>
      <c r="L1962" s="13" t="s">
        <v>5678</v>
      </c>
      <c r="M1962" s="13" t="s">
        <v>5054</v>
      </c>
      <c r="N1962" s="13" t="s">
        <v>5677</v>
      </c>
      <c r="P1962" s="13" t="s">
        <v>5676</v>
      </c>
      <c r="S1962" s="13" t="s">
        <v>5683</v>
      </c>
      <c r="T1962" s="13" t="s">
        <v>4803</v>
      </c>
      <c r="AT1962" s="13">
        <v>1</v>
      </c>
      <c r="AXH1962" s="13">
        <v>-1</v>
      </c>
      <c r="AXI1962" s="13">
        <v>1</v>
      </c>
      <c r="BRK1962" s="13">
        <v>1</v>
      </c>
      <c r="BRO1962" s="13">
        <v>-1</v>
      </c>
      <c r="CAT1962" s="15">
        <v>0</v>
      </c>
      <c r="CAU1962" s="14">
        <v>1000</v>
      </c>
      <c r="CAV1962" s="13" t="s">
        <v>759</v>
      </c>
      <c r="CAW1962" s="13" t="s">
        <v>4802</v>
      </c>
      <c r="CBA1962" s="13" t="s">
        <v>4812</v>
      </c>
      <c r="CBE1962" s="13" t="s">
        <v>4801</v>
      </c>
      <c r="CBF1962" s="13" t="s">
        <v>4800</v>
      </c>
      <c r="CBG1962" s="13" t="s">
        <v>4431</v>
      </c>
    </row>
    <row r="1963" spans="1:107 1119:1843 2074:2087" x14ac:dyDescent="0.15">
      <c r="A1963" s="13" t="s">
        <v>5682</v>
      </c>
      <c r="B1963" s="13" t="s">
        <v>5681</v>
      </c>
      <c r="C1963" s="13" t="s">
        <v>168</v>
      </c>
      <c r="D1963" s="13">
        <v>-4</v>
      </c>
      <c r="E1963" s="13" t="s">
        <v>5680</v>
      </c>
      <c r="F1963" s="13" t="s">
        <v>5506</v>
      </c>
      <c r="K1963" s="13" t="s">
        <v>5679</v>
      </c>
      <c r="L1963" s="13" t="s">
        <v>5678</v>
      </c>
      <c r="M1963" s="13" t="s">
        <v>5054</v>
      </c>
      <c r="N1963" s="13" t="s">
        <v>5677</v>
      </c>
      <c r="P1963" s="13" t="s">
        <v>5676</v>
      </c>
      <c r="S1963" s="13" t="s">
        <v>5675</v>
      </c>
      <c r="T1963" s="13" t="s">
        <v>5674</v>
      </c>
      <c r="AK1963" s="13">
        <v>1</v>
      </c>
      <c r="AWN1963" s="13">
        <v>-1</v>
      </c>
      <c r="AWO1963" s="13">
        <v>1</v>
      </c>
      <c r="BQN1963" s="13">
        <v>1</v>
      </c>
      <c r="BQP1963" s="13">
        <v>-1</v>
      </c>
      <c r="CAT1963" s="15">
        <v>0</v>
      </c>
      <c r="CAU1963" s="14">
        <v>1000</v>
      </c>
      <c r="CAV1963" s="13" t="s">
        <v>1000</v>
      </c>
      <c r="CAW1963" s="13" t="s">
        <v>4625</v>
      </c>
      <c r="CBA1963" s="13" t="s">
        <v>4812</v>
      </c>
      <c r="CBE1963" s="13" t="s">
        <v>5673</v>
      </c>
      <c r="CBF1963" s="13" t="s">
        <v>5672</v>
      </c>
      <c r="CBG1963" s="13" t="s">
        <v>4431</v>
      </c>
    </row>
    <row r="1964" spans="1:107 1119:1843 2074:2087" x14ac:dyDescent="0.15">
      <c r="A1964" s="13" t="s">
        <v>5671</v>
      </c>
      <c r="B1964" s="13" t="s">
        <v>5670</v>
      </c>
      <c r="C1964" s="13" t="s">
        <v>168</v>
      </c>
      <c r="D1964" s="13">
        <v>-4</v>
      </c>
      <c r="E1964" s="13" t="s">
        <v>5669</v>
      </c>
      <c r="F1964" s="13" t="s">
        <v>5261</v>
      </c>
      <c r="J1964" s="13" t="s">
        <v>5668</v>
      </c>
      <c r="K1964" s="13" t="s">
        <v>5667</v>
      </c>
      <c r="L1964" s="13" t="s">
        <v>5666</v>
      </c>
      <c r="M1964" s="13" t="s">
        <v>5054</v>
      </c>
      <c r="N1964" s="13" t="s">
        <v>5665</v>
      </c>
      <c r="P1964" s="13" t="s">
        <v>5664</v>
      </c>
      <c r="S1964" s="13" t="s">
        <v>5663</v>
      </c>
      <c r="T1964" s="13" t="s">
        <v>5662</v>
      </c>
      <c r="AE1964" s="13">
        <v>1</v>
      </c>
      <c r="AXP1964" s="13">
        <v>-1</v>
      </c>
      <c r="AXQ1964" s="13">
        <v>1</v>
      </c>
      <c r="BRG1964" s="13">
        <v>1</v>
      </c>
      <c r="BRQ1964" s="13">
        <v>-1</v>
      </c>
      <c r="CAT1964" s="15">
        <v>0</v>
      </c>
      <c r="CAU1964" s="14">
        <v>1000</v>
      </c>
      <c r="CAV1964" s="13" t="s">
        <v>2483</v>
      </c>
      <c r="CAW1964" s="13" t="s">
        <v>4625</v>
      </c>
      <c r="CBA1964" s="13" t="s">
        <v>4812</v>
      </c>
      <c r="CBE1964" s="13" t="s">
        <v>5661</v>
      </c>
      <c r="CBF1964" s="13" t="s">
        <v>5660</v>
      </c>
      <c r="CBG1964" s="13" t="s">
        <v>4431</v>
      </c>
    </row>
    <row r="1965" spans="1:107 1119:1843 2074:2087" x14ac:dyDescent="0.15">
      <c r="A1965" s="13" t="s">
        <v>5659</v>
      </c>
      <c r="B1965" s="13" t="s">
        <v>5650</v>
      </c>
      <c r="C1965" s="13" t="s">
        <v>1190</v>
      </c>
      <c r="D1965" s="13">
        <v>-1</v>
      </c>
      <c r="E1965" s="13" t="s">
        <v>5649</v>
      </c>
      <c r="F1965" s="13" t="s">
        <v>5506</v>
      </c>
      <c r="K1965" s="13" t="s">
        <v>5648</v>
      </c>
      <c r="L1965" s="13" t="s">
        <v>5647</v>
      </c>
      <c r="M1965" s="13" t="s">
        <v>5054</v>
      </c>
      <c r="N1965" s="13" t="s">
        <v>5646</v>
      </c>
      <c r="S1965" s="13" t="s">
        <v>5658</v>
      </c>
      <c r="T1965" s="13" t="s">
        <v>5657</v>
      </c>
      <c r="AXP1965" s="13">
        <v>-1</v>
      </c>
      <c r="AXQ1965" s="13">
        <v>1</v>
      </c>
      <c r="BRR1965" s="13">
        <v>-1</v>
      </c>
      <c r="BRS1965" s="13">
        <v>1</v>
      </c>
      <c r="CAT1965" s="15">
        <v>0</v>
      </c>
      <c r="CAU1965" s="14">
        <v>1000</v>
      </c>
      <c r="CAV1965" s="13" t="s">
        <v>2483</v>
      </c>
      <c r="CAW1965" s="13" t="s">
        <v>4625</v>
      </c>
      <c r="CBA1965" s="13" t="s">
        <v>4812</v>
      </c>
      <c r="CBE1965" s="13" t="s">
        <v>5656</v>
      </c>
      <c r="CBF1965" s="13" t="s">
        <v>5655</v>
      </c>
      <c r="CBG1965" s="13" t="s">
        <v>4431</v>
      </c>
    </row>
    <row r="1966" spans="1:107 1119:1843 2074:2087" x14ac:dyDescent="0.15">
      <c r="A1966" s="13" t="s">
        <v>5654</v>
      </c>
      <c r="B1966" s="13" t="s">
        <v>5650</v>
      </c>
      <c r="C1966" s="13" t="s">
        <v>52</v>
      </c>
      <c r="D1966" s="13">
        <v>-1</v>
      </c>
      <c r="E1966" s="13" t="s">
        <v>5649</v>
      </c>
      <c r="F1966" s="13" t="s">
        <v>5506</v>
      </c>
      <c r="K1966" s="13" t="s">
        <v>5648</v>
      </c>
      <c r="L1966" s="13" t="s">
        <v>5647</v>
      </c>
      <c r="M1966" s="13" t="s">
        <v>5054</v>
      </c>
      <c r="N1966" s="13" t="s">
        <v>5646</v>
      </c>
      <c r="S1966" s="13" t="s">
        <v>5653</v>
      </c>
      <c r="T1966" s="13" t="s">
        <v>5652</v>
      </c>
      <c r="BQP1966" s="13">
        <v>-1</v>
      </c>
      <c r="BQQ1966" s="13">
        <v>-1</v>
      </c>
      <c r="BRH1966" s="13">
        <v>1</v>
      </c>
      <c r="BRT1966" s="13">
        <v>1</v>
      </c>
      <c r="CAT1966" s="14">
        <v>-1000</v>
      </c>
      <c r="CAU1966" s="14">
        <v>1000</v>
      </c>
      <c r="CAV1966" s="13" t="s">
        <v>4165</v>
      </c>
      <c r="CAW1966" s="13" t="s">
        <v>4625</v>
      </c>
      <c r="CBE1966" s="13" t="s">
        <v>5643</v>
      </c>
      <c r="CBG1966" s="13" t="s">
        <v>4431</v>
      </c>
    </row>
    <row r="1967" spans="1:107 1119:1843 2074:2087" x14ac:dyDescent="0.15">
      <c r="A1967" s="13" t="s">
        <v>5651</v>
      </c>
      <c r="B1967" s="13" t="s">
        <v>5650</v>
      </c>
      <c r="C1967" s="13" t="s">
        <v>1875</v>
      </c>
      <c r="D1967" s="13">
        <v>-1</v>
      </c>
      <c r="E1967" s="13" t="s">
        <v>5649</v>
      </c>
      <c r="F1967" s="13" t="s">
        <v>5506</v>
      </c>
      <c r="K1967" s="13" t="s">
        <v>5648</v>
      </c>
      <c r="L1967" s="13" t="s">
        <v>5647</v>
      </c>
      <c r="M1967" s="13" t="s">
        <v>5054</v>
      </c>
      <c r="N1967" s="13" t="s">
        <v>5646</v>
      </c>
      <c r="S1967" s="13" t="s">
        <v>5645</v>
      </c>
      <c r="T1967" s="13" t="s">
        <v>5644</v>
      </c>
      <c r="BQP1967" s="13">
        <v>-1</v>
      </c>
      <c r="BQR1967" s="13">
        <v>-1</v>
      </c>
      <c r="BRH1967" s="13">
        <v>1</v>
      </c>
      <c r="BRU1967" s="13">
        <v>1</v>
      </c>
      <c r="CAT1967" s="14">
        <v>-1000</v>
      </c>
      <c r="CAU1967" s="14">
        <v>1000</v>
      </c>
      <c r="CAV1967" s="13" t="s">
        <v>4165</v>
      </c>
      <c r="CAW1967" s="13" t="s">
        <v>4625</v>
      </c>
      <c r="CBE1967" s="13" t="s">
        <v>5643</v>
      </c>
      <c r="CBG1967" s="13" t="s">
        <v>4431</v>
      </c>
    </row>
    <row r="1968" spans="1:107 1119:1843 2074:2087" x14ac:dyDescent="0.15">
      <c r="A1968" s="13" t="s">
        <v>5642</v>
      </c>
      <c r="B1968" s="13" t="s">
        <v>5515</v>
      </c>
      <c r="C1968" s="13" t="s">
        <v>1875</v>
      </c>
      <c r="D1968" s="13">
        <v>-1</v>
      </c>
      <c r="E1968" s="13" t="s">
        <v>5514</v>
      </c>
      <c r="F1968" s="13" t="s">
        <v>5506</v>
      </c>
      <c r="K1968" s="13" t="s">
        <v>5513</v>
      </c>
      <c r="L1968" s="13" t="s">
        <v>5512</v>
      </c>
      <c r="M1968" s="13" t="s">
        <v>5054</v>
      </c>
      <c r="N1968" s="13" t="s">
        <v>5511</v>
      </c>
      <c r="S1968" s="13" t="s">
        <v>5641</v>
      </c>
      <c r="T1968" s="13" t="s">
        <v>5630</v>
      </c>
      <c r="AI1968" s="14">
        <v>-2</v>
      </c>
      <c r="AYA1968" s="13">
        <v>1</v>
      </c>
      <c r="BRV1968" s="13">
        <v>1</v>
      </c>
      <c r="BRW1968" s="13">
        <v>-1</v>
      </c>
      <c r="CAT1968" s="15">
        <v>0</v>
      </c>
      <c r="CAU1968" s="14">
        <v>1000</v>
      </c>
      <c r="CAV1968" s="13" t="s">
        <v>5640</v>
      </c>
      <c r="CAW1968" s="13" t="s">
        <v>4625</v>
      </c>
      <c r="CBA1968" s="13" t="s">
        <v>4812</v>
      </c>
      <c r="CBE1968" s="13" t="s">
        <v>5628</v>
      </c>
      <c r="CBF1968" s="13" t="s">
        <v>5627</v>
      </c>
      <c r="CBG1968" s="13" t="s">
        <v>4431</v>
      </c>
    </row>
    <row r="1969" spans="1:37 1143:1860 2074:2087" x14ac:dyDescent="0.15">
      <c r="A1969" s="13" t="s">
        <v>5639</v>
      </c>
      <c r="B1969" s="13" t="s">
        <v>5508</v>
      </c>
      <c r="C1969" s="13" t="s">
        <v>1875</v>
      </c>
      <c r="D1969" s="13">
        <v>-1</v>
      </c>
      <c r="E1969" s="13" t="s">
        <v>5507</v>
      </c>
      <c r="F1969" s="13" t="s">
        <v>5506</v>
      </c>
      <c r="K1969" s="13" t="s">
        <v>5505</v>
      </c>
      <c r="L1969" s="13" t="s">
        <v>5504</v>
      </c>
      <c r="M1969" s="13" t="s">
        <v>5054</v>
      </c>
      <c r="N1969" s="13" t="s">
        <v>5503</v>
      </c>
      <c r="S1969" s="13" t="s">
        <v>5638</v>
      </c>
      <c r="T1969" s="13" t="s">
        <v>5630</v>
      </c>
      <c r="AG1969" s="14">
        <v>-2</v>
      </c>
      <c r="AXW1969" s="13">
        <v>1</v>
      </c>
      <c r="BRX1969" s="13">
        <v>1</v>
      </c>
      <c r="BRY1969" s="13">
        <v>-1</v>
      </c>
      <c r="CAT1969" s="15">
        <v>0</v>
      </c>
      <c r="CAU1969" s="14">
        <v>1000</v>
      </c>
      <c r="CAV1969" s="13" t="s">
        <v>5629</v>
      </c>
      <c r="CAW1969" s="13" t="s">
        <v>4625</v>
      </c>
      <c r="CBA1969" s="13" t="s">
        <v>4812</v>
      </c>
      <c r="CBE1969" s="13" t="s">
        <v>5628</v>
      </c>
      <c r="CBF1969" s="13" t="s">
        <v>5627</v>
      </c>
      <c r="CBG1969" s="13" t="s">
        <v>4431</v>
      </c>
    </row>
    <row r="1970" spans="1:37 1143:1860 2074:2087" x14ac:dyDescent="0.15">
      <c r="A1970" s="13" t="s">
        <v>5637</v>
      </c>
      <c r="B1970" s="13" t="s">
        <v>5636</v>
      </c>
      <c r="C1970" s="13" t="s">
        <v>13</v>
      </c>
      <c r="D1970" s="13">
        <v>-1</v>
      </c>
      <c r="E1970" s="13" t="s">
        <v>5635</v>
      </c>
      <c r="F1970" s="13" t="s">
        <v>5506</v>
      </c>
      <c r="K1970" s="13" t="s">
        <v>5634</v>
      </c>
      <c r="L1970" s="13" t="s">
        <v>5633</v>
      </c>
      <c r="M1970" s="13" t="s">
        <v>5054</v>
      </c>
      <c r="N1970" s="13" t="s">
        <v>5632</v>
      </c>
      <c r="S1970" s="13" t="s">
        <v>5631</v>
      </c>
      <c r="T1970" s="13" t="s">
        <v>5630</v>
      </c>
      <c r="AE1970" s="14">
        <v>-2</v>
      </c>
      <c r="AXT1970" s="13">
        <v>1</v>
      </c>
      <c r="BRZ1970" s="13">
        <v>1</v>
      </c>
      <c r="BSA1970" s="13">
        <v>-1</v>
      </c>
      <c r="CAT1970" s="15">
        <v>0</v>
      </c>
      <c r="CAU1970" s="14">
        <v>1000</v>
      </c>
      <c r="CAV1970" s="13" t="s">
        <v>5629</v>
      </c>
      <c r="CAW1970" s="13" t="s">
        <v>4625</v>
      </c>
      <c r="CBA1970" s="13" t="s">
        <v>4812</v>
      </c>
      <c r="CBE1970" s="13" t="s">
        <v>5628</v>
      </c>
      <c r="CBF1970" s="13" t="s">
        <v>5627</v>
      </c>
      <c r="CBG1970" s="13" t="s">
        <v>4431</v>
      </c>
    </row>
    <row r="1971" spans="1:37 1143:1860 2074:2087" x14ac:dyDescent="0.15">
      <c r="A1971" s="13" t="s">
        <v>5626</v>
      </c>
      <c r="B1971" s="13" t="s">
        <v>5625</v>
      </c>
      <c r="C1971" s="13" t="s">
        <v>52</v>
      </c>
      <c r="D1971" s="13">
        <v>-1</v>
      </c>
      <c r="E1971" s="13" t="s">
        <v>5624</v>
      </c>
      <c r="F1971" s="13" t="s">
        <v>5506</v>
      </c>
      <c r="J1971" s="13" t="s">
        <v>5623</v>
      </c>
      <c r="K1971" s="13" t="s">
        <v>5622</v>
      </c>
      <c r="L1971" s="13" t="s">
        <v>5621</v>
      </c>
      <c r="M1971" s="13" t="s">
        <v>5054</v>
      </c>
      <c r="N1971" s="13" t="s">
        <v>5620</v>
      </c>
      <c r="S1971" s="13" t="s">
        <v>5619</v>
      </c>
      <c r="T1971" s="13" t="s">
        <v>5618</v>
      </c>
      <c r="AK1971" s="13">
        <v>1</v>
      </c>
      <c r="AWV1971" s="13">
        <v>-1</v>
      </c>
      <c r="AWW1971" s="13">
        <v>1</v>
      </c>
      <c r="BQQ1971" s="13">
        <v>-1</v>
      </c>
      <c r="BSB1971" s="13">
        <v>1</v>
      </c>
      <c r="CAT1971" s="15">
        <v>0</v>
      </c>
      <c r="CAU1971" s="14">
        <v>1000</v>
      </c>
      <c r="CAV1971" s="13" t="s">
        <v>5617</v>
      </c>
      <c r="CAW1971" s="13" t="s">
        <v>4625</v>
      </c>
      <c r="CBA1971" s="13" t="s">
        <v>4812</v>
      </c>
      <c r="CBE1971" s="13" t="s">
        <v>5616</v>
      </c>
      <c r="CBF1971" s="13" t="s">
        <v>5615</v>
      </c>
      <c r="CBG1971" s="13" t="s">
        <v>4431</v>
      </c>
    </row>
    <row r="1972" spans="1:37 1143:1860 2074:2087" x14ac:dyDescent="0.15">
      <c r="A1972" s="13" t="s">
        <v>5614</v>
      </c>
      <c r="B1972" s="13" t="s">
        <v>5613</v>
      </c>
      <c r="C1972" s="13" t="s">
        <v>52</v>
      </c>
      <c r="D1972" s="13">
        <v>-1</v>
      </c>
      <c r="E1972" s="13" t="s">
        <v>5612</v>
      </c>
      <c r="F1972" s="13" t="s">
        <v>5072</v>
      </c>
      <c r="L1972" s="13" t="s">
        <v>5611</v>
      </c>
      <c r="M1972" s="13" t="s">
        <v>5054</v>
      </c>
      <c r="S1972" s="13" t="s">
        <v>5610</v>
      </c>
      <c r="T1972" s="13" t="s">
        <v>5609</v>
      </c>
      <c r="AK1972" s="13">
        <v>1</v>
      </c>
      <c r="AWV1972" s="13">
        <v>-1</v>
      </c>
      <c r="AWW1972" s="13">
        <v>1</v>
      </c>
      <c r="BSB1972" s="13">
        <v>-1</v>
      </c>
      <c r="BSC1972" s="13">
        <v>1</v>
      </c>
      <c r="CAT1972" s="15">
        <v>0</v>
      </c>
      <c r="CAU1972" s="14">
        <v>1000</v>
      </c>
      <c r="CAV1972" s="13" t="s">
        <v>2316</v>
      </c>
      <c r="CAW1972" s="13" t="s">
        <v>4625</v>
      </c>
      <c r="CBA1972" s="13" t="s">
        <v>4812</v>
      </c>
      <c r="CBE1972" s="13" t="s">
        <v>5601</v>
      </c>
      <c r="CBF1972" s="13" t="s">
        <v>5608</v>
      </c>
      <c r="CBG1972" s="13" t="s">
        <v>4431</v>
      </c>
    </row>
    <row r="1973" spans="1:37 1143:1860 2074:2087" x14ac:dyDescent="0.15">
      <c r="A1973" s="13" t="s">
        <v>5607</v>
      </c>
      <c r="B1973" s="13" t="s">
        <v>5606</v>
      </c>
      <c r="C1973" s="13" t="s">
        <v>52</v>
      </c>
      <c r="D1973" s="13">
        <v>-1</v>
      </c>
      <c r="E1973" s="13" t="s">
        <v>5605</v>
      </c>
      <c r="F1973" s="13" t="s">
        <v>5072</v>
      </c>
      <c r="L1973" s="13" t="s">
        <v>5604</v>
      </c>
      <c r="M1973" s="13" t="s">
        <v>5054</v>
      </c>
      <c r="S1973" s="13" t="s">
        <v>5603</v>
      </c>
      <c r="T1973" s="13" t="s">
        <v>5602</v>
      </c>
      <c r="AK1973" s="13">
        <v>1</v>
      </c>
      <c r="AWV1973" s="13">
        <v>-1</v>
      </c>
      <c r="AWW1973" s="13">
        <v>1</v>
      </c>
      <c r="BQR1973" s="13">
        <v>1</v>
      </c>
      <c r="BSC1973" s="13">
        <v>-1</v>
      </c>
      <c r="CAT1973" s="15">
        <v>0</v>
      </c>
      <c r="CAU1973" s="14">
        <v>1000</v>
      </c>
      <c r="CAV1973" s="13" t="s">
        <v>2316</v>
      </c>
      <c r="CAW1973" s="13" t="s">
        <v>4625</v>
      </c>
      <c r="CBA1973" s="13" t="s">
        <v>4812</v>
      </c>
      <c r="CBE1973" s="13" t="s">
        <v>5601</v>
      </c>
      <c r="CBF1973" s="13" t="s">
        <v>5600</v>
      </c>
      <c r="CBG1973" s="13" t="s">
        <v>4431</v>
      </c>
    </row>
    <row r="1974" spans="1:37 1143:1860 2074:2087" x14ac:dyDescent="0.15">
      <c r="A1974" s="13" t="s">
        <v>5599</v>
      </c>
      <c r="B1974" s="13" t="s">
        <v>5598</v>
      </c>
      <c r="C1974" s="13" t="s">
        <v>52</v>
      </c>
      <c r="D1974" s="13">
        <v>0</v>
      </c>
      <c r="E1974" s="13" t="s">
        <v>5597</v>
      </c>
      <c r="F1974" s="13" t="s">
        <v>5261</v>
      </c>
      <c r="L1974" s="13" t="s">
        <v>5596</v>
      </c>
      <c r="M1974" s="13" t="s">
        <v>5054</v>
      </c>
      <c r="P1974" s="13" t="s">
        <v>5595</v>
      </c>
      <c r="S1974" s="13" t="s">
        <v>5594</v>
      </c>
      <c r="T1974" s="13" t="s">
        <v>5593</v>
      </c>
      <c r="AYF1974" s="13">
        <v>1</v>
      </c>
      <c r="BRD1974" s="13">
        <v>-1</v>
      </c>
      <c r="BRE1974" s="13">
        <v>1</v>
      </c>
      <c r="BSD1974" s="13">
        <v>-1</v>
      </c>
      <c r="CAT1974" s="15">
        <v>0</v>
      </c>
      <c r="CAU1974" s="14">
        <v>1000</v>
      </c>
      <c r="CAV1974" s="13" t="s">
        <v>4157</v>
      </c>
      <c r="CAW1974" s="13" t="s">
        <v>4625</v>
      </c>
      <c r="CBE1974" s="13" t="s">
        <v>5592</v>
      </c>
      <c r="CBF1974" s="13" t="s">
        <v>5591</v>
      </c>
      <c r="CBG1974" s="13" t="s">
        <v>4431</v>
      </c>
    </row>
    <row r="1975" spans="1:37 1143:1860 2074:2087" x14ac:dyDescent="0.15">
      <c r="A1975" s="13" t="s">
        <v>5590</v>
      </c>
      <c r="B1975" s="13" t="s">
        <v>5589</v>
      </c>
      <c r="C1975" s="13" t="s">
        <v>52</v>
      </c>
      <c r="D1975" s="13">
        <v>0</v>
      </c>
      <c r="E1975" s="13" t="s">
        <v>5588</v>
      </c>
      <c r="F1975" s="13" t="s">
        <v>5072</v>
      </c>
      <c r="M1975" s="13" t="s">
        <v>5054</v>
      </c>
      <c r="S1975" s="13" t="s">
        <v>5587</v>
      </c>
      <c r="T1975" s="13" t="s">
        <v>5569</v>
      </c>
      <c r="AK1975" s="13">
        <v>1</v>
      </c>
      <c r="AQY1975" s="13">
        <v>-1</v>
      </c>
      <c r="BQR1975" s="13">
        <v>-1</v>
      </c>
      <c r="BRU1975" s="13">
        <v>1</v>
      </c>
      <c r="BSE1975" s="13">
        <v>1</v>
      </c>
      <c r="CAT1975" s="15">
        <v>0</v>
      </c>
      <c r="CAU1975" s="14">
        <v>1000</v>
      </c>
      <c r="CAV1975" s="13" t="s">
        <v>3140</v>
      </c>
      <c r="CAW1975" s="13" t="s">
        <v>4625</v>
      </c>
      <c r="CBE1975" s="13" t="s">
        <v>5556</v>
      </c>
      <c r="CBF1975" s="13" t="s">
        <v>5568</v>
      </c>
      <c r="CBG1975" s="13" t="s">
        <v>4431</v>
      </c>
    </row>
    <row r="1976" spans="1:37 1143:1860 2074:2087" x14ac:dyDescent="0.15">
      <c r="A1976" s="13" t="s">
        <v>5586</v>
      </c>
      <c r="B1976" s="13" t="s">
        <v>5585</v>
      </c>
      <c r="C1976" s="13" t="s">
        <v>52</v>
      </c>
      <c r="D1976" s="13">
        <v>0</v>
      </c>
      <c r="E1976" s="13" t="s">
        <v>5584</v>
      </c>
      <c r="F1976" s="13" t="s">
        <v>5072</v>
      </c>
      <c r="M1976" s="13" t="s">
        <v>5054</v>
      </c>
      <c r="S1976" s="13" t="s">
        <v>5583</v>
      </c>
      <c r="T1976" s="13" t="s">
        <v>5569</v>
      </c>
      <c r="AC1976" s="13">
        <v>1</v>
      </c>
      <c r="AWE1976" s="13">
        <v>-1</v>
      </c>
      <c r="BSF1976" s="13">
        <v>1</v>
      </c>
      <c r="BSG1976" s="13">
        <v>1</v>
      </c>
      <c r="BSH1976" s="13">
        <v>-1</v>
      </c>
      <c r="CAT1976" s="15">
        <v>0</v>
      </c>
      <c r="CAU1976" s="14">
        <v>1000</v>
      </c>
      <c r="CAV1976" s="13" t="s">
        <v>2125</v>
      </c>
      <c r="CAW1976" s="13" t="s">
        <v>4625</v>
      </c>
      <c r="CBE1976" s="13" t="s">
        <v>5556</v>
      </c>
      <c r="CBF1976" s="13" t="s">
        <v>5568</v>
      </c>
      <c r="CBG1976" s="13" t="s">
        <v>4431</v>
      </c>
    </row>
    <row r="1977" spans="1:37 1143:1860 2074:2087" x14ac:dyDescent="0.15">
      <c r="A1977" s="13" t="s">
        <v>5582</v>
      </c>
      <c r="B1977" s="13" t="s">
        <v>5581</v>
      </c>
      <c r="C1977" s="13" t="s">
        <v>52</v>
      </c>
      <c r="D1977" s="13">
        <v>0</v>
      </c>
      <c r="E1977" s="13" t="s">
        <v>5580</v>
      </c>
      <c r="F1977" s="13" t="s">
        <v>5072</v>
      </c>
      <c r="M1977" s="13" t="s">
        <v>5054</v>
      </c>
      <c r="S1977" s="13" t="s">
        <v>5579</v>
      </c>
      <c r="T1977" s="13" t="s">
        <v>5557</v>
      </c>
      <c r="AC1977" s="13">
        <v>1</v>
      </c>
      <c r="AWE1977" s="13">
        <v>-1</v>
      </c>
      <c r="BSG1977" s="13">
        <v>1</v>
      </c>
      <c r="BSI1977" s="13">
        <v>1</v>
      </c>
      <c r="BSJ1977" s="13">
        <v>-1</v>
      </c>
      <c r="CAT1977" s="15">
        <v>0</v>
      </c>
      <c r="CAU1977" s="14">
        <v>1000</v>
      </c>
      <c r="CAV1977" s="13" t="s">
        <v>2125</v>
      </c>
      <c r="CAW1977" s="13" t="s">
        <v>4625</v>
      </c>
      <c r="CBE1977" s="13" t="s">
        <v>5556</v>
      </c>
      <c r="CBF1977" s="13" t="s">
        <v>5555</v>
      </c>
      <c r="CBG1977" s="13" t="s">
        <v>4431</v>
      </c>
    </row>
    <row r="1978" spans="1:37 1143:1860 2074:2087" x14ac:dyDescent="0.15">
      <c r="A1978" s="13" t="s">
        <v>5578</v>
      </c>
      <c r="B1978" s="13" t="s">
        <v>5577</v>
      </c>
      <c r="C1978" s="13" t="s">
        <v>52</v>
      </c>
      <c r="D1978" s="13">
        <v>-2</v>
      </c>
      <c r="E1978" s="13" t="s">
        <v>5576</v>
      </c>
      <c r="F1978" s="13" t="s">
        <v>5261</v>
      </c>
      <c r="J1978" s="13" t="s">
        <v>5575</v>
      </c>
      <c r="K1978" s="13" t="s">
        <v>5574</v>
      </c>
      <c r="L1978" s="13" t="s">
        <v>5573</v>
      </c>
      <c r="M1978" s="13" t="s">
        <v>5054</v>
      </c>
      <c r="N1978" s="13" t="s">
        <v>5572</v>
      </c>
      <c r="P1978" s="13" t="s">
        <v>5571</v>
      </c>
      <c r="S1978" s="13" t="s">
        <v>5570</v>
      </c>
      <c r="T1978" s="13" t="s">
        <v>5569</v>
      </c>
      <c r="AI1978" s="13">
        <v>1</v>
      </c>
      <c r="AXZ1978" s="13">
        <v>-1</v>
      </c>
      <c r="BRB1978" s="13">
        <v>1</v>
      </c>
      <c r="BRD1978" s="13">
        <v>1</v>
      </c>
      <c r="BRE1978" s="13">
        <v>-1</v>
      </c>
      <c r="CAT1978" s="15">
        <v>0</v>
      </c>
      <c r="CAU1978" s="14">
        <v>1000</v>
      </c>
      <c r="CAV1978" s="13" t="s">
        <v>2355</v>
      </c>
      <c r="CAW1978" s="13" t="s">
        <v>4625</v>
      </c>
      <c r="CBA1978" s="13" t="s">
        <v>4812</v>
      </c>
      <c r="CBE1978" s="13" t="s">
        <v>5556</v>
      </c>
      <c r="CBF1978" s="13" t="s">
        <v>5568</v>
      </c>
      <c r="CBG1978" s="13" t="s">
        <v>4431</v>
      </c>
    </row>
    <row r="1979" spans="1:37 1143:1860 2074:2087" x14ac:dyDescent="0.15">
      <c r="A1979" s="13" t="s">
        <v>5567</v>
      </c>
      <c r="B1979" s="13" t="s">
        <v>5566</v>
      </c>
      <c r="C1979" s="13" t="s">
        <v>13</v>
      </c>
      <c r="D1979" s="13">
        <v>-1</v>
      </c>
      <c r="E1979" s="13" t="s">
        <v>5565</v>
      </c>
      <c r="F1979" s="13" t="s">
        <v>5261</v>
      </c>
      <c r="J1979" s="13" t="s">
        <v>5564</v>
      </c>
      <c r="K1979" s="13" t="s">
        <v>5563</v>
      </c>
      <c r="L1979" s="13" t="s">
        <v>5562</v>
      </c>
      <c r="M1979" s="13" t="s">
        <v>5054</v>
      </c>
      <c r="N1979" s="13" t="s">
        <v>5561</v>
      </c>
      <c r="O1979" s="13" t="s">
        <v>5560</v>
      </c>
      <c r="P1979" s="13" t="s">
        <v>5559</v>
      </c>
      <c r="S1979" s="13" t="s">
        <v>5558</v>
      </c>
      <c r="T1979" s="13" t="s">
        <v>5557</v>
      </c>
      <c r="AI1979" s="13">
        <v>1</v>
      </c>
      <c r="AXZ1979" s="13">
        <v>-1</v>
      </c>
      <c r="BRB1979" s="13">
        <v>1</v>
      </c>
      <c r="BRV1979" s="13">
        <v>-1</v>
      </c>
      <c r="BSK1979" s="13">
        <v>1</v>
      </c>
      <c r="CAT1979" s="15">
        <v>0</v>
      </c>
      <c r="CAU1979" s="14">
        <v>1000</v>
      </c>
      <c r="CAV1979" s="13" t="s">
        <v>2355</v>
      </c>
      <c r="CAW1979" s="13" t="s">
        <v>4625</v>
      </c>
      <c r="CBA1979" s="13" t="s">
        <v>4812</v>
      </c>
      <c r="CBE1979" s="13" t="s">
        <v>5556</v>
      </c>
      <c r="CBF1979" s="13" t="s">
        <v>5555</v>
      </c>
      <c r="CBG1979" s="13" t="s">
        <v>4431</v>
      </c>
    </row>
    <row r="1980" spans="1:37 1143:1860 2074:2087" x14ac:dyDescent="0.15">
      <c r="A1980" s="13" t="s">
        <v>5554</v>
      </c>
      <c r="B1980" s="13" t="s">
        <v>5553</v>
      </c>
      <c r="C1980" s="13" t="s">
        <v>13</v>
      </c>
      <c r="D1980" s="13">
        <v>-1</v>
      </c>
      <c r="E1980" s="13" t="s">
        <v>5552</v>
      </c>
      <c r="F1980" s="13" t="s">
        <v>5261</v>
      </c>
      <c r="J1980" s="13" t="s">
        <v>5551</v>
      </c>
      <c r="K1980" s="13" t="s">
        <v>5550</v>
      </c>
      <c r="L1980" s="13" t="s">
        <v>5549</v>
      </c>
      <c r="M1980" s="13" t="s">
        <v>5054</v>
      </c>
      <c r="N1980" s="13" t="s">
        <v>5548</v>
      </c>
      <c r="O1980" s="13" t="s">
        <v>5547</v>
      </c>
      <c r="P1980" s="13" t="s">
        <v>5546</v>
      </c>
      <c r="S1980" s="13" t="s">
        <v>5545</v>
      </c>
      <c r="T1980" s="13" t="s">
        <v>5527</v>
      </c>
      <c r="AK1980" s="13">
        <v>1</v>
      </c>
      <c r="AQY1980" s="13">
        <v>-1</v>
      </c>
      <c r="AXC1980" s="13">
        <v>1</v>
      </c>
      <c r="BRU1980" s="13">
        <v>-1</v>
      </c>
      <c r="BSE1980" s="13">
        <v>1</v>
      </c>
      <c r="CAT1980" s="15">
        <v>0</v>
      </c>
      <c r="CAU1980" s="14">
        <v>1000</v>
      </c>
      <c r="CAV1980" s="13" t="s">
        <v>3140</v>
      </c>
      <c r="CAW1980" s="13" t="s">
        <v>4625</v>
      </c>
      <c r="CBE1980" s="13" t="s">
        <v>5518</v>
      </c>
      <c r="CBF1980" s="13" t="s">
        <v>5526</v>
      </c>
      <c r="CBG1980" s="13" t="s">
        <v>4431</v>
      </c>
    </row>
    <row r="1981" spans="1:37 1143:1860 2074:2087" x14ac:dyDescent="0.15">
      <c r="A1981" s="13" t="s">
        <v>5544</v>
      </c>
      <c r="B1981" s="13" t="s">
        <v>5541</v>
      </c>
      <c r="C1981" s="13" t="s">
        <v>13</v>
      </c>
      <c r="D1981" s="13">
        <v>0</v>
      </c>
      <c r="E1981" s="13" t="s">
        <v>5540</v>
      </c>
      <c r="F1981" s="13" t="s">
        <v>5261</v>
      </c>
      <c r="K1981" s="13" t="s">
        <v>5539</v>
      </c>
      <c r="L1981" s="13" t="s">
        <v>5538</v>
      </c>
      <c r="M1981" s="13" t="s">
        <v>5054</v>
      </c>
      <c r="N1981" s="13" t="s">
        <v>5537</v>
      </c>
      <c r="P1981" s="13" t="s">
        <v>5536</v>
      </c>
      <c r="S1981" s="13" t="s">
        <v>5543</v>
      </c>
      <c r="T1981" s="13" t="s">
        <v>5527</v>
      </c>
      <c r="AC1981" s="13">
        <v>1</v>
      </c>
      <c r="AWE1981" s="13">
        <v>-1</v>
      </c>
      <c r="AXL1981" s="13">
        <v>1</v>
      </c>
      <c r="BSF1981" s="13">
        <v>-1</v>
      </c>
      <c r="BSG1981" s="13">
        <v>1</v>
      </c>
      <c r="CAT1981" s="15">
        <v>0</v>
      </c>
      <c r="CAU1981" s="14">
        <v>1000</v>
      </c>
      <c r="CAV1981" s="13" t="s">
        <v>2125</v>
      </c>
      <c r="CAW1981" s="13" t="s">
        <v>4625</v>
      </c>
      <c r="CBE1981" s="13" t="s">
        <v>5518</v>
      </c>
      <c r="CBF1981" s="13" t="s">
        <v>5526</v>
      </c>
      <c r="CBG1981" s="13" t="s">
        <v>4431</v>
      </c>
    </row>
    <row r="1982" spans="1:37 1143:1860 2074:2087" x14ac:dyDescent="0.15">
      <c r="A1982" s="13" t="s">
        <v>5542</v>
      </c>
      <c r="B1982" s="13" t="s">
        <v>5541</v>
      </c>
      <c r="C1982" s="13" t="s">
        <v>104</v>
      </c>
      <c r="D1982" s="13">
        <v>0</v>
      </c>
      <c r="E1982" s="13" t="s">
        <v>5540</v>
      </c>
      <c r="F1982" s="13" t="s">
        <v>5261</v>
      </c>
      <c r="K1982" s="13" t="s">
        <v>5539</v>
      </c>
      <c r="L1982" s="13" t="s">
        <v>5538</v>
      </c>
      <c r="M1982" s="13" t="s">
        <v>5054</v>
      </c>
      <c r="N1982" s="13" t="s">
        <v>5537</v>
      </c>
      <c r="P1982" s="13" t="s">
        <v>5536</v>
      </c>
      <c r="S1982" s="13" t="s">
        <v>5535</v>
      </c>
      <c r="T1982" s="13" t="s">
        <v>5519</v>
      </c>
      <c r="AC1982" s="13">
        <v>1</v>
      </c>
      <c r="AWE1982" s="13">
        <v>-1</v>
      </c>
      <c r="BSG1982" s="13">
        <v>1</v>
      </c>
      <c r="BSI1982" s="13">
        <v>-1</v>
      </c>
      <c r="BSL1982" s="13">
        <v>1</v>
      </c>
      <c r="CAT1982" s="15">
        <v>0</v>
      </c>
      <c r="CAU1982" s="14">
        <v>1000</v>
      </c>
      <c r="CAV1982" s="13" t="s">
        <v>2125</v>
      </c>
      <c r="CAW1982" s="13" t="s">
        <v>4625</v>
      </c>
      <c r="CBE1982" s="13" t="s">
        <v>5518</v>
      </c>
      <c r="CBF1982" s="13" t="s">
        <v>5517</v>
      </c>
      <c r="CBG1982" s="13" t="s">
        <v>4431</v>
      </c>
    </row>
    <row r="1983" spans="1:37 1143:1860 2074:2087" x14ac:dyDescent="0.15">
      <c r="A1983" s="13" t="s">
        <v>5534</v>
      </c>
      <c r="B1983" s="13" t="s">
        <v>5533</v>
      </c>
      <c r="C1983" s="13" t="s">
        <v>168</v>
      </c>
      <c r="D1983" s="13">
        <v>-3</v>
      </c>
      <c r="E1983" s="13" t="s">
        <v>5532</v>
      </c>
      <c r="F1983" s="13" t="s">
        <v>5261</v>
      </c>
      <c r="J1983" s="13" t="s">
        <v>5531</v>
      </c>
      <c r="L1983" s="13" t="s">
        <v>5530</v>
      </c>
      <c r="M1983" s="13" t="s">
        <v>5054</v>
      </c>
      <c r="P1983" s="13" t="s">
        <v>5529</v>
      </c>
      <c r="S1983" s="13" t="s">
        <v>5528</v>
      </c>
      <c r="T1983" s="13" t="s">
        <v>5527</v>
      </c>
      <c r="AI1983" s="13">
        <v>1</v>
      </c>
      <c r="AXZ1983" s="13">
        <v>-1</v>
      </c>
      <c r="BRB1983" s="13">
        <v>1</v>
      </c>
      <c r="BRD1983" s="13">
        <v>-1</v>
      </c>
      <c r="BSM1983" s="13">
        <v>1</v>
      </c>
      <c r="CAT1983" s="15">
        <v>0</v>
      </c>
      <c r="CAU1983" s="14">
        <v>1000</v>
      </c>
      <c r="CAV1983" s="13" t="s">
        <v>3038</v>
      </c>
      <c r="CAW1983" s="13" t="s">
        <v>4625</v>
      </c>
      <c r="CBA1983" s="13" t="s">
        <v>4812</v>
      </c>
      <c r="CBE1983" s="13" t="s">
        <v>5518</v>
      </c>
      <c r="CBF1983" s="13" t="s">
        <v>5526</v>
      </c>
      <c r="CBG1983" s="13" t="s">
        <v>4431</v>
      </c>
    </row>
    <row r="1984" spans="1:37 1143:1860 2074:2087" x14ac:dyDescent="0.15">
      <c r="A1984" s="13" t="s">
        <v>5525</v>
      </c>
      <c r="B1984" s="13" t="s">
        <v>5524</v>
      </c>
      <c r="C1984" s="13" t="s">
        <v>13</v>
      </c>
      <c r="D1984" s="13">
        <v>-1</v>
      </c>
      <c r="E1984" s="13" t="s">
        <v>5523</v>
      </c>
      <c r="F1984" s="13" t="s">
        <v>5072</v>
      </c>
      <c r="K1984" s="13" t="s">
        <v>5522</v>
      </c>
      <c r="M1984" s="13" t="s">
        <v>5054</v>
      </c>
      <c r="N1984" s="13" t="s">
        <v>5521</v>
      </c>
      <c r="S1984" s="13" t="s">
        <v>5520</v>
      </c>
      <c r="T1984" s="13" t="s">
        <v>5519</v>
      </c>
      <c r="AI1984" s="13">
        <v>1</v>
      </c>
      <c r="AXZ1984" s="13">
        <v>-1</v>
      </c>
      <c r="BRB1984" s="13">
        <v>1</v>
      </c>
      <c r="BSK1984" s="13">
        <v>-1</v>
      </c>
      <c r="BSN1984" s="13">
        <v>1</v>
      </c>
      <c r="CAT1984" s="15">
        <v>0</v>
      </c>
      <c r="CAU1984" s="14">
        <v>1000</v>
      </c>
      <c r="CAV1984" s="13" t="s">
        <v>3038</v>
      </c>
      <c r="CAW1984" s="13" t="s">
        <v>4625</v>
      </c>
      <c r="CBA1984" s="13" t="s">
        <v>4812</v>
      </c>
      <c r="CBE1984" s="13" t="s">
        <v>5518</v>
      </c>
      <c r="CBF1984" s="13" t="s">
        <v>5517</v>
      </c>
      <c r="CBG1984" s="13" t="s">
        <v>4431</v>
      </c>
    </row>
    <row r="1985" spans="1:1023 1143:1886 2074:2087" x14ac:dyDescent="0.15">
      <c r="A1985" s="13" t="s">
        <v>5516</v>
      </c>
      <c r="B1985" s="13" t="s">
        <v>5515</v>
      </c>
      <c r="C1985" s="13" t="s">
        <v>104</v>
      </c>
      <c r="D1985" s="13">
        <v>-1</v>
      </c>
      <c r="E1985" s="13" t="s">
        <v>5514</v>
      </c>
      <c r="F1985" s="13" t="s">
        <v>5506</v>
      </c>
      <c r="K1985" s="13" t="s">
        <v>5513</v>
      </c>
      <c r="L1985" s="13" t="s">
        <v>5512</v>
      </c>
      <c r="M1985" s="13" t="s">
        <v>5054</v>
      </c>
      <c r="N1985" s="13" t="s">
        <v>5511</v>
      </c>
      <c r="S1985" s="13" t="s">
        <v>5510</v>
      </c>
      <c r="T1985" s="13" t="s">
        <v>5488</v>
      </c>
      <c r="AY1985" s="13">
        <v>1</v>
      </c>
      <c r="OY1985" s="13">
        <v>-1</v>
      </c>
      <c r="BSO1985" s="13">
        <v>1</v>
      </c>
      <c r="BSP1985" s="13">
        <v>-1</v>
      </c>
      <c r="BSQ1985" s="13">
        <v>1</v>
      </c>
      <c r="CAT1985" s="15">
        <v>0</v>
      </c>
      <c r="CAU1985" s="14">
        <v>1000</v>
      </c>
      <c r="CAV1985" s="13" t="s">
        <v>3854</v>
      </c>
      <c r="CAW1985" s="13" t="s">
        <v>5476</v>
      </c>
      <c r="CBE1985" s="13" t="s">
        <v>4848</v>
      </c>
      <c r="CBG1985" s="13" t="s">
        <v>4431</v>
      </c>
    </row>
    <row r="1986" spans="1:1023 1143:1886 2074:2087" x14ac:dyDescent="0.15">
      <c r="A1986" s="13" t="s">
        <v>5509</v>
      </c>
      <c r="B1986" s="13" t="s">
        <v>5508</v>
      </c>
      <c r="C1986" s="13" t="s">
        <v>104</v>
      </c>
      <c r="D1986" s="13">
        <v>-1</v>
      </c>
      <c r="E1986" s="13" t="s">
        <v>5507</v>
      </c>
      <c r="F1986" s="13" t="s">
        <v>5506</v>
      </c>
      <c r="K1986" s="13" t="s">
        <v>5505</v>
      </c>
      <c r="L1986" s="13" t="s">
        <v>5504</v>
      </c>
      <c r="M1986" s="13" t="s">
        <v>5054</v>
      </c>
      <c r="N1986" s="13" t="s">
        <v>5503</v>
      </c>
      <c r="S1986" s="13" t="s">
        <v>5502</v>
      </c>
      <c r="T1986" s="13" t="s">
        <v>5477</v>
      </c>
      <c r="AY1986" s="13">
        <v>1</v>
      </c>
      <c r="OY1986" s="13">
        <v>-1</v>
      </c>
      <c r="BSO1986" s="13">
        <v>1</v>
      </c>
      <c r="BSR1986" s="13">
        <v>1</v>
      </c>
      <c r="BSS1986" s="13">
        <v>-1</v>
      </c>
      <c r="CAT1986" s="15">
        <v>0</v>
      </c>
      <c r="CAU1986" s="14">
        <v>1000</v>
      </c>
      <c r="CAV1986" s="13" t="s">
        <v>3854</v>
      </c>
      <c r="CAW1986" s="13" t="s">
        <v>5476</v>
      </c>
      <c r="CBE1986" s="13" t="s">
        <v>4848</v>
      </c>
      <c r="CBG1986" s="13" t="s">
        <v>4431</v>
      </c>
    </row>
    <row r="1987" spans="1:1023 1143:1886 2074:2087" x14ac:dyDescent="0.15">
      <c r="A1987" s="13" t="s">
        <v>5501</v>
      </c>
      <c r="B1987" s="13" t="s">
        <v>5500</v>
      </c>
      <c r="C1987" s="13" t="s">
        <v>52</v>
      </c>
      <c r="D1987" s="13">
        <v>0</v>
      </c>
      <c r="E1987" s="13" t="s">
        <v>5499</v>
      </c>
      <c r="F1987" s="13" t="s">
        <v>5261</v>
      </c>
      <c r="J1987" s="13" t="s">
        <v>5498</v>
      </c>
      <c r="K1987" s="13" t="s">
        <v>5497</v>
      </c>
      <c r="L1987" s="13" t="s">
        <v>5496</v>
      </c>
      <c r="M1987" s="13" t="s">
        <v>5054</v>
      </c>
      <c r="N1987" s="13" t="s">
        <v>5495</v>
      </c>
      <c r="O1987" s="13" t="s">
        <v>5494</v>
      </c>
      <c r="P1987" s="13" t="s">
        <v>5493</v>
      </c>
      <c r="S1987" s="13" t="s">
        <v>5492</v>
      </c>
      <c r="T1987" s="13" t="s">
        <v>4850</v>
      </c>
      <c r="AS1987" s="13">
        <v>1</v>
      </c>
      <c r="DC1987" s="13">
        <v>-1</v>
      </c>
      <c r="BST1987" s="13">
        <v>1</v>
      </c>
      <c r="BSU1987" s="13">
        <v>1</v>
      </c>
      <c r="BSV1987" s="13">
        <v>-1</v>
      </c>
      <c r="CAT1987" s="15">
        <v>0</v>
      </c>
      <c r="CAU1987" s="14">
        <v>1000</v>
      </c>
      <c r="CAV1987" s="13" t="s">
        <v>3854</v>
      </c>
      <c r="CAW1987" s="13" t="s">
        <v>5476</v>
      </c>
      <c r="CBE1987" s="13" t="s">
        <v>4848</v>
      </c>
      <c r="CBG1987" s="13" t="s">
        <v>4431</v>
      </c>
    </row>
    <row r="1988" spans="1:1023 1143:1886 2074:2087" x14ac:dyDescent="0.15">
      <c r="A1988" s="13" t="s">
        <v>5491</v>
      </c>
      <c r="B1988" s="13" t="s">
        <v>5490</v>
      </c>
      <c r="C1988" s="13" t="s">
        <v>30</v>
      </c>
      <c r="D1988" s="13">
        <v>0</v>
      </c>
      <c r="E1988" s="13" t="s">
        <v>5374</v>
      </c>
      <c r="F1988" s="13" t="s">
        <v>5072</v>
      </c>
      <c r="J1988" s="13" t="s">
        <v>5373</v>
      </c>
      <c r="L1988" s="13" t="s">
        <v>5372</v>
      </c>
      <c r="M1988" s="13" t="s">
        <v>5054</v>
      </c>
      <c r="S1988" s="13" t="s">
        <v>5489</v>
      </c>
      <c r="T1988" s="13" t="s">
        <v>5488</v>
      </c>
      <c r="AS1988" s="13">
        <v>1</v>
      </c>
      <c r="DC1988" s="13">
        <v>-1</v>
      </c>
      <c r="BST1988" s="13">
        <v>1</v>
      </c>
      <c r="BSW1988" s="13">
        <v>-1</v>
      </c>
      <c r="BSX1988" s="13">
        <v>1</v>
      </c>
      <c r="CAT1988" s="15">
        <v>0</v>
      </c>
      <c r="CAU1988" s="14">
        <v>1000</v>
      </c>
      <c r="CAV1988" s="13" t="s">
        <v>3854</v>
      </c>
      <c r="CAW1988" s="13" t="s">
        <v>5476</v>
      </c>
      <c r="CBE1988" s="13" t="s">
        <v>4848</v>
      </c>
      <c r="CBG1988" s="13" t="s">
        <v>4431</v>
      </c>
    </row>
    <row r="1989" spans="1:1023 1143:1886 2074:2087" x14ac:dyDescent="0.15">
      <c r="A1989" s="13" t="s">
        <v>5487</v>
      </c>
      <c r="B1989" s="13" t="s">
        <v>5486</v>
      </c>
      <c r="C1989" s="13" t="s">
        <v>30</v>
      </c>
      <c r="D1989" s="13">
        <v>-3</v>
      </c>
      <c r="E1989" s="13" t="s">
        <v>5485</v>
      </c>
      <c r="F1989" s="13" t="s">
        <v>5261</v>
      </c>
      <c r="J1989" s="13" t="s">
        <v>5484</v>
      </c>
      <c r="K1989" s="13" t="s">
        <v>5483</v>
      </c>
      <c r="L1989" s="13" t="s">
        <v>5482</v>
      </c>
      <c r="M1989" s="13" t="s">
        <v>5054</v>
      </c>
      <c r="N1989" s="13" t="s">
        <v>5481</v>
      </c>
      <c r="O1989" s="13" t="s">
        <v>5480</v>
      </c>
      <c r="P1989" s="13" t="s">
        <v>5479</v>
      </c>
      <c r="S1989" s="13" t="s">
        <v>5478</v>
      </c>
      <c r="T1989" s="13" t="s">
        <v>5477</v>
      </c>
      <c r="AS1989" s="13">
        <v>1</v>
      </c>
      <c r="DC1989" s="13">
        <v>-1</v>
      </c>
      <c r="BST1989" s="13">
        <v>1</v>
      </c>
      <c r="BSY1989" s="13">
        <v>1</v>
      </c>
      <c r="BSZ1989" s="13">
        <v>-1</v>
      </c>
      <c r="CAT1989" s="15">
        <v>0</v>
      </c>
      <c r="CAU1989" s="14">
        <v>1000</v>
      </c>
      <c r="CAV1989" s="13" t="s">
        <v>3854</v>
      </c>
      <c r="CAW1989" s="13" t="s">
        <v>5476</v>
      </c>
      <c r="CBE1989" s="13" t="s">
        <v>4848</v>
      </c>
      <c r="CBG1989" s="13" t="s">
        <v>4431</v>
      </c>
    </row>
    <row r="1990" spans="1:1023 1143:1886 2074:2087" x14ac:dyDescent="0.15">
      <c r="A1990" s="13" t="s">
        <v>5475</v>
      </c>
      <c r="B1990" s="13" t="s">
        <v>5474</v>
      </c>
      <c r="C1990" s="13" t="s">
        <v>30</v>
      </c>
      <c r="D1990" s="13">
        <v>-2</v>
      </c>
      <c r="E1990" s="13" t="s">
        <v>5473</v>
      </c>
      <c r="F1990" s="13" t="s">
        <v>5261</v>
      </c>
      <c r="J1990" s="13" t="s">
        <v>5472</v>
      </c>
      <c r="K1990" s="13" t="s">
        <v>5471</v>
      </c>
      <c r="L1990" s="13" t="s">
        <v>5470</v>
      </c>
      <c r="M1990" s="13" t="s">
        <v>5054</v>
      </c>
      <c r="N1990" s="13" t="s">
        <v>5469</v>
      </c>
      <c r="O1990" s="13" t="s">
        <v>5468</v>
      </c>
      <c r="P1990" s="13" t="s">
        <v>5467</v>
      </c>
      <c r="S1990" s="13" t="s">
        <v>5466</v>
      </c>
      <c r="T1990" s="13" t="s">
        <v>5465</v>
      </c>
      <c r="AX1990" s="13">
        <v>1</v>
      </c>
      <c r="DH1990" s="13">
        <v>-1</v>
      </c>
      <c r="ZY1990" s="13">
        <v>1</v>
      </c>
      <c r="BMS1990" s="13">
        <v>-1</v>
      </c>
      <c r="BTA1990" s="13">
        <v>1</v>
      </c>
      <c r="CAT1990" s="15">
        <v>0</v>
      </c>
      <c r="CAU1990" s="14">
        <v>1000</v>
      </c>
      <c r="CAV1990" s="13" t="s">
        <v>1789</v>
      </c>
      <c r="CAW1990" s="13" t="s">
        <v>4625</v>
      </c>
      <c r="CBA1990" s="13" t="s">
        <v>4812</v>
      </c>
      <c r="CBE1990" s="13" t="s">
        <v>5464</v>
      </c>
      <c r="CBF1990" s="13" t="s">
        <v>5463</v>
      </c>
      <c r="CBG1990" s="13" t="s">
        <v>4431</v>
      </c>
    </row>
    <row r="1991" spans="1:1023 1143:1886 2074:2087" x14ac:dyDescent="0.15">
      <c r="A1991" s="13" t="s">
        <v>5462</v>
      </c>
      <c r="B1991" s="13" t="s">
        <v>5459</v>
      </c>
      <c r="C1991" s="13" t="s">
        <v>104</v>
      </c>
      <c r="D1991" s="13">
        <v>-1</v>
      </c>
      <c r="E1991" s="13" t="s">
        <v>5458</v>
      </c>
      <c r="F1991" s="13" t="s">
        <v>5261</v>
      </c>
      <c r="J1991" s="13" t="s">
        <v>5457</v>
      </c>
      <c r="L1991" s="13" t="s">
        <v>5456</v>
      </c>
      <c r="M1991" s="13" t="s">
        <v>5054</v>
      </c>
      <c r="O1991" s="13" t="s">
        <v>5455</v>
      </c>
      <c r="P1991" s="13" t="s">
        <v>5454</v>
      </c>
      <c r="S1991" s="13" t="s">
        <v>5461</v>
      </c>
      <c r="T1991" s="13" t="s">
        <v>5452</v>
      </c>
      <c r="AX1991" s="13">
        <v>1</v>
      </c>
      <c r="DH1991" s="13">
        <v>-1</v>
      </c>
      <c r="BAN1991" s="13">
        <v>1</v>
      </c>
      <c r="BTA1991" s="13">
        <v>1</v>
      </c>
      <c r="BTB1991" s="13">
        <v>-1</v>
      </c>
      <c r="CAT1991" s="15">
        <v>0</v>
      </c>
      <c r="CAU1991" s="14">
        <v>1000</v>
      </c>
      <c r="CAV1991" s="13" t="s">
        <v>2368</v>
      </c>
      <c r="CAW1991" s="13" t="s">
        <v>4625</v>
      </c>
      <c r="CBA1991" s="13" t="s">
        <v>4812</v>
      </c>
      <c r="CBE1991" s="13" t="s">
        <v>5451</v>
      </c>
      <c r="CBF1991" s="13" t="s">
        <v>5450</v>
      </c>
      <c r="CBG1991" s="13" t="s">
        <v>4431</v>
      </c>
    </row>
    <row r="1992" spans="1:1023 1143:1886 2074:2087" x14ac:dyDescent="0.15">
      <c r="A1992" s="13" t="s">
        <v>5460</v>
      </c>
      <c r="B1992" s="13" t="s">
        <v>5459</v>
      </c>
      <c r="C1992" s="13" t="s">
        <v>13</v>
      </c>
      <c r="D1992" s="13">
        <v>-1</v>
      </c>
      <c r="E1992" s="13" t="s">
        <v>5458</v>
      </c>
      <c r="F1992" s="13" t="s">
        <v>5261</v>
      </c>
      <c r="J1992" s="13" t="s">
        <v>5457</v>
      </c>
      <c r="L1992" s="13" t="s">
        <v>5456</v>
      </c>
      <c r="M1992" s="13" t="s">
        <v>5054</v>
      </c>
      <c r="O1992" s="13" t="s">
        <v>5455</v>
      </c>
      <c r="P1992" s="13" t="s">
        <v>5454</v>
      </c>
      <c r="S1992" s="13" t="s">
        <v>5453</v>
      </c>
      <c r="T1992" s="13" t="s">
        <v>5452</v>
      </c>
      <c r="AQ1992" s="13">
        <v>1</v>
      </c>
      <c r="XP1992" s="13">
        <v>1</v>
      </c>
      <c r="ZD1992" s="13">
        <v>-1</v>
      </c>
      <c r="BTC1992" s="13">
        <v>1</v>
      </c>
      <c r="BTD1992" s="13">
        <v>-1</v>
      </c>
      <c r="CAT1992" s="15">
        <v>0</v>
      </c>
      <c r="CAU1992" s="14">
        <v>1000</v>
      </c>
      <c r="CAV1992" s="13" t="s">
        <v>2368</v>
      </c>
      <c r="CAW1992" s="13" t="s">
        <v>4625</v>
      </c>
      <c r="CBA1992" s="13" t="s">
        <v>4812</v>
      </c>
      <c r="CBE1992" s="13" t="s">
        <v>5451</v>
      </c>
      <c r="CBF1992" s="13" t="s">
        <v>5450</v>
      </c>
      <c r="CBG1992" s="13" t="s">
        <v>4431</v>
      </c>
    </row>
    <row r="1993" spans="1:1023 1143:1886 2074:2087" x14ac:dyDescent="0.15">
      <c r="A1993" s="13" t="s">
        <v>5449</v>
      </c>
      <c r="B1993" s="13" t="s">
        <v>5417</v>
      </c>
      <c r="C1993" s="13" t="s">
        <v>52</v>
      </c>
      <c r="D1993" s="13">
        <v>0</v>
      </c>
      <c r="E1993" s="13" t="s">
        <v>5416</v>
      </c>
      <c r="F1993" s="13" t="s">
        <v>5261</v>
      </c>
      <c r="J1993" s="13" t="s">
        <v>5415</v>
      </c>
      <c r="L1993" s="13" t="s">
        <v>5414</v>
      </c>
      <c r="M1993" s="13" t="s">
        <v>5054</v>
      </c>
      <c r="P1993" s="13" t="s">
        <v>5413</v>
      </c>
      <c r="S1993" s="13" t="s">
        <v>5448</v>
      </c>
      <c r="T1993" s="13" t="s">
        <v>5447</v>
      </c>
      <c r="AI1993" s="13">
        <v>1</v>
      </c>
      <c r="AXZ1993" s="13">
        <v>-1</v>
      </c>
      <c r="AYP1993" s="13">
        <v>1</v>
      </c>
      <c r="BQY1993" s="13">
        <v>-1</v>
      </c>
      <c r="BTE1993" s="13">
        <v>1</v>
      </c>
      <c r="CAT1993" s="15">
        <v>0</v>
      </c>
      <c r="CAU1993" s="14">
        <v>1000</v>
      </c>
      <c r="CAV1993" s="13" t="s">
        <v>1767</v>
      </c>
      <c r="CAW1993" s="13" t="s">
        <v>4625</v>
      </c>
      <c r="CBA1993" s="13" t="s">
        <v>4812</v>
      </c>
      <c r="CBE1993" s="13" t="s">
        <v>4848</v>
      </c>
      <c r="CBF1993" s="13" t="s">
        <v>5446</v>
      </c>
      <c r="CBG1993" s="13" t="s">
        <v>4431</v>
      </c>
    </row>
    <row r="1994" spans="1:1023 1143:1886 2074:2087" x14ac:dyDescent="0.15">
      <c r="A1994" s="13" t="s">
        <v>5445</v>
      </c>
      <c r="B1994" s="13" t="s">
        <v>5408</v>
      </c>
      <c r="C1994" s="13" t="s">
        <v>52</v>
      </c>
      <c r="D1994" s="13">
        <v>0</v>
      </c>
      <c r="E1994" s="13" t="s">
        <v>5407</v>
      </c>
      <c r="F1994" s="13" t="s">
        <v>5261</v>
      </c>
      <c r="J1994" s="13" t="s">
        <v>5406</v>
      </c>
      <c r="L1994" s="13" t="s">
        <v>5405</v>
      </c>
      <c r="M1994" s="13" t="s">
        <v>5054</v>
      </c>
      <c r="P1994" s="13" t="s">
        <v>5404</v>
      </c>
      <c r="S1994" s="13" t="s">
        <v>5444</v>
      </c>
      <c r="T1994" s="13" t="s">
        <v>5443</v>
      </c>
      <c r="AC1994" s="13">
        <v>1</v>
      </c>
      <c r="AMI1994" s="13">
        <v>1</v>
      </c>
      <c r="AWE1994" s="13">
        <v>-1</v>
      </c>
      <c r="BSH1994" s="13">
        <v>-1</v>
      </c>
      <c r="BTF1994" s="13">
        <v>1</v>
      </c>
      <c r="CAT1994" s="15">
        <v>0</v>
      </c>
      <c r="CAU1994" s="14">
        <v>1000</v>
      </c>
      <c r="CAV1994" s="13" t="s">
        <v>5442</v>
      </c>
      <c r="CAW1994" s="13" t="s">
        <v>4625</v>
      </c>
      <c r="CBA1994" s="13" t="s">
        <v>4812</v>
      </c>
      <c r="CBE1994" s="13" t="s">
        <v>5441</v>
      </c>
      <c r="CBF1994" s="13" t="s">
        <v>5440</v>
      </c>
      <c r="CBG1994" s="13" t="s">
        <v>4431</v>
      </c>
    </row>
    <row r="1995" spans="1:1023 1143:1886 2074:2087" x14ac:dyDescent="0.15">
      <c r="A1995" s="13" t="s">
        <v>5439</v>
      </c>
      <c r="B1995" s="13" t="s">
        <v>5395</v>
      </c>
      <c r="C1995" s="13" t="s">
        <v>52</v>
      </c>
      <c r="D1995" s="13">
        <v>0</v>
      </c>
      <c r="E1995" s="13" t="s">
        <v>5394</v>
      </c>
      <c r="F1995" s="13" t="s">
        <v>5261</v>
      </c>
      <c r="J1995" s="13" t="s">
        <v>5393</v>
      </c>
      <c r="K1995" s="13" t="s">
        <v>5392</v>
      </c>
      <c r="L1995" s="13" t="s">
        <v>5391</v>
      </c>
      <c r="M1995" s="13" t="s">
        <v>5054</v>
      </c>
      <c r="P1995" s="13" t="s">
        <v>5390</v>
      </c>
      <c r="S1995" s="13" t="s">
        <v>5438</v>
      </c>
      <c r="T1995" s="13" t="s">
        <v>5423</v>
      </c>
      <c r="AWE1995" s="13">
        <v>-1</v>
      </c>
      <c r="AXK1995" s="13">
        <v>1</v>
      </c>
      <c r="BTG1995" s="13">
        <v>-1</v>
      </c>
      <c r="BTH1995" s="13">
        <v>1</v>
      </c>
      <c r="CAT1995" s="15">
        <v>0</v>
      </c>
      <c r="CAU1995" s="14">
        <v>1000</v>
      </c>
      <c r="CAV1995" s="13" t="s">
        <v>5303</v>
      </c>
      <c r="CAW1995" s="13" t="s">
        <v>5290</v>
      </c>
      <c r="CBA1995" s="13" t="s">
        <v>4812</v>
      </c>
      <c r="CBE1995" s="13" t="s">
        <v>5422</v>
      </c>
      <c r="CBF1995" s="13" t="s">
        <v>5421</v>
      </c>
      <c r="CBG1995" s="13" t="s">
        <v>4431</v>
      </c>
    </row>
    <row r="1996" spans="1:1023 1143:1886 2074:2087" x14ac:dyDescent="0.15">
      <c r="A1996" s="13" t="s">
        <v>5437</v>
      </c>
      <c r="B1996" s="13" t="s">
        <v>5384</v>
      </c>
      <c r="C1996" s="13" t="s">
        <v>52</v>
      </c>
      <c r="D1996" s="13">
        <v>0</v>
      </c>
      <c r="E1996" s="13" t="s">
        <v>5383</v>
      </c>
      <c r="F1996" s="13" t="s">
        <v>5261</v>
      </c>
      <c r="J1996" s="13" t="s">
        <v>5382</v>
      </c>
      <c r="K1996" s="13" t="s">
        <v>5381</v>
      </c>
      <c r="L1996" s="13" t="s">
        <v>5380</v>
      </c>
      <c r="M1996" s="13" t="s">
        <v>5054</v>
      </c>
      <c r="P1996" s="13" t="s">
        <v>5379</v>
      </c>
      <c r="S1996" s="13" t="s">
        <v>5436</v>
      </c>
      <c r="T1996" s="13" t="s">
        <v>5423</v>
      </c>
      <c r="DH1996" s="13">
        <v>-1</v>
      </c>
      <c r="EU1996" s="13">
        <v>1</v>
      </c>
      <c r="BMS1996" s="13">
        <v>1</v>
      </c>
      <c r="BTI1996" s="13">
        <v>-1</v>
      </c>
      <c r="CAT1996" s="15">
        <v>0</v>
      </c>
      <c r="CAU1996" s="14">
        <v>1000</v>
      </c>
      <c r="CAV1996" s="13" t="s">
        <v>5435</v>
      </c>
      <c r="CAW1996" s="13" t="s">
        <v>5290</v>
      </c>
      <c r="CBA1996" s="13" t="s">
        <v>4812</v>
      </c>
      <c r="CBE1996" s="13" t="s">
        <v>5422</v>
      </c>
      <c r="CBF1996" s="13" t="s">
        <v>5421</v>
      </c>
      <c r="CBG1996" s="13" t="s">
        <v>4431</v>
      </c>
    </row>
    <row r="1997" spans="1:1023 1143:1886 2074:2087" x14ac:dyDescent="0.15">
      <c r="A1997" s="13" t="s">
        <v>5434</v>
      </c>
      <c r="B1997" s="13" t="s">
        <v>5433</v>
      </c>
      <c r="C1997" s="13" t="s">
        <v>52</v>
      </c>
      <c r="D1997" s="13">
        <v>1</v>
      </c>
      <c r="E1997" s="13" t="s">
        <v>5432</v>
      </c>
      <c r="F1997" s="13" t="s">
        <v>5072</v>
      </c>
      <c r="K1997" s="13" t="s">
        <v>5431</v>
      </c>
      <c r="M1997" s="13" t="s">
        <v>5054</v>
      </c>
      <c r="S1997" s="13" t="s">
        <v>5430</v>
      </c>
      <c r="T1997" s="13" t="s">
        <v>5423</v>
      </c>
      <c r="AQY1997" s="13">
        <v>-1</v>
      </c>
      <c r="AWM1997" s="13">
        <v>1</v>
      </c>
      <c r="BQW1997" s="13">
        <v>1</v>
      </c>
      <c r="BTJ1997" s="13">
        <v>-1</v>
      </c>
      <c r="CAT1997" s="15">
        <v>0</v>
      </c>
      <c r="CAU1997" s="14">
        <v>1000</v>
      </c>
      <c r="CAV1997" s="13" t="s">
        <v>1599</v>
      </c>
      <c r="CAW1997" s="13" t="s">
        <v>5290</v>
      </c>
      <c r="CBA1997" s="13" t="s">
        <v>4812</v>
      </c>
      <c r="CBE1997" s="13" t="s">
        <v>5422</v>
      </c>
      <c r="CBF1997" s="13" t="s">
        <v>5421</v>
      </c>
      <c r="CBG1997" s="13" t="s">
        <v>4431</v>
      </c>
    </row>
    <row r="1998" spans="1:1023 1143:1886 2074:2087" x14ac:dyDescent="0.15">
      <c r="A1998" s="13" t="s">
        <v>5429</v>
      </c>
      <c r="B1998" s="13" t="s">
        <v>5428</v>
      </c>
      <c r="C1998" s="13" t="s">
        <v>52</v>
      </c>
      <c r="D1998" s="13">
        <v>0</v>
      </c>
      <c r="E1998" s="13" t="s">
        <v>5427</v>
      </c>
      <c r="F1998" s="13" t="s">
        <v>5261</v>
      </c>
      <c r="K1998" s="13" t="s">
        <v>5426</v>
      </c>
      <c r="M1998" s="13" t="s">
        <v>5054</v>
      </c>
      <c r="P1998" s="13" t="s">
        <v>5425</v>
      </c>
      <c r="S1998" s="13" t="s">
        <v>5424</v>
      </c>
      <c r="T1998" s="13" t="s">
        <v>5423</v>
      </c>
      <c r="AXU1998" s="13">
        <v>-1</v>
      </c>
      <c r="AXV1998" s="13">
        <v>1</v>
      </c>
      <c r="BTK1998" s="13">
        <v>-1</v>
      </c>
      <c r="BTL1998" s="13">
        <v>1</v>
      </c>
      <c r="CAT1998" s="15">
        <v>0</v>
      </c>
      <c r="CAU1998" s="14">
        <v>1000</v>
      </c>
      <c r="CAV1998" s="13" t="s">
        <v>1599</v>
      </c>
      <c r="CAW1998" s="13" t="s">
        <v>5290</v>
      </c>
      <c r="CBA1998" s="13" t="s">
        <v>4812</v>
      </c>
      <c r="CBE1998" s="13" t="s">
        <v>5422</v>
      </c>
      <c r="CBF1998" s="13" t="s">
        <v>5421</v>
      </c>
      <c r="CBG1998" s="13" t="s">
        <v>4431</v>
      </c>
    </row>
    <row r="1999" spans="1:1023 1143:1886 2074:2087" x14ac:dyDescent="0.15">
      <c r="A1999" s="13" t="s">
        <v>5420</v>
      </c>
      <c r="B1999" s="13" t="s">
        <v>5417</v>
      </c>
      <c r="C1999" s="13" t="s">
        <v>30</v>
      </c>
      <c r="D1999" s="13">
        <v>0</v>
      </c>
      <c r="E1999" s="13" t="s">
        <v>5416</v>
      </c>
      <c r="F1999" s="13" t="s">
        <v>5261</v>
      </c>
      <c r="J1999" s="13" t="s">
        <v>5415</v>
      </c>
      <c r="L1999" s="13" t="s">
        <v>5414</v>
      </c>
      <c r="M1999" s="13" t="s">
        <v>5054</v>
      </c>
      <c r="P1999" s="13" t="s">
        <v>5413</v>
      </c>
      <c r="S1999" s="13" t="s">
        <v>5419</v>
      </c>
      <c r="T1999" s="13" t="s">
        <v>5402</v>
      </c>
      <c r="AWE1999" s="13">
        <v>-1</v>
      </c>
      <c r="AXK1999" s="13">
        <v>1</v>
      </c>
      <c r="BTH1999" s="13">
        <v>1</v>
      </c>
      <c r="BTM1999" s="13">
        <v>-1</v>
      </c>
      <c r="CAT1999" s="15">
        <v>0</v>
      </c>
      <c r="CAU1999" s="14">
        <v>1000</v>
      </c>
      <c r="CAV1999" s="13" t="s">
        <v>5303</v>
      </c>
      <c r="CAW1999" s="13" t="s">
        <v>5290</v>
      </c>
      <c r="CBA1999" s="13" t="s">
        <v>4812</v>
      </c>
      <c r="CBE1999" s="13" t="s">
        <v>5289</v>
      </c>
      <c r="CBF1999" s="13" t="s">
        <v>5401</v>
      </c>
      <c r="CBG1999" s="13" t="s">
        <v>4431</v>
      </c>
    </row>
    <row r="2000" spans="1:1023 1143:1886 2074:2087" x14ac:dyDescent="0.15">
      <c r="A2000" s="13" t="s">
        <v>5418</v>
      </c>
      <c r="B2000" s="13" t="s">
        <v>5417</v>
      </c>
      <c r="C2000" s="13" t="s">
        <v>13</v>
      </c>
      <c r="D2000" s="13">
        <v>0</v>
      </c>
      <c r="E2000" s="13" t="s">
        <v>5416</v>
      </c>
      <c r="J2000" s="13" t="s">
        <v>5415</v>
      </c>
      <c r="L2000" s="13" t="s">
        <v>5414</v>
      </c>
      <c r="M2000" s="13" t="s">
        <v>5054</v>
      </c>
      <c r="P2000" s="13" t="s">
        <v>5413</v>
      </c>
      <c r="S2000" s="13" t="s">
        <v>5412</v>
      </c>
      <c r="T2000" s="13" t="s">
        <v>5402</v>
      </c>
      <c r="DH2000" s="13">
        <v>-1</v>
      </c>
      <c r="EU2000" s="13">
        <v>1</v>
      </c>
      <c r="BMS2000" s="13">
        <v>1</v>
      </c>
      <c r="BTN2000" s="13">
        <v>-1</v>
      </c>
      <c r="CAT2000" s="15">
        <v>0</v>
      </c>
      <c r="CAU2000" s="14">
        <v>1000</v>
      </c>
      <c r="CAV2000" s="13" t="s">
        <v>5303</v>
      </c>
      <c r="CAW2000" s="13" t="s">
        <v>5290</v>
      </c>
      <c r="CBA2000" s="13" t="s">
        <v>4812</v>
      </c>
      <c r="CBE2000" s="13" t="s">
        <v>5289</v>
      </c>
      <c r="CBF2000" s="13" t="s">
        <v>5401</v>
      </c>
      <c r="CBG2000" s="13" t="s">
        <v>4431</v>
      </c>
    </row>
    <row r="2001" spans="1:636 1128:1898 2074:2087" x14ac:dyDescent="0.15">
      <c r="A2001" s="13" t="s">
        <v>5411</v>
      </c>
      <c r="B2001" s="13" t="s">
        <v>5408</v>
      </c>
      <c r="C2001" s="13" t="s">
        <v>30</v>
      </c>
      <c r="D2001" s="13">
        <v>0</v>
      </c>
      <c r="E2001" s="13" t="s">
        <v>5407</v>
      </c>
      <c r="F2001" s="13" t="s">
        <v>5261</v>
      </c>
      <c r="J2001" s="13" t="s">
        <v>5406</v>
      </c>
      <c r="L2001" s="13" t="s">
        <v>5405</v>
      </c>
      <c r="M2001" s="13" t="s">
        <v>5054</v>
      </c>
      <c r="P2001" s="13" t="s">
        <v>5404</v>
      </c>
      <c r="S2001" s="13" t="s">
        <v>5410</v>
      </c>
      <c r="T2001" s="13" t="s">
        <v>5402</v>
      </c>
      <c r="AQY2001" s="13">
        <v>-1</v>
      </c>
      <c r="AWM2001" s="13">
        <v>1</v>
      </c>
      <c r="BQW2001" s="13">
        <v>1</v>
      </c>
      <c r="BTO2001" s="13">
        <v>-1</v>
      </c>
      <c r="CAT2001" s="15">
        <v>0</v>
      </c>
      <c r="CAU2001" s="14">
        <v>1000</v>
      </c>
      <c r="CAV2001" s="13" t="s">
        <v>1599</v>
      </c>
      <c r="CAW2001" s="13" t="s">
        <v>5290</v>
      </c>
      <c r="CBA2001" s="13" t="s">
        <v>4812</v>
      </c>
      <c r="CBE2001" s="13" t="s">
        <v>5289</v>
      </c>
      <c r="CBF2001" s="13" t="s">
        <v>5401</v>
      </c>
      <c r="CBG2001" s="13" t="s">
        <v>4431</v>
      </c>
    </row>
    <row r="2002" spans="1:636 1128:1898 2074:2087" x14ac:dyDescent="0.15">
      <c r="A2002" s="13" t="s">
        <v>5409</v>
      </c>
      <c r="B2002" s="13" t="s">
        <v>5408</v>
      </c>
      <c r="C2002" s="13" t="s">
        <v>13</v>
      </c>
      <c r="D2002" s="13">
        <v>0</v>
      </c>
      <c r="E2002" s="13" t="s">
        <v>5407</v>
      </c>
      <c r="J2002" s="13" t="s">
        <v>5406</v>
      </c>
      <c r="L2002" s="13" t="s">
        <v>5405</v>
      </c>
      <c r="M2002" s="13" t="s">
        <v>5054</v>
      </c>
      <c r="P2002" s="13" t="s">
        <v>5404</v>
      </c>
      <c r="S2002" s="13" t="s">
        <v>5403</v>
      </c>
      <c r="T2002" s="13" t="s">
        <v>5402</v>
      </c>
      <c r="AXU2002" s="13">
        <v>-1</v>
      </c>
      <c r="AXV2002" s="13">
        <v>1</v>
      </c>
      <c r="BTL2002" s="13">
        <v>1</v>
      </c>
      <c r="BTP2002" s="13">
        <v>-1</v>
      </c>
      <c r="CAT2002" s="15">
        <v>0</v>
      </c>
      <c r="CAU2002" s="14">
        <v>1000</v>
      </c>
      <c r="CAV2002" s="13" t="s">
        <v>1599</v>
      </c>
      <c r="CAW2002" s="13" t="s">
        <v>5290</v>
      </c>
      <c r="CBA2002" s="13" t="s">
        <v>4812</v>
      </c>
      <c r="CBE2002" s="13" t="s">
        <v>5289</v>
      </c>
      <c r="CBF2002" s="13" t="s">
        <v>5401</v>
      </c>
      <c r="CBG2002" s="13" t="s">
        <v>4431</v>
      </c>
    </row>
    <row r="2003" spans="1:636 1128:1898 2074:2087" x14ac:dyDescent="0.15">
      <c r="A2003" s="13" t="s">
        <v>5400</v>
      </c>
      <c r="B2003" s="13" t="s">
        <v>5395</v>
      </c>
      <c r="C2003" s="13" t="s">
        <v>30</v>
      </c>
      <c r="D2003" s="13">
        <v>0</v>
      </c>
      <c r="E2003" s="13" t="s">
        <v>5394</v>
      </c>
      <c r="F2003" s="13" t="s">
        <v>5261</v>
      </c>
      <c r="J2003" s="13" t="s">
        <v>5393</v>
      </c>
      <c r="K2003" s="13" t="s">
        <v>5392</v>
      </c>
      <c r="L2003" s="13" t="s">
        <v>5391</v>
      </c>
      <c r="M2003" s="13" t="s">
        <v>5054</v>
      </c>
      <c r="P2003" s="13" t="s">
        <v>5390</v>
      </c>
      <c r="S2003" s="13" t="s">
        <v>5399</v>
      </c>
      <c r="T2003" s="13" t="s">
        <v>5398</v>
      </c>
      <c r="AQJ2003" s="13">
        <v>1</v>
      </c>
      <c r="BQH2003" s="13">
        <v>-1</v>
      </c>
      <c r="BQW2003" s="13">
        <v>1</v>
      </c>
      <c r="BTQ2003" s="13">
        <v>-1</v>
      </c>
      <c r="CAT2003" s="15">
        <v>0</v>
      </c>
      <c r="CAU2003" s="14">
        <v>1000</v>
      </c>
      <c r="CAV2003" s="13" t="s">
        <v>666</v>
      </c>
      <c r="CAW2003" s="13" t="s">
        <v>5290</v>
      </c>
      <c r="CBE2003" s="13" t="s">
        <v>5397</v>
      </c>
      <c r="CBG2003" s="13" t="s">
        <v>4431</v>
      </c>
    </row>
    <row r="2004" spans="1:636 1128:1898 2074:2087" x14ac:dyDescent="0.15">
      <c r="A2004" s="13" t="s">
        <v>5396</v>
      </c>
      <c r="B2004" s="13" t="s">
        <v>5395</v>
      </c>
      <c r="C2004" s="13" t="s">
        <v>13</v>
      </c>
      <c r="D2004" s="13">
        <v>0</v>
      </c>
      <c r="E2004" s="13" t="s">
        <v>5394</v>
      </c>
      <c r="J2004" s="13" t="s">
        <v>5393</v>
      </c>
      <c r="K2004" s="13" t="s">
        <v>5392</v>
      </c>
      <c r="L2004" s="13" t="s">
        <v>5391</v>
      </c>
      <c r="M2004" s="13" t="s">
        <v>5054</v>
      </c>
      <c r="P2004" s="13" t="s">
        <v>5390</v>
      </c>
      <c r="S2004" s="13" t="s">
        <v>5389</v>
      </c>
      <c r="T2004" s="13" t="s">
        <v>5369</v>
      </c>
      <c r="AC2004" s="13">
        <v>1</v>
      </c>
      <c r="ASV2004" s="13">
        <v>-1</v>
      </c>
      <c r="AXJ2004" s="13">
        <v>1</v>
      </c>
      <c r="BTH2004" s="13">
        <v>-1</v>
      </c>
      <c r="BTM2004" s="13">
        <v>1</v>
      </c>
      <c r="CAT2004" s="15">
        <v>0</v>
      </c>
      <c r="CAU2004" s="14">
        <v>1000</v>
      </c>
      <c r="CAV2004" s="13" t="s">
        <v>5388</v>
      </c>
      <c r="CAW2004" s="13" t="s">
        <v>5290</v>
      </c>
      <c r="CBA2004" s="13" t="s">
        <v>4812</v>
      </c>
      <c r="CBE2004" s="13" t="s">
        <v>5368</v>
      </c>
      <c r="CBF2004" s="13" t="s">
        <v>5367</v>
      </c>
      <c r="CBG2004" s="13" t="s">
        <v>4431</v>
      </c>
    </row>
    <row r="2005" spans="1:636 1128:1898 2074:2087" x14ac:dyDescent="0.15">
      <c r="A2005" s="13" t="s">
        <v>5387</v>
      </c>
      <c r="B2005" s="13" t="s">
        <v>5384</v>
      </c>
      <c r="C2005" s="13" t="s">
        <v>30</v>
      </c>
      <c r="D2005" s="13">
        <v>0</v>
      </c>
      <c r="E2005" s="13" t="s">
        <v>5383</v>
      </c>
      <c r="F2005" s="13" t="s">
        <v>5261</v>
      </c>
      <c r="J2005" s="13" t="s">
        <v>5382</v>
      </c>
      <c r="K2005" s="13" t="s">
        <v>5381</v>
      </c>
      <c r="L2005" s="13" t="s">
        <v>5380</v>
      </c>
      <c r="M2005" s="13" t="s">
        <v>5054</v>
      </c>
      <c r="P2005" s="13" t="s">
        <v>5379</v>
      </c>
      <c r="S2005" s="13" t="s">
        <v>5386</v>
      </c>
      <c r="T2005" s="13" t="s">
        <v>5369</v>
      </c>
      <c r="AE2005" s="13">
        <v>1</v>
      </c>
      <c r="AXJ2005" s="13">
        <v>1</v>
      </c>
      <c r="AXR2005" s="13">
        <v>-1</v>
      </c>
      <c r="BTR2005" s="13">
        <v>1</v>
      </c>
      <c r="BTS2005" s="13">
        <v>-1</v>
      </c>
      <c r="CAT2005" s="15">
        <v>0</v>
      </c>
      <c r="CAU2005" s="14">
        <v>1000</v>
      </c>
      <c r="CAV2005" s="13" t="s">
        <v>3452</v>
      </c>
      <c r="CAW2005" s="13" t="s">
        <v>5290</v>
      </c>
      <c r="CBA2005" s="13" t="s">
        <v>4812</v>
      </c>
      <c r="CBE2005" s="13" t="s">
        <v>5368</v>
      </c>
      <c r="CBF2005" s="13" t="s">
        <v>5367</v>
      </c>
      <c r="CBG2005" s="13" t="s">
        <v>4431</v>
      </c>
    </row>
    <row r="2006" spans="1:636 1128:1898 2074:2087" x14ac:dyDescent="0.15">
      <c r="A2006" s="13" t="s">
        <v>5385</v>
      </c>
      <c r="B2006" s="13" t="s">
        <v>5384</v>
      </c>
      <c r="C2006" s="13" t="s">
        <v>13</v>
      </c>
      <c r="D2006" s="13">
        <v>0</v>
      </c>
      <c r="E2006" s="13" t="s">
        <v>5383</v>
      </c>
      <c r="J2006" s="13" t="s">
        <v>5382</v>
      </c>
      <c r="K2006" s="13" t="s">
        <v>5381</v>
      </c>
      <c r="L2006" s="13" t="s">
        <v>5380</v>
      </c>
      <c r="M2006" s="13" t="s">
        <v>5054</v>
      </c>
      <c r="P2006" s="13" t="s">
        <v>5379</v>
      </c>
      <c r="S2006" s="13" t="s">
        <v>5378</v>
      </c>
      <c r="T2006" s="13" t="s">
        <v>5369</v>
      </c>
      <c r="AG2006" s="13">
        <v>1</v>
      </c>
      <c r="AXX2006" s="13">
        <v>-1</v>
      </c>
      <c r="AXY2006" s="13">
        <v>1</v>
      </c>
      <c r="BTL2006" s="13">
        <v>-1</v>
      </c>
      <c r="BTP2006" s="13">
        <v>1</v>
      </c>
      <c r="CAT2006" s="15">
        <v>0</v>
      </c>
      <c r="CAU2006" s="14">
        <v>1000</v>
      </c>
      <c r="CAV2006" s="13" t="s">
        <v>5377</v>
      </c>
      <c r="CAW2006" s="13" t="s">
        <v>5290</v>
      </c>
      <c r="CBA2006" s="13" t="s">
        <v>4812</v>
      </c>
      <c r="CBE2006" s="13" t="s">
        <v>5368</v>
      </c>
      <c r="CBF2006" s="13" t="s">
        <v>5367</v>
      </c>
      <c r="CBG2006" s="13" t="s">
        <v>4431</v>
      </c>
    </row>
    <row r="2007" spans="1:636 1128:1898 2074:2087" x14ac:dyDescent="0.15">
      <c r="A2007" s="13" t="s">
        <v>5376</v>
      </c>
      <c r="B2007" s="13" t="s">
        <v>5375</v>
      </c>
      <c r="C2007" s="13" t="s">
        <v>13</v>
      </c>
      <c r="D2007" s="13">
        <v>0</v>
      </c>
      <c r="E2007" s="13" t="s">
        <v>5374</v>
      </c>
      <c r="F2007" s="13" t="s">
        <v>5072</v>
      </c>
      <c r="J2007" s="13" t="s">
        <v>5373</v>
      </c>
      <c r="L2007" s="13" t="s">
        <v>5372</v>
      </c>
      <c r="M2007" s="13" t="s">
        <v>5054</v>
      </c>
      <c r="P2007" s="13" t="s">
        <v>5371</v>
      </c>
      <c r="S2007" s="13" t="s">
        <v>5370</v>
      </c>
      <c r="T2007" s="13" t="s">
        <v>5369</v>
      </c>
      <c r="AQ2007" s="13">
        <v>1</v>
      </c>
      <c r="IY2007" s="13">
        <v>-1</v>
      </c>
      <c r="XL2007" s="13">
        <v>1</v>
      </c>
      <c r="BTT2007" s="13">
        <v>1</v>
      </c>
      <c r="BTU2007" s="13">
        <v>-1</v>
      </c>
      <c r="CAT2007" s="15">
        <v>0</v>
      </c>
      <c r="CAU2007" s="14">
        <v>1000</v>
      </c>
      <c r="CAV2007" s="13" t="s">
        <v>806</v>
      </c>
      <c r="CAW2007" s="13" t="s">
        <v>5290</v>
      </c>
      <c r="CBA2007" s="13" t="s">
        <v>4812</v>
      </c>
      <c r="CBE2007" s="13" t="s">
        <v>5368</v>
      </c>
      <c r="CBF2007" s="13" t="s">
        <v>5367</v>
      </c>
      <c r="CBG2007" s="13" t="s">
        <v>4431</v>
      </c>
    </row>
    <row r="2008" spans="1:636 1128:1898 2074:2087" x14ac:dyDescent="0.15">
      <c r="A2008" s="13" t="s">
        <v>5366</v>
      </c>
      <c r="B2008" s="13" t="s">
        <v>5365</v>
      </c>
      <c r="C2008" s="13" t="s">
        <v>30</v>
      </c>
      <c r="D2008" s="13">
        <v>-1</v>
      </c>
      <c r="E2008" s="13" t="s">
        <v>5364</v>
      </c>
      <c r="F2008" s="13" t="s">
        <v>5261</v>
      </c>
      <c r="K2008" s="13" t="s">
        <v>5363</v>
      </c>
      <c r="L2008" s="13" t="s">
        <v>5362</v>
      </c>
      <c r="M2008" s="13" t="s">
        <v>5054</v>
      </c>
      <c r="N2008" s="13" t="s">
        <v>5361</v>
      </c>
      <c r="P2008" s="13" t="s">
        <v>5360</v>
      </c>
      <c r="S2008" s="13" t="s">
        <v>5359</v>
      </c>
      <c r="T2008" s="13" t="s">
        <v>5358</v>
      </c>
      <c r="AE2008" s="13">
        <v>1</v>
      </c>
      <c r="AXJ2008" s="13">
        <v>1</v>
      </c>
      <c r="AXR2008" s="13">
        <v>-1</v>
      </c>
      <c r="BTS2008" s="13">
        <v>-1</v>
      </c>
      <c r="BTV2008" s="13">
        <v>1</v>
      </c>
      <c r="CAT2008" s="15">
        <v>0</v>
      </c>
      <c r="CAU2008" s="14">
        <v>1000</v>
      </c>
      <c r="CAV2008" s="13" t="s">
        <v>5357</v>
      </c>
      <c r="CAW2008" s="13" t="s">
        <v>5290</v>
      </c>
      <c r="CBE2008" s="13" t="s">
        <v>5356</v>
      </c>
      <c r="CBF2008" s="13" t="s">
        <v>5355</v>
      </c>
      <c r="CBG2008" s="13" t="s">
        <v>4431</v>
      </c>
    </row>
    <row r="2009" spans="1:636 1128:1898 2074:2087" x14ac:dyDescent="0.15">
      <c r="A2009" s="13" t="s">
        <v>5354</v>
      </c>
      <c r="B2009" s="13" t="s">
        <v>5346</v>
      </c>
      <c r="C2009" s="13" t="s">
        <v>52</v>
      </c>
      <c r="D2009" s="13">
        <v>-1</v>
      </c>
      <c r="E2009" s="13" t="s">
        <v>5345</v>
      </c>
      <c r="F2009" s="13" t="s">
        <v>5261</v>
      </c>
      <c r="K2009" s="13" t="s">
        <v>5344</v>
      </c>
      <c r="M2009" s="13" t="s">
        <v>5054</v>
      </c>
      <c r="P2009" s="13" t="s">
        <v>5343</v>
      </c>
      <c r="S2009" s="13" t="s">
        <v>5353</v>
      </c>
      <c r="T2009" s="13" t="s">
        <v>5350</v>
      </c>
      <c r="AQ2009" s="13">
        <v>1</v>
      </c>
      <c r="IY2009" s="13">
        <v>-1</v>
      </c>
      <c r="XL2009" s="13">
        <v>1</v>
      </c>
      <c r="BTD2009" s="13">
        <v>1</v>
      </c>
      <c r="BTT2009" s="13">
        <v>-1</v>
      </c>
      <c r="CAT2009" s="15">
        <v>0</v>
      </c>
      <c r="CAU2009" s="14">
        <v>1000</v>
      </c>
      <c r="CAV2009" s="13" t="s">
        <v>1872</v>
      </c>
      <c r="CAW2009" s="13" t="s">
        <v>5290</v>
      </c>
      <c r="CBA2009" s="13" t="s">
        <v>4812</v>
      </c>
      <c r="CBE2009" s="13" t="s">
        <v>5349</v>
      </c>
      <c r="CBF2009" s="13" t="s">
        <v>5348</v>
      </c>
      <c r="CBG2009" s="13" t="s">
        <v>4431</v>
      </c>
    </row>
    <row r="2010" spans="1:636 1128:1898 2074:2087" x14ac:dyDescent="0.15">
      <c r="A2010" s="13" t="s">
        <v>5352</v>
      </c>
      <c r="B2010" s="13" t="s">
        <v>5346</v>
      </c>
      <c r="C2010" s="13" t="s">
        <v>13</v>
      </c>
      <c r="D2010" s="13">
        <v>-1</v>
      </c>
      <c r="E2010" s="13" t="s">
        <v>5345</v>
      </c>
      <c r="K2010" s="13" t="s">
        <v>5344</v>
      </c>
      <c r="M2010" s="13" t="s">
        <v>5054</v>
      </c>
      <c r="P2010" s="13" t="s">
        <v>5343</v>
      </c>
      <c r="S2010" s="13" t="s">
        <v>5351</v>
      </c>
      <c r="T2010" s="13" t="s">
        <v>5350</v>
      </c>
      <c r="AC2010" s="13">
        <v>1</v>
      </c>
      <c r="ASV2010" s="13">
        <v>-1</v>
      </c>
      <c r="AXJ2010" s="13">
        <v>1</v>
      </c>
      <c r="BTM2010" s="13">
        <v>-1</v>
      </c>
      <c r="BTW2010" s="13">
        <v>1</v>
      </c>
      <c r="CAT2010" s="15">
        <v>0</v>
      </c>
      <c r="CAU2010" s="14">
        <v>1000</v>
      </c>
      <c r="CAV2010" s="13" t="s">
        <v>1872</v>
      </c>
      <c r="CAW2010" s="13" t="s">
        <v>5290</v>
      </c>
      <c r="CBA2010" s="13" t="s">
        <v>4812</v>
      </c>
      <c r="CBE2010" s="13" t="s">
        <v>5349</v>
      </c>
      <c r="CBF2010" s="13" t="s">
        <v>5348</v>
      </c>
      <c r="CBG2010" s="13" t="s">
        <v>4431</v>
      </c>
    </row>
    <row r="2011" spans="1:636 1128:1898 2074:2087" x14ac:dyDescent="0.15">
      <c r="A2011" s="13" t="s">
        <v>5347</v>
      </c>
      <c r="B2011" s="13" t="s">
        <v>5346</v>
      </c>
      <c r="C2011" s="13" t="s">
        <v>104</v>
      </c>
      <c r="D2011" s="13">
        <v>-1</v>
      </c>
      <c r="E2011" s="13" t="s">
        <v>5345</v>
      </c>
      <c r="K2011" s="13" t="s">
        <v>5344</v>
      </c>
      <c r="M2011" s="13" t="s">
        <v>5054</v>
      </c>
      <c r="P2011" s="13" t="s">
        <v>5343</v>
      </c>
      <c r="S2011" s="13" t="s">
        <v>5342</v>
      </c>
      <c r="T2011" s="13" t="s">
        <v>5331</v>
      </c>
      <c r="DH2011" s="13">
        <v>-1</v>
      </c>
      <c r="EU2011" s="13">
        <v>1</v>
      </c>
      <c r="BTB2011" s="13">
        <v>-1</v>
      </c>
      <c r="BTN2011" s="13">
        <v>1</v>
      </c>
      <c r="CAT2011" s="15">
        <v>0</v>
      </c>
      <c r="CAU2011" s="14">
        <v>1000</v>
      </c>
      <c r="CAV2011" s="13" t="s">
        <v>5330</v>
      </c>
      <c r="CAW2011" s="13" t="s">
        <v>5290</v>
      </c>
      <c r="CBA2011" s="13" t="s">
        <v>4812</v>
      </c>
      <c r="CBE2011" s="13" t="s">
        <v>5329</v>
      </c>
      <c r="CBF2011" s="13" t="s">
        <v>5328</v>
      </c>
      <c r="CBG2011" s="13" t="s">
        <v>4431</v>
      </c>
    </row>
    <row r="2012" spans="1:636 1128:1898 2074:2087" x14ac:dyDescent="0.15">
      <c r="A2012" s="13" t="s">
        <v>5341</v>
      </c>
      <c r="B2012" s="13" t="s">
        <v>5340</v>
      </c>
      <c r="C2012" s="13" t="s">
        <v>30</v>
      </c>
      <c r="D2012" s="13">
        <v>0</v>
      </c>
      <c r="E2012" s="13" t="s">
        <v>5339</v>
      </c>
      <c r="F2012" s="13" t="s">
        <v>5261</v>
      </c>
      <c r="J2012" s="13" t="s">
        <v>5338</v>
      </c>
      <c r="K2012" s="13" t="s">
        <v>5337</v>
      </c>
      <c r="L2012" s="13" t="s">
        <v>5336</v>
      </c>
      <c r="M2012" s="13" t="s">
        <v>5054</v>
      </c>
      <c r="N2012" s="13" t="s">
        <v>5335</v>
      </c>
      <c r="O2012" s="13" t="s">
        <v>5334</v>
      </c>
      <c r="P2012" s="13" t="s">
        <v>5333</v>
      </c>
      <c r="S2012" s="13" t="s">
        <v>5332</v>
      </c>
      <c r="T2012" s="13" t="s">
        <v>5331</v>
      </c>
      <c r="AWE2012" s="13">
        <v>-1</v>
      </c>
      <c r="AXK2012" s="13">
        <v>1</v>
      </c>
      <c r="BTM2012" s="13">
        <v>1</v>
      </c>
      <c r="BTW2012" s="13">
        <v>-1</v>
      </c>
      <c r="CAT2012" s="15">
        <v>0</v>
      </c>
      <c r="CAU2012" s="14">
        <v>1000</v>
      </c>
      <c r="CAV2012" s="13" t="s">
        <v>5330</v>
      </c>
      <c r="CAW2012" s="13" t="s">
        <v>5290</v>
      </c>
      <c r="CBA2012" s="13" t="s">
        <v>4812</v>
      </c>
      <c r="CBE2012" s="13" t="s">
        <v>5329</v>
      </c>
      <c r="CBF2012" s="13" t="s">
        <v>5328</v>
      </c>
      <c r="CBG2012" s="13" t="s">
        <v>4431</v>
      </c>
    </row>
    <row r="2013" spans="1:636 1128:1898 2074:2087" x14ac:dyDescent="0.15">
      <c r="A2013" s="13" t="s">
        <v>5327</v>
      </c>
      <c r="B2013" s="13" t="s">
        <v>5301</v>
      </c>
      <c r="C2013" s="13" t="s">
        <v>30</v>
      </c>
      <c r="D2013" s="13">
        <v>0</v>
      </c>
      <c r="E2013" s="13" t="s">
        <v>5300</v>
      </c>
      <c r="F2013" s="13" t="s">
        <v>5261</v>
      </c>
      <c r="J2013" s="13" t="s">
        <v>5299</v>
      </c>
      <c r="K2013" s="13" t="s">
        <v>5298</v>
      </c>
      <c r="L2013" s="13" t="s">
        <v>5297</v>
      </c>
      <c r="M2013" s="13" t="s">
        <v>5054</v>
      </c>
      <c r="N2013" s="13" t="s">
        <v>5296</v>
      </c>
      <c r="O2013" s="13" t="s">
        <v>5295</v>
      </c>
      <c r="P2013" s="13" t="s">
        <v>5294</v>
      </c>
      <c r="S2013" s="13" t="s">
        <v>5326</v>
      </c>
      <c r="T2013" s="13" t="s">
        <v>5325</v>
      </c>
      <c r="AE2013" s="13">
        <v>1</v>
      </c>
      <c r="AXR2013" s="13">
        <v>-1</v>
      </c>
      <c r="AXS2013" s="13">
        <v>1</v>
      </c>
      <c r="BTV2013" s="13">
        <v>-1</v>
      </c>
      <c r="BTX2013" s="13">
        <v>1</v>
      </c>
      <c r="CAT2013" s="15">
        <v>0</v>
      </c>
      <c r="CAU2013" s="14">
        <v>1000</v>
      </c>
      <c r="CAV2013" s="13" t="s">
        <v>3034</v>
      </c>
      <c r="CAW2013" s="13" t="s">
        <v>5290</v>
      </c>
      <c r="CBA2013" s="13" t="s">
        <v>4812</v>
      </c>
      <c r="CBE2013" s="13" t="s">
        <v>5324</v>
      </c>
      <c r="CBF2013" s="13" t="s">
        <v>5323</v>
      </c>
      <c r="CBG2013" s="13" t="s">
        <v>4431</v>
      </c>
    </row>
    <row r="2014" spans="1:636 1128:1898 2074:2087" x14ac:dyDescent="0.15">
      <c r="A2014" s="13" t="s">
        <v>5322</v>
      </c>
      <c r="B2014" s="13" t="s">
        <v>5321</v>
      </c>
      <c r="C2014" s="13" t="s">
        <v>30</v>
      </c>
      <c r="D2014" s="13">
        <v>-2</v>
      </c>
      <c r="E2014" s="13" t="s">
        <v>5274</v>
      </c>
      <c r="F2014" s="13" t="s">
        <v>5261</v>
      </c>
      <c r="J2014" s="13" t="s">
        <v>5320</v>
      </c>
      <c r="K2014" s="13" t="s">
        <v>5319</v>
      </c>
      <c r="L2014" s="13" t="s">
        <v>5318</v>
      </c>
      <c r="M2014" s="13" t="s">
        <v>5054</v>
      </c>
      <c r="N2014" s="13" t="s">
        <v>5317</v>
      </c>
      <c r="O2014" s="13" t="s">
        <v>5316</v>
      </c>
      <c r="P2014" s="13" t="s">
        <v>5315</v>
      </c>
      <c r="S2014" s="13" t="s">
        <v>5314</v>
      </c>
      <c r="T2014" s="13" t="s">
        <v>5292</v>
      </c>
      <c r="AWE2014" s="13">
        <v>-1</v>
      </c>
      <c r="AXK2014" s="13">
        <v>1</v>
      </c>
      <c r="BTG2014" s="13">
        <v>1</v>
      </c>
      <c r="BTY2014" s="13">
        <v>-1</v>
      </c>
      <c r="CAT2014" s="15">
        <v>0</v>
      </c>
      <c r="CAU2014" s="14">
        <v>1000</v>
      </c>
      <c r="CAV2014" s="13" t="s">
        <v>5303</v>
      </c>
      <c r="CAW2014" s="13" t="s">
        <v>5290</v>
      </c>
      <c r="CBA2014" s="13" t="s">
        <v>4812</v>
      </c>
      <c r="CBE2014" s="13" t="s">
        <v>5289</v>
      </c>
      <c r="CBF2014" s="13" t="s">
        <v>5288</v>
      </c>
      <c r="CBG2014" s="13" t="s">
        <v>4431</v>
      </c>
    </row>
    <row r="2015" spans="1:636 1128:1898 2074:2087" x14ac:dyDescent="0.15">
      <c r="A2015" s="13" t="s">
        <v>5313</v>
      </c>
      <c r="B2015" s="13" t="s">
        <v>5312</v>
      </c>
      <c r="C2015" s="13" t="s">
        <v>30</v>
      </c>
      <c r="D2015" s="13">
        <v>-2</v>
      </c>
      <c r="E2015" s="13" t="s">
        <v>5311</v>
      </c>
      <c r="F2015" s="13" t="s">
        <v>5261</v>
      </c>
      <c r="J2015" s="13" t="s">
        <v>5310</v>
      </c>
      <c r="K2015" s="13" t="s">
        <v>5309</v>
      </c>
      <c r="L2015" s="13" t="s">
        <v>5308</v>
      </c>
      <c r="M2015" s="13" t="s">
        <v>5054</v>
      </c>
      <c r="N2015" s="13" t="s">
        <v>5307</v>
      </c>
      <c r="O2015" s="13" t="s">
        <v>5306</v>
      </c>
      <c r="P2015" s="13" t="s">
        <v>5305</v>
      </c>
      <c r="S2015" s="13" t="s">
        <v>5304</v>
      </c>
      <c r="T2015" s="13" t="s">
        <v>5292</v>
      </c>
      <c r="DH2015" s="13">
        <v>-1</v>
      </c>
      <c r="EU2015" s="13">
        <v>1</v>
      </c>
      <c r="BTI2015" s="13">
        <v>1</v>
      </c>
      <c r="BTZ2015" s="13">
        <v>-1</v>
      </c>
      <c r="CAT2015" s="15">
        <v>0</v>
      </c>
      <c r="CAU2015" s="14">
        <v>1000</v>
      </c>
      <c r="CAV2015" s="13" t="s">
        <v>5303</v>
      </c>
      <c r="CAW2015" s="13" t="s">
        <v>5290</v>
      </c>
      <c r="CBA2015" s="13" t="s">
        <v>4812</v>
      </c>
      <c r="CBE2015" s="13" t="s">
        <v>5289</v>
      </c>
      <c r="CBF2015" s="13" t="s">
        <v>5288</v>
      </c>
      <c r="CBG2015" s="13" t="s">
        <v>4431</v>
      </c>
    </row>
    <row r="2016" spans="1:636 1128:1898 2074:2087" x14ac:dyDescent="0.15">
      <c r="A2016" s="13" t="s">
        <v>5302</v>
      </c>
      <c r="B2016" s="13" t="s">
        <v>5301</v>
      </c>
      <c r="C2016" s="13" t="s">
        <v>104</v>
      </c>
      <c r="D2016" s="13">
        <v>0</v>
      </c>
      <c r="E2016" s="13" t="s">
        <v>5300</v>
      </c>
      <c r="F2016" s="13" t="s">
        <v>5261</v>
      </c>
      <c r="J2016" s="13" t="s">
        <v>5299</v>
      </c>
      <c r="K2016" s="13" t="s">
        <v>5298</v>
      </c>
      <c r="L2016" s="13" t="s">
        <v>5297</v>
      </c>
      <c r="M2016" s="13" t="s">
        <v>5054</v>
      </c>
      <c r="N2016" s="13" t="s">
        <v>5296</v>
      </c>
      <c r="O2016" s="13" t="s">
        <v>5295</v>
      </c>
      <c r="P2016" s="13" t="s">
        <v>5294</v>
      </c>
      <c r="S2016" s="13" t="s">
        <v>5293</v>
      </c>
      <c r="T2016" s="13" t="s">
        <v>5292</v>
      </c>
      <c r="AXP2016" s="13">
        <v>-1</v>
      </c>
      <c r="AXQ2016" s="13">
        <v>1</v>
      </c>
      <c r="BTV2016" s="13">
        <v>1</v>
      </c>
      <c r="BTX2016" s="13">
        <v>-1</v>
      </c>
      <c r="CAT2016" s="15">
        <v>0</v>
      </c>
      <c r="CAU2016" s="14">
        <v>1000</v>
      </c>
      <c r="CAV2016" s="13" t="s">
        <v>5291</v>
      </c>
      <c r="CAW2016" s="13" t="s">
        <v>5290</v>
      </c>
      <c r="CBA2016" s="13" t="s">
        <v>4812</v>
      </c>
      <c r="CBE2016" s="13" t="s">
        <v>5289</v>
      </c>
      <c r="CBF2016" s="13" t="s">
        <v>5288</v>
      </c>
      <c r="CBG2016" s="13" t="s">
        <v>4431</v>
      </c>
    </row>
    <row r="2017" spans="1:818 1096:1932 2074:2087" x14ac:dyDescent="0.15">
      <c r="A2017" s="13" t="s">
        <v>5287</v>
      </c>
      <c r="B2017" s="13" t="s">
        <v>5286</v>
      </c>
      <c r="C2017" s="13" t="s">
        <v>30</v>
      </c>
      <c r="D2017" s="13">
        <v>-1</v>
      </c>
      <c r="E2017" s="13" t="s">
        <v>5285</v>
      </c>
      <c r="F2017" s="13" t="s">
        <v>5261</v>
      </c>
      <c r="J2017" s="13" t="s">
        <v>5284</v>
      </c>
      <c r="K2017" s="13" t="s">
        <v>5283</v>
      </c>
      <c r="L2017" s="13" t="s">
        <v>5282</v>
      </c>
      <c r="M2017" s="13" t="s">
        <v>5054</v>
      </c>
      <c r="N2017" s="13" t="s">
        <v>5281</v>
      </c>
      <c r="O2017" s="13" t="s">
        <v>5280</v>
      </c>
      <c r="P2017" s="13" t="s">
        <v>5279</v>
      </c>
      <c r="S2017" s="13" t="s">
        <v>5278</v>
      </c>
      <c r="T2017" s="13" t="s">
        <v>5277</v>
      </c>
      <c r="BTL2017" s="13">
        <v>-1</v>
      </c>
      <c r="BUA2017" s="13">
        <v>-1</v>
      </c>
      <c r="BUB2017" s="13">
        <v>1</v>
      </c>
      <c r="BUC2017" s="13">
        <v>1</v>
      </c>
      <c r="CAT2017" s="15">
        <v>0</v>
      </c>
      <c r="CAU2017" s="14">
        <v>1000</v>
      </c>
      <c r="CAV2017" s="13" t="s">
        <v>2413</v>
      </c>
      <c r="CAW2017" s="13" t="s">
        <v>5252</v>
      </c>
      <c r="CBA2017" s="13" t="s">
        <v>4812</v>
      </c>
      <c r="CBE2017" s="13" t="s">
        <v>5251</v>
      </c>
      <c r="CBG2017" s="13" t="s">
        <v>4431</v>
      </c>
    </row>
    <row r="2018" spans="1:818 1096:1932 2074:2087" x14ac:dyDescent="0.15">
      <c r="A2018" s="13" t="s">
        <v>5276</v>
      </c>
      <c r="B2018" s="13" t="s">
        <v>5275</v>
      </c>
      <c r="C2018" s="13" t="s">
        <v>30</v>
      </c>
      <c r="D2018" s="13">
        <v>-2</v>
      </c>
      <c r="E2018" s="13" t="s">
        <v>5274</v>
      </c>
      <c r="F2018" s="13" t="s">
        <v>5261</v>
      </c>
      <c r="J2018" s="13" t="s">
        <v>5273</v>
      </c>
      <c r="K2018" s="13" t="s">
        <v>5272</v>
      </c>
      <c r="L2018" s="13" t="s">
        <v>5271</v>
      </c>
      <c r="M2018" s="13" t="s">
        <v>5054</v>
      </c>
      <c r="N2018" s="13" t="s">
        <v>5270</v>
      </c>
      <c r="O2018" s="13" t="s">
        <v>5269</v>
      </c>
      <c r="P2018" s="13" t="s">
        <v>5268</v>
      </c>
      <c r="S2018" s="13" t="s">
        <v>5267</v>
      </c>
      <c r="T2018" s="13" t="s">
        <v>5266</v>
      </c>
      <c r="AV2018" s="13">
        <v>1</v>
      </c>
      <c r="LZ2018" s="13">
        <v>1</v>
      </c>
      <c r="MA2018" s="13">
        <v>-1</v>
      </c>
      <c r="BUC2018" s="13">
        <v>-1</v>
      </c>
      <c r="BUD2018" s="13">
        <v>1</v>
      </c>
      <c r="CAT2018" s="15">
        <v>0</v>
      </c>
      <c r="CAU2018" s="14">
        <v>1000</v>
      </c>
      <c r="CAV2018" s="13" t="s">
        <v>4149</v>
      </c>
      <c r="CAW2018" s="13" t="s">
        <v>5252</v>
      </c>
      <c r="CBA2018" s="13" t="s">
        <v>4812</v>
      </c>
      <c r="CBE2018" s="13" t="s">
        <v>5265</v>
      </c>
      <c r="CBG2018" s="13" t="s">
        <v>4431</v>
      </c>
    </row>
    <row r="2019" spans="1:818 1096:1932 2074:2087" x14ac:dyDescent="0.15">
      <c r="A2019" s="13" t="s">
        <v>5264</v>
      </c>
      <c r="B2019" s="13" t="s">
        <v>5263</v>
      </c>
      <c r="C2019" s="13" t="s">
        <v>30</v>
      </c>
      <c r="D2019" s="13">
        <v>-2</v>
      </c>
      <c r="E2019" s="13" t="s">
        <v>5262</v>
      </c>
      <c r="F2019" s="13" t="s">
        <v>5261</v>
      </c>
      <c r="J2019" s="13" t="s">
        <v>5260</v>
      </c>
      <c r="K2019" s="13" t="s">
        <v>5259</v>
      </c>
      <c r="L2019" s="13" t="s">
        <v>5258</v>
      </c>
      <c r="M2019" s="13" t="s">
        <v>5054</v>
      </c>
      <c r="N2019" s="13" t="s">
        <v>5257</v>
      </c>
      <c r="O2019" s="13" t="s">
        <v>5256</v>
      </c>
      <c r="P2019" s="13" t="s">
        <v>5255</v>
      </c>
      <c r="S2019" s="13" t="s">
        <v>5254</v>
      </c>
      <c r="T2019" s="13" t="s">
        <v>5253</v>
      </c>
      <c r="BTL2019" s="13">
        <v>-1</v>
      </c>
      <c r="BUB2019" s="13">
        <v>1</v>
      </c>
      <c r="BUD2019" s="13">
        <v>-1</v>
      </c>
      <c r="BUE2019" s="13">
        <v>1</v>
      </c>
      <c r="CAT2019" s="15">
        <v>0</v>
      </c>
      <c r="CAU2019" s="14">
        <v>1000</v>
      </c>
      <c r="CAV2019" s="13" t="s">
        <v>2516</v>
      </c>
      <c r="CAW2019" s="13" t="s">
        <v>5252</v>
      </c>
      <c r="CBA2019" s="13" t="s">
        <v>4812</v>
      </c>
      <c r="CBE2019" s="13" t="s">
        <v>5251</v>
      </c>
      <c r="CBG2019" s="13" t="s">
        <v>4431</v>
      </c>
    </row>
    <row r="2020" spans="1:818 1096:1932 2074:2087" x14ac:dyDescent="0.15">
      <c r="A2020" s="13" t="s">
        <v>5250</v>
      </c>
      <c r="B2020" s="13" t="s">
        <v>5249</v>
      </c>
      <c r="C2020" s="13" t="s">
        <v>30</v>
      </c>
      <c r="D2020" s="13">
        <v>-4</v>
      </c>
      <c r="E2020" s="13" t="s">
        <v>5248</v>
      </c>
      <c r="F2020" s="13" t="s">
        <v>5072</v>
      </c>
      <c r="M2020" s="13" t="s">
        <v>5054</v>
      </c>
      <c r="S2020" s="13" t="s">
        <v>5247</v>
      </c>
      <c r="T2020" s="13" t="s">
        <v>5246</v>
      </c>
      <c r="AQJ2020" s="13">
        <v>1</v>
      </c>
      <c r="AXA2020" s="13">
        <v>-1</v>
      </c>
      <c r="BQH2020" s="13">
        <v>-1</v>
      </c>
      <c r="BUF2020" s="13">
        <v>1</v>
      </c>
      <c r="CAT2020" s="15">
        <v>0</v>
      </c>
      <c r="CAU2020" s="14">
        <v>1000</v>
      </c>
      <c r="CAV2020" s="13" t="s">
        <v>1820</v>
      </c>
      <c r="CAW2020" s="13" t="s">
        <v>5245</v>
      </c>
      <c r="CBE2020" s="13" t="s">
        <v>5244</v>
      </c>
      <c r="CBG2020" s="13" t="s">
        <v>4431</v>
      </c>
    </row>
    <row r="2021" spans="1:818 1096:1932 2074:2087" x14ac:dyDescent="0.15">
      <c r="A2021" s="13" t="s">
        <v>5243</v>
      </c>
      <c r="B2021" s="13" t="s">
        <v>5242</v>
      </c>
      <c r="C2021" s="13" t="s">
        <v>30</v>
      </c>
      <c r="D2021" s="13">
        <v>-4</v>
      </c>
      <c r="E2021" s="13" t="s">
        <v>5241</v>
      </c>
      <c r="F2021" s="13" t="s">
        <v>5072</v>
      </c>
      <c r="M2021" s="13" t="s">
        <v>5054</v>
      </c>
      <c r="S2021" s="13" t="s">
        <v>5240</v>
      </c>
      <c r="T2021" s="13" t="s">
        <v>5231</v>
      </c>
      <c r="BST2021" s="13">
        <v>1</v>
      </c>
      <c r="BUG2021" s="21">
        <v>-0.25</v>
      </c>
      <c r="BUH2021" s="21">
        <v>-0.25</v>
      </c>
      <c r="BUI2021" s="21">
        <v>-0.25</v>
      </c>
      <c r="BUJ2021" s="21">
        <v>-0.25</v>
      </c>
      <c r="CAT2021" s="14">
        <v>-1000</v>
      </c>
      <c r="CAU2021" s="14">
        <v>1000</v>
      </c>
      <c r="CAV2021" s="13" t="s">
        <v>14</v>
      </c>
      <c r="CAW2021" s="13" t="s">
        <v>4766</v>
      </c>
      <c r="CBG2021" s="13" t="s">
        <v>4827</v>
      </c>
    </row>
    <row r="2022" spans="1:818 1096:1932 2074:2087" x14ac:dyDescent="0.15">
      <c r="A2022" s="13" t="s">
        <v>5239</v>
      </c>
      <c r="B2022" s="13" t="s">
        <v>5238</v>
      </c>
      <c r="C2022" s="13" t="s">
        <v>30</v>
      </c>
      <c r="D2022" s="13">
        <v>-4</v>
      </c>
      <c r="E2022" s="13" t="s">
        <v>5237</v>
      </c>
      <c r="F2022" s="13" t="s">
        <v>5072</v>
      </c>
      <c r="M2022" s="13" t="s">
        <v>5054</v>
      </c>
      <c r="S2022" s="13" t="s">
        <v>5236</v>
      </c>
      <c r="T2022" s="13" t="s">
        <v>5231</v>
      </c>
      <c r="OW2022" s="21">
        <v>-0.25</v>
      </c>
      <c r="OX2022" s="21">
        <v>-0.25</v>
      </c>
      <c r="PB2022" s="21">
        <v>-0.25</v>
      </c>
      <c r="PC2022" s="21">
        <v>-0.25</v>
      </c>
      <c r="BSO2022" s="13">
        <v>1</v>
      </c>
      <c r="CAT2022" s="14">
        <v>-1000</v>
      </c>
      <c r="CAU2022" s="14">
        <v>1000</v>
      </c>
      <c r="CAV2022" s="13" t="s">
        <v>14</v>
      </c>
      <c r="CAW2022" s="13" t="s">
        <v>4766</v>
      </c>
      <c r="CBG2022" s="13" t="s">
        <v>4827</v>
      </c>
    </row>
    <row r="2023" spans="1:818 1096:1932 2074:2087" x14ac:dyDescent="0.15">
      <c r="A2023" s="13" t="s">
        <v>5235</v>
      </c>
      <c r="B2023" s="13" t="s">
        <v>5234</v>
      </c>
      <c r="C2023" s="13" t="s">
        <v>30</v>
      </c>
      <c r="D2023" s="13">
        <v>-4</v>
      </c>
      <c r="E2023" s="13" t="s">
        <v>5233</v>
      </c>
      <c r="F2023" s="13" t="s">
        <v>5072</v>
      </c>
      <c r="M2023" s="13" t="s">
        <v>5054</v>
      </c>
      <c r="S2023" s="13" t="s">
        <v>5232</v>
      </c>
      <c r="T2023" s="13" t="s">
        <v>5231</v>
      </c>
      <c r="BUA2023" s="13">
        <v>1</v>
      </c>
      <c r="BUK2023" s="21">
        <v>-0.25</v>
      </c>
      <c r="BUL2023" s="21">
        <v>-0.25</v>
      </c>
      <c r="BUM2023" s="21">
        <v>-0.25</v>
      </c>
      <c r="BUN2023" s="21">
        <v>-0.25</v>
      </c>
      <c r="CAT2023" s="14">
        <v>-1000</v>
      </c>
      <c r="CAU2023" s="14">
        <v>1000</v>
      </c>
      <c r="CAV2023" s="13" t="s">
        <v>14</v>
      </c>
      <c r="CAW2023" s="13" t="s">
        <v>4766</v>
      </c>
      <c r="CBG2023" s="13" t="s">
        <v>4827</v>
      </c>
    </row>
    <row r="2024" spans="1:818 1096:1932 2074:2087" x14ac:dyDescent="0.15">
      <c r="A2024" s="13" t="s">
        <v>5230</v>
      </c>
      <c r="B2024" s="13" t="s">
        <v>5229</v>
      </c>
      <c r="C2024" s="13" t="s">
        <v>30</v>
      </c>
      <c r="D2024" s="13">
        <v>-4</v>
      </c>
      <c r="E2024" s="13" t="s">
        <v>5228</v>
      </c>
      <c r="F2024" s="13" t="s">
        <v>5072</v>
      </c>
      <c r="M2024" s="13" t="s">
        <v>5054</v>
      </c>
      <c r="S2024" s="13" t="s">
        <v>5227</v>
      </c>
      <c r="T2024" s="13" t="s">
        <v>5184</v>
      </c>
      <c r="APD2024" s="18">
        <v>-0.1694</v>
      </c>
      <c r="APN2024" s="16">
        <v>-4.8639000000000002E-2</v>
      </c>
      <c r="ATR2024" s="16">
        <v>-0.112806</v>
      </c>
      <c r="ATS2024" s="16">
        <v>-0.20712900000000001</v>
      </c>
      <c r="ATV2024" s="17">
        <v>-1.8749999999999999E-2</v>
      </c>
      <c r="BUO2024" s="13">
        <v>1</v>
      </c>
      <c r="BUP2024" s="16">
        <v>-0.35566399999999998</v>
      </c>
      <c r="BUQ2024" s="16">
        <v>-8.7611999999999995E-2</v>
      </c>
      <c r="CAT2024" s="14">
        <v>-1000</v>
      </c>
      <c r="CAU2024" s="14">
        <v>1000</v>
      </c>
      <c r="CAV2024" s="13" t="s">
        <v>14</v>
      </c>
      <c r="CAW2024" s="13" t="s">
        <v>4766</v>
      </c>
      <c r="CBG2024" s="13" t="s">
        <v>4827</v>
      </c>
    </row>
    <row r="2025" spans="1:818 1096:1932 2074:2087" x14ac:dyDescent="0.15">
      <c r="A2025" s="13" t="s">
        <v>5226</v>
      </c>
      <c r="B2025" s="13" t="s">
        <v>5225</v>
      </c>
      <c r="C2025" s="13" t="s">
        <v>30</v>
      </c>
      <c r="D2025" s="13">
        <v>-4</v>
      </c>
      <c r="E2025" s="13" t="s">
        <v>5224</v>
      </c>
      <c r="F2025" s="13" t="s">
        <v>5072</v>
      </c>
      <c r="M2025" s="13" t="s">
        <v>5054</v>
      </c>
      <c r="S2025" s="13" t="s">
        <v>5223</v>
      </c>
      <c r="T2025" s="13" t="s">
        <v>5184</v>
      </c>
      <c r="ASI2025" s="18">
        <v>-0.1694</v>
      </c>
      <c r="ASM2025" s="16">
        <v>-0.112806</v>
      </c>
      <c r="ASO2025" s="16">
        <v>-0.20712900000000001</v>
      </c>
      <c r="ATJ2025" s="17">
        <v>-1.8749999999999999E-2</v>
      </c>
      <c r="ATK2025" s="16">
        <v>-4.8639000000000002E-2</v>
      </c>
      <c r="BQJ2025" s="13">
        <v>1</v>
      </c>
      <c r="BUR2025" s="16">
        <v>-0.35566399999999998</v>
      </c>
      <c r="BUS2025" s="16">
        <v>-8.7611999999999995E-2</v>
      </c>
      <c r="CAT2025" s="14">
        <v>-1000</v>
      </c>
      <c r="CAU2025" s="14">
        <v>1000</v>
      </c>
      <c r="CAV2025" s="13" t="s">
        <v>14</v>
      </c>
      <c r="CAW2025" s="13" t="s">
        <v>4766</v>
      </c>
      <c r="CBG2025" s="13" t="s">
        <v>4827</v>
      </c>
    </row>
    <row r="2026" spans="1:818 1096:1932 2074:2087" x14ac:dyDescent="0.15">
      <c r="A2026" s="13" t="s">
        <v>5222</v>
      </c>
      <c r="B2026" s="13" t="s">
        <v>5221</v>
      </c>
      <c r="C2026" s="13" t="s">
        <v>30</v>
      </c>
      <c r="D2026" s="13">
        <v>-4</v>
      </c>
      <c r="E2026" s="13" t="s">
        <v>5220</v>
      </c>
      <c r="F2026" s="13" t="s">
        <v>5072</v>
      </c>
      <c r="M2026" s="13" t="s">
        <v>5054</v>
      </c>
      <c r="S2026" s="13" t="s">
        <v>5219</v>
      </c>
      <c r="T2026" s="13" t="s">
        <v>5184</v>
      </c>
      <c r="BNN2026" s="18">
        <v>-0.1694</v>
      </c>
      <c r="BNP2026" s="16">
        <v>-4.8639000000000002E-2</v>
      </c>
      <c r="BNZ2026" s="16">
        <v>-0.112806</v>
      </c>
      <c r="BOD2026" s="17">
        <v>-1.8749999999999999E-2</v>
      </c>
      <c r="BUT2026" s="13">
        <v>1</v>
      </c>
      <c r="BUU2026" s="16">
        <v>-0.35566399999999998</v>
      </c>
      <c r="BUV2026" s="16">
        <v>-8.7611999999999995E-2</v>
      </c>
      <c r="BUW2026" s="16">
        <v>-0.20712900000000001</v>
      </c>
      <c r="CAT2026" s="14">
        <v>-1000</v>
      </c>
      <c r="CAU2026" s="14">
        <v>1000</v>
      </c>
      <c r="CAV2026" s="13" t="s">
        <v>14</v>
      </c>
      <c r="CAW2026" s="13" t="s">
        <v>4766</v>
      </c>
      <c r="CBG2026" s="13" t="s">
        <v>4827</v>
      </c>
    </row>
    <row r="2027" spans="1:818 1096:1932 2074:2087" x14ac:dyDescent="0.15">
      <c r="A2027" s="13" t="s">
        <v>5218</v>
      </c>
      <c r="B2027" s="13" t="s">
        <v>5217</v>
      </c>
      <c r="C2027" s="13" t="s">
        <v>30</v>
      </c>
      <c r="D2027" s="13">
        <v>-4</v>
      </c>
      <c r="E2027" s="13" t="s">
        <v>5216</v>
      </c>
      <c r="F2027" s="13" t="s">
        <v>5072</v>
      </c>
      <c r="M2027" s="13" t="s">
        <v>5054</v>
      </c>
      <c r="S2027" s="13" t="s">
        <v>5215</v>
      </c>
      <c r="T2027" s="13" t="s">
        <v>5184</v>
      </c>
      <c r="AEL2027" s="18">
        <v>-0.1694</v>
      </c>
      <c r="APO2027" s="16">
        <v>-4.8639000000000002E-2</v>
      </c>
      <c r="BUX2027" s="13">
        <v>1</v>
      </c>
      <c r="BUY2027" s="17">
        <v>-1.8749999999999999E-2</v>
      </c>
      <c r="BUZ2027" s="16">
        <v>-0.35566399999999998</v>
      </c>
      <c r="BVA2027" s="16">
        <v>-8.7611999999999995E-2</v>
      </c>
      <c r="BVB2027" s="16">
        <v>-0.20712900000000001</v>
      </c>
      <c r="BVC2027" s="16">
        <v>-0.112806</v>
      </c>
      <c r="CAT2027" s="14">
        <v>-1000</v>
      </c>
      <c r="CAU2027" s="14">
        <v>1000</v>
      </c>
      <c r="CAV2027" s="13" t="s">
        <v>14</v>
      </c>
      <c r="CAW2027" s="13" t="s">
        <v>4766</v>
      </c>
      <c r="CBG2027" s="13" t="s">
        <v>4827</v>
      </c>
    </row>
    <row r="2028" spans="1:818 1096:1932 2074:2087" x14ac:dyDescent="0.15">
      <c r="A2028" s="13" t="s">
        <v>5214</v>
      </c>
      <c r="B2028" s="13" t="s">
        <v>5213</v>
      </c>
      <c r="C2028" s="13" t="s">
        <v>30</v>
      </c>
      <c r="D2028" s="13">
        <v>-4</v>
      </c>
      <c r="E2028" s="13" t="s">
        <v>5212</v>
      </c>
      <c r="F2028" s="13" t="s">
        <v>5072</v>
      </c>
      <c r="M2028" s="13" t="s">
        <v>5054</v>
      </c>
      <c r="S2028" s="13" t="s">
        <v>5211</v>
      </c>
      <c r="T2028" s="13" t="s">
        <v>5184</v>
      </c>
      <c r="AQL2028" s="16">
        <v>-0.112806</v>
      </c>
      <c r="AQP2028" s="17">
        <v>-1.8749999999999999E-2</v>
      </c>
      <c r="AQR2028" s="16">
        <v>-4.8639000000000002E-2</v>
      </c>
      <c r="ARI2028" s="18">
        <v>-0.1694</v>
      </c>
      <c r="ARJ2028" s="16">
        <v>-0.20712900000000001</v>
      </c>
      <c r="BQH2028" s="13">
        <v>1</v>
      </c>
      <c r="BVD2028" s="16">
        <v>-0.35566399999999998</v>
      </c>
      <c r="BVE2028" s="16">
        <v>-8.7611999999999995E-2</v>
      </c>
      <c r="CAT2028" s="14">
        <v>-1000</v>
      </c>
      <c r="CAU2028" s="14">
        <v>1000</v>
      </c>
      <c r="CAV2028" s="13" t="s">
        <v>14</v>
      </c>
      <c r="CAW2028" s="13" t="s">
        <v>4766</v>
      </c>
      <c r="CBG2028" s="13" t="s">
        <v>4827</v>
      </c>
    </row>
    <row r="2029" spans="1:818 1096:1932 2074:2087" x14ac:dyDescent="0.15">
      <c r="A2029" s="13" t="s">
        <v>5210</v>
      </c>
      <c r="B2029" s="13" t="s">
        <v>5209</v>
      </c>
      <c r="C2029" s="13" t="s">
        <v>30</v>
      </c>
      <c r="D2029" s="13">
        <v>-4</v>
      </c>
      <c r="E2029" s="13" t="s">
        <v>5208</v>
      </c>
      <c r="F2029" s="13" t="s">
        <v>5072</v>
      </c>
      <c r="M2029" s="13" t="s">
        <v>5054</v>
      </c>
      <c r="S2029" s="13" t="s">
        <v>5207</v>
      </c>
      <c r="T2029" s="13" t="s">
        <v>5184</v>
      </c>
      <c r="II2029" s="18">
        <v>-0.1694</v>
      </c>
      <c r="IK2029" s="16">
        <v>-4.8639000000000002E-2</v>
      </c>
      <c r="JU2029" s="16">
        <v>-0.112806</v>
      </c>
      <c r="ASS2029" s="16">
        <v>-0.20712900000000001</v>
      </c>
      <c r="ATW2029" s="17">
        <v>-1.8749999999999999E-2</v>
      </c>
      <c r="BVF2029" s="13">
        <v>1</v>
      </c>
      <c r="BVG2029" s="16">
        <v>-0.35566399999999998</v>
      </c>
      <c r="BVH2029" s="16">
        <v>-8.7611999999999995E-2</v>
      </c>
      <c r="CAT2029" s="14">
        <v>-1000</v>
      </c>
      <c r="CAU2029" s="14">
        <v>1000</v>
      </c>
      <c r="CAV2029" s="13" t="s">
        <v>14</v>
      </c>
      <c r="CAW2029" s="13" t="s">
        <v>4766</v>
      </c>
      <c r="CBG2029" s="13" t="s">
        <v>4827</v>
      </c>
    </row>
    <row r="2030" spans="1:818 1096:1932 2074:2087" x14ac:dyDescent="0.15">
      <c r="A2030" s="13" t="s">
        <v>5206</v>
      </c>
      <c r="B2030" s="13" t="s">
        <v>5205</v>
      </c>
      <c r="C2030" s="13" t="s">
        <v>30</v>
      </c>
      <c r="D2030" s="13">
        <v>-4</v>
      </c>
      <c r="E2030" s="13" t="s">
        <v>5204</v>
      </c>
      <c r="F2030" s="13" t="s">
        <v>5072</v>
      </c>
      <c r="M2030" s="13" t="s">
        <v>5054</v>
      </c>
      <c r="S2030" s="13" t="s">
        <v>5203</v>
      </c>
      <c r="T2030" s="13" t="s">
        <v>5184</v>
      </c>
      <c r="APD2030" s="16">
        <v>-0.162602</v>
      </c>
      <c r="APN2030" s="16">
        <v>-2.9328E-2</v>
      </c>
      <c r="ATR2030" s="16">
        <v>-0.138151</v>
      </c>
      <c r="ATS2030" s="16">
        <v>-0.42227799999999999</v>
      </c>
      <c r="ATV2030" s="16">
        <v>-1.7295000000000001E-2</v>
      </c>
      <c r="BUO2030" s="13">
        <v>1</v>
      </c>
      <c r="BUP2030" s="16">
        <v>-0.169042</v>
      </c>
      <c r="BUQ2030" s="16">
        <v>-6.1303999999999997E-2</v>
      </c>
      <c r="CAT2030" s="14">
        <v>-1000</v>
      </c>
      <c r="CAU2030" s="14">
        <v>1000</v>
      </c>
      <c r="CAV2030" s="13" t="s">
        <v>14</v>
      </c>
      <c r="CAW2030" s="13" t="s">
        <v>4766</v>
      </c>
      <c r="CBG2030" s="13" t="s">
        <v>4827</v>
      </c>
    </row>
    <row r="2031" spans="1:818 1096:1932 2074:2087" x14ac:dyDescent="0.15">
      <c r="A2031" s="13" t="s">
        <v>5202</v>
      </c>
      <c r="B2031" s="13" t="s">
        <v>5201</v>
      </c>
      <c r="C2031" s="13" t="s">
        <v>30</v>
      </c>
      <c r="D2031" s="13">
        <v>-4</v>
      </c>
      <c r="E2031" s="13" t="s">
        <v>5197</v>
      </c>
      <c r="F2031" s="13" t="s">
        <v>5072</v>
      </c>
      <c r="M2031" s="13" t="s">
        <v>5054</v>
      </c>
      <c r="S2031" s="13" t="s">
        <v>5200</v>
      </c>
      <c r="T2031" s="13" t="s">
        <v>5184</v>
      </c>
      <c r="ASI2031" s="16">
        <v>-0.162602</v>
      </c>
      <c r="ASM2031" s="16">
        <v>-0.138151</v>
      </c>
      <c r="ASO2031" s="16">
        <v>-0.42227799999999999</v>
      </c>
      <c r="ATJ2031" s="16">
        <v>-1.7295000000000001E-2</v>
      </c>
      <c r="ATK2031" s="16">
        <v>-2.9328E-2</v>
      </c>
      <c r="BQJ2031" s="13">
        <v>1</v>
      </c>
      <c r="BUR2031" s="16">
        <v>-0.169042</v>
      </c>
      <c r="BUS2031" s="16">
        <v>-6.1303999999999997E-2</v>
      </c>
      <c r="CAT2031" s="14">
        <v>-1000</v>
      </c>
      <c r="CAU2031" s="14">
        <v>1000</v>
      </c>
      <c r="CAV2031" s="13" t="s">
        <v>14</v>
      </c>
      <c r="CAW2031" s="13" t="s">
        <v>4766</v>
      </c>
      <c r="CBG2031" s="13" t="s">
        <v>4827</v>
      </c>
    </row>
    <row r="2032" spans="1:818 1096:1932 2074:2087" x14ac:dyDescent="0.15">
      <c r="A2032" s="13" t="s">
        <v>5199</v>
      </c>
      <c r="B2032" s="13" t="s">
        <v>5198</v>
      </c>
      <c r="C2032" s="13" t="s">
        <v>30</v>
      </c>
      <c r="D2032" s="13">
        <v>-4</v>
      </c>
      <c r="E2032" s="13" t="s">
        <v>5197</v>
      </c>
      <c r="F2032" s="13" t="s">
        <v>5072</v>
      </c>
      <c r="M2032" s="13" t="s">
        <v>5054</v>
      </c>
      <c r="S2032" s="13" t="s">
        <v>5196</v>
      </c>
      <c r="T2032" s="13" t="s">
        <v>5184</v>
      </c>
      <c r="BNN2032" s="16">
        <v>-0.162602</v>
      </c>
      <c r="BNP2032" s="16">
        <v>-2.9328E-2</v>
      </c>
      <c r="BNZ2032" s="16">
        <v>-0.138151</v>
      </c>
      <c r="BOD2032" s="16">
        <v>-1.7295000000000001E-2</v>
      </c>
      <c r="BUT2032" s="13">
        <v>1</v>
      </c>
      <c r="BUU2032" s="16">
        <v>-0.169042</v>
      </c>
      <c r="BUV2032" s="16">
        <v>-6.1303999999999997E-2</v>
      </c>
      <c r="BUW2032" s="16">
        <v>-0.42227799999999999</v>
      </c>
      <c r="CAT2032" s="14">
        <v>-1000</v>
      </c>
      <c r="CAU2032" s="14">
        <v>1000</v>
      </c>
      <c r="CAV2032" s="13" t="s">
        <v>14</v>
      </c>
      <c r="CAW2032" s="13" t="s">
        <v>4766</v>
      </c>
      <c r="CBG2032" s="13" t="s">
        <v>4827</v>
      </c>
    </row>
    <row r="2033" spans="1:818 1107:1949 2074:2087" x14ac:dyDescent="0.15">
      <c r="A2033" s="13" t="s">
        <v>5195</v>
      </c>
      <c r="B2033" s="13" t="s">
        <v>5194</v>
      </c>
      <c r="C2033" s="13" t="s">
        <v>30</v>
      </c>
      <c r="D2033" s="13">
        <v>-4</v>
      </c>
      <c r="E2033" s="13" t="s">
        <v>5193</v>
      </c>
      <c r="F2033" s="13" t="s">
        <v>5072</v>
      </c>
      <c r="M2033" s="13" t="s">
        <v>5054</v>
      </c>
      <c r="S2033" s="13" t="s">
        <v>5192</v>
      </c>
      <c r="T2033" s="13" t="s">
        <v>5184</v>
      </c>
      <c r="AEL2033" s="16">
        <v>-0.162602</v>
      </c>
      <c r="APO2033" s="16">
        <v>-2.9328E-2</v>
      </c>
      <c r="BUX2033" s="13">
        <v>1</v>
      </c>
      <c r="BUY2033" s="16">
        <v>-1.7295000000000001E-2</v>
      </c>
      <c r="BUZ2033" s="16">
        <v>-0.169042</v>
      </c>
      <c r="BVA2033" s="16">
        <v>-6.1303999999999997E-2</v>
      </c>
      <c r="BVB2033" s="16">
        <v>-0.42227799999999999</v>
      </c>
      <c r="BVC2033" s="16">
        <v>-0.138151</v>
      </c>
      <c r="CAT2033" s="14">
        <v>-1000</v>
      </c>
      <c r="CAU2033" s="14">
        <v>1000</v>
      </c>
      <c r="CAV2033" s="13" t="s">
        <v>14</v>
      </c>
      <c r="CAW2033" s="13" t="s">
        <v>4766</v>
      </c>
      <c r="CBG2033" s="13" t="s">
        <v>4827</v>
      </c>
    </row>
    <row r="2034" spans="1:818 1107:1949 2074:2087" x14ac:dyDescent="0.15">
      <c r="A2034" s="13" t="s">
        <v>5191</v>
      </c>
      <c r="B2034" s="13" t="s">
        <v>5190</v>
      </c>
      <c r="C2034" s="13" t="s">
        <v>30</v>
      </c>
      <c r="D2034" s="13">
        <v>-4</v>
      </c>
      <c r="E2034" s="13" t="s">
        <v>5189</v>
      </c>
      <c r="F2034" s="13" t="s">
        <v>5072</v>
      </c>
      <c r="M2034" s="13" t="s">
        <v>5054</v>
      </c>
      <c r="S2034" s="13" t="s">
        <v>5188</v>
      </c>
      <c r="T2034" s="13" t="s">
        <v>5184</v>
      </c>
      <c r="AQL2034" s="16">
        <v>-0.138151</v>
      </c>
      <c r="AQP2034" s="16">
        <v>-1.7295000000000001E-2</v>
      </c>
      <c r="AQR2034" s="16">
        <v>-2.9328E-2</v>
      </c>
      <c r="ARI2034" s="16">
        <v>-0.162602</v>
      </c>
      <c r="ARJ2034" s="16">
        <v>-0.42227799999999999</v>
      </c>
      <c r="BQH2034" s="13">
        <v>1</v>
      </c>
      <c r="BVD2034" s="16">
        <v>-0.169042</v>
      </c>
      <c r="BVE2034" s="16">
        <v>-6.1303999999999997E-2</v>
      </c>
      <c r="CAT2034" s="14">
        <v>-1000</v>
      </c>
      <c r="CAU2034" s="14">
        <v>1000</v>
      </c>
      <c r="CAV2034" s="13" t="s">
        <v>14</v>
      </c>
      <c r="CAW2034" s="13" t="s">
        <v>4766</v>
      </c>
      <c r="CBG2034" s="13" t="s">
        <v>4827</v>
      </c>
    </row>
    <row r="2035" spans="1:818 1107:1949 2074:2087" x14ac:dyDescent="0.15">
      <c r="A2035" s="13" t="s">
        <v>5187</v>
      </c>
      <c r="B2035" s="13" t="s">
        <v>5186</v>
      </c>
      <c r="C2035" s="13" t="s">
        <v>30</v>
      </c>
      <c r="D2035" s="13">
        <v>-4</v>
      </c>
      <c r="E2035" s="13" t="s">
        <v>5177</v>
      </c>
      <c r="F2035" s="13" t="s">
        <v>5072</v>
      </c>
      <c r="M2035" s="13" t="s">
        <v>5054</v>
      </c>
      <c r="S2035" s="13" t="s">
        <v>5185</v>
      </c>
      <c r="T2035" s="13" t="s">
        <v>5184</v>
      </c>
      <c r="II2035" s="16">
        <v>-0.162602</v>
      </c>
      <c r="IK2035" s="16">
        <v>-2.9328E-2</v>
      </c>
      <c r="JU2035" s="16">
        <v>-0.138151</v>
      </c>
      <c r="ASS2035" s="16">
        <v>-0.42227799999999999</v>
      </c>
      <c r="ATW2035" s="16">
        <v>-1.7295000000000001E-2</v>
      </c>
      <c r="BVF2035" s="13">
        <v>1</v>
      </c>
      <c r="BVG2035" s="16">
        <v>-0.169042</v>
      </c>
      <c r="BVH2035" s="16">
        <v>-6.1303999999999997E-2</v>
      </c>
      <c r="CAT2035" s="14">
        <v>-1000</v>
      </c>
      <c r="CAU2035" s="14">
        <v>1000</v>
      </c>
      <c r="CAV2035" s="13" t="s">
        <v>14</v>
      </c>
      <c r="CAW2035" s="13" t="s">
        <v>4766</v>
      </c>
      <c r="CBG2035" s="13" t="s">
        <v>4827</v>
      </c>
    </row>
    <row r="2036" spans="1:818 1107:1949 2074:2087" x14ac:dyDescent="0.15">
      <c r="A2036" s="13" t="s">
        <v>5183</v>
      </c>
      <c r="B2036" s="13" t="s">
        <v>5182</v>
      </c>
      <c r="C2036" s="13" t="s">
        <v>30</v>
      </c>
      <c r="D2036" s="13">
        <v>-4</v>
      </c>
      <c r="E2036" s="13" t="s">
        <v>5181</v>
      </c>
      <c r="F2036" s="13" t="s">
        <v>5072</v>
      </c>
      <c r="M2036" s="13" t="s">
        <v>5054</v>
      </c>
      <c r="S2036" s="13" t="s">
        <v>5180</v>
      </c>
      <c r="T2036" s="13" t="s">
        <v>4828</v>
      </c>
      <c r="AYD2036" s="18">
        <v>-0.1694</v>
      </c>
      <c r="AYE2036" s="16">
        <v>-0.112806</v>
      </c>
      <c r="BRB2036" s="13">
        <v>1</v>
      </c>
      <c r="BVI2036" s="17">
        <v>-1.8749999999999999E-2</v>
      </c>
      <c r="BVJ2036" s="16">
        <v>-0.35566399999999998</v>
      </c>
      <c r="BVK2036" s="16">
        <v>-8.7611999999999995E-2</v>
      </c>
      <c r="BVL2036" s="16">
        <v>-0.20712900000000001</v>
      </c>
      <c r="BVM2036" s="16">
        <v>-4.8639000000000002E-2</v>
      </c>
      <c r="CAT2036" s="14">
        <v>-1000</v>
      </c>
      <c r="CAU2036" s="14">
        <v>1000</v>
      </c>
      <c r="CAV2036" s="13" t="s">
        <v>14</v>
      </c>
      <c r="CAW2036" s="13" t="s">
        <v>4766</v>
      </c>
      <c r="CBG2036" s="13" t="s">
        <v>4827</v>
      </c>
    </row>
    <row r="2037" spans="1:818 1107:1949 2074:2087" x14ac:dyDescent="0.15">
      <c r="A2037" s="13" t="s">
        <v>5179</v>
      </c>
      <c r="B2037" s="13" t="s">
        <v>5178</v>
      </c>
      <c r="C2037" s="13" t="s">
        <v>30</v>
      </c>
      <c r="D2037" s="13">
        <v>-4</v>
      </c>
      <c r="E2037" s="13" t="s">
        <v>5177</v>
      </c>
      <c r="F2037" s="13" t="s">
        <v>5072</v>
      </c>
      <c r="M2037" s="13" t="s">
        <v>5054</v>
      </c>
      <c r="S2037" s="13" t="s">
        <v>5176</v>
      </c>
      <c r="T2037" s="13" t="s">
        <v>4828</v>
      </c>
      <c r="BRM2037" s="13">
        <v>1</v>
      </c>
      <c r="BVN2037" s="17">
        <v>-1.8749999999999999E-2</v>
      </c>
      <c r="BVO2037" s="18">
        <v>-0.1694</v>
      </c>
      <c r="BVP2037" s="16">
        <v>-0.35566399999999998</v>
      </c>
      <c r="BVQ2037" s="16">
        <v>-8.7611999999999995E-2</v>
      </c>
      <c r="BVR2037" s="16">
        <v>-0.112806</v>
      </c>
      <c r="BVS2037" s="16">
        <v>-0.20712900000000001</v>
      </c>
      <c r="BVT2037" s="16">
        <v>-4.8639000000000002E-2</v>
      </c>
      <c r="CAT2037" s="14">
        <v>-1000</v>
      </c>
      <c r="CAU2037" s="14">
        <v>1000</v>
      </c>
      <c r="CAV2037" s="13" t="s">
        <v>14</v>
      </c>
      <c r="CAW2037" s="13" t="s">
        <v>4766</v>
      </c>
      <c r="CBG2037" s="13" t="s">
        <v>4827</v>
      </c>
    </row>
    <row r="2038" spans="1:818 1107:1949 2074:2087" x14ac:dyDescent="0.15">
      <c r="A2038" s="13" t="s">
        <v>5175</v>
      </c>
      <c r="B2038" s="13" t="s">
        <v>5174</v>
      </c>
      <c r="C2038" s="13" t="s">
        <v>30</v>
      </c>
      <c r="D2038" s="13">
        <v>-4</v>
      </c>
      <c r="E2038" s="13" t="s">
        <v>5173</v>
      </c>
      <c r="F2038" s="13" t="s">
        <v>5072</v>
      </c>
      <c r="M2038" s="13" t="s">
        <v>5054</v>
      </c>
      <c r="S2038" s="13" t="s">
        <v>5172</v>
      </c>
      <c r="T2038" s="13" t="s">
        <v>4828</v>
      </c>
      <c r="ARX2038" s="18">
        <v>-0.1694</v>
      </c>
      <c r="ARZ2038" s="16">
        <v>-0.112806</v>
      </c>
      <c r="ASA2038" s="16">
        <v>-0.20712900000000001</v>
      </c>
      <c r="ATF2038" s="17">
        <v>-1.8749999999999999E-2</v>
      </c>
      <c r="ATG2038" s="16">
        <v>-4.8639000000000002E-2</v>
      </c>
      <c r="BSE2038" s="13">
        <v>1</v>
      </c>
      <c r="BVU2038" s="16">
        <v>-0.35566399999999998</v>
      </c>
      <c r="BVV2038" s="16">
        <v>-8.7611999999999995E-2</v>
      </c>
      <c r="CAT2038" s="14">
        <v>-1000</v>
      </c>
      <c r="CAU2038" s="14">
        <v>1000</v>
      </c>
      <c r="CAV2038" s="13" t="s">
        <v>14</v>
      </c>
      <c r="CAW2038" s="13" t="s">
        <v>4766</v>
      </c>
      <c r="CBG2038" s="13" t="s">
        <v>4827</v>
      </c>
    </row>
    <row r="2039" spans="1:818 1107:1949 2074:2087" x14ac:dyDescent="0.15">
      <c r="A2039" s="13" t="s">
        <v>5171</v>
      </c>
      <c r="B2039" s="13" t="s">
        <v>5170</v>
      </c>
      <c r="C2039" s="13" t="s">
        <v>30</v>
      </c>
      <c r="D2039" s="13">
        <v>-4</v>
      </c>
      <c r="E2039" s="13" t="s">
        <v>5169</v>
      </c>
      <c r="F2039" s="13" t="s">
        <v>5072</v>
      </c>
      <c r="M2039" s="13" t="s">
        <v>5054</v>
      </c>
      <c r="S2039" s="13" t="s">
        <v>5168</v>
      </c>
      <c r="T2039" s="13" t="s">
        <v>4828</v>
      </c>
      <c r="ASZ2039" s="17">
        <v>-1.8749999999999999E-2</v>
      </c>
      <c r="ATC2039" s="16">
        <v>-4.8639000000000002E-2</v>
      </c>
      <c r="AWH2039" s="16">
        <v>-0.20712900000000001</v>
      </c>
      <c r="AXN2039" s="18">
        <v>-0.1694</v>
      </c>
      <c r="AXO2039" s="16">
        <v>-0.112806</v>
      </c>
      <c r="BSG2039" s="13">
        <v>1</v>
      </c>
      <c r="BVW2039" s="16">
        <v>-0.35566399999999998</v>
      </c>
      <c r="BVX2039" s="16">
        <v>-8.7611999999999995E-2</v>
      </c>
      <c r="CAT2039" s="14">
        <v>-1000</v>
      </c>
      <c r="CAU2039" s="14">
        <v>1000</v>
      </c>
      <c r="CAV2039" s="13" t="s">
        <v>14</v>
      </c>
      <c r="CAW2039" s="13" t="s">
        <v>4766</v>
      </c>
      <c r="CBG2039" s="13" t="s">
        <v>4827</v>
      </c>
    </row>
    <row r="2040" spans="1:818 1107:1949 2074:2087" x14ac:dyDescent="0.15">
      <c r="A2040" s="13" t="s">
        <v>5167</v>
      </c>
      <c r="B2040" s="13" t="s">
        <v>5166</v>
      </c>
      <c r="C2040" s="13" t="s">
        <v>30</v>
      </c>
      <c r="D2040" s="13">
        <v>-4</v>
      </c>
      <c r="E2040" s="13" t="s">
        <v>5165</v>
      </c>
      <c r="F2040" s="13" t="s">
        <v>5072</v>
      </c>
      <c r="M2040" s="13" t="s">
        <v>5054</v>
      </c>
      <c r="S2040" s="13" t="s">
        <v>5164</v>
      </c>
      <c r="T2040" s="13" t="s">
        <v>5147</v>
      </c>
      <c r="BQN2040" s="13">
        <v>1</v>
      </c>
      <c r="BVY2040" s="13">
        <v>-1</v>
      </c>
      <c r="CAT2040" s="14">
        <v>-1000</v>
      </c>
      <c r="CAU2040" s="14">
        <v>1000</v>
      </c>
      <c r="CAV2040" s="13" t="s">
        <v>14</v>
      </c>
      <c r="CAW2040" s="13" t="s">
        <v>4448</v>
      </c>
      <c r="CBG2040" s="13" t="s">
        <v>4447</v>
      </c>
    </row>
    <row r="2041" spans="1:818 1107:1949 2074:2087" x14ac:dyDescent="0.15">
      <c r="A2041" s="13" t="s">
        <v>5163</v>
      </c>
      <c r="B2041" s="13" t="s">
        <v>5162</v>
      </c>
      <c r="C2041" s="13" t="s">
        <v>30</v>
      </c>
      <c r="D2041" s="13">
        <v>-4</v>
      </c>
      <c r="E2041" s="13" t="s">
        <v>5161</v>
      </c>
      <c r="F2041" s="13" t="s">
        <v>5072</v>
      </c>
      <c r="M2041" s="13" t="s">
        <v>5054</v>
      </c>
      <c r="S2041" s="13" t="s">
        <v>5160</v>
      </c>
      <c r="T2041" s="13" t="s">
        <v>5147</v>
      </c>
      <c r="BQN2041" s="13">
        <v>1</v>
      </c>
      <c r="BQO2041" s="13">
        <v>-1</v>
      </c>
      <c r="CAT2041" s="14">
        <v>-1000</v>
      </c>
      <c r="CAU2041" s="14">
        <v>1000</v>
      </c>
      <c r="CAV2041" s="13" t="s">
        <v>14</v>
      </c>
      <c r="CAW2041" s="13" t="s">
        <v>4448</v>
      </c>
      <c r="CBG2041" s="13" t="s">
        <v>4447</v>
      </c>
    </row>
    <row r="2042" spans="1:818 1107:1949 2074:2087" x14ac:dyDescent="0.15">
      <c r="A2042" s="13" t="s">
        <v>5159</v>
      </c>
      <c r="B2042" s="13" t="s">
        <v>5158</v>
      </c>
      <c r="C2042" s="13" t="s">
        <v>30</v>
      </c>
      <c r="D2042" s="13">
        <v>-4</v>
      </c>
      <c r="E2042" s="13" t="s">
        <v>5157</v>
      </c>
      <c r="F2042" s="13" t="s">
        <v>5072</v>
      </c>
      <c r="M2042" s="13" t="s">
        <v>5054</v>
      </c>
      <c r="S2042" s="13" t="s">
        <v>5156</v>
      </c>
      <c r="T2042" s="13" t="s">
        <v>5147</v>
      </c>
      <c r="BQN2042" s="13">
        <v>1</v>
      </c>
      <c r="BQU2042" s="13">
        <v>-1</v>
      </c>
      <c r="CAT2042" s="14">
        <v>-1000</v>
      </c>
      <c r="CAU2042" s="14">
        <v>1000</v>
      </c>
      <c r="CAV2042" s="13" t="s">
        <v>14</v>
      </c>
      <c r="CAW2042" s="13" t="s">
        <v>4448</v>
      </c>
      <c r="CBG2042" s="13" t="s">
        <v>4447</v>
      </c>
    </row>
    <row r="2043" spans="1:818 1107:1949 2074:2087" x14ac:dyDescent="0.15">
      <c r="A2043" s="13" t="s">
        <v>5155</v>
      </c>
      <c r="B2043" s="13" t="s">
        <v>5154</v>
      </c>
      <c r="C2043" s="13" t="s">
        <v>30</v>
      </c>
      <c r="D2043" s="13">
        <v>-4</v>
      </c>
      <c r="E2043" s="13" t="s">
        <v>5153</v>
      </c>
      <c r="F2043" s="13" t="s">
        <v>5072</v>
      </c>
      <c r="M2043" s="13" t="s">
        <v>5054</v>
      </c>
      <c r="S2043" s="13" t="s">
        <v>5152</v>
      </c>
      <c r="T2043" s="13" t="s">
        <v>5147</v>
      </c>
      <c r="BQN2043" s="13">
        <v>-1</v>
      </c>
      <c r="BRG2043" s="13">
        <v>1</v>
      </c>
      <c r="CAT2043" s="14">
        <v>-1000</v>
      </c>
      <c r="CAU2043" s="14">
        <v>1000</v>
      </c>
      <c r="CAV2043" s="13" t="s">
        <v>14</v>
      </c>
      <c r="CAW2043" s="13" t="s">
        <v>4448</v>
      </c>
      <c r="CBG2043" s="13" t="s">
        <v>4447</v>
      </c>
    </row>
    <row r="2044" spans="1:818 1107:1949 2074:2087" x14ac:dyDescent="0.15">
      <c r="A2044" s="13" t="s">
        <v>5151</v>
      </c>
      <c r="B2044" s="13" t="s">
        <v>5150</v>
      </c>
      <c r="C2044" s="13" t="s">
        <v>30</v>
      </c>
      <c r="D2044" s="13">
        <v>-4</v>
      </c>
      <c r="E2044" s="13" t="s">
        <v>5149</v>
      </c>
      <c r="F2044" s="13" t="s">
        <v>5072</v>
      </c>
      <c r="M2044" s="13" t="s">
        <v>5054</v>
      </c>
      <c r="S2044" s="13" t="s">
        <v>5148</v>
      </c>
      <c r="T2044" s="13" t="s">
        <v>5147</v>
      </c>
      <c r="BQN2044" s="13">
        <v>1</v>
      </c>
      <c r="BTF2044" s="13">
        <v>-1</v>
      </c>
      <c r="CAT2044" s="14">
        <v>-1000</v>
      </c>
      <c r="CAU2044" s="14">
        <v>1000</v>
      </c>
      <c r="CAV2044" s="13" t="s">
        <v>14</v>
      </c>
      <c r="CAW2044" s="13" t="s">
        <v>4448</v>
      </c>
      <c r="CBG2044" s="13" t="s">
        <v>4447</v>
      </c>
    </row>
    <row r="2045" spans="1:818 1107:1949 2074:2087" x14ac:dyDescent="0.15">
      <c r="A2045" s="13" t="s">
        <v>5146</v>
      </c>
      <c r="B2045" s="13" t="s">
        <v>5145</v>
      </c>
      <c r="C2045" s="13" t="s">
        <v>30</v>
      </c>
      <c r="D2045" s="13">
        <v>-4</v>
      </c>
      <c r="E2045" s="13" t="s">
        <v>5144</v>
      </c>
      <c r="F2045" s="13" t="s">
        <v>5072</v>
      </c>
      <c r="M2045" s="13" t="s">
        <v>5054</v>
      </c>
      <c r="S2045" s="13" t="s">
        <v>5143</v>
      </c>
      <c r="T2045" s="13" t="s">
        <v>5127</v>
      </c>
      <c r="BRI2045" s="13">
        <v>1</v>
      </c>
      <c r="BTA2045" s="13">
        <v>-1</v>
      </c>
      <c r="CAT2045" s="14">
        <v>-1000</v>
      </c>
      <c r="CAU2045" s="14">
        <v>1000</v>
      </c>
      <c r="CAV2045" s="13" t="s">
        <v>14</v>
      </c>
      <c r="CAW2045" s="13" t="s">
        <v>4448</v>
      </c>
      <c r="CBG2045" s="13" t="s">
        <v>4447</v>
      </c>
    </row>
    <row r="2046" spans="1:818 1107:1949 2074:2087" x14ac:dyDescent="0.15">
      <c r="A2046" s="13" t="s">
        <v>5142</v>
      </c>
      <c r="B2046" s="13" t="s">
        <v>5141</v>
      </c>
      <c r="C2046" s="13" t="s">
        <v>30</v>
      </c>
      <c r="D2046" s="13">
        <v>-4</v>
      </c>
      <c r="E2046" s="13" t="s">
        <v>5140</v>
      </c>
      <c r="F2046" s="13" t="s">
        <v>5072</v>
      </c>
      <c r="M2046" s="13" t="s">
        <v>5054</v>
      </c>
      <c r="S2046" s="13" t="s">
        <v>5139</v>
      </c>
      <c r="T2046" s="13" t="s">
        <v>5127</v>
      </c>
      <c r="BTA2046" s="13">
        <v>-1</v>
      </c>
      <c r="BTE2046" s="13">
        <v>1</v>
      </c>
      <c r="CAT2046" s="14">
        <v>-1000</v>
      </c>
      <c r="CAU2046" s="14">
        <v>1000</v>
      </c>
      <c r="CAV2046" s="13" t="s">
        <v>14</v>
      </c>
      <c r="CAW2046" s="13" t="s">
        <v>4448</v>
      </c>
      <c r="CBG2046" s="13" t="s">
        <v>4447</v>
      </c>
    </row>
    <row r="2047" spans="1:818 1107:1949 2074:2087" x14ac:dyDescent="0.15">
      <c r="A2047" s="13" t="s">
        <v>5138</v>
      </c>
      <c r="B2047" s="13" t="s">
        <v>5137</v>
      </c>
      <c r="C2047" s="13" t="s">
        <v>30</v>
      </c>
      <c r="D2047" s="13">
        <v>-4</v>
      </c>
      <c r="E2047" s="13" t="s">
        <v>5136</v>
      </c>
      <c r="F2047" s="13" t="s">
        <v>5072</v>
      </c>
      <c r="M2047" s="13" t="s">
        <v>5054</v>
      </c>
      <c r="S2047" s="13" t="s">
        <v>5135</v>
      </c>
      <c r="T2047" s="13" t="s">
        <v>5127</v>
      </c>
      <c r="BTA2047" s="13">
        <v>-1</v>
      </c>
      <c r="BTC2047" s="13">
        <v>1</v>
      </c>
      <c r="CAT2047" s="14">
        <v>-1000</v>
      </c>
      <c r="CAU2047" s="14">
        <v>1000</v>
      </c>
      <c r="CAV2047" s="13" t="s">
        <v>14</v>
      </c>
      <c r="CAW2047" s="13" t="s">
        <v>4448</v>
      </c>
      <c r="CBG2047" s="13" t="s">
        <v>4447</v>
      </c>
    </row>
    <row r="2048" spans="1:818 1107:1949 2074:2087" x14ac:dyDescent="0.15">
      <c r="A2048" s="13" t="s">
        <v>5134</v>
      </c>
      <c r="B2048" s="13" t="s">
        <v>5133</v>
      </c>
      <c r="C2048" s="13" t="s">
        <v>30</v>
      </c>
      <c r="D2048" s="13">
        <v>-4</v>
      </c>
      <c r="E2048" s="13" t="s">
        <v>5132</v>
      </c>
      <c r="F2048" s="13" t="s">
        <v>5072</v>
      </c>
      <c r="M2048" s="13" t="s">
        <v>5054</v>
      </c>
      <c r="S2048" s="13" t="s">
        <v>5131</v>
      </c>
      <c r="T2048" s="13" t="s">
        <v>5127</v>
      </c>
      <c r="BQP2048" s="13">
        <v>1</v>
      </c>
      <c r="BTA2048" s="13">
        <v>-1</v>
      </c>
      <c r="CAT2048" s="14">
        <v>-1000</v>
      </c>
      <c r="CAU2048" s="14">
        <v>1000</v>
      </c>
      <c r="CAV2048" s="13" t="s">
        <v>14</v>
      </c>
      <c r="CAW2048" s="13" t="s">
        <v>4448</v>
      </c>
      <c r="CBG2048" s="13" t="s">
        <v>4447</v>
      </c>
    </row>
    <row r="2049" spans="1:20 1709:1955 2074:2087" x14ac:dyDescent="0.15">
      <c r="A2049" s="13" t="s">
        <v>5130</v>
      </c>
      <c r="B2049" s="13" t="s">
        <v>5129</v>
      </c>
      <c r="C2049" s="13" t="s">
        <v>30</v>
      </c>
      <c r="D2049" s="13">
        <v>-4</v>
      </c>
      <c r="E2049" s="13" t="s">
        <v>5124</v>
      </c>
      <c r="F2049" s="13" t="s">
        <v>5072</v>
      </c>
      <c r="M2049" s="13" t="s">
        <v>5054</v>
      </c>
      <c r="S2049" s="13" t="s">
        <v>5128</v>
      </c>
      <c r="T2049" s="13" t="s">
        <v>5127</v>
      </c>
      <c r="BQP2049" s="13">
        <v>1</v>
      </c>
      <c r="BUB2049" s="13">
        <v>-1</v>
      </c>
      <c r="CAT2049" s="14">
        <v>-1000</v>
      </c>
      <c r="CAU2049" s="14">
        <v>1000</v>
      </c>
      <c r="CAV2049" s="13" t="s">
        <v>14</v>
      </c>
      <c r="CAW2049" s="13" t="s">
        <v>4448</v>
      </c>
      <c r="CBG2049" s="13" t="s">
        <v>4447</v>
      </c>
    </row>
    <row r="2050" spans="1:20 1709:1955 2074:2087" x14ac:dyDescent="0.15">
      <c r="A2050" s="13" t="s">
        <v>5126</v>
      </c>
      <c r="B2050" s="13" t="s">
        <v>5125</v>
      </c>
      <c r="C2050" s="13" t="s">
        <v>30</v>
      </c>
      <c r="D2050" s="13">
        <v>-4</v>
      </c>
      <c r="E2050" s="13" t="s">
        <v>5124</v>
      </c>
      <c r="F2050" s="13" t="s">
        <v>5072</v>
      </c>
      <c r="M2050" s="13" t="s">
        <v>5054</v>
      </c>
      <c r="S2050" s="13" t="s">
        <v>5123</v>
      </c>
      <c r="T2050" s="13" t="s">
        <v>4823</v>
      </c>
      <c r="BRH2050" s="13">
        <v>1</v>
      </c>
      <c r="BVZ2050" s="13">
        <v>-1</v>
      </c>
      <c r="CAT2050" s="14">
        <v>-1000</v>
      </c>
      <c r="CAU2050" s="14">
        <v>1000</v>
      </c>
      <c r="CAV2050" s="13" t="s">
        <v>14</v>
      </c>
      <c r="CAW2050" s="13" t="s">
        <v>4448</v>
      </c>
      <c r="CBG2050" s="13" t="s">
        <v>4447</v>
      </c>
    </row>
    <row r="2051" spans="1:20 1709:1955 2074:2087" x14ac:dyDescent="0.15">
      <c r="A2051" s="13" t="s">
        <v>5122</v>
      </c>
      <c r="B2051" s="13" t="s">
        <v>5121</v>
      </c>
      <c r="C2051" s="13" t="s">
        <v>30</v>
      </c>
      <c r="D2051" s="13">
        <v>-4</v>
      </c>
      <c r="E2051" s="13" t="s">
        <v>5120</v>
      </c>
      <c r="F2051" s="13" t="s">
        <v>5072</v>
      </c>
      <c r="M2051" s="13" t="s">
        <v>5054</v>
      </c>
      <c r="S2051" s="13" t="s">
        <v>5119</v>
      </c>
      <c r="T2051" s="13" t="s">
        <v>4823</v>
      </c>
      <c r="BRH2051" s="13">
        <v>1</v>
      </c>
      <c r="BRJ2051" s="13">
        <v>-1</v>
      </c>
      <c r="CAT2051" s="14">
        <v>-1000</v>
      </c>
      <c r="CAU2051" s="14">
        <v>1000</v>
      </c>
      <c r="CAV2051" s="13" t="s">
        <v>14</v>
      </c>
      <c r="CAW2051" s="13" t="s">
        <v>4448</v>
      </c>
      <c r="CBG2051" s="13" t="s">
        <v>4447</v>
      </c>
    </row>
    <row r="2052" spans="1:20 1709:1955 2074:2087" x14ac:dyDescent="0.15">
      <c r="A2052" s="13" t="s">
        <v>5118</v>
      </c>
      <c r="B2052" s="13" t="s">
        <v>5117</v>
      </c>
      <c r="C2052" s="13" t="s">
        <v>30</v>
      </c>
      <c r="D2052" s="13">
        <v>-4</v>
      </c>
      <c r="E2052" s="13" t="s">
        <v>5116</v>
      </c>
      <c r="F2052" s="13" t="s">
        <v>5072</v>
      </c>
      <c r="M2052" s="13" t="s">
        <v>5054</v>
      </c>
      <c r="S2052" s="13" t="s">
        <v>5115</v>
      </c>
      <c r="T2052" s="13" t="s">
        <v>5114</v>
      </c>
      <c r="BRT2052" s="13">
        <v>1</v>
      </c>
      <c r="BWA2052" s="13">
        <v>-1</v>
      </c>
      <c r="CAT2052" s="14">
        <v>-1000</v>
      </c>
      <c r="CAU2052" s="14">
        <v>1000</v>
      </c>
      <c r="CAV2052" s="13" t="s">
        <v>14</v>
      </c>
      <c r="CAW2052" s="13" t="s">
        <v>4448</v>
      </c>
      <c r="CBG2052" s="13" t="s">
        <v>4447</v>
      </c>
    </row>
    <row r="2053" spans="1:20 1709:1955 2074:2087" x14ac:dyDescent="0.15">
      <c r="A2053" s="13" t="s">
        <v>5113</v>
      </c>
      <c r="B2053" s="13" t="s">
        <v>5112</v>
      </c>
      <c r="C2053" s="13" t="s">
        <v>30</v>
      </c>
      <c r="D2053" s="13">
        <v>-4</v>
      </c>
      <c r="E2053" s="13" t="s">
        <v>5099</v>
      </c>
      <c r="F2053" s="13" t="s">
        <v>5072</v>
      </c>
      <c r="M2053" s="13" t="s">
        <v>5054</v>
      </c>
      <c r="S2053" s="13" t="s">
        <v>5111</v>
      </c>
      <c r="T2053" s="13" t="s">
        <v>5110</v>
      </c>
      <c r="BRU2053" s="13">
        <v>1</v>
      </c>
      <c r="BWB2053" s="13">
        <v>-1</v>
      </c>
      <c r="CAT2053" s="14">
        <v>-1000</v>
      </c>
      <c r="CAU2053" s="14">
        <v>1000</v>
      </c>
      <c r="CAV2053" s="13" t="s">
        <v>14</v>
      </c>
      <c r="CAW2053" s="13" t="s">
        <v>4448</v>
      </c>
      <c r="CBG2053" s="13" t="s">
        <v>4447</v>
      </c>
    </row>
    <row r="2054" spans="1:20 1709:1955 2074:2087" x14ac:dyDescent="0.15">
      <c r="A2054" s="13" t="s">
        <v>5109</v>
      </c>
      <c r="B2054" s="13" t="s">
        <v>5108</v>
      </c>
      <c r="C2054" s="13" t="s">
        <v>30</v>
      </c>
      <c r="D2054" s="13">
        <v>-4</v>
      </c>
      <c r="E2054" s="13" t="s">
        <v>5107</v>
      </c>
      <c r="F2054" s="13" t="s">
        <v>5072</v>
      </c>
      <c r="M2054" s="13" t="s">
        <v>5054</v>
      </c>
      <c r="S2054" s="13" t="s">
        <v>5106</v>
      </c>
      <c r="T2054" s="13" t="s">
        <v>5086</v>
      </c>
      <c r="BWC2054" s="13">
        <v>-1</v>
      </c>
      <c r="BWD2054" s="13">
        <v>1</v>
      </c>
      <c r="CAT2054" s="14">
        <v>-1000</v>
      </c>
      <c r="CAU2054" s="14">
        <v>1000</v>
      </c>
      <c r="CAV2054" s="13" t="s">
        <v>5105</v>
      </c>
      <c r="CAW2054" s="13" t="s">
        <v>4448</v>
      </c>
      <c r="CBG2054" s="13" t="s">
        <v>4447</v>
      </c>
    </row>
    <row r="2055" spans="1:20 1709:1955 2074:2087" x14ac:dyDescent="0.15">
      <c r="A2055" s="13" t="s">
        <v>5104</v>
      </c>
      <c r="B2055" s="13" t="s">
        <v>5103</v>
      </c>
      <c r="C2055" s="13" t="s">
        <v>30</v>
      </c>
      <c r="D2055" s="13">
        <v>-4</v>
      </c>
      <c r="E2055" s="13" t="s">
        <v>5099</v>
      </c>
      <c r="F2055" s="13" t="s">
        <v>5072</v>
      </c>
      <c r="M2055" s="13" t="s">
        <v>5054</v>
      </c>
      <c r="S2055" s="13" t="s">
        <v>5102</v>
      </c>
      <c r="T2055" s="13" t="s">
        <v>5086</v>
      </c>
      <c r="BQV2055" s="13">
        <v>1</v>
      </c>
      <c r="BWC2055" s="13">
        <v>-1</v>
      </c>
      <c r="CAT2055" s="14">
        <v>-1000</v>
      </c>
      <c r="CAU2055" s="14">
        <v>1000</v>
      </c>
      <c r="CAV2055" s="13" t="s">
        <v>14</v>
      </c>
      <c r="CAW2055" s="13" t="s">
        <v>4448</v>
      </c>
      <c r="CBG2055" s="13" t="s">
        <v>4447</v>
      </c>
    </row>
    <row r="2056" spans="1:20 1709:1955 2074:2087" x14ac:dyDescent="0.15">
      <c r="A2056" s="13" t="s">
        <v>5101</v>
      </c>
      <c r="B2056" s="13" t="s">
        <v>5100</v>
      </c>
      <c r="C2056" s="13" t="s">
        <v>30</v>
      </c>
      <c r="D2056" s="13">
        <v>-4</v>
      </c>
      <c r="E2056" s="13" t="s">
        <v>5099</v>
      </c>
      <c r="F2056" s="13" t="s">
        <v>5072</v>
      </c>
      <c r="M2056" s="13" t="s">
        <v>5054</v>
      </c>
      <c r="S2056" s="13" t="s">
        <v>5098</v>
      </c>
      <c r="T2056" s="13" t="s">
        <v>5086</v>
      </c>
      <c r="BQV2056" s="13">
        <v>1</v>
      </c>
      <c r="BWE2056" s="13">
        <v>-1</v>
      </c>
      <c r="CAT2056" s="14">
        <v>-1000</v>
      </c>
      <c r="CAU2056" s="14">
        <v>1000</v>
      </c>
      <c r="CAV2056" s="13" t="s">
        <v>14</v>
      </c>
      <c r="CAW2056" s="13" t="s">
        <v>4448</v>
      </c>
      <c r="CBG2056" s="13" t="s">
        <v>4447</v>
      </c>
    </row>
    <row r="2057" spans="1:20 1709:1955 2074:2087" x14ac:dyDescent="0.15">
      <c r="A2057" s="13" t="s">
        <v>5097</v>
      </c>
      <c r="B2057" s="13" t="s">
        <v>5096</v>
      </c>
      <c r="C2057" s="13" t="s">
        <v>30</v>
      </c>
      <c r="D2057" s="13">
        <v>-4</v>
      </c>
      <c r="E2057" s="13" t="s">
        <v>5095</v>
      </c>
      <c r="F2057" s="13" t="s">
        <v>5072</v>
      </c>
      <c r="M2057" s="13" t="s">
        <v>5054</v>
      </c>
      <c r="S2057" s="13" t="s">
        <v>5094</v>
      </c>
      <c r="T2057" s="13" t="s">
        <v>5086</v>
      </c>
      <c r="BQV2057" s="13">
        <v>1</v>
      </c>
      <c r="BRW2057" s="13">
        <v>-1</v>
      </c>
      <c r="CAT2057" s="14">
        <v>-1000</v>
      </c>
      <c r="CAU2057" s="14">
        <v>1000</v>
      </c>
      <c r="CAV2057" s="13" t="s">
        <v>14</v>
      </c>
      <c r="CAW2057" s="13" t="s">
        <v>4448</v>
      </c>
      <c r="CBG2057" s="13" t="s">
        <v>4447</v>
      </c>
    </row>
    <row r="2058" spans="1:20 1709:1955 2074:2087" x14ac:dyDescent="0.15">
      <c r="A2058" s="13" t="s">
        <v>5093</v>
      </c>
      <c r="B2058" s="13" t="s">
        <v>5092</v>
      </c>
      <c r="C2058" s="13" t="s">
        <v>30</v>
      </c>
      <c r="D2058" s="13">
        <v>-4</v>
      </c>
      <c r="E2058" s="13" t="s">
        <v>5091</v>
      </c>
      <c r="F2058" s="13" t="s">
        <v>5072</v>
      </c>
      <c r="M2058" s="13" t="s">
        <v>5054</v>
      </c>
      <c r="S2058" s="13" t="s">
        <v>5090</v>
      </c>
      <c r="T2058" s="13" t="s">
        <v>5086</v>
      </c>
      <c r="BQV2058" s="13">
        <v>1</v>
      </c>
      <c r="BRY2058" s="13">
        <v>-1</v>
      </c>
      <c r="CAT2058" s="14">
        <v>-1000</v>
      </c>
      <c r="CAU2058" s="14">
        <v>1000</v>
      </c>
      <c r="CAV2058" s="13" t="s">
        <v>14</v>
      </c>
      <c r="CAW2058" s="13" t="s">
        <v>4448</v>
      </c>
      <c r="CBG2058" s="13" t="s">
        <v>4447</v>
      </c>
    </row>
    <row r="2059" spans="1:20 1709:1955 2074:2087" x14ac:dyDescent="0.15">
      <c r="A2059" s="13" t="s">
        <v>5089</v>
      </c>
      <c r="B2059" s="13" t="s">
        <v>5088</v>
      </c>
      <c r="C2059" s="13" t="s">
        <v>30</v>
      </c>
      <c r="D2059" s="13">
        <v>-4</v>
      </c>
      <c r="E2059" s="13" t="s">
        <v>5073</v>
      </c>
      <c r="F2059" s="13" t="s">
        <v>5072</v>
      </c>
      <c r="M2059" s="13" t="s">
        <v>5054</v>
      </c>
      <c r="S2059" s="13" t="s">
        <v>5087</v>
      </c>
      <c r="T2059" s="13" t="s">
        <v>5086</v>
      </c>
      <c r="BQV2059" s="13">
        <v>-1</v>
      </c>
      <c r="BSA2059" s="13">
        <v>1</v>
      </c>
      <c r="CAT2059" s="14">
        <v>-1000</v>
      </c>
      <c r="CAU2059" s="14">
        <v>1000</v>
      </c>
      <c r="CAV2059" s="13" t="s">
        <v>14</v>
      </c>
      <c r="CAW2059" s="13" t="s">
        <v>4448</v>
      </c>
      <c r="CBG2059" s="13" t="s">
        <v>4447</v>
      </c>
    </row>
    <row r="2060" spans="1:20 1709:1955 2074:2087" x14ac:dyDescent="0.15">
      <c r="A2060" s="13" t="s">
        <v>5085</v>
      </c>
      <c r="B2060" s="13" t="s">
        <v>5084</v>
      </c>
      <c r="C2060" s="13" t="s">
        <v>30</v>
      </c>
      <c r="D2060" s="13">
        <v>-4</v>
      </c>
      <c r="E2060" s="13" t="s">
        <v>5077</v>
      </c>
      <c r="F2060" s="13" t="s">
        <v>5072</v>
      </c>
      <c r="M2060" s="13" t="s">
        <v>5054</v>
      </c>
      <c r="S2060" s="13" t="s">
        <v>5083</v>
      </c>
      <c r="T2060" s="13" t="s">
        <v>5060</v>
      </c>
      <c r="BMS2060" s="13">
        <v>-1</v>
      </c>
      <c r="BQW2060" s="13">
        <v>1</v>
      </c>
      <c r="CAT2060" s="14">
        <v>-1000</v>
      </c>
      <c r="CAU2060" s="14">
        <v>1000</v>
      </c>
      <c r="CAV2060" s="13" t="s">
        <v>14</v>
      </c>
      <c r="CAW2060" s="13" t="s">
        <v>4448</v>
      </c>
      <c r="CBG2060" s="13" t="s">
        <v>4447</v>
      </c>
    </row>
    <row r="2061" spans="1:20 1709:1955 2074:2087" x14ac:dyDescent="0.15">
      <c r="A2061" s="13" t="s">
        <v>5082</v>
      </c>
      <c r="B2061" s="13" t="s">
        <v>5081</v>
      </c>
      <c r="C2061" s="13" t="s">
        <v>30</v>
      </c>
      <c r="D2061" s="13">
        <v>-4</v>
      </c>
      <c r="E2061" s="13" t="s">
        <v>5077</v>
      </c>
      <c r="F2061" s="13" t="s">
        <v>5072</v>
      </c>
      <c r="M2061" s="13" t="s">
        <v>5054</v>
      </c>
      <c r="S2061" s="13" t="s">
        <v>5080</v>
      </c>
      <c r="T2061" s="13" t="s">
        <v>5060</v>
      </c>
      <c r="BQW2061" s="13">
        <v>1</v>
      </c>
      <c r="BTH2061" s="13">
        <v>-1</v>
      </c>
      <c r="CAT2061" s="14">
        <v>-1000</v>
      </c>
      <c r="CAU2061" s="14">
        <v>1000</v>
      </c>
      <c r="CAV2061" s="13" t="s">
        <v>14</v>
      </c>
      <c r="CAW2061" s="13" t="s">
        <v>4448</v>
      </c>
      <c r="CBG2061" s="13" t="s">
        <v>4447</v>
      </c>
    </row>
    <row r="2062" spans="1:20 1709:1955 2074:2087" x14ac:dyDescent="0.15">
      <c r="A2062" s="13" t="s">
        <v>5079</v>
      </c>
      <c r="B2062" s="13" t="s">
        <v>5078</v>
      </c>
      <c r="C2062" s="13" t="s">
        <v>30</v>
      </c>
      <c r="D2062" s="13">
        <v>-4</v>
      </c>
      <c r="E2062" s="13" t="s">
        <v>5077</v>
      </c>
      <c r="F2062" s="13" t="s">
        <v>5072</v>
      </c>
      <c r="M2062" s="13" t="s">
        <v>5054</v>
      </c>
      <c r="S2062" s="13" t="s">
        <v>5076</v>
      </c>
      <c r="T2062" s="13" t="s">
        <v>5060</v>
      </c>
      <c r="BQW2062" s="13">
        <v>-1</v>
      </c>
      <c r="BTS2062" s="13">
        <v>1</v>
      </c>
      <c r="CAT2062" s="14">
        <v>-1000</v>
      </c>
      <c r="CAU2062" s="14">
        <v>1000</v>
      </c>
      <c r="CAV2062" s="13" t="s">
        <v>14</v>
      </c>
      <c r="CAW2062" s="13" t="s">
        <v>4448</v>
      </c>
      <c r="CBG2062" s="13" t="s">
        <v>4447</v>
      </c>
    </row>
    <row r="2063" spans="1:20 1709:1955 2074:2087" x14ac:dyDescent="0.15">
      <c r="A2063" s="13" t="s">
        <v>5075</v>
      </c>
      <c r="B2063" s="13" t="s">
        <v>5074</v>
      </c>
      <c r="C2063" s="13" t="s">
        <v>30</v>
      </c>
      <c r="D2063" s="13">
        <v>-4</v>
      </c>
      <c r="E2063" s="13" t="s">
        <v>5073</v>
      </c>
      <c r="F2063" s="13" t="s">
        <v>5072</v>
      </c>
      <c r="M2063" s="13" t="s">
        <v>5054</v>
      </c>
      <c r="S2063" s="13" t="s">
        <v>5071</v>
      </c>
      <c r="T2063" s="13" t="s">
        <v>5060</v>
      </c>
      <c r="BQW2063" s="13">
        <v>1</v>
      </c>
      <c r="BTL2063" s="13">
        <v>-1</v>
      </c>
      <c r="CAT2063" s="14">
        <v>-1000</v>
      </c>
      <c r="CAU2063" s="14">
        <v>1000</v>
      </c>
      <c r="CAV2063" s="13" t="s">
        <v>14</v>
      </c>
      <c r="CAW2063" s="13" t="s">
        <v>4448</v>
      </c>
      <c r="CBG2063" s="13" t="s">
        <v>4447</v>
      </c>
    </row>
    <row r="2064" spans="1:20 1709:1955 2074:2087" x14ac:dyDescent="0.15">
      <c r="A2064" s="13" t="s">
        <v>5070</v>
      </c>
      <c r="B2064" s="13" t="s">
        <v>5069</v>
      </c>
      <c r="C2064" s="13" t="s">
        <v>52</v>
      </c>
      <c r="D2064" s="13">
        <v>0</v>
      </c>
      <c r="E2064" s="13" t="s">
        <v>5068</v>
      </c>
      <c r="J2064" s="13" t="s">
        <v>5067</v>
      </c>
      <c r="K2064" s="13" t="s">
        <v>5066</v>
      </c>
      <c r="L2064" s="13" t="s">
        <v>5065</v>
      </c>
      <c r="M2064" s="13" t="s">
        <v>5054</v>
      </c>
      <c r="N2064" s="13" t="s">
        <v>5064</v>
      </c>
      <c r="O2064" s="13" t="s">
        <v>5063</v>
      </c>
      <c r="P2064" s="13" t="s">
        <v>5062</v>
      </c>
      <c r="S2064" s="13" t="s">
        <v>5061</v>
      </c>
      <c r="T2064" s="13" t="s">
        <v>5060</v>
      </c>
      <c r="BQW2064" s="13">
        <v>1</v>
      </c>
      <c r="BTU2064" s="13">
        <v>-1</v>
      </c>
      <c r="CAT2064" s="14">
        <v>-1000</v>
      </c>
      <c r="CAU2064" s="14">
        <v>1000</v>
      </c>
      <c r="CAV2064" s="13" t="s">
        <v>14</v>
      </c>
      <c r="CAW2064" s="13" t="s">
        <v>4448</v>
      </c>
      <c r="CBG2064" s="13" t="s">
        <v>4447</v>
      </c>
    </row>
    <row r="2065" spans="1:20 1811:1960 2074:2087" x14ac:dyDescent="0.15">
      <c r="A2065" s="13" t="s">
        <v>5059</v>
      </c>
      <c r="B2065" s="13" t="s">
        <v>5058</v>
      </c>
      <c r="C2065" s="13" t="s">
        <v>13</v>
      </c>
      <c r="D2065" s="13">
        <v>0</v>
      </c>
      <c r="E2065" s="13" t="s">
        <v>5057</v>
      </c>
      <c r="K2065" s="13" t="s">
        <v>5056</v>
      </c>
      <c r="L2065" s="13" t="s">
        <v>5055</v>
      </c>
      <c r="M2065" s="13" t="s">
        <v>5054</v>
      </c>
      <c r="N2065" s="13" t="s">
        <v>5053</v>
      </c>
      <c r="P2065" s="13" t="s">
        <v>5052</v>
      </c>
      <c r="S2065" s="13" t="s">
        <v>5051</v>
      </c>
      <c r="T2065" s="13" t="s">
        <v>5050</v>
      </c>
      <c r="BSO2065" s="13">
        <v>-1</v>
      </c>
      <c r="BUA2065" s="13">
        <v>1</v>
      </c>
      <c r="CAT2065" s="14">
        <v>-1000</v>
      </c>
      <c r="CAU2065" s="14">
        <v>1000</v>
      </c>
      <c r="CAV2065" s="13" t="s">
        <v>14</v>
      </c>
      <c r="CAW2065" s="13" t="s">
        <v>4448</v>
      </c>
      <c r="CBG2065" s="13" t="s">
        <v>4447</v>
      </c>
    </row>
    <row r="2066" spans="1:20 1811:1960 2074:2087" x14ac:dyDescent="0.15">
      <c r="S2066" s="13" t="s">
        <v>5049</v>
      </c>
      <c r="T2066" s="13" t="s">
        <v>5045</v>
      </c>
      <c r="BQR2066" s="13">
        <v>1</v>
      </c>
      <c r="BWF2066" s="13">
        <v>-1</v>
      </c>
      <c r="CAT2066" s="14">
        <v>-1000</v>
      </c>
      <c r="CAU2066" s="14">
        <v>1000</v>
      </c>
      <c r="CAV2066" s="13" t="s">
        <v>14</v>
      </c>
      <c r="CAW2066" s="13" t="s">
        <v>4448</v>
      </c>
      <c r="CBG2066" s="13" t="s">
        <v>4447</v>
      </c>
    </row>
    <row r="2067" spans="1:20 1811:1960 2074:2087" x14ac:dyDescent="0.15">
      <c r="S2067" s="13" t="s">
        <v>5048</v>
      </c>
      <c r="T2067" s="13" t="s">
        <v>5045</v>
      </c>
      <c r="BQR2067" s="13">
        <v>1</v>
      </c>
      <c r="BSH2067" s="13">
        <v>-1</v>
      </c>
      <c r="CAT2067" s="14">
        <v>-1000</v>
      </c>
      <c r="CAU2067" s="14">
        <v>1000</v>
      </c>
      <c r="CAV2067" s="13" t="s">
        <v>14</v>
      </c>
      <c r="CAW2067" s="13" t="s">
        <v>4448</v>
      </c>
      <c r="CBG2067" s="13" t="s">
        <v>4447</v>
      </c>
    </row>
    <row r="2068" spans="1:20 1811:1960 2074:2087" x14ac:dyDescent="0.15">
      <c r="S2068" s="13" t="s">
        <v>5047</v>
      </c>
      <c r="T2068" s="13" t="s">
        <v>5045</v>
      </c>
      <c r="BQR2068" s="13">
        <v>1</v>
      </c>
      <c r="BRE2068" s="13">
        <v>-1</v>
      </c>
      <c r="CAT2068" s="14">
        <v>-1000</v>
      </c>
      <c r="CAU2068" s="14">
        <v>1000</v>
      </c>
      <c r="CAV2068" s="13" t="s">
        <v>14</v>
      </c>
      <c r="CAW2068" s="13" t="s">
        <v>4448</v>
      </c>
      <c r="CBG2068" s="13" t="s">
        <v>4447</v>
      </c>
    </row>
    <row r="2069" spans="1:20 1811:1960 2074:2087" x14ac:dyDescent="0.15">
      <c r="S2069" s="13" t="s">
        <v>5046</v>
      </c>
      <c r="T2069" s="13" t="s">
        <v>5045</v>
      </c>
      <c r="BQR2069" s="13">
        <v>1</v>
      </c>
      <c r="BWG2069" s="13">
        <v>-1</v>
      </c>
      <c r="CAT2069" s="14">
        <v>-1000</v>
      </c>
      <c r="CAU2069" s="14">
        <v>1000</v>
      </c>
      <c r="CAV2069" s="13" t="s">
        <v>14</v>
      </c>
      <c r="CAW2069" s="13" t="s">
        <v>4448</v>
      </c>
      <c r="CBG2069" s="13" t="s">
        <v>4447</v>
      </c>
    </row>
    <row r="2070" spans="1:20 1811:1960 2074:2087" x14ac:dyDescent="0.15">
      <c r="S2070" s="13" t="s">
        <v>5044</v>
      </c>
      <c r="T2070" s="13" t="s">
        <v>5038</v>
      </c>
      <c r="BQQ2070" s="13">
        <v>1</v>
      </c>
      <c r="BWH2070" s="13">
        <v>-1</v>
      </c>
      <c r="CAT2070" s="14">
        <v>-1000</v>
      </c>
      <c r="CAU2070" s="14">
        <v>1000</v>
      </c>
      <c r="CAV2070" s="13" t="s">
        <v>14</v>
      </c>
      <c r="CAW2070" s="13" t="s">
        <v>4448</v>
      </c>
      <c r="CBG2070" s="13" t="s">
        <v>4447</v>
      </c>
    </row>
    <row r="2071" spans="1:20 1811:1960 2074:2087" x14ac:dyDescent="0.15">
      <c r="S2071" s="13" t="s">
        <v>5043</v>
      </c>
      <c r="T2071" s="13" t="s">
        <v>5038</v>
      </c>
      <c r="BQQ2071" s="13">
        <v>1</v>
      </c>
      <c r="BRX2071" s="13">
        <v>-1</v>
      </c>
      <c r="CAT2071" s="14">
        <v>-1000</v>
      </c>
      <c r="CAU2071" s="14">
        <v>1000</v>
      </c>
      <c r="CAV2071" s="13" t="s">
        <v>14</v>
      </c>
      <c r="CAW2071" s="13" t="s">
        <v>4448</v>
      </c>
      <c r="CBG2071" s="13" t="s">
        <v>4447</v>
      </c>
    </row>
    <row r="2072" spans="1:20 1811:1960 2074:2087" x14ac:dyDescent="0.15">
      <c r="S2072" s="13" t="s">
        <v>5042</v>
      </c>
      <c r="T2072" s="13" t="s">
        <v>5038</v>
      </c>
      <c r="BQQ2072" s="13">
        <v>1</v>
      </c>
      <c r="BWI2072" s="13">
        <v>-1</v>
      </c>
      <c r="CAT2072" s="14">
        <v>-1000</v>
      </c>
      <c r="CAU2072" s="14">
        <v>1000</v>
      </c>
      <c r="CAV2072" s="13" t="s">
        <v>14</v>
      </c>
      <c r="CAW2072" s="13" t="s">
        <v>4448</v>
      </c>
      <c r="CBG2072" s="13" t="s">
        <v>4447</v>
      </c>
    </row>
    <row r="2073" spans="1:20 1811:1960 2074:2087" x14ac:dyDescent="0.15">
      <c r="S2073" s="13" t="s">
        <v>5041</v>
      </c>
      <c r="T2073" s="13" t="s">
        <v>5038</v>
      </c>
      <c r="BQQ2073" s="13">
        <v>1</v>
      </c>
      <c r="BSJ2073" s="13">
        <v>-1</v>
      </c>
      <c r="CAT2073" s="14">
        <v>-1000</v>
      </c>
      <c r="CAU2073" s="14">
        <v>1000</v>
      </c>
      <c r="CAV2073" s="13" t="s">
        <v>14</v>
      </c>
      <c r="CAW2073" s="13" t="s">
        <v>4448</v>
      </c>
      <c r="CBG2073" s="13" t="s">
        <v>4447</v>
      </c>
    </row>
    <row r="2074" spans="1:20 1811:1960 2074:2087" x14ac:dyDescent="0.15">
      <c r="S2074" s="13" t="s">
        <v>5040</v>
      </c>
      <c r="T2074" s="13" t="s">
        <v>5038</v>
      </c>
      <c r="BQQ2074" s="13">
        <v>1</v>
      </c>
      <c r="BRV2074" s="13">
        <v>-1</v>
      </c>
      <c r="CAT2074" s="14">
        <v>-1000</v>
      </c>
      <c r="CAU2074" s="14">
        <v>1000</v>
      </c>
      <c r="CAV2074" s="13" t="s">
        <v>14</v>
      </c>
      <c r="CAW2074" s="13" t="s">
        <v>4448</v>
      </c>
      <c r="CBG2074" s="13" t="s">
        <v>4447</v>
      </c>
    </row>
    <row r="2075" spans="1:20 1811:1960 2074:2087" x14ac:dyDescent="0.15">
      <c r="S2075" s="13" t="s">
        <v>5039</v>
      </c>
      <c r="T2075" s="13" t="s">
        <v>5038</v>
      </c>
      <c r="BQQ2075" s="13">
        <v>-1</v>
      </c>
      <c r="BRZ2075" s="13">
        <v>1</v>
      </c>
      <c r="CAT2075" s="14">
        <v>-1000</v>
      </c>
      <c r="CAU2075" s="14">
        <v>1000</v>
      </c>
      <c r="CAV2075" s="13" t="s">
        <v>14</v>
      </c>
      <c r="CAW2075" s="13" t="s">
        <v>4448</v>
      </c>
      <c r="CBG2075" s="13" t="s">
        <v>4447</v>
      </c>
    </row>
    <row r="2076" spans="1:20 1811:1960 2074:2087" x14ac:dyDescent="0.15">
      <c r="S2076" s="13" t="s">
        <v>5037</v>
      </c>
      <c r="T2076" s="13" t="s">
        <v>5035</v>
      </c>
      <c r="BTM2076" s="13">
        <v>1</v>
      </c>
      <c r="BTN2076" s="13">
        <v>-1</v>
      </c>
      <c r="CAT2076" s="14">
        <v>-1000</v>
      </c>
      <c r="CAU2076" s="14">
        <v>1000</v>
      </c>
      <c r="CAV2076" s="13" t="s">
        <v>14</v>
      </c>
      <c r="CAW2076" s="13" t="s">
        <v>4448</v>
      </c>
      <c r="CBG2076" s="13" t="s">
        <v>4447</v>
      </c>
    </row>
    <row r="2077" spans="1:20 1811:1960 2074:2087" x14ac:dyDescent="0.15">
      <c r="S2077" s="13" t="s">
        <v>5036</v>
      </c>
      <c r="T2077" s="13" t="s">
        <v>5035</v>
      </c>
      <c r="BTM2077" s="13">
        <v>-1</v>
      </c>
      <c r="BTO2077" s="13">
        <v>1</v>
      </c>
      <c r="CAT2077" s="14">
        <v>-1000</v>
      </c>
      <c r="CAU2077" s="14">
        <v>1000</v>
      </c>
      <c r="CAV2077" s="13" t="s">
        <v>14</v>
      </c>
      <c r="CAW2077" s="13" t="s">
        <v>4448</v>
      </c>
      <c r="CBG2077" s="13" t="s">
        <v>4447</v>
      </c>
    </row>
    <row r="2078" spans="1:20 1811:1960 2074:2087" x14ac:dyDescent="0.15">
      <c r="S2078" s="13" t="s">
        <v>5034</v>
      </c>
      <c r="T2078" s="13" t="s">
        <v>5031</v>
      </c>
      <c r="BTB2078" s="13">
        <v>-1</v>
      </c>
      <c r="BTD2078" s="13">
        <v>1</v>
      </c>
      <c r="CAT2078" s="14">
        <v>-1000</v>
      </c>
      <c r="CAU2078" s="14">
        <v>1000</v>
      </c>
      <c r="CAV2078" s="13" t="s">
        <v>14</v>
      </c>
      <c r="CAW2078" s="13" t="s">
        <v>4448</v>
      </c>
      <c r="CBG2078" s="13" t="s">
        <v>4447</v>
      </c>
    </row>
    <row r="2079" spans="1:20 1811:1960 2074:2087" x14ac:dyDescent="0.15">
      <c r="S2079" s="13" t="s">
        <v>5033</v>
      </c>
      <c r="T2079" s="13" t="s">
        <v>5031</v>
      </c>
      <c r="BTB2079" s="13">
        <v>-1</v>
      </c>
      <c r="BTW2079" s="13">
        <v>1</v>
      </c>
      <c r="CAT2079" s="14">
        <v>-1000</v>
      </c>
      <c r="CAU2079" s="14">
        <v>1000</v>
      </c>
      <c r="CAV2079" s="13" t="s">
        <v>14</v>
      </c>
      <c r="CAW2079" s="13" t="s">
        <v>4448</v>
      </c>
      <c r="CBG2079" s="13" t="s">
        <v>4447</v>
      </c>
    </row>
    <row r="2080" spans="1:20 1811:1960 2074:2087" x14ac:dyDescent="0.15">
      <c r="S2080" s="13" t="s">
        <v>5032</v>
      </c>
      <c r="T2080" s="13" t="s">
        <v>5031</v>
      </c>
      <c r="BTW2080" s="13">
        <v>-1</v>
      </c>
      <c r="BWJ2080" s="13">
        <v>1</v>
      </c>
      <c r="CAT2080" s="14">
        <v>-1000</v>
      </c>
      <c r="CAU2080" s="14">
        <v>1000</v>
      </c>
      <c r="CAV2080" s="13" t="s">
        <v>14</v>
      </c>
      <c r="CAW2080" s="13" t="s">
        <v>4448</v>
      </c>
      <c r="CBG2080" s="13" t="s">
        <v>4447</v>
      </c>
    </row>
    <row r="2081" spans="19:604 1474:1963 2074:2087" x14ac:dyDescent="0.15">
      <c r="S2081" s="13" t="s">
        <v>5030</v>
      </c>
      <c r="T2081" s="13" t="s">
        <v>5028</v>
      </c>
      <c r="BTK2081" s="13">
        <v>-1</v>
      </c>
      <c r="BTV2081" s="13">
        <v>1</v>
      </c>
      <c r="CAT2081" s="14">
        <v>-1000</v>
      </c>
      <c r="CAU2081" s="14">
        <v>1000</v>
      </c>
      <c r="CAV2081" s="13" t="s">
        <v>14</v>
      </c>
      <c r="CAW2081" s="13" t="s">
        <v>4448</v>
      </c>
      <c r="CBG2081" s="13" t="s">
        <v>4447</v>
      </c>
    </row>
    <row r="2082" spans="19:604 1474:1963 2074:2087" x14ac:dyDescent="0.15">
      <c r="S2082" s="13" t="s">
        <v>5029</v>
      </c>
      <c r="T2082" s="13" t="s">
        <v>5028</v>
      </c>
      <c r="BTJ2082" s="13">
        <v>-1</v>
      </c>
      <c r="BTV2082" s="13">
        <v>1</v>
      </c>
      <c r="CAT2082" s="14">
        <v>-1000</v>
      </c>
      <c r="CAU2082" s="14">
        <v>1000</v>
      </c>
      <c r="CAV2082" s="13" t="s">
        <v>14</v>
      </c>
      <c r="CAW2082" s="13" t="s">
        <v>4448</v>
      </c>
      <c r="CBG2082" s="13" t="s">
        <v>4447</v>
      </c>
    </row>
    <row r="2083" spans="19:604 1474:1963 2074:2087" x14ac:dyDescent="0.15">
      <c r="S2083" s="13" t="s">
        <v>5027</v>
      </c>
      <c r="T2083" s="13" t="s">
        <v>5025</v>
      </c>
      <c r="BTX2083" s="13">
        <v>1</v>
      </c>
      <c r="BTZ2083" s="13">
        <v>-1</v>
      </c>
      <c r="CAT2083" s="14">
        <v>-1000</v>
      </c>
      <c r="CAU2083" s="14">
        <v>1000</v>
      </c>
      <c r="CAV2083" s="13" t="s">
        <v>14</v>
      </c>
      <c r="CAW2083" s="13" t="s">
        <v>4448</v>
      </c>
      <c r="CBG2083" s="13" t="s">
        <v>4447</v>
      </c>
    </row>
    <row r="2084" spans="19:604 1474:1963 2074:2087" x14ac:dyDescent="0.15">
      <c r="S2084" s="13" t="s">
        <v>5026</v>
      </c>
      <c r="T2084" s="13" t="s">
        <v>5025</v>
      </c>
      <c r="BTX2084" s="13">
        <v>1</v>
      </c>
      <c r="BTY2084" s="13">
        <v>-1</v>
      </c>
      <c r="CAT2084" s="14">
        <v>-1000</v>
      </c>
      <c r="CAU2084" s="14">
        <v>1000</v>
      </c>
      <c r="CAV2084" s="13" t="s">
        <v>14</v>
      </c>
      <c r="CAW2084" s="13" t="s">
        <v>4448</v>
      </c>
      <c r="CBG2084" s="13" t="s">
        <v>4447</v>
      </c>
    </row>
    <row r="2085" spans="19:604 1474:1963 2074:2087" x14ac:dyDescent="0.15">
      <c r="S2085" s="13" t="s">
        <v>5024</v>
      </c>
      <c r="T2085" s="13" t="s">
        <v>5023</v>
      </c>
      <c r="BSP2085" s="13">
        <v>1</v>
      </c>
      <c r="BUC2085" s="13">
        <v>-1</v>
      </c>
      <c r="CAT2085" s="14">
        <v>-1000</v>
      </c>
      <c r="CAU2085" s="14">
        <v>1000</v>
      </c>
      <c r="CAV2085" s="13" t="s">
        <v>14</v>
      </c>
      <c r="CAW2085" s="13" t="s">
        <v>4448</v>
      </c>
      <c r="CBG2085" s="13" t="s">
        <v>4447</v>
      </c>
    </row>
    <row r="2086" spans="19:604 1474:1963 2074:2087" x14ac:dyDescent="0.15">
      <c r="S2086" s="13" t="s">
        <v>5022</v>
      </c>
      <c r="T2086" s="13" t="s">
        <v>5021</v>
      </c>
      <c r="BSS2086" s="13">
        <v>1</v>
      </c>
      <c r="BUD2086" s="13">
        <v>-1</v>
      </c>
      <c r="CAT2086" s="14">
        <v>-1000</v>
      </c>
      <c r="CAU2086" s="14">
        <v>1000</v>
      </c>
      <c r="CAV2086" s="13" t="s">
        <v>14</v>
      </c>
      <c r="CAW2086" s="13" t="s">
        <v>4448</v>
      </c>
      <c r="CBG2086" s="13" t="s">
        <v>4447</v>
      </c>
    </row>
    <row r="2087" spans="19:604 1474:1963 2074:2087" x14ac:dyDescent="0.15">
      <c r="S2087" s="13" t="s">
        <v>5020</v>
      </c>
      <c r="T2087" s="13" t="s">
        <v>5019</v>
      </c>
      <c r="BUE2087" s="13">
        <v>-1</v>
      </c>
      <c r="BWK2087" s="13">
        <v>1</v>
      </c>
      <c r="CAT2087" s="14">
        <v>-1000</v>
      </c>
      <c r="CAU2087" s="14">
        <v>1000</v>
      </c>
      <c r="CAV2087" s="13" t="s">
        <v>14</v>
      </c>
      <c r="CAW2087" s="13" t="s">
        <v>4448</v>
      </c>
      <c r="CBG2087" s="13" t="s">
        <v>4447</v>
      </c>
    </row>
    <row r="2088" spans="19:604 1474:1963 2074:2087" x14ac:dyDescent="0.15">
      <c r="S2088" s="13" t="s">
        <v>5018</v>
      </c>
      <c r="T2088" s="13" t="s">
        <v>5016</v>
      </c>
      <c r="BUF2088" s="13">
        <v>1</v>
      </c>
      <c r="BWL2088" s="13">
        <v>-1</v>
      </c>
      <c r="CAT2088" s="14">
        <v>-1000</v>
      </c>
      <c r="CAU2088" s="14">
        <v>1000</v>
      </c>
      <c r="CAV2088" s="13" t="s">
        <v>14</v>
      </c>
      <c r="CAW2088" s="13" t="s">
        <v>4448</v>
      </c>
      <c r="CBG2088" s="13" t="s">
        <v>4447</v>
      </c>
    </row>
    <row r="2089" spans="19:604 1474:1963 2074:2087" x14ac:dyDescent="0.15">
      <c r="S2089" s="13" t="s">
        <v>5017</v>
      </c>
      <c r="T2089" s="13" t="s">
        <v>5016</v>
      </c>
      <c r="BUF2089" s="13">
        <v>1</v>
      </c>
      <c r="BWM2089" s="13">
        <v>-1</v>
      </c>
      <c r="CAT2089" s="14">
        <v>-1000</v>
      </c>
      <c r="CAU2089" s="14">
        <v>1000</v>
      </c>
      <c r="CAV2089" s="13" t="s">
        <v>14</v>
      </c>
      <c r="CAW2089" s="13" t="s">
        <v>4448</v>
      </c>
      <c r="CBG2089" s="13" t="s">
        <v>4447</v>
      </c>
    </row>
    <row r="2090" spans="19:604 1474:1963 2074:2087" x14ac:dyDescent="0.15">
      <c r="S2090" s="13" t="s">
        <v>5015</v>
      </c>
      <c r="T2090" s="13" t="s">
        <v>5014</v>
      </c>
      <c r="PR2090" s="13">
        <v>-1</v>
      </c>
      <c r="TM2090" s="13">
        <v>1</v>
      </c>
      <c r="CAT2090" s="14">
        <v>-1000</v>
      </c>
      <c r="CAU2090" s="14">
        <v>1000</v>
      </c>
      <c r="CAV2090" s="13" t="s">
        <v>14</v>
      </c>
      <c r="CAW2090" s="13" t="s">
        <v>4448</v>
      </c>
      <c r="CBG2090" s="13" t="s">
        <v>4447</v>
      </c>
    </row>
    <row r="2091" spans="19:604 1474:1963 2074:2087" x14ac:dyDescent="0.15">
      <c r="S2091" s="13" t="s">
        <v>5013</v>
      </c>
      <c r="T2091" s="13" t="s">
        <v>5012</v>
      </c>
      <c r="PT2091" s="13">
        <v>-1</v>
      </c>
      <c r="SQ2091" s="13">
        <v>1</v>
      </c>
      <c r="CAT2091" s="14">
        <v>-1000</v>
      </c>
      <c r="CAU2091" s="14">
        <v>1000</v>
      </c>
      <c r="CAV2091" s="13" t="s">
        <v>14</v>
      </c>
      <c r="CAW2091" s="13" t="s">
        <v>4448</v>
      </c>
      <c r="CBG2091" s="13" t="s">
        <v>4447</v>
      </c>
    </row>
    <row r="2092" spans="19:604 1474:1963 2074:2087" x14ac:dyDescent="0.15">
      <c r="S2092" s="13" t="s">
        <v>5011</v>
      </c>
      <c r="T2092" s="13" t="s">
        <v>5010</v>
      </c>
      <c r="BMY2092" s="13">
        <v>1</v>
      </c>
      <c r="BWI2092" s="13">
        <v>-1</v>
      </c>
      <c r="CAT2092" s="14">
        <v>-1000</v>
      </c>
      <c r="CAU2092" s="14">
        <v>1000</v>
      </c>
      <c r="CAV2092" s="13" t="s">
        <v>14</v>
      </c>
      <c r="CAW2092" s="13" t="s">
        <v>4448</v>
      </c>
      <c r="CBG2092" s="13" t="s">
        <v>4447</v>
      </c>
    </row>
    <row r="2093" spans="19:604 1474:1963 2074:2087" x14ac:dyDescent="0.15">
      <c r="S2093" s="13" t="s">
        <v>5009</v>
      </c>
      <c r="T2093" s="13" t="s">
        <v>5008</v>
      </c>
      <c r="BMX2093" s="13">
        <v>1</v>
      </c>
      <c r="BTA2093" s="13">
        <v>-1</v>
      </c>
      <c r="CAT2093" s="14">
        <v>-1000</v>
      </c>
      <c r="CAU2093" s="14">
        <v>1000</v>
      </c>
      <c r="CAV2093" s="13" t="s">
        <v>14</v>
      </c>
      <c r="CAW2093" s="13" t="s">
        <v>4448</v>
      </c>
      <c r="CBG2093" s="13" t="s">
        <v>4447</v>
      </c>
    </row>
    <row r="2094" spans="19:604 1474:1963 2074:2087" x14ac:dyDescent="0.15">
      <c r="S2094" s="13" t="s">
        <v>5007</v>
      </c>
      <c r="T2094" s="13" t="s">
        <v>5006</v>
      </c>
      <c r="WF2094" s="13">
        <v>-1</v>
      </c>
      <c r="BGM2094" s="13">
        <v>1</v>
      </c>
      <c r="CAT2094" s="14">
        <v>-1000</v>
      </c>
      <c r="CAU2094" s="14">
        <v>1000</v>
      </c>
      <c r="CAV2094" s="13" t="s">
        <v>14</v>
      </c>
      <c r="CAW2094" s="13" t="s">
        <v>4448</v>
      </c>
      <c r="CBG2094" s="13" t="s">
        <v>4447</v>
      </c>
    </row>
    <row r="2095" spans="19:604 1474:1963 2074:2087" x14ac:dyDescent="0.15">
      <c r="S2095" s="13" t="s">
        <v>5005</v>
      </c>
      <c r="T2095" s="13" t="s">
        <v>5004</v>
      </c>
      <c r="UV2095" s="13">
        <v>-1</v>
      </c>
      <c r="BGH2095" s="13">
        <v>1</v>
      </c>
      <c r="CAT2095" s="14">
        <v>-1000</v>
      </c>
      <c r="CAU2095" s="14">
        <v>1000</v>
      </c>
      <c r="CAV2095" s="13" t="s">
        <v>14</v>
      </c>
      <c r="CAW2095" s="13" t="s">
        <v>4448</v>
      </c>
      <c r="CBG2095" s="13" t="s">
        <v>4447</v>
      </c>
    </row>
    <row r="2096" spans="19:604 1474:1963 2074:2087" x14ac:dyDescent="0.15">
      <c r="S2096" s="13" t="s">
        <v>5003</v>
      </c>
      <c r="T2096" s="13" t="s">
        <v>5002</v>
      </c>
      <c r="BDR2096" s="13">
        <v>1</v>
      </c>
      <c r="BGB2096" s="13">
        <v>-1</v>
      </c>
      <c r="CAT2096" s="14">
        <v>-1000</v>
      </c>
      <c r="CAU2096" s="14">
        <v>1000</v>
      </c>
      <c r="CAV2096" s="13" t="s">
        <v>14</v>
      </c>
      <c r="CAW2096" s="13" t="s">
        <v>4448</v>
      </c>
      <c r="CBG2096" s="13" t="s">
        <v>4447</v>
      </c>
    </row>
    <row r="2097" spans="19:1002 1119:1968 2074:2087" x14ac:dyDescent="0.15">
      <c r="S2097" s="13" t="s">
        <v>5001</v>
      </c>
      <c r="T2097" s="13" t="s">
        <v>5000</v>
      </c>
      <c r="BCP2097" s="13">
        <v>-1</v>
      </c>
      <c r="BGF2097" s="13">
        <v>1</v>
      </c>
      <c r="CAT2097" s="14">
        <v>-1000</v>
      </c>
      <c r="CAU2097" s="14">
        <v>1000</v>
      </c>
      <c r="CAV2097" s="13" t="s">
        <v>14</v>
      </c>
      <c r="CAW2097" s="13" t="s">
        <v>4448</v>
      </c>
      <c r="CBG2097" s="13" t="s">
        <v>4447</v>
      </c>
    </row>
    <row r="2098" spans="19:1002 1119:1968 2074:2087" x14ac:dyDescent="0.15">
      <c r="S2098" s="13" t="s">
        <v>4999</v>
      </c>
      <c r="T2098" s="13" t="s">
        <v>4998</v>
      </c>
      <c r="ES2098" s="13">
        <v>1</v>
      </c>
      <c r="GZ2098" s="13">
        <v>-1</v>
      </c>
      <c r="IP2098" s="13">
        <v>-1</v>
      </c>
      <c r="JX2098" s="13">
        <v>1</v>
      </c>
      <c r="BIQ2098" s="13">
        <v>-1</v>
      </c>
      <c r="BWN2098" s="13">
        <v>1</v>
      </c>
      <c r="CAT2098" s="15">
        <v>0</v>
      </c>
      <c r="CAU2098" s="14">
        <v>1000</v>
      </c>
      <c r="CAV2098" s="13" t="s">
        <v>4997</v>
      </c>
      <c r="CAW2098" s="13" t="s">
        <v>4910</v>
      </c>
      <c r="CBE2098" s="13" t="s">
        <v>4669</v>
      </c>
      <c r="CBF2098" s="13" t="s">
        <v>4996</v>
      </c>
      <c r="CBG2098" s="13" t="s">
        <v>4431</v>
      </c>
    </row>
    <row r="2099" spans="19:1002 1119:1968 2074:2087" x14ac:dyDescent="0.15">
      <c r="S2099" s="13" t="s">
        <v>4995</v>
      </c>
      <c r="T2099" s="13" t="s">
        <v>4994</v>
      </c>
      <c r="AX2099" s="13">
        <v>1</v>
      </c>
      <c r="DH2099" s="13">
        <v>-1</v>
      </c>
      <c r="IP2099" s="13">
        <v>1</v>
      </c>
      <c r="ALN2099" s="13">
        <v>1</v>
      </c>
      <c r="BWO2099" s="13">
        <v>-1</v>
      </c>
      <c r="CAT2099" s="15">
        <v>0</v>
      </c>
      <c r="CAU2099" s="14">
        <v>1000</v>
      </c>
      <c r="CAV2099" s="13" t="s">
        <v>4439</v>
      </c>
      <c r="CAW2099" s="13" t="s">
        <v>4910</v>
      </c>
      <c r="CBE2099" s="13" t="s">
        <v>4993</v>
      </c>
      <c r="CBF2099" s="13" t="s">
        <v>4992</v>
      </c>
      <c r="CBG2099" s="13" t="s">
        <v>4431</v>
      </c>
    </row>
    <row r="2100" spans="19:1002 1119:1968 2074:2087" x14ac:dyDescent="0.15">
      <c r="S2100" s="13" t="s">
        <v>4991</v>
      </c>
      <c r="T2100" s="13" t="s">
        <v>4990</v>
      </c>
      <c r="AX2100" s="13">
        <v>1</v>
      </c>
      <c r="HB2100" s="13">
        <v>1</v>
      </c>
      <c r="KB2100" s="13">
        <v>-1</v>
      </c>
      <c r="RY2100" s="13">
        <v>-1</v>
      </c>
      <c r="ACW2100" s="13">
        <v>1</v>
      </c>
      <c r="CAT2100" s="15">
        <v>0</v>
      </c>
      <c r="CAU2100" s="14">
        <v>1000</v>
      </c>
      <c r="CAV2100" s="13" t="s">
        <v>2566</v>
      </c>
      <c r="CAW2100" s="13" t="s">
        <v>4898</v>
      </c>
      <c r="CBA2100" s="13" t="s">
        <v>4812</v>
      </c>
      <c r="CBE2100" s="13" t="s">
        <v>4989</v>
      </c>
      <c r="CBF2100" s="13" t="s">
        <v>4988</v>
      </c>
      <c r="CBG2100" s="13" t="s">
        <v>4431</v>
      </c>
    </row>
    <row r="2101" spans="19:1002 1119:1968 2074:2087" x14ac:dyDescent="0.15">
      <c r="S2101" s="13" t="s">
        <v>4987</v>
      </c>
      <c r="T2101" s="13" t="s">
        <v>4986</v>
      </c>
      <c r="AX2101" s="13">
        <v>1</v>
      </c>
      <c r="HB2101" s="13">
        <v>1</v>
      </c>
      <c r="KB2101" s="13">
        <v>-1</v>
      </c>
      <c r="RY2101" s="13">
        <v>1</v>
      </c>
      <c r="ABG2101" s="13">
        <v>-1</v>
      </c>
      <c r="CAT2101" s="15">
        <v>0</v>
      </c>
      <c r="CAU2101" s="14">
        <v>1000</v>
      </c>
      <c r="CAV2101" s="13" t="s">
        <v>4356</v>
      </c>
      <c r="CAW2101" s="13" t="s">
        <v>4898</v>
      </c>
      <c r="CBA2101" s="13" t="s">
        <v>4812</v>
      </c>
      <c r="CBE2101" s="13" t="s">
        <v>4985</v>
      </c>
      <c r="CBF2101" s="13" t="s">
        <v>4984</v>
      </c>
      <c r="CBG2101" s="13" t="s">
        <v>4431</v>
      </c>
    </row>
    <row r="2102" spans="19:1002 1119:1968 2074:2087" x14ac:dyDescent="0.15">
      <c r="S2102" s="13" t="s">
        <v>4983</v>
      </c>
      <c r="T2102" s="13" t="s">
        <v>14</v>
      </c>
      <c r="NU2102" s="13">
        <v>-1</v>
      </c>
      <c r="CAT2102" s="21">
        <v>-0.01</v>
      </c>
      <c r="CAU2102" s="15">
        <v>0</v>
      </c>
      <c r="CAV2102" s="13" t="s">
        <v>14</v>
      </c>
      <c r="CAW2102" s="13" t="s">
        <v>4636</v>
      </c>
      <c r="CBG2102" s="13" t="s">
        <v>4635</v>
      </c>
    </row>
    <row r="2103" spans="19:1002 1119:1968 2074:2087" x14ac:dyDescent="0.15">
      <c r="S2103" s="13" t="s">
        <v>4982</v>
      </c>
      <c r="T2103" s="13" t="s">
        <v>4981</v>
      </c>
      <c r="AK2103" s="13">
        <v>-1</v>
      </c>
      <c r="AQY2103" s="14">
        <v>2</v>
      </c>
      <c r="ARF2103" s="13">
        <v>1</v>
      </c>
      <c r="ARG2103" s="13">
        <v>-1</v>
      </c>
      <c r="ARH2103" s="13">
        <v>-1</v>
      </c>
      <c r="ARJ2103" s="13">
        <v>-1</v>
      </c>
      <c r="BVD2103" s="13">
        <v>1</v>
      </c>
      <c r="CAT2103" s="15">
        <v>0</v>
      </c>
      <c r="CAU2103" s="14">
        <v>1000</v>
      </c>
      <c r="CAV2103" s="13" t="s">
        <v>314</v>
      </c>
      <c r="CAW2103" s="13" t="s">
        <v>4966</v>
      </c>
      <c r="CBA2103" s="13" t="s">
        <v>4812</v>
      </c>
      <c r="CBE2103" s="13" t="s">
        <v>4964</v>
      </c>
      <c r="CBG2103" s="13" t="s">
        <v>4431</v>
      </c>
    </row>
    <row r="2104" spans="19:1002 1119:1968 2074:2087" x14ac:dyDescent="0.15">
      <c r="S2104" s="13" t="s">
        <v>4980</v>
      </c>
      <c r="T2104" s="13" t="s">
        <v>4978</v>
      </c>
      <c r="BUP2104" s="13">
        <v>-1</v>
      </c>
      <c r="BVD2104" s="13">
        <v>1</v>
      </c>
      <c r="CAT2104" s="14">
        <v>-1000</v>
      </c>
      <c r="CAU2104" s="14">
        <v>1000</v>
      </c>
      <c r="CAV2104" s="13" t="s">
        <v>14</v>
      </c>
      <c r="CAW2104" s="13" t="s">
        <v>4448</v>
      </c>
      <c r="CBG2104" s="13" t="s">
        <v>4447</v>
      </c>
    </row>
    <row r="2105" spans="19:1002 1119:1968 2074:2087" x14ac:dyDescent="0.15">
      <c r="S2105" s="13" t="s">
        <v>4979</v>
      </c>
      <c r="T2105" s="13" t="s">
        <v>4978</v>
      </c>
      <c r="BUP2105" s="13">
        <v>-1</v>
      </c>
      <c r="BUR2105" s="13">
        <v>1</v>
      </c>
      <c r="CAT2105" s="14">
        <v>-1000</v>
      </c>
      <c r="CAU2105" s="14">
        <v>1000</v>
      </c>
      <c r="CAV2105" s="13" t="s">
        <v>14</v>
      </c>
      <c r="CAW2105" s="13" t="s">
        <v>4448</v>
      </c>
      <c r="CBG2105" s="13" t="s">
        <v>4447</v>
      </c>
    </row>
    <row r="2106" spans="19:1002 1119:1968 2074:2087" x14ac:dyDescent="0.15">
      <c r="S2106" s="13" t="s">
        <v>4977</v>
      </c>
      <c r="T2106" s="13" t="s">
        <v>4976</v>
      </c>
      <c r="BWP2106" s="13">
        <v>-1</v>
      </c>
      <c r="BWQ2106" s="13">
        <v>1</v>
      </c>
      <c r="CAT2106" s="14">
        <v>-1000</v>
      </c>
      <c r="CAU2106" s="14">
        <v>1000</v>
      </c>
      <c r="CAV2106" s="13" t="s">
        <v>14</v>
      </c>
      <c r="CAW2106" s="13" t="s">
        <v>4448</v>
      </c>
      <c r="CBG2106" s="13" t="s">
        <v>4447</v>
      </c>
    </row>
    <row r="2107" spans="19:1002 1119:1968 2074:2087" x14ac:dyDescent="0.15">
      <c r="S2107" s="13" t="s">
        <v>4975</v>
      </c>
      <c r="T2107" s="13" t="s">
        <v>4972</v>
      </c>
      <c r="PU2107" s="13">
        <v>1</v>
      </c>
      <c r="AQA2107" s="13">
        <v>-1</v>
      </c>
      <c r="ASB2107" s="13">
        <v>1</v>
      </c>
      <c r="ASC2107" s="13">
        <v>-1</v>
      </c>
      <c r="BUR2107" s="13">
        <v>1</v>
      </c>
      <c r="BWQ2107" s="13">
        <v>-1</v>
      </c>
      <c r="CAT2107" s="15">
        <v>0</v>
      </c>
      <c r="CAU2107" s="14">
        <v>1000</v>
      </c>
      <c r="CAV2107" s="13" t="s">
        <v>1494</v>
      </c>
      <c r="CAW2107" s="13" t="s">
        <v>4492</v>
      </c>
      <c r="CBA2107" s="13" t="s">
        <v>4812</v>
      </c>
      <c r="CBG2107" s="13" t="s">
        <v>4431</v>
      </c>
    </row>
    <row r="2108" spans="19:1002 1119:1968 2074:2087" x14ac:dyDescent="0.15">
      <c r="S2108" s="13" t="s">
        <v>4974</v>
      </c>
      <c r="T2108" s="13" t="s">
        <v>4972</v>
      </c>
      <c r="AQJ2108" s="13">
        <v>-1</v>
      </c>
      <c r="ARQ2108" s="13">
        <v>1</v>
      </c>
      <c r="ARR2108" s="13">
        <v>-1</v>
      </c>
      <c r="ARU2108" s="13">
        <v>1</v>
      </c>
      <c r="BVD2108" s="13">
        <v>1</v>
      </c>
      <c r="BVU2108" s="13">
        <v>-1</v>
      </c>
      <c r="CAT2108" s="15">
        <v>0</v>
      </c>
      <c r="CAU2108" s="14">
        <v>1000</v>
      </c>
      <c r="CAV2108" s="13" t="s">
        <v>1494</v>
      </c>
      <c r="CAW2108" s="13" t="s">
        <v>4678</v>
      </c>
      <c r="CBA2108" s="13" t="s">
        <v>4812</v>
      </c>
      <c r="CBG2108" s="13" t="s">
        <v>4431</v>
      </c>
    </row>
    <row r="2109" spans="19:1002 1119:1968 2074:2087" x14ac:dyDescent="0.15">
      <c r="S2109" s="13" t="s">
        <v>4973</v>
      </c>
      <c r="T2109" s="13" t="s">
        <v>4972</v>
      </c>
      <c r="IH2109" s="13">
        <v>-1</v>
      </c>
      <c r="TO2109" s="13">
        <v>1</v>
      </c>
      <c r="TP2109" s="13">
        <v>-1</v>
      </c>
      <c r="TR2109" s="13">
        <v>1</v>
      </c>
      <c r="BVG2109" s="13">
        <v>1</v>
      </c>
      <c r="BWR2109" s="13">
        <v>-1</v>
      </c>
      <c r="CAT2109" s="15">
        <v>0</v>
      </c>
      <c r="CAU2109" s="14">
        <v>1000</v>
      </c>
      <c r="CAV2109" s="13" t="s">
        <v>4954</v>
      </c>
      <c r="CAW2109" s="13" t="s">
        <v>4678</v>
      </c>
      <c r="CBA2109" s="13" t="s">
        <v>4812</v>
      </c>
      <c r="CBG2109" s="13" t="s">
        <v>4431</v>
      </c>
    </row>
    <row r="2110" spans="19:1002 1119:1968 2074:2087" x14ac:dyDescent="0.15">
      <c r="S2110" s="13" t="s">
        <v>4971</v>
      </c>
      <c r="T2110" s="13" t="s">
        <v>4969</v>
      </c>
      <c r="AX2110" s="13">
        <v>1</v>
      </c>
      <c r="DH2110" s="13">
        <v>-1</v>
      </c>
      <c r="IP2110" s="13">
        <v>1</v>
      </c>
      <c r="BUP2110" s="13">
        <v>-1</v>
      </c>
      <c r="BWP2110" s="13">
        <v>1</v>
      </c>
      <c r="CAT2110" s="15">
        <v>0</v>
      </c>
      <c r="CAU2110" s="14">
        <v>1000</v>
      </c>
      <c r="CAV2110" s="13" t="s">
        <v>4952</v>
      </c>
      <c r="CAW2110" s="13" t="s">
        <v>4678</v>
      </c>
      <c r="CBA2110" s="13" t="s">
        <v>4812</v>
      </c>
      <c r="CBE2110" s="13" t="s">
        <v>4949</v>
      </c>
      <c r="CBG2110" s="13" t="s">
        <v>4431</v>
      </c>
    </row>
    <row r="2111" spans="19:1002 1119:1968 2074:2087" x14ac:dyDescent="0.15">
      <c r="S2111" s="13" t="s">
        <v>4970</v>
      </c>
      <c r="T2111" s="13" t="s">
        <v>4969</v>
      </c>
      <c r="AO2111" s="13">
        <v>1</v>
      </c>
      <c r="IH2111" s="13">
        <v>1</v>
      </c>
      <c r="OV2111" s="13">
        <v>-1</v>
      </c>
      <c r="BVG2111" s="13">
        <v>-1</v>
      </c>
      <c r="BWR2111" s="13">
        <v>1</v>
      </c>
      <c r="CAT2111" s="15">
        <v>0</v>
      </c>
      <c r="CAU2111" s="14">
        <v>1000</v>
      </c>
      <c r="CAV2111" s="13" t="s">
        <v>3967</v>
      </c>
      <c r="CAW2111" s="13" t="s">
        <v>4492</v>
      </c>
      <c r="CBA2111" s="13" t="s">
        <v>4812</v>
      </c>
      <c r="CBE2111" s="13" t="s">
        <v>4949</v>
      </c>
      <c r="CBG2111" s="13" t="s">
        <v>4431</v>
      </c>
    </row>
    <row r="2112" spans="19:1002 1119:1968 2074:2087" x14ac:dyDescent="0.15">
      <c r="S2112" s="13" t="s">
        <v>4968</v>
      </c>
      <c r="T2112" s="13" t="s">
        <v>4967</v>
      </c>
      <c r="AK2112" s="13">
        <v>-1</v>
      </c>
      <c r="AQY2112" s="14">
        <v>2</v>
      </c>
      <c r="ARF2112" s="13">
        <v>1</v>
      </c>
      <c r="ARG2112" s="13">
        <v>-1</v>
      </c>
      <c r="ARH2112" s="13">
        <v>-1</v>
      </c>
      <c r="BVD2112" s="13">
        <v>-1</v>
      </c>
      <c r="BVE2112" s="13">
        <v>1</v>
      </c>
      <c r="CAT2112" s="15">
        <v>0</v>
      </c>
      <c r="CAU2112" s="14">
        <v>1000</v>
      </c>
      <c r="CAV2112" s="13" t="s">
        <v>314</v>
      </c>
      <c r="CAW2112" s="13" t="s">
        <v>4966</v>
      </c>
      <c r="CAZ2112" s="13" t="s">
        <v>4965</v>
      </c>
      <c r="CBA2112" s="13" t="s">
        <v>4812</v>
      </c>
      <c r="CBE2112" s="13" t="s">
        <v>4964</v>
      </c>
      <c r="CBG2112" s="13" t="s">
        <v>4431</v>
      </c>
    </row>
    <row r="2113" spans="19:1003 1101:1977 2074:2087" x14ac:dyDescent="0.15">
      <c r="S2113" s="13" t="s">
        <v>4963</v>
      </c>
      <c r="T2113" s="13" t="s">
        <v>4961</v>
      </c>
      <c r="BUQ2113" s="13">
        <v>-1</v>
      </c>
      <c r="BVE2113" s="13">
        <v>1</v>
      </c>
      <c r="CAT2113" s="14">
        <v>-1000</v>
      </c>
      <c r="CAU2113" s="14">
        <v>1000</v>
      </c>
      <c r="CAV2113" s="13" t="s">
        <v>14</v>
      </c>
      <c r="CAW2113" s="13" t="s">
        <v>4448</v>
      </c>
      <c r="CBG2113" s="13" t="s">
        <v>4447</v>
      </c>
    </row>
    <row r="2114" spans="19:1003 1101:1977 2074:2087" x14ac:dyDescent="0.15">
      <c r="S2114" s="13" t="s">
        <v>4962</v>
      </c>
      <c r="T2114" s="13" t="s">
        <v>4961</v>
      </c>
      <c r="BUQ2114" s="13">
        <v>-1</v>
      </c>
      <c r="BUS2114" s="13">
        <v>1</v>
      </c>
      <c r="CAT2114" s="14">
        <v>-1000</v>
      </c>
      <c r="CAU2114" s="14">
        <v>1000</v>
      </c>
      <c r="CAV2114" s="13" t="s">
        <v>14</v>
      </c>
      <c r="CAW2114" s="13" t="s">
        <v>4448</v>
      </c>
      <c r="CBG2114" s="13" t="s">
        <v>4447</v>
      </c>
    </row>
    <row r="2115" spans="19:1003 1101:1977 2074:2087" x14ac:dyDescent="0.15">
      <c r="S2115" s="13" t="s">
        <v>4960</v>
      </c>
      <c r="T2115" s="13" t="s">
        <v>4959</v>
      </c>
      <c r="BWS2115" s="13">
        <v>-1</v>
      </c>
      <c r="BWT2115" s="13">
        <v>1</v>
      </c>
      <c r="CAT2115" s="14">
        <v>-1000</v>
      </c>
      <c r="CAU2115" s="14">
        <v>1000</v>
      </c>
      <c r="CAV2115" s="13" t="s">
        <v>14</v>
      </c>
      <c r="CAW2115" s="13" t="s">
        <v>4448</v>
      </c>
      <c r="CBG2115" s="13" t="s">
        <v>4447</v>
      </c>
    </row>
    <row r="2116" spans="19:1003 1101:1977 2074:2087" x14ac:dyDescent="0.15">
      <c r="S2116" s="13" t="s">
        <v>4958</v>
      </c>
      <c r="T2116" s="13" t="s">
        <v>4955</v>
      </c>
      <c r="PU2116" s="13">
        <v>1</v>
      </c>
      <c r="AQA2116" s="13">
        <v>-1</v>
      </c>
      <c r="ASB2116" s="13">
        <v>1</v>
      </c>
      <c r="ASC2116" s="13">
        <v>-1</v>
      </c>
      <c r="BUS2116" s="13">
        <v>1</v>
      </c>
      <c r="BWT2116" s="13">
        <v>-1</v>
      </c>
      <c r="CAT2116" s="15">
        <v>0</v>
      </c>
      <c r="CAU2116" s="14">
        <v>1000</v>
      </c>
      <c r="CAV2116" s="13" t="s">
        <v>1494</v>
      </c>
      <c r="CAW2116" s="13" t="s">
        <v>4492</v>
      </c>
      <c r="CBA2116" s="13" t="s">
        <v>4812</v>
      </c>
      <c r="CBG2116" s="13" t="s">
        <v>4431</v>
      </c>
    </row>
    <row r="2117" spans="19:1003 1101:1977 2074:2087" x14ac:dyDescent="0.15">
      <c r="S2117" s="13" t="s">
        <v>4957</v>
      </c>
      <c r="T2117" s="13" t="s">
        <v>4955</v>
      </c>
      <c r="AQJ2117" s="13">
        <v>-1</v>
      </c>
      <c r="ARQ2117" s="13">
        <v>1</v>
      </c>
      <c r="ARR2117" s="13">
        <v>-1</v>
      </c>
      <c r="ARU2117" s="13">
        <v>1</v>
      </c>
      <c r="BVE2117" s="13">
        <v>1</v>
      </c>
      <c r="BVV2117" s="13">
        <v>-1</v>
      </c>
      <c r="CAT2117" s="15">
        <v>0</v>
      </c>
      <c r="CAU2117" s="14">
        <v>1000</v>
      </c>
      <c r="CAV2117" s="13" t="s">
        <v>1494</v>
      </c>
      <c r="CAW2117" s="13" t="s">
        <v>4678</v>
      </c>
      <c r="CBA2117" s="13" t="s">
        <v>4812</v>
      </c>
      <c r="CBG2117" s="13" t="s">
        <v>4431</v>
      </c>
    </row>
    <row r="2118" spans="19:1003 1101:1977 2074:2087" x14ac:dyDescent="0.15">
      <c r="S2118" s="13" t="s">
        <v>4956</v>
      </c>
      <c r="T2118" s="13" t="s">
        <v>4955</v>
      </c>
      <c r="IH2118" s="13">
        <v>-1</v>
      </c>
      <c r="TO2118" s="13">
        <v>1</v>
      </c>
      <c r="TP2118" s="13">
        <v>-1</v>
      </c>
      <c r="TR2118" s="13">
        <v>1</v>
      </c>
      <c r="BVH2118" s="13">
        <v>1</v>
      </c>
      <c r="BWU2118" s="13">
        <v>-1</v>
      </c>
      <c r="CAT2118" s="15">
        <v>0</v>
      </c>
      <c r="CAU2118" s="14">
        <v>1000</v>
      </c>
      <c r="CAV2118" s="13" t="s">
        <v>4954</v>
      </c>
      <c r="CAW2118" s="13" t="s">
        <v>4678</v>
      </c>
      <c r="CBA2118" s="13" t="s">
        <v>4812</v>
      </c>
      <c r="CBG2118" s="13" t="s">
        <v>4431</v>
      </c>
    </row>
    <row r="2119" spans="19:1003 1101:1977 2074:2087" x14ac:dyDescent="0.15">
      <c r="S2119" s="13" t="s">
        <v>4953</v>
      </c>
      <c r="T2119" s="13" t="s">
        <v>4950</v>
      </c>
      <c r="AX2119" s="13">
        <v>1</v>
      </c>
      <c r="DH2119" s="13">
        <v>-1</v>
      </c>
      <c r="IP2119" s="13">
        <v>1</v>
      </c>
      <c r="BUQ2119" s="13">
        <v>-1</v>
      </c>
      <c r="BWS2119" s="13">
        <v>1</v>
      </c>
      <c r="CAT2119" s="15">
        <v>0</v>
      </c>
      <c r="CAU2119" s="14">
        <v>1000</v>
      </c>
      <c r="CAV2119" s="13" t="s">
        <v>4952</v>
      </c>
      <c r="CAW2119" s="13" t="s">
        <v>4678</v>
      </c>
      <c r="CBA2119" s="13" t="s">
        <v>4812</v>
      </c>
      <c r="CBE2119" s="13" t="s">
        <v>4949</v>
      </c>
      <c r="CBG2119" s="13" t="s">
        <v>4431</v>
      </c>
    </row>
    <row r="2120" spans="19:1003 1101:1977 2074:2087" x14ac:dyDescent="0.15">
      <c r="S2120" s="13" t="s">
        <v>4951</v>
      </c>
      <c r="T2120" s="13" t="s">
        <v>4950</v>
      </c>
      <c r="AO2120" s="13">
        <v>1</v>
      </c>
      <c r="IH2120" s="13">
        <v>1</v>
      </c>
      <c r="OV2120" s="13">
        <v>-1</v>
      </c>
      <c r="BVH2120" s="13">
        <v>-1</v>
      </c>
      <c r="BWU2120" s="13">
        <v>1</v>
      </c>
      <c r="CAT2120" s="15">
        <v>0</v>
      </c>
      <c r="CAU2120" s="14">
        <v>1000</v>
      </c>
      <c r="CAV2120" s="13" t="s">
        <v>3967</v>
      </c>
      <c r="CAW2120" s="13" t="s">
        <v>4492</v>
      </c>
      <c r="CBA2120" s="13" t="s">
        <v>4812</v>
      </c>
      <c r="CBE2120" s="13" t="s">
        <v>4949</v>
      </c>
      <c r="CBG2120" s="13" t="s">
        <v>4431</v>
      </c>
    </row>
    <row r="2121" spans="19:1003 1101:1977 2074:2087" x14ac:dyDescent="0.15">
      <c r="S2121" s="13" t="s">
        <v>4948</v>
      </c>
      <c r="T2121" s="13" t="s">
        <v>4947</v>
      </c>
      <c r="BY2121" s="13">
        <v>1</v>
      </c>
      <c r="BZ2121" s="13">
        <v>-1</v>
      </c>
      <c r="CAT2121" s="15">
        <v>0</v>
      </c>
      <c r="CAU2121" s="14">
        <v>1000</v>
      </c>
      <c r="CAV2121" s="13" t="s">
        <v>4946</v>
      </c>
      <c r="CAW2121" s="13" t="s">
        <v>4448</v>
      </c>
      <c r="CBA2121" s="13" t="s">
        <v>4812</v>
      </c>
      <c r="CBG2121" s="13" t="s">
        <v>4447</v>
      </c>
    </row>
    <row r="2122" spans="19:1003 1101:1977 2074:2087" x14ac:dyDescent="0.15">
      <c r="S2122" s="13" t="s">
        <v>4945</v>
      </c>
      <c r="T2122" s="13" t="s">
        <v>4944</v>
      </c>
      <c r="AX2122" s="13">
        <v>-1</v>
      </c>
      <c r="CR2122" s="13">
        <v>1</v>
      </c>
      <c r="CS2122" s="13">
        <v>-1</v>
      </c>
      <c r="ACX2122" s="13">
        <v>-1</v>
      </c>
      <c r="BWV2122" s="13">
        <v>1</v>
      </c>
      <c r="CAT2122" s="14">
        <v>-1000</v>
      </c>
      <c r="CAU2122" s="14">
        <v>1000</v>
      </c>
      <c r="CAV2122" s="13" t="s">
        <v>4439</v>
      </c>
      <c r="CAW2122" s="13" t="s">
        <v>4910</v>
      </c>
      <c r="CBE2122" s="13" t="s">
        <v>4943</v>
      </c>
      <c r="CBF2122" s="13" t="s">
        <v>4942</v>
      </c>
      <c r="CBG2122" s="13" t="s">
        <v>4431</v>
      </c>
    </row>
    <row r="2123" spans="19:1003 1101:1977 2074:2087" x14ac:dyDescent="0.15">
      <c r="S2123" s="13" t="s">
        <v>4941</v>
      </c>
      <c r="T2123" s="13" t="s">
        <v>4940</v>
      </c>
      <c r="DH2123" s="13">
        <v>1</v>
      </c>
      <c r="BIQ2123" s="13">
        <v>1</v>
      </c>
      <c r="BWV2123" s="13">
        <v>-1</v>
      </c>
      <c r="CAT2123" s="15">
        <v>0</v>
      </c>
      <c r="CAU2123" s="14">
        <v>1000</v>
      </c>
      <c r="CAV2123" s="13" t="s">
        <v>4439</v>
      </c>
      <c r="CAW2123" s="13" t="s">
        <v>4910</v>
      </c>
      <c r="CBE2123" s="13" t="s">
        <v>4939</v>
      </c>
      <c r="CBF2123" s="13" t="s">
        <v>4938</v>
      </c>
      <c r="CBG2123" s="13" t="s">
        <v>4431</v>
      </c>
    </row>
    <row r="2124" spans="19:1003 1101:1977 2074:2087" x14ac:dyDescent="0.15">
      <c r="S2124" s="13" t="s">
        <v>4937</v>
      </c>
      <c r="T2124" s="13" t="s">
        <v>4936</v>
      </c>
      <c r="AX2124" s="13">
        <v>1</v>
      </c>
      <c r="CR2124" s="13">
        <v>-1</v>
      </c>
      <c r="CS2124" s="13">
        <v>1</v>
      </c>
      <c r="DH2124" s="13">
        <v>-1</v>
      </c>
      <c r="IO2124" s="13">
        <v>1</v>
      </c>
      <c r="IP2124" s="13">
        <v>-1</v>
      </c>
      <c r="BWN2124" s="13">
        <v>-1</v>
      </c>
      <c r="BWO2124" s="13">
        <v>1</v>
      </c>
      <c r="CAT2124" s="15">
        <v>0</v>
      </c>
      <c r="CAU2124" s="14">
        <v>1000</v>
      </c>
      <c r="CAV2124" s="13" t="s">
        <v>4439</v>
      </c>
      <c r="CAW2124" s="13" t="s">
        <v>4910</v>
      </c>
      <c r="CBF2124" s="13" t="s">
        <v>4935</v>
      </c>
      <c r="CBG2124" s="13" t="s">
        <v>4431</v>
      </c>
    </row>
    <row r="2125" spans="19:1003 1101:1977 2074:2087" x14ac:dyDescent="0.15">
      <c r="S2125" s="13" t="s">
        <v>4934</v>
      </c>
      <c r="T2125" s="13" t="s">
        <v>4933</v>
      </c>
      <c r="ND2125" s="13">
        <v>1</v>
      </c>
      <c r="ALO2125" s="13">
        <v>-1</v>
      </c>
      <c r="BWW2125" s="13">
        <v>1</v>
      </c>
      <c r="BWX2125" s="13">
        <v>-1</v>
      </c>
      <c r="CAT2125" s="15">
        <v>0</v>
      </c>
      <c r="CAU2125" s="14">
        <v>1000</v>
      </c>
      <c r="CAV2125" s="13" t="s">
        <v>3527</v>
      </c>
      <c r="CAW2125" s="13" t="s">
        <v>4910</v>
      </c>
      <c r="CBA2125" s="13" t="s">
        <v>4812</v>
      </c>
      <c r="CBE2125" s="13" t="s">
        <v>4932</v>
      </c>
      <c r="CBF2125" s="13" t="s">
        <v>4931</v>
      </c>
      <c r="CBG2125" s="13" t="s">
        <v>4431</v>
      </c>
    </row>
    <row r="2126" spans="19:1003 1101:1977 2074:2087" x14ac:dyDescent="0.15">
      <c r="S2126" s="13" t="s">
        <v>4930</v>
      </c>
      <c r="T2126" s="13" t="s">
        <v>4929</v>
      </c>
      <c r="WC2126" s="20">
        <v>-0.5</v>
      </c>
      <c r="BWW2126" s="13">
        <v>-1</v>
      </c>
      <c r="BWY2126" s="13">
        <v>1</v>
      </c>
      <c r="CAT2126" s="15">
        <v>0</v>
      </c>
      <c r="CAU2126" s="14">
        <v>1000</v>
      </c>
      <c r="CAV2126" s="13" t="s">
        <v>4023</v>
      </c>
      <c r="CAW2126" s="13" t="s">
        <v>4910</v>
      </c>
      <c r="CBA2126" s="13" t="s">
        <v>4812</v>
      </c>
      <c r="CBG2126" s="13" t="s">
        <v>4431</v>
      </c>
    </row>
    <row r="2127" spans="19:1003 1101:1977 2074:2087" x14ac:dyDescent="0.15">
      <c r="S2127" s="13" t="s">
        <v>4928</v>
      </c>
      <c r="T2127" s="13" t="s">
        <v>4927</v>
      </c>
      <c r="AS2127" s="13">
        <v>1</v>
      </c>
      <c r="AKC2127" s="13">
        <v>-1</v>
      </c>
      <c r="API2127" s="13">
        <v>1</v>
      </c>
      <c r="BWY2127" s="13">
        <v>-1</v>
      </c>
      <c r="BWZ2127" s="13">
        <v>1</v>
      </c>
      <c r="CAT2127" s="15">
        <v>0</v>
      </c>
      <c r="CAU2127" s="14">
        <v>1000</v>
      </c>
      <c r="CAV2127" s="13" t="s">
        <v>1636</v>
      </c>
      <c r="CAW2127" s="13" t="s">
        <v>4910</v>
      </c>
      <c r="CBA2127" s="13" t="s">
        <v>4812</v>
      </c>
      <c r="CBE2127" s="13" t="s">
        <v>4926</v>
      </c>
      <c r="CBG2127" s="13" t="s">
        <v>4431</v>
      </c>
    </row>
    <row r="2128" spans="19:1003 1101:1977 2074:2087" x14ac:dyDescent="0.15">
      <c r="S2128" s="13" t="s">
        <v>4925</v>
      </c>
      <c r="T2128" s="13" t="s">
        <v>4924</v>
      </c>
      <c r="AS2128" s="13">
        <v>-1</v>
      </c>
      <c r="DO2128" s="13">
        <v>1</v>
      </c>
      <c r="BWZ2128" s="13">
        <v>-1</v>
      </c>
      <c r="BXA2128" s="13">
        <v>1</v>
      </c>
      <c r="CAT2128" s="15">
        <v>0</v>
      </c>
      <c r="CAU2128" s="14">
        <v>1000</v>
      </c>
      <c r="CAV2128" s="13" t="s">
        <v>4439</v>
      </c>
      <c r="CAW2128" s="13" t="s">
        <v>4910</v>
      </c>
      <c r="CBE2128" s="13" t="s">
        <v>4923</v>
      </c>
      <c r="CBG2128" s="13" t="s">
        <v>4431</v>
      </c>
    </row>
    <row r="2129" spans="19:979 1058:1987 2074:2090" x14ac:dyDescent="0.15">
      <c r="S2129" s="13" t="s">
        <v>4922</v>
      </c>
      <c r="T2129" s="13" t="s">
        <v>4921</v>
      </c>
      <c r="DC2129" s="13">
        <v>1</v>
      </c>
      <c r="WC2129" s="13">
        <v>-1</v>
      </c>
      <c r="BXA2129" s="13">
        <v>-1</v>
      </c>
      <c r="BXB2129" s="13">
        <v>1</v>
      </c>
      <c r="CAT2129" s="15">
        <v>0</v>
      </c>
      <c r="CAU2129" s="14">
        <v>1000</v>
      </c>
      <c r="CAV2129" s="13" t="s">
        <v>4023</v>
      </c>
      <c r="CAW2129" s="13" t="s">
        <v>4910</v>
      </c>
      <c r="CBA2129" s="13" t="s">
        <v>4812</v>
      </c>
      <c r="CBE2129" s="13" t="s">
        <v>4920</v>
      </c>
      <c r="CBG2129" s="13" t="s">
        <v>4431</v>
      </c>
    </row>
    <row r="2130" spans="19:979 1058:1987 2074:2090" x14ac:dyDescent="0.15">
      <c r="S2130" s="13" t="s">
        <v>4919</v>
      </c>
      <c r="T2130" s="13" t="s">
        <v>4918</v>
      </c>
      <c r="AS2130" s="13">
        <v>1</v>
      </c>
      <c r="AKC2130" s="13">
        <v>-1</v>
      </c>
      <c r="API2130" s="13">
        <v>1</v>
      </c>
      <c r="BXB2130" s="13">
        <v>-1</v>
      </c>
      <c r="BXC2130" s="13">
        <v>1</v>
      </c>
      <c r="CAT2130" s="15">
        <v>0</v>
      </c>
      <c r="CAU2130" s="14">
        <v>1000</v>
      </c>
      <c r="CAV2130" s="13" t="s">
        <v>4917</v>
      </c>
      <c r="CAW2130" s="13" t="s">
        <v>4910</v>
      </c>
      <c r="CBA2130" s="13" t="s">
        <v>4812</v>
      </c>
      <c r="CBE2130" s="13" t="s">
        <v>4916</v>
      </c>
      <c r="CBG2130" s="13" t="s">
        <v>4431</v>
      </c>
    </row>
    <row r="2131" spans="19:979 1058:1987 2074:2090" x14ac:dyDescent="0.15">
      <c r="S2131" s="13" t="s">
        <v>4915</v>
      </c>
      <c r="T2131" s="13" t="s">
        <v>4914</v>
      </c>
      <c r="AS2131" s="13">
        <v>-1</v>
      </c>
      <c r="DC2131" s="13">
        <v>1</v>
      </c>
      <c r="DD2131" s="13">
        <v>1</v>
      </c>
      <c r="DE2131" s="13">
        <v>-1</v>
      </c>
      <c r="WC2131" s="13">
        <v>-1</v>
      </c>
      <c r="BXC2131" s="13">
        <v>-1</v>
      </c>
      <c r="BXD2131" s="13">
        <v>1</v>
      </c>
      <c r="CAT2131" s="15">
        <v>0</v>
      </c>
      <c r="CAU2131" s="14">
        <v>1000</v>
      </c>
      <c r="CAV2131" s="13" t="s">
        <v>3957</v>
      </c>
      <c r="CAW2131" s="13" t="s">
        <v>4910</v>
      </c>
      <c r="CBA2131" s="13" t="s">
        <v>4812</v>
      </c>
      <c r="CBE2131" s="13" t="s">
        <v>4913</v>
      </c>
      <c r="CBG2131" s="13" t="s">
        <v>4431</v>
      </c>
    </row>
    <row r="2132" spans="19:979 1058:1987 2074:2090" x14ac:dyDescent="0.15">
      <c r="S2132" s="13" t="s">
        <v>4912</v>
      </c>
      <c r="T2132" s="13" t="s">
        <v>4911</v>
      </c>
      <c r="IA2132" s="13">
        <v>1</v>
      </c>
      <c r="IB2132" s="13">
        <v>-1</v>
      </c>
      <c r="RX2132" s="13">
        <v>1</v>
      </c>
      <c r="AKC2132" s="13">
        <v>-1</v>
      </c>
      <c r="API2132" s="13">
        <v>1</v>
      </c>
      <c r="BXD2132" s="13">
        <v>-1</v>
      </c>
      <c r="CAT2132" s="15">
        <v>0</v>
      </c>
      <c r="CAU2132" s="14">
        <v>1000</v>
      </c>
      <c r="CAV2132" s="13" t="s">
        <v>1636</v>
      </c>
      <c r="CAW2132" s="13" t="s">
        <v>4910</v>
      </c>
      <c r="CBA2132" s="13" t="s">
        <v>4812</v>
      </c>
      <c r="CBE2132" s="13" t="s">
        <v>4909</v>
      </c>
      <c r="CBF2132" s="13" t="s">
        <v>4908</v>
      </c>
      <c r="CBG2132" s="13" t="s">
        <v>4431</v>
      </c>
    </row>
    <row r="2133" spans="19:979 1058:1987 2074:2090" x14ac:dyDescent="0.15">
      <c r="S2133" s="13" t="s">
        <v>4907</v>
      </c>
      <c r="T2133" s="13" t="s">
        <v>4905</v>
      </c>
      <c r="PZ2133" s="13">
        <v>1</v>
      </c>
      <c r="BXE2133" s="13">
        <v>-1</v>
      </c>
      <c r="CAT2133" s="14">
        <v>-1000</v>
      </c>
      <c r="CAU2133" s="14">
        <v>1000</v>
      </c>
      <c r="CAV2133" s="13" t="s">
        <v>14</v>
      </c>
      <c r="CAW2133" s="13" t="s">
        <v>4448</v>
      </c>
      <c r="CBG2133" s="13" t="s">
        <v>4447</v>
      </c>
    </row>
    <row r="2134" spans="19:979 1058:1987 2074:2090" x14ac:dyDescent="0.15">
      <c r="S2134" s="13" t="s">
        <v>4906</v>
      </c>
      <c r="T2134" s="13" t="s">
        <v>4905</v>
      </c>
      <c r="BWX2134" s="13">
        <v>1</v>
      </c>
      <c r="BXE2134" s="13">
        <v>-1</v>
      </c>
      <c r="CAT2134" s="14">
        <v>-1000</v>
      </c>
      <c r="CAU2134" s="14">
        <v>1000</v>
      </c>
      <c r="CAV2134" s="13" t="s">
        <v>14</v>
      </c>
      <c r="CAW2134" s="13" t="s">
        <v>4448</v>
      </c>
      <c r="CBG2134" s="13" t="s">
        <v>4447</v>
      </c>
    </row>
    <row r="2135" spans="19:979 1058:1987 2074:2090" x14ac:dyDescent="0.15">
      <c r="S2135" s="13" t="s">
        <v>4904</v>
      </c>
      <c r="T2135" s="13" t="s">
        <v>4903</v>
      </c>
      <c r="AB2135" s="17">
        <v>-0.60365000000000002</v>
      </c>
      <c r="AX2135" s="13">
        <v>167.40834799999999</v>
      </c>
      <c r="BB2135" s="16">
        <v>-1.286E-3</v>
      </c>
      <c r="BI2135" s="16">
        <v>-1.1400000000000001E-4</v>
      </c>
      <c r="BJ2135" s="16">
        <v>-6.6399999999999999E-4</v>
      </c>
      <c r="BN2135" s="16">
        <v>-6.3606999999999997E-2</v>
      </c>
      <c r="BQ2135" s="19">
        <v>-9.4000000000000008E-5</v>
      </c>
      <c r="BU2135" s="16">
        <v>-1.5759999999999999E-3</v>
      </c>
      <c r="CC2135" s="18">
        <v>-1E-4</v>
      </c>
      <c r="CR2135" s="18">
        <v>-1E-4</v>
      </c>
      <c r="CX2135" s="16">
        <v>-0.26345400000000002</v>
      </c>
      <c r="DH2135" s="13">
        <v>-167.40834799999999</v>
      </c>
      <c r="DK2135" s="18">
        <v>-1E-4</v>
      </c>
      <c r="EU2135" s="13">
        <v>167.302693</v>
      </c>
      <c r="GC2135" s="18">
        <v>-1E-4</v>
      </c>
      <c r="GY2135" s="13">
        <v>167.40834799999999</v>
      </c>
      <c r="GZ2135" s="13">
        <v>-167.44875400000001</v>
      </c>
      <c r="IP2135" s="18">
        <v>-1E-4</v>
      </c>
      <c r="JX2135" s="16">
        <v>0.24604400000000001</v>
      </c>
      <c r="KN2135" s="18">
        <v>-6.1800000000000001E-2</v>
      </c>
      <c r="KS2135" s="16">
        <v>-0.38625399999999999</v>
      </c>
      <c r="KT2135" s="16">
        <v>0.38625399999999999</v>
      </c>
      <c r="MW2135" s="16">
        <v>-0.15260399999999999</v>
      </c>
      <c r="MX2135" s="16">
        <v>0.15260399999999999</v>
      </c>
      <c r="MZ2135" s="16">
        <v>-0.18344099999999999</v>
      </c>
      <c r="NA2135" s="16">
        <v>0.18344099999999999</v>
      </c>
      <c r="NO2135" s="16">
        <v>-0.18344099999999999</v>
      </c>
      <c r="NP2135" s="16">
        <v>0.18344099999999999</v>
      </c>
      <c r="NU2135" s="18">
        <v>-1E-4</v>
      </c>
      <c r="OM2135" s="16">
        <v>-0.102571</v>
      </c>
      <c r="PK2135" s="16">
        <v>-2.3668999999999999E-2</v>
      </c>
      <c r="PP2135" s="17">
        <v>-7.0529999999999995E-2</v>
      </c>
      <c r="QR2135" s="16">
        <v>-3.6970999999999997E-2</v>
      </c>
      <c r="QY2135" s="16">
        <v>-5.535E-3</v>
      </c>
      <c r="QZ2135" s="16">
        <v>5.535E-3</v>
      </c>
      <c r="RM2135" s="16">
        <v>-1.1074000000000001E-2</v>
      </c>
      <c r="RY2135" s="18">
        <v>-1E-4</v>
      </c>
      <c r="SC2135" s="18">
        <v>-1E-4</v>
      </c>
      <c r="TX2135" s="18">
        <v>-1E-4</v>
      </c>
      <c r="VC2135" s="16">
        <v>-0.30599900000000002</v>
      </c>
      <c r="VD2135" s="16">
        <v>0.30599900000000002</v>
      </c>
      <c r="VE2135" s="16">
        <v>-0.30599900000000002</v>
      </c>
      <c r="VF2135" s="16">
        <v>0.30599900000000002</v>
      </c>
      <c r="VV2135" s="16">
        <v>-0.351464</v>
      </c>
      <c r="VW2135" s="16">
        <v>0.351464</v>
      </c>
      <c r="WB2135" s="16">
        <v>-7.0949999999999997E-3</v>
      </c>
      <c r="WK2135" s="16">
        <v>-7.6301999999999995E-2</v>
      </c>
      <c r="WL2135" s="16">
        <v>7.6301999999999995E-2</v>
      </c>
      <c r="XW2135" s="17">
        <v>-0.23286000000000001</v>
      </c>
      <c r="XX2135" s="17">
        <v>0.23286000000000001</v>
      </c>
      <c r="YY2135" s="16">
        <v>-0.31667299999999998</v>
      </c>
      <c r="YZ2135" s="16">
        <v>0.31667299999999998</v>
      </c>
      <c r="ZK2135" s="16">
        <v>-0.259743</v>
      </c>
      <c r="ZL2135" s="16">
        <v>0.259743</v>
      </c>
      <c r="ZQ2135" s="17">
        <v>-4.5069999999999999E-2</v>
      </c>
      <c r="ZR2135" s="17">
        <v>4.5069999999999999E-2</v>
      </c>
      <c r="AAX2135" s="16">
        <v>-1.1074000000000001E-2</v>
      </c>
      <c r="AAY2135" s="16">
        <v>-7.0949999999999997E-3</v>
      </c>
      <c r="ABR2135" s="16">
        <v>-0.14865100000000001</v>
      </c>
      <c r="ABS2135" s="16">
        <v>0.14865100000000001</v>
      </c>
      <c r="ADB2135" s="16">
        <v>-0.16683700000000001</v>
      </c>
      <c r="ADC2135" s="16">
        <v>0.16683700000000001</v>
      </c>
      <c r="ADN2135" s="18">
        <v>-1E-4</v>
      </c>
      <c r="ADR2135" s="18">
        <v>-1E-4</v>
      </c>
      <c r="AEN2135" s="17">
        <v>-0.21071999999999999</v>
      </c>
      <c r="AEO2135" s="17">
        <v>0.21071999999999999</v>
      </c>
      <c r="AFI2135" s="16">
        <v>-3.1223000000000001E-2</v>
      </c>
      <c r="AFN2135" s="18">
        <v>-1E-4</v>
      </c>
      <c r="AFS2135" s="16">
        <v>-0.22020899999999999</v>
      </c>
      <c r="AFT2135" s="16">
        <v>0.22020899999999999</v>
      </c>
      <c r="AGA2135" s="16">
        <v>2.5697999999999999E-2</v>
      </c>
      <c r="AGB2135" s="16">
        <v>-2.5697999999999999E-2</v>
      </c>
      <c r="AGI2135" s="16">
        <v>7.7488000000000001E-2</v>
      </c>
      <c r="AGJ2135" s="16">
        <v>-7.7488000000000001E-2</v>
      </c>
      <c r="AGW2135" s="17">
        <v>0.28978999999999999</v>
      </c>
      <c r="AGX2135" s="17">
        <v>-0.28978999999999999</v>
      </c>
      <c r="AKQ2135" s="13">
        <v>-1.001123</v>
      </c>
      <c r="ANR2135" s="16">
        <v>-4.7800000000000002E-4</v>
      </c>
      <c r="AOZ2135" s="16">
        <v>-3.1799999999999998E-4</v>
      </c>
      <c r="ARP2135" s="16">
        <v>-5.8399999999999999E-4</v>
      </c>
      <c r="BFU2135" s="16">
        <v>-1.5502999999999999E-2</v>
      </c>
      <c r="BMS2135" s="16">
        <v>-2.1936000000000001E-2</v>
      </c>
      <c r="BND2135" s="16">
        <v>-1.6989000000000001E-2</v>
      </c>
      <c r="BPZ2135" s="16">
        <v>-4.7787999999999997E-2</v>
      </c>
      <c r="BUC2135" s="16">
        <v>-8.0809999999999996E-3</v>
      </c>
      <c r="BVZ2135" s="16">
        <v>-1.2645999999999999E-2</v>
      </c>
      <c r="BWC2135" s="16">
        <v>-5.3319999999999999E-3</v>
      </c>
      <c r="BWG2135" s="16">
        <v>-4.1166000000000001E-2</v>
      </c>
      <c r="BWI2135" s="16">
        <v>-9.9430000000000004E-3</v>
      </c>
      <c r="BWP2135" s="16">
        <v>-1.219E-3</v>
      </c>
      <c r="BWS2135" s="16">
        <v>-3.2699999999999998E-4</v>
      </c>
      <c r="BXF2135" s="19">
        <v>-4.1E-5</v>
      </c>
      <c r="BXG2135" s="16">
        <v>-2.52E-4</v>
      </c>
      <c r="CAT2135" s="15">
        <v>0</v>
      </c>
      <c r="CAU2135" s="14">
        <v>1000</v>
      </c>
      <c r="CAV2135" s="13" t="s">
        <v>14</v>
      </c>
      <c r="CAW2135" s="13" t="s">
        <v>4766</v>
      </c>
      <c r="CBG2135" s="13" t="s">
        <v>4902</v>
      </c>
      <c r="CBJ2135" s="14">
        <v>1</v>
      </c>
    </row>
    <row r="2136" spans="19:979 1058:1987 2074:2090" x14ac:dyDescent="0.15">
      <c r="S2136" s="13" t="s">
        <v>4901</v>
      </c>
      <c r="T2136" s="13" t="s">
        <v>4900</v>
      </c>
      <c r="GC2136" s="13">
        <v>-1</v>
      </c>
      <c r="APJ2136" s="13">
        <v>1</v>
      </c>
      <c r="CAT2136" s="14">
        <v>-1000</v>
      </c>
      <c r="CAU2136" s="14">
        <v>1000</v>
      </c>
      <c r="CAV2136" s="13" t="s">
        <v>14</v>
      </c>
      <c r="CAW2136" s="13" t="s">
        <v>4448</v>
      </c>
      <c r="CBG2136" s="13" t="s">
        <v>4447</v>
      </c>
    </row>
    <row r="2137" spans="19:979 1058:1987 2074:2090" x14ac:dyDescent="0.15">
      <c r="S2137" s="13" t="s">
        <v>4899</v>
      </c>
      <c r="T2137" s="13" t="s">
        <v>4896</v>
      </c>
      <c r="AX2137" s="13">
        <v>-1</v>
      </c>
      <c r="DK2137" s="13">
        <v>1</v>
      </c>
      <c r="DL2137" s="13">
        <v>-1</v>
      </c>
      <c r="SB2137" s="13">
        <v>1</v>
      </c>
      <c r="AIC2137" s="13">
        <v>-1</v>
      </c>
      <c r="CAT2137" s="15">
        <v>0</v>
      </c>
      <c r="CAU2137" s="14">
        <v>1000</v>
      </c>
      <c r="CAV2137" s="13" t="s">
        <v>2051</v>
      </c>
      <c r="CAW2137" s="13" t="s">
        <v>4898</v>
      </c>
      <c r="CBE2137" s="13" t="s">
        <v>4894</v>
      </c>
      <c r="CBF2137" s="13" t="s">
        <v>4893</v>
      </c>
      <c r="CBG2137" s="13" t="s">
        <v>4431</v>
      </c>
    </row>
    <row r="2138" spans="19:979 1058:1987 2074:2090" x14ac:dyDescent="0.15">
      <c r="S2138" s="13" t="s">
        <v>4897</v>
      </c>
      <c r="T2138" s="13" t="s">
        <v>4896</v>
      </c>
      <c r="AS2138" s="13">
        <v>-1</v>
      </c>
      <c r="IA2138" s="13">
        <v>1</v>
      </c>
      <c r="IB2138" s="13">
        <v>-1</v>
      </c>
      <c r="SD2138" s="13">
        <v>1</v>
      </c>
      <c r="BXH2138" s="13">
        <v>-1</v>
      </c>
      <c r="CAT2138" s="15">
        <v>0</v>
      </c>
      <c r="CAU2138" s="14">
        <v>1000</v>
      </c>
      <c r="CAV2138" s="13" t="s">
        <v>2051</v>
      </c>
      <c r="CAW2138" s="13" t="s">
        <v>4895</v>
      </c>
      <c r="CBE2138" s="13" t="s">
        <v>4894</v>
      </c>
      <c r="CBF2138" s="13" t="s">
        <v>4893</v>
      </c>
      <c r="CBG2138" s="13" t="s">
        <v>4431</v>
      </c>
    </row>
    <row r="2139" spans="19:979 1058:1987 2074:2090" x14ac:dyDescent="0.15">
      <c r="S2139" s="13" t="s">
        <v>4892</v>
      </c>
      <c r="T2139" s="13" t="s">
        <v>4891</v>
      </c>
      <c r="DH2139" s="13">
        <v>1</v>
      </c>
      <c r="GD2139" s="13">
        <v>1</v>
      </c>
      <c r="BXI2139" s="13">
        <v>-1</v>
      </c>
      <c r="CAT2139" s="15">
        <v>0</v>
      </c>
      <c r="CAU2139" s="14">
        <v>1000</v>
      </c>
      <c r="CAV2139" s="13" t="s">
        <v>3261</v>
      </c>
      <c r="CAW2139" s="13" t="s">
        <v>4666</v>
      </c>
      <c r="CBE2139" s="13" t="s">
        <v>4887</v>
      </c>
      <c r="CBF2139" s="13" t="s">
        <v>4890</v>
      </c>
      <c r="CBG2139" s="13" t="s">
        <v>4431</v>
      </c>
    </row>
    <row r="2140" spans="19:979 1058:1987 2074:2090" x14ac:dyDescent="0.15">
      <c r="S2140" s="13" t="s">
        <v>4889</v>
      </c>
      <c r="T2140" s="13" t="s">
        <v>4888</v>
      </c>
      <c r="DH2140" s="13">
        <v>1</v>
      </c>
      <c r="GK2140" s="13">
        <v>1</v>
      </c>
      <c r="BXJ2140" s="13">
        <v>-1</v>
      </c>
      <c r="CAT2140" s="15">
        <v>0</v>
      </c>
      <c r="CAU2140" s="14">
        <v>1000</v>
      </c>
      <c r="CAV2140" s="13" t="s">
        <v>3261</v>
      </c>
      <c r="CAW2140" s="13" t="s">
        <v>4666</v>
      </c>
      <c r="CBE2140" s="13" t="s">
        <v>4887</v>
      </c>
      <c r="CBF2140" s="13" t="s">
        <v>4886</v>
      </c>
      <c r="CBG2140" s="13" t="s">
        <v>4431</v>
      </c>
    </row>
    <row r="2141" spans="19:979 1058:1987 2074:2090" x14ac:dyDescent="0.15">
      <c r="S2141" s="13" t="s">
        <v>4885</v>
      </c>
      <c r="T2141" s="13" t="s">
        <v>4884</v>
      </c>
      <c r="AX2141" s="14">
        <v>3</v>
      </c>
      <c r="EP2141" s="13">
        <v>-1</v>
      </c>
      <c r="EU2141" s="13">
        <v>1</v>
      </c>
      <c r="GY2141" s="13">
        <v>1</v>
      </c>
      <c r="GZ2141" s="13">
        <v>-1</v>
      </c>
      <c r="KE2141" s="13">
        <v>-1</v>
      </c>
      <c r="NX2141" s="13">
        <v>1</v>
      </c>
      <c r="CAT2141" s="15">
        <v>0</v>
      </c>
      <c r="CAU2141" s="14">
        <v>1000</v>
      </c>
      <c r="CAV2141" s="13" t="s">
        <v>4439</v>
      </c>
      <c r="CAW2141" s="13" t="s">
        <v>4883</v>
      </c>
      <c r="CBE2141" s="13" t="s">
        <v>4882</v>
      </c>
      <c r="CBF2141" s="13" t="s">
        <v>4881</v>
      </c>
      <c r="CBG2141" s="13" t="s">
        <v>4431</v>
      </c>
    </row>
    <row r="2142" spans="19:979 1058:1987 2074:2090" x14ac:dyDescent="0.15">
      <c r="S2142" s="13" t="s">
        <v>4880</v>
      </c>
      <c r="T2142" s="13" t="s">
        <v>4879</v>
      </c>
      <c r="AX2142" s="13">
        <v>1</v>
      </c>
      <c r="DH2142" s="13">
        <v>-1</v>
      </c>
      <c r="EU2142" s="13">
        <v>1</v>
      </c>
      <c r="GY2142" s="13">
        <v>1</v>
      </c>
      <c r="GZ2142" s="13">
        <v>-1</v>
      </c>
      <c r="CAT2142" s="13">
        <v>1.1890000000000001</v>
      </c>
      <c r="CAU2142" s="14">
        <v>1000</v>
      </c>
      <c r="CAV2142" s="13" t="s">
        <v>14</v>
      </c>
      <c r="CAW2142" s="13" t="s">
        <v>4849</v>
      </c>
      <c r="CBG2142" s="13" t="s">
        <v>4431</v>
      </c>
    </row>
    <row r="2143" spans="19:979 1058:1987 2074:2090" x14ac:dyDescent="0.15">
      <c r="S2143" s="13" t="s">
        <v>4878</v>
      </c>
      <c r="T2143" s="13" t="s">
        <v>4877</v>
      </c>
      <c r="AX2143" s="13">
        <v>1</v>
      </c>
      <c r="CR2143" s="13">
        <v>-1</v>
      </c>
      <c r="CS2143" s="13">
        <v>1</v>
      </c>
      <c r="AOE2143" s="13">
        <v>-1</v>
      </c>
      <c r="BKY2143" s="13">
        <v>1</v>
      </c>
      <c r="CAT2143" s="15">
        <v>0</v>
      </c>
      <c r="CAU2143" s="15">
        <v>0</v>
      </c>
      <c r="CAV2143" s="13" t="s">
        <v>4439</v>
      </c>
      <c r="CAW2143" s="13" t="s">
        <v>4472</v>
      </c>
      <c r="CAZ2143" s="13" t="s">
        <v>4876</v>
      </c>
      <c r="CBE2143" s="13" t="s">
        <v>4875</v>
      </c>
      <c r="CBF2143" s="13" t="s">
        <v>4874</v>
      </c>
      <c r="CBG2143" s="13" t="s">
        <v>4431</v>
      </c>
    </row>
    <row r="2144" spans="19:979 1058:1987 2074:2090" x14ac:dyDescent="0.15">
      <c r="S2144" s="13" t="s">
        <v>4873</v>
      </c>
      <c r="T2144" s="13" t="s">
        <v>4872</v>
      </c>
      <c r="AX2144" s="13">
        <v>1</v>
      </c>
      <c r="CR2144" s="13">
        <v>-1</v>
      </c>
      <c r="CS2144" s="13">
        <v>1</v>
      </c>
      <c r="AHA2144" s="13">
        <v>1</v>
      </c>
      <c r="BXK2144" s="13">
        <v>-1</v>
      </c>
      <c r="CAT2144" s="14">
        <v>-1000</v>
      </c>
      <c r="CAU2144" s="14">
        <v>1000</v>
      </c>
      <c r="CAV2144" s="13" t="s">
        <v>910</v>
      </c>
      <c r="CAW2144" s="13" t="s">
        <v>4472</v>
      </c>
      <c r="CAZ2144" s="13" t="s">
        <v>4481</v>
      </c>
      <c r="CBB2144" s="13" t="s">
        <v>4470</v>
      </c>
      <c r="CBE2144" s="13" t="s">
        <v>4871</v>
      </c>
      <c r="CBF2144" s="13" t="s">
        <v>4870</v>
      </c>
      <c r="CBG2144" s="13" t="s">
        <v>4431</v>
      </c>
    </row>
    <row r="2145" spans="19:936 1074:1990 2074:2087" x14ac:dyDescent="0.15">
      <c r="S2145" s="13" t="s">
        <v>4869</v>
      </c>
      <c r="T2145" s="13" t="s">
        <v>4868</v>
      </c>
      <c r="AX2145" s="13">
        <v>1</v>
      </c>
      <c r="CR2145" s="13">
        <v>-1</v>
      </c>
      <c r="CS2145" s="13">
        <v>1</v>
      </c>
      <c r="AHA2145" s="13">
        <v>1</v>
      </c>
      <c r="APW2145" s="13">
        <v>-1</v>
      </c>
      <c r="CAT2145" s="14">
        <v>-1000</v>
      </c>
      <c r="CAU2145" s="14">
        <v>1000</v>
      </c>
      <c r="CAV2145" s="13" t="s">
        <v>2438</v>
      </c>
      <c r="CAW2145" s="13" t="s">
        <v>4472</v>
      </c>
      <c r="CAZ2145" s="13" t="s">
        <v>4867</v>
      </c>
      <c r="CBE2145" s="13" t="s">
        <v>4866</v>
      </c>
      <c r="CBF2145" s="13" t="s">
        <v>4865</v>
      </c>
      <c r="CBG2145" s="13" t="s">
        <v>4431</v>
      </c>
    </row>
    <row r="2146" spans="19:936 1074:1990 2074:2087" x14ac:dyDescent="0.15">
      <c r="S2146" s="13" t="s">
        <v>4864</v>
      </c>
      <c r="T2146" s="13" t="s">
        <v>4863</v>
      </c>
      <c r="BXK2146" s="13">
        <v>-1</v>
      </c>
      <c r="BXL2146" s="13">
        <v>1</v>
      </c>
      <c r="CAT2146" s="15">
        <v>0</v>
      </c>
      <c r="CAU2146" s="14">
        <v>1000</v>
      </c>
      <c r="CAV2146" s="13" t="s">
        <v>14</v>
      </c>
      <c r="CAW2146" s="13" t="s">
        <v>4448</v>
      </c>
      <c r="CBG2146" s="13" t="s">
        <v>4447</v>
      </c>
    </row>
    <row r="2147" spans="19:936 1074:1990 2074:2087" x14ac:dyDescent="0.15">
      <c r="S2147" s="13" t="s">
        <v>4862</v>
      </c>
      <c r="T2147" s="13" t="s">
        <v>4861</v>
      </c>
      <c r="BXL2147" s="13">
        <v>-1</v>
      </c>
      <c r="CAT2147" s="15">
        <v>0</v>
      </c>
      <c r="CAU2147" s="14">
        <v>1000</v>
      </c>
      <c r="CAV2147" s="13" t="s">
        <v>14</v>
      </c>
      <c r="CAW2147" s="13" t="s">
        <v>4636</v>
      </c>
      <c r="CBG2147" s="13" t="s">
        <v>4635</v>
      </c>
    </row>
    <row r="2148" spans="19:936 1074:1990 2074:2087" x14ac:dyDescent="0.15">
      <c r="S2148" s="13" t="s">
        <v>4860</v>
      </c>
      <c r="T2148" s="13" t="s">
        <v>4859</v>
      </c>
      <c r="BVZ2148" s="13">
        <v>-1</v>
      </c>
      <c r="CAT2148" s="15">
        <v>0</v>
      </c>
      <c r="CAU2148" s="14">
        <v>1000</v>
      </c>
      <c r="CAV2148" s="13" t="s">
        <v>14</v>
      </c>
      <c r="CAW2148" s="13" t="s">
        <v>4636</v>
      </c>
      <c r="CBG2148" s="13" t="s">
        <v>4635</v>
      </c>
    </row>
    <row r="2149" spans="19:936 1074:1990 2074:2087" x14ac:dyDescent="0.15">
      <c r="S2149" s="13" t="s">
        <v>4858</v>
      </c>
      <c r="T2149" s="13" t="s">
        <v>4857</v>
      </c>
      <c r="BCV2149" s="13">
        <v>-1</v>
      </c>
      <c r="CAT2149" s="15">
        <v>0</v>
      </c>
      <c r="CAU2149" s="14">
        <v>1000</v>
      </c>
      <c r="CAV2149" s="13" t="s">
        <v>14</v>
      </c>
      <c r="CAW2149" s="13" t="s">
        <v>4636</v>
      </c>
      <c r="CBG2149" s="13" t="s">
        <v>4635</v>
      </c>
    </row>
    <row r="2150" spans="19:936 1074:1990 2074:2087" x14ac:dyDescent="0.15">
      <c r="S2150" s="13" t="s">
        <v>4856</v>
      </c>
      <c r="T2150" s="13" t="s">
        <v>4855</v>
      </c>
      <c r="BKC2150" s="13">
        <v>-1</v>
      </c>
      <c r="CAT2150" s="15">
        <v>0</v>
      </c>
      <c r="CAU2150" s="14">
        <v>1000</v>
      </c>
      <c r="CAV2150" s="13" t="s">
        <v>14</v>
      </c>
      <c r="CAW2150" s="13" t="s">
        <v>4636</v>
      </c>
      <c r="CBG2150" s="13" t="s">
        <v>4635</v>
      </c>
    </row>
    <row r="2151" spans="19:936 1074:1990 2074:2087" x14ac:dyDescent="0.15">
      <c r="S2151" s="13" t="s">
        <v>4854</v>
      </c>
      <c r="T2151" s="13" t="s">
        <v>4853</v>
      </c>
      <c r="AX2151" s="13">
        <v>1</v>
      </c>
      <c r="BA2151" s="13">
        <v>-1</v>
      </c>
      <c r="AFM2151" s="13">
        <v>1</v>
      </c>
      <c r="APQ2151" s="13">
        <v>-1</v>
      </c>
      <c r="CAT2151" s="15">
        <v>0</v>
      </c>
      <c r="CAU2151" s="14">
        <v>1000</v>
      </c>
      <c r="CAV2151" s="13" t="s">
        <v>4439</v>
      </c>
      <c r="CAW2151" s="13" t="s">
        <v>4448</v>
      </c>
      <c r="CAZ2151" s="13" t="s">
        <v>4852</v>
      </c>
      <c r="CBG2151" s="13" t="s">
        <v>4447</v>
      </c>
    </row>
    <row r="2152" spans="19:936 1074:1990 2074:2087" x14ac:dyDescent="0.15">
      <c r="S2152" s="13" t="s">
        <v>4851</v>
      </c>
      <c r="T2152" s="13" t="s">
        <v>4850</v>
      </c>
      <c r="AY2152" s="13">
        <v>1</v>
      </c>
      <c r="OY2152" s="13">
        <v>-1</v>
      </c>
      <c r="BSO2152" s="13">
        <v>1</v>
      </c>
      <c r="BWK2152" s="13">
        <v>-1</v>
      </c>
      <c r="BXM2152" s="13">
        <v>1</v>
      </c>
      <c r="CAT2152" s="15">
        <v>0</v>
      </c>
      <c r="CAU2152" s="14">
        <v>1000</v>
      </c>
      <c r="CAV2152" s="13" t="s">
        <v>3854</v>
      </c>
      <c r="CAW2152" s="13" t="s">
        <v>4849</v>
      </c>
      <c r="CBA2152" s="13" t="s">
        <v>4812</v>
      </c>
      <c r="CBE2152" s="13" t="s">
        <v>4848</v>
      </c>
      <c r="CBG2152" s="13" t="s">
        <v>4431</v>
      </c>
    </row>
    <row r="2153" spans="19:936 1074:1990 2074:2087" x14ac:dyDescent="0.15">
      <c r="S2153" s="13" t="s">
        <v>4847</v>
      </c>
      <c r="T2153" s="13" t="s">
        <v>4846</v>
      </c>
      <c r="AX2153" s="13">
        <v>1</v>
      </c>
      <c r="BA2153" s="13">
        <v>-1</v>
      </c>
      <c r="AFR2153" s="13">
        <v>1</v>
      </c>
      <c r="AOP2153" s="13">
        <v>-1</v>
      </c>
      <c r="CAT2153" s="14">
        <v>-1000</v>
      </c>
      <c r="CAU2153" s="14">
        <v>1000</v>
      </c>
      <c r="CAV2153" s="13" t="s">
        <v>3086</v>
      </c>
      <c r="CAW2153" s="13" t="s">
        <v>4448</v>
      </c>
      <c r="CBA2153" s="13" t="s">
        <v>4812</v>
      </c>
      <c r="CBG2153" s="13" t="s">
        <v>4447</v>
      </c>
    </row>
    <row r="2154" spans="19:936 1074:1990 2074:2087" x14ac:dyDescent="0.15">
      <c r="S2154" s="13" t="s">
        <v>4845</v>
      </c>
      <c r="T2154" s="13" t="s">
        <v>4844</v>
      </c>
      <c r="JF2154" s="13">
        <v>-1</v>
      </c>
      <c r="AHQ2154" s="13">
        <v>1</v>
      </c>
      <c r="AIU2154" s="13">
        <v>1</v>
      </c>
      <c r="AOH2154" s="13">
        <v>-1</v>
      </c>
      <c r="CAT2154" s="15">
        <v>0</v>
      </c>
      <c r="CAU2154" s="14">
        <v>1000</v>
      </c>
      <c r="CAV2154" s="13" t="s">
        <v>4838</v>
      </c>
      <c r="CAW2154" s="13" t="s">
        <v>4843</v>
      </c>
      <c r="CBA2154" s="13" t="s">
        <v>4812</v>
      </c>
      <c r="CBE2154" s="13" t="s">
        <v>4842</v>
      </c>
      <c r="CBF2154" s="13" t="s">
        <v>4841</v>
      </c>
      <c r="CBG2154" s="13" t="s">
        <v>4431</v>
      </c>
    </row>
    <row r="2155" spans="19:936 1074:1990 2074:2087" x14ac:dyDescent="0.15">
      <c r="S2155" s="13" t="s">
        <v>4840</v>
      </c>
      <c r="T2155" s="13" t="s">
        <v>4839</v>
      </c>
      <c r="JF2155" s="13">
        <v>-1</v>
      </c>
      <c r="AHQ2155" s="13">
        <v>1</v>
      </c>
      <c r="AIZ2155" s="13">
        <v>1</v>
      </c>
      <c r="AOJ2155" s="13">
        <v>-1</v>
      </c>
      <c r="CAT2155" s="15">
        <v>0</v>
      </c>
      <c r="CAU2155" s="14">
        <v>1000</v>
      </c>
      <c r="CAV2155" s="13" t="s">
        <v>4838</v>
      </c>
      <c r="CAW2155" s="13" t="s">
        <v>4443</v>
      </c>
      <c r="CBA2155" s="13" t="s">
        <v>4812</v>
      </c>
      <c r="CBE2155" s="13" t="s">
        <v>4837</v>
      </c>
      <c r="CBF2155" s="13" t="s">
        <v>4836</v>
      </c>
      <c r="CBG2155" s="13" t="s">
        <v>4431</v>
      </c>
    </row>
    <row r="2156" spans="19:936 1074:1990 2074:2087" x14ac:dyDescent="0.15">
      <c r="S2156" s="13" t="s">
        <v>4835</v>
      </c>
      <c r="T2156" s="13" t="s">
        <v>4830</v>
      </c>
      <c r="BRK2156" s="13">
        <v>1</v>
      </c>
      <c r="BXN2156" s="13">
        <v>-1</v>
      </c>
      <c r="CAT2156" s="14">
        <v>-1000</v>
      </c>
      <c r="CAU2156" s="14">
        <v>1000</v>
      </c>
      <c r="CAV2156" s="13" t="s">
        <v>14</v>
      </c>
      <c r="CAW2156" s="13" t="s">
        <v>4448</v>
      </c>
      <c r="CBG2156" s="13" t="s">
        <v>4447</v>
      </c>
    </row>
    <row r="2157" spans="19:936 1074:1990 2074:2087" x14ac:dyDescent="0.15">
      <c r="S2157" s="13" t="s">
        <v>4834</v>
      </c>
      <c r="T2157" s="13" t="s">
        <v>4830</v>
      </c>
      <c r="BRM2157" s="13">
        <v>1</v>
      </c>
      <c r="BXN2157" s="13">
        <v>-1</v>
      </c>
      <c r="CAT2157" s="14">
        <v>-1000</v>
      </c>
      <c r="CAU2157" s="14">
        <v>1000</v>
      </c>
      <c r="CAV2157" s="13" t="s">
        <v>14</v>
      </c>
      <c r="CAW2157" s="13" t="s">
        <v>4448</v>
      </c>
      <c r="CBG2157" s="13" t="s">
        <v>4447</v>
      </c>
    </row>
    <row r="2158" spans="19:936 1074:1990 2074:2087" x14ac:dyDescent="0.15">
      <c r="S2158" s="13" t="s">
        <v>4833</v>
      </c>
      <c r="T2158" s="13" t="s">
        <v>4830</v>
      </c>
      <c r="BSG2158" s="13">
        <v>1</v>
      </c>
      <c r="BXN2158" s="13">
        <v>-1</v>
      </c>
      <c r="CAT2158" s="14">
        <v>-1000</v>
      </c>
      <c r="CAU2158" s="14">
        <v>1000</v>
      </c>
      <c r="CAV2158" s="13" t="s">
        <v>14</v>
      </c>
      <c r="CAW2158" s="13" t="s">
        <v>4448</v>
      </c>
      <c r="CBG2158" s="13" t="s">
        <v>4447</v>
      </c>
    </row>
    <row r="2159" spans="19:936 1074:1990 2074:2087" x14ac:dyDescent="0.15">
      <c r="S2159" s="13" t="s">
        <v>4832</v>
      </c>
      <c r="T2159" s="13" t="s">
        <v>4830</v>
      </c>
      <c r="BSE2159" s="13">
        <v>1</v>
      </c>
      <c r="BXN2159" s="13">
        <v>-1</v>
      </c>
      <c r="CAT2159" s="14">
        <v>-1000</v>
      </c>
      <c r="CAU2159" s="14">
        <v>1000</v>
      </c>
      <c r="CAV2159" s="13" t="s">
        <v>14</v>
      </c>
      <c r="CAW2159" s="13" t="s">
        <v>4448</v>
      </c>
      <c r="CBG2159" s="13" t="s">
        <v>4447</v>
      </c>
    </row>
    <row r="2160" spans="19:936 1074:1990 2074:2087" x14ac:dyDescent="0.15">
      <c r="S2160" s="13" t="s">
        <v>4831</v>
      </c>
      <c r="T2160" s="13" t="s">
        <v>4830</v>
      </c>
      <c r="BRB2160" s="13">
        <v>1</v>
      </c>
      <c r="BXN2160" s="13">
        <v>-1</v>
      </c>
      <c r="CAT2160" s="14">
        <v>-1000</v>
      </c>
      <c r="CAU2160" s="14">
        <v>1000</v>
      </c>
      <c r="CAV2160" s="13" t="s">
        <v>14</v>
      </c>
      <c r="CAW2160" s="13" t="s">
        <v>4448</v>
      </c>
      <c r="CBG2160" s="13" t="s">
        <v>4447</v>
      </c>
    </row>
    <row r="2161" spans="19:557 1058:1997 2074:2087" x14ac:dyDescent="0.15">
      <c r="S2161" s="13" t="s">
        <v>4829</v>
      </c>
      <c r="T2161" s="13" t="s">
        <v>4828</v>
      </c>
      <c r="ANR2161" s="18">
        <v>-0.1694</v>
      </c>
      <c r="AOZ2161" s="16">
        <v>-0.112806</v>
      </c>
      <c r="ARP2161" s="16">
        <v>-0.20712900000000001</v>
      </c>
      <c r="BWP2161" s="16">
        <v>-0.35566399999999998</v>
      </c>
      <c r="BWS2161" s="16">
        <v>-8.7611999999999995E-2</v>
      </c>
      <c r="BXF2161" s="17">
        <v>-1.8749999999999999E-2</v>
      </c>
      <c r="BXG2161" s="16">
        <v>-4.8639000000000002E-2</v>
      </c>
      <c r="BXN2161" s="13">
        <v>1</v>
      </c>
      <c r="CAT2161" s="14">
        <v>-1000</v>
      </c>
      <c r="CAU2161" s="14">
        <v>1000</v>
      </c>
      <c r="CAV2161" s="13" t="s">
        <v>14</v>
      </c>
      <c r="CAW2161" s="13" t="s">
        <v>4766</v>
      </c>
      <c r="CBG2161" s="13" t="s">
        <v>4827</v>
      </c>
    </row>
    <row r="2162" spans="19:557 1058:1997 2074:2087" x14ac:dyDescent="0.15">
      <c r="S2162" s="13" t="s">
        <v>4826</v>
      </c>
      <c r="T2162" s="13" t="s">
        <v>4821</v>
      </c>
      <c r="ATI2162" s="13">
        <v>1</v>
      </c>
      <c r="BXF2162" s="13">
        <v>-1</v>
      </c>
      <c r="CAT2162" s="14">
        <v>-1000</v>
      </c>
      <c r="CAU2162" s="14">
        <v>1000</v>
      </c>
      <c r="CAV2162" s="13" t="s">
        <v>14</v>
      </c>
      <c r="CAW2162" s="13" t="s">
        <v>4448</v>
      </c>
      <c r="CBG2162" s="13" t="s">
        <v>4447</v>
      </c>
    </row>
    <row r="2163" spans="19:557 1058:1997 2074:2087" x14ac:dyDescent="0.15">
      <c r="S2163" s="13" t="s">
        <v>4825</v>
      </c>
      <c r="T2163" s="13" t="s">
        <v>4819</v>
      </c>
      <c r="ATL2163" s="13">
        <v>1</v>
      </c>
      <c r="BXG2163" s="13">
        <v>-1</v>
      </c>
      <c r="CAT2163" s="14">
        <v>-1000</v>
      </c>
      <c r="CAU2163" s="14">
        <v>1000</v>
      </c>
      <c r="CAV2163" s="13" t="s">
        <v>14</v>
      </c>
      <c r="CAW2163" s="13" t="s">
        <v>4448</v>
      </c>
      <c r="CBG2163" s="13" t="s">
        <v>4447</v>
      </c>
    </row>
    <row r="2164" spans="19:557 1058:1997 2074:2087" x14ac:dyDescent="0.15">
      <c r="S2164" s="13" t="s">
        <v>4824</v>
      </c>
      <c r="T2164" s="13" t="s">
        <v>4823</v>
      </c>
      <c r="BRN2164" s="13">
        <v>1</v>
      </c>
      <c r="BVZ2164" s="13">
        <v>-1</v>
      </c>
      <c r="CAT2164" s="14">
        <v>-1000</v>
      </c>
      <c r="CAU2164" s="14">
        <v>1000</v>
      </c>
      <c r="CAV2164" s="13" t="s">
        <v>14</v>
      </c>
      <c r="CAW2164" s="13" t="s">
        <v>4448</v>
      </c>
      <c r="CBG2164" s="13" t="s">
        <v>4447</v>
      </c>
    </row>
    <row r="2165" spans="19:557 1058:1997 2074:2087" x14ac:dyDescent="0.15">
      <c r="S2165" s="13" t="s">
        <v>4822</v>
      </c>
      <c r="T2165" s="13" t="s">
        <v>4821</v>
      </c>
      <c r="BXF2165" s="13">
        <v>-1</v>
      </c>
      <c r="BXO2165" s="13">
        <v>1</v>
      </c>
      <c r="CAT2165" s="14">
        <v>-1000</v>
      </c>
      <c r="CAU2165" s="14">
        <v>1000</v>
      </c>
      <c r="CAV2165" s="13" t="s">
        <v>14</v>
      </c>
      <c r="CAW2165" s="13" t="s">
        <v>4448</v>
      </c>
      <c r="CBG2165" s="13" t="s">
        <v>4447</v>
      </c>
    </row>
    <row r="2166" spans="19:557 1058:1997 2074:2087" x14ac:dyDescent="0.15">
      <c r="S2166" s="13" t="s">
        <v>4820</v>
      </c>
      <c r="T2166" s="13" t="s">
        <v>4819</v>
      </c>
      <c r="BXG2166" s="13">
        <v>-1</v>
      </c>
      <c r="BXP2166" s="13">
        <v>1</v>
      </c>
      <c r="CAT2166" s="14">
        <v>-1000</v>
      </c>
      <c r="CAU2166" s="14">
        <v>1000</v>
      </c>
      <c r="CAV2166" s="13" t="s">
        <v>14</v>
      </c>
      <c r="CAW2166" s="13" t="s">
        <v>4448</v>
      </c>
      <c r="CBG2166" s="13" t="s">
        <v>4447</v>
      </c>
    </row>
    <row r="2167" spans="19:557 1058:1997 2074:2087" x14ac:dyDescent="0.15">
      <c r="S2167" s="13" t="s">
        <v>4818</v>
      </c>
      <c r="T2167" s="13" t="s">
        <v>4817</v>
      </c>
      <c r="BXO2167" s="13">
        <v>-1</v>
      </c>
      <c r="CAT2167" s="15">
        <v>0</v>
      </c>
      <c r="CAU2167" s="14">
        <v>1000</v>
      </c>
      <c r="CAV2167" s="13" t="s">
        <v>14</v>
      </c>
      <c r="CAW2167" s="13" t="s">
        <v>4636</v>
      </c>
      <c r="CBG2167" s="13" t="s">
        <v>4635</v>
      </c>
    </row>
    <row r="2168" spans="19:557 1058:1997 2074:2087" x14ac:dyDescent="0.15">
      <c r="S2168" s="13" t="s">
        <v>4816</v>
      </c>
      <c r="T2168" s="13" t="s">
        <v>4815</v>
      </c>
      <c r="BXP2168" s="13">
        <v>-1</v>
      </c>
      <c r="CAT2168" s="15">
        <v>0</v>
      </c>
      <c r="CAU2168" s="14">
        <v>1000</v>
      </c>
      <c r="CAV2168" s="13" t="s">
        <v>14</v>
      </c>
      <c r="CAW2168" s="13" t="s">
        <v>4636</v>
      </c>
      <c r="CBG2168" s="13" t="s">
        <v>4635</v>
      </c>
    </row>
    <row r="2169" spans="19:557 1058:1997 2074:2087" x14ac:dyDescent="0.15">
      <c r="S2169" s="13" t="s">
        <v>4814</v>
      </c>
      <c r="T2169" s="13" t="s">
        <v>4813</v>
      </c>
      <c r="CM2169" s="13">
        <v>1</v>
      </c>
      <c r="DK2169" s="13">
        <v>-1</v>
      </c>
      <c r="DL2169" s="13">
        <v>1</v>
      </c>
      <c r="EP2169" s="13">
        <v>1</v>
      </c>
      <c r="UK2169" s="13">
        <v>-1</v>
      </c>
      <c r="CAT2169" s="15">
        <v>0</v>
      </c>
      <c r="CAU2169" s="14">
        <v>1000</v>
      </c>
      <c r="CAV2169" s="13" t="s">
        <v>2332</v>
      </c>
      <c r="CAW2169" s="13" t="s">
        <v>4453</v>
      </c>
      <c r="CBA2169" s="13" t="s">
        <v>4812</v>
      </c>
      <c r="CBE2169" s="13" t="s">
        <v>4811</v>
      </c>
      <c r="CBF2169" s="13" t="s">
        <v>4810</v>
      </c>
      <c r="CBG2169" s="13" t="s">
        <v>4431</v>
      </c>
    </row>
    <row r="2170" spans="19:557 1058:1997 2074:2087" x14ac:dyDescent="0.15">
      <c r="S2170" s="13" t="s">
        <v>4809</v>
      </c>
      <c r="T2170" s="13" t="s">
        <v>4808</v>
      </c>
      <c r="AX2170" s="13">
        <v>1</v>
      </c>
      <c r="DH2170" s="13">
        <v>-1</v>
      </c>
      <c r="EU2170" s="13">
        <v>1</v>
      </c>
      <c r="GY2170" s="13">
        <v>1</v>
      </c>
      <c r="GZ2170" s="13">
        <v>-1</v>
      </c>
      <c r="BUP2170" s="13">
        <v>-1</v>
      </c>
      <c r="BVG2170" s="13">
        <v>1</v>
      </c>
      <c r="CAT2170" s="15">
        <v>0</v>
      </c>
      <c r="CAU2170" s="14">
        <v>1000</v>
      </c>
      <c r="CAV2170" s="13" t="s">
        <v>4805</v>
      </c>
      <c r="CAW2170" s="13" t="s">
        <v>4448</v>
      </c>
      <c r="CBG2170" s="13" t="s">
        <v>4447</v>
      </c>
    </row>
    <row r="2171" spans="19:557 1058:1997 2074:2087" x14ac:dyDescent="0.15">
      <c r="S2171" s="13" t="s">
        <v>4807</v>
      </c>
      <c r="T2171" s="13" t="s">
        <v>4806</v>
      </c>
      <c r="AX2171" s="13">
        <v>1</v>
      </c>
      <c r="DH2171" s="13">
        <v>-1</v>
      </c>
      <c r="EU2171" s="13">
        <v>1</v>
      </c>
      <c r="GY2171" s="13">
        <v>1</v>
      </c>
      <c r="GZ2171" s="13">
        <v>-1</v>
      </c>
      <c r="BUQ2171" s="13">
        <v>-1</v>
      </c>
      <c r="BVH2171" s="13">
        <v>1</v>
      </c>
      <c r="CAT2171" s="15">
        <v>0</v>
      </c>
      <c r="CAU2171" s="14">
        <v>1000</v>
      </c>
      <c r="CAV2171" s="13" t="s">
        <v>4805</v>
      </c>
      <c r="CAW2171" s="13" t="s">
        <v>4448</v>
      </c>
      <c r="CBG2171" s="13" t="s">
        <v>4447</v>
      </c>
    </row>
    <row r="2172" spans="19:557 1058:1997 2074:2087" x14ac:dyDescent="0.15">
      <c r="S2172" s="13" t="s">
        <v>4804</v>
      </c>
      <c r="T2172" s="13" t="s">
        <v>4803</v>
      </c>
      <c r="AS2172" s="13">
        <v>1</v>
      </c>
      <c r="DC2172" s="13">
        <v>-1</v>
      </c>
      <c r="BRM2172" s="13">
        <v>1</v>
      </c>
      <c r="BRP2172" s="13">
        <v>-1</v>
      </c>
      <c r="BXQ2172" s="13">
        <v>1</v>
      </c>
      <c r="CAT2172" s="15">
        <v>0</v>
      </c>
      <c r="CAU2172" s="14">
        <v>1000</v>
      </c>
      <c r="CAV2172" s="13" t="s">
        <v>4439</v>
      </c>
      <c r="CAW2172" s="13" t="s">
        <v>4802</v>
      </c>
      <c r="CBE2172" s="13" t="s">
        <v>4801</v>
      </c>
      <c r="CBF2172" s="13" t="s">
        <v>4800</v>
      </c>
      <c r="CBG2172" s="13" t="s">
        <v>4431</v>
      </c>
    </row>
    <row r="2173" spans="19:557 1058:1997 2074:2087" x14ac:dyDescent="0.15">
      <c r="S2173" s="13" t="s">
        <v>4799</v>
      </c>
      <c r="T2173" s="13" t="s">
        <v>4798</v>
      </c>
      <c r="KW2173" s="13">
        <v>1</v>
      </c>
      <c r="BXQ2173" s="13">
        <v>-1</v>
      </c>
      <c r="CAT2173" s="15">
        <v>0</v>
      </c>
      <c r="CAU2173" s="14">
        <v>1000</v>
      </c>
      <c r="CAV2173" s="13" t="s">
        <v>14</v>
      </c>
      <c r="CAW2173" s="13" t="s">
        <v>4448</v>
      </c>
      <c r="CBG2173" s="13" t="s">
        <v>4431</v>
      </c>
    </row>
    <row r="2174" spans="19:557 1058:1997 2074:2087" x14ac:dyDescent="0.15">
      <c r="S2174" s="13" t="s">
        <v>4797</v>
      </c>
      <c r="T2174" s="13" t="s">
        <v>4796</v>
      </c>
      <c r="IH2174" s="13">
        <v>-1</v>
      </c>
      <c r="IQ2174" s="13">
        <v>1</v>
      </c>
      <c r="OU2174" s="13">
        <v>1</v>
      </c>
      <c r="BXR2174" s="13">
        <v>-1</v>
      </c>
      <c r="CAT2174" s="14">
        <v>-1000</v>
      </c>
      <c r="CAU2174" s="15">
        <v>0</v>
      </c>
      <c r="CAV2174" s="13" t="s">
        <v>4696</v>
      </c>
      <c r="CAW2174" s="13" t="s">
        <v>4492</v>
      </c>
      <c r="CBC2174" s="13" t="s">
        <v>4795</v>
      </c>
      <c r="CBD2174" s="13" t="s">
        <v>4794</v>
      </c>
      <c r="CBG2174" s="13" t="s">
        <v>4431</v>
      </c>
    </row>
    <row r="2175" spans="19:557 1058:1997 2074:2087" x14ac:dyDescent="0.15">
      <c r="S2175" s="13" t="s">
        <v>4793</v>
      </c>
      <c r="T2175" s="13" t="s">
        <v>4792</v>
      </c>
      <c r="BXR2175" s="13">
        <v>-1</v>
      </c>
      <c r="BXS2175" s="13">
        <v>1</v>
      </c>
      <c r="CAT2175" s="15">
        <v>0</v>
      </c>
      <c r="CAU2175" s="14">
        <v>1000</v>
      </c>
      <c r="CAV2175" s="13" t="s">
        <v>3816</v>
      </c>
      <c r="CAW2175" s="13" t="s">
        <v>4448</v>
      </c>
      <c r="CBG2175" s="13" t="s">
        <v>4447</v>
      </c>
    </row>
    <row r="2176" spans="19:557 1058:1997 2074:2087" x14ac:dyDescent="0.15">
      <c r="S2176" s="13" t="s">
        <v>4791</v>
      </c>
      <c r="T2176" s="13" t="s">
        <v>4790</v>
      </c>
      <c r="AO2176" s="13">
        <v>-1</v>
      </c>
      <c r="ATZ2176" s="13">
        <v>-1</v>
      </c>
      <c r="AUB2176" s="13">
        <v>1</v>
      </c>
      <c r="BXT2176" s="13">
        <v>-1</v>
      </c>
      <c r="BXU2176" s="13">
        <v>1</v>
      </c>
      <c r="CAT2176" s="15">
        <v>0</v>
      </c>
      <c r="CAU2176" s="14">
        <v>1000</v>
      </c>
      <c r="CAV2176" s="13" t="s">
        <v>4511</v>
      </c>
      <c r="CAW2176" s="13" t="s">
        <v>4492</v>
      </c>
      <c r="CBG2176" s="13" t="s">
        <v>4431</v>
      </c>
    </row>
    <row r="2177" spans="19:999 1202:1999 2074:2087" x14ac:dyDescent="0.15">
      <c r="S2177" s="13" t="s">
        <v>4789</v>
      </c>
      <c r="T2177" s="13" t="s">
        <v>4788</v>
      </c>
      <c r="AO2177" s="13">
        <v>-1</v>
      </c>
      <c r="AUA2177" s="13">
        <v>-1</v>
      </c>
      <c r="AUC2177" s="13">
        <v>1</v>
      </c>
      <c r="BXT2177" s="13">
        <v>-1</v>
      </c>
      <c r="BXU2177" s="13">
        <v>1</v>
      </c>
      <c r="CAT2177" s="15">
        <v>0</v>
      </c>
      <c r="CAU2177" s="14">
        <v>1000</v>
      </c>
      <c r="CAV2177" s="13" t="s">
        <v>4511</v>
      </c>
      <c r="CAW2177" s="13" t="s">
        <v>4492</v>
      </c>
      <c r="CBG2177" s="13" t="s">
        <v>4431</v>
      </c>
    </row>
    <row r="2178" spans="19:999 1202:1999 2074:2087" x14ac:dyDescent="0.15">
      <c r="S2178" s="13" t="s">
        <v>4787</v>
      </c>
      <c r="T2178" s="13" t="s">
        <v>4786</v>
      </c>
      <c r="AO2178" s="13">
        <v>-1</v>
      </c>
      <c r="IS2178" s="13">
        <v>-1</v>
      </c>
      <c r="AUD2178" s="13">
        <v>1</v>
      </c>
      <c r="BXT2178" s="13">
        <v>-1</v>
      </c>
      <c r="BXU2178" s="13">
        <v>1</v>
      </c>
      <c r="CAT2178" s="15">
        <v>0</v>
      </c>
      <c r="CAU2178" s="14">
        <v>1000</v>
      </c>
      <c r="CAV2178" s="13" t="s">
        <v>4511</v>
      </c>
      <c r="CAW2178" s="13" t="s">
        <v>4492</v>
      </c>
      <c r="CBG2178" s="13" t="s">
        <v>4431</v>
      </c>
    </row>
    <row r="2179" spans="19:999 1202:1999 2074:2087" x14ac:dyDescent="0.15">
      <c r="S2179" s="13" t="s">
        <v>4785</v>
      </c>
      <c r="T2179" s="13" t="s">
        <v>4763</v>
      </c>
      <c r="AO2179" s="13">
        <v>-1</v>
      </c>
      <c r="IU2179" s="13">
        <v>-1</v>
      </c>
      <c r="JM2179" s="13">
        <v>1</v>
      </c>
      <c r="BXT2179" s="13">
        <v>-1</v>
      </c>
      <c r="BXU2179" s="13">
        <v>1</v>
      </c>
      <c r="CAT2179" s="15">
        <v>0</v>
      </c>
      <c r="CAU2179" s="14">
        <v>1000</v>
      </c>
      <c r="CAV2179" s="13" t="s">
        <v>4511</v>
      </c>
      <c r="CAW2179" s="13" t="s">
        <v>4492</v>
      </c>
      <c r="CBG2179" s="13" t="s">
        <v>4431</v>
      </c>
    </row>
    <row r="2180" spans="19:999 1202:1999 2074:2087" x14ac:dyDescent="0.15">
      <c r="S2180" s="13" t="s">
        <v>4784</v>
      </c>
      <c r="T2180" s="13" t="s">
        <v>4761</v>
      </c>
      <c r="AO2180" s="13">
        <v>-1</v>
      </c>
      <c r="IQ2180" s="13">
        <v>-1</v>
      </c>
      <c r="JP2180" s="13">
        <v>1</v>
      </c>
      <c r="BXT2180" s="13">
        <v>-1</v>
      </c>
      <c r="BXU2180" s="13">
        <v>1</v>
      </c>
      <c r="CAT2180" s="15">
        <v>0</v>
      </c>
      <c r="CAU2180" s="14">
        <v>1000</v>
      </c>
      <c r="CAV2180" s="13" t="s">
        <v>4511</v>
      </c>
      <c r="CAW2180" s="13" t="s">
        <v>4492</v>
      </c>
      <c r="CBG2180" s="13" t="s">
        <v>4431</v>
      </c>
    </row>
    <row r="2181" spans="19:999 1202:1999 2074:2087" x14ac:dyDescent="0.15">
      <c r="S2181" s="13" t="s">
        <v>4783</v>
      </c>
      <c r="T2181" s="13" t="s">
        <v>4782</v>
      </c>
      <c r="AO2181" s="13">
        <v>-1</v>
      </c>
      <c r="IM2181" s="13">
        <v>-1</v>
      </c>
      <c r="JV2181" s="13">
        <v>1</v>
      </c>
      <c r="BXT2181" s="13">
        <v>-1</v>
      </c>
      <c r="BXU2181" s="13">
        <v>1</v>
      </c>
      <c r="CAT2181" s="15">
        <v>0</v>
      </c>
      <c r="CAU2181" s="14">
        <v>1000</v>
      </c>
      <c r="CAV2181" s="13" t="s">
        <v>4511</v>
      </c>
      <c r="CAW2181" s="13" t="s">
        <v>4492</v>
      </c>
      <c r="CBG2181" s="13" t="s">
        <v>4431</v>
      </c>
    </row>
    <row r="2182" spans="19:999 1202:1999 2074:2087" x14ac:dyDescent="0.15">
      <c r="S2182" s="13" t="s">
        <v>4781</v>
      </c>
      <c r="T2182" s="13" t="s">
        <v>4780</v>
      </c>
      <c r="AO2182" s="13">
        <v>-1</v>
      </c>
      <c r="II2182" s="13">
        <v>-1</v>
      </c>
      <c r="JS2182" s="13">
        <v>1</v>
      </c>
      <c r="BXT2182" s="13">
        <v>-1</v>
      </c>
      <c r="BXU2182" s="13">
        <v>1</v>
      </c>
      <c r="CAT2182" s="15">
        <v>0</v>
      </c>
      <c r="CAU2182" s="14">
        <v>1000</v>
      </c>
      <c r="CAV2182" s="13" t="s">
        <v>4511</v>
      </c>
      <c r="CAW2182" s="13" t="s">
        <v>4492</v>
      </c>
      <c r="CBG2182" s="13" t="s">
        <v>4431</v>
      </c>
    </row>
    <row r="2183" spans="19:999 1202:1999 2074:2087" x14ac:dyDescent="0.15">
      <c r="S2183" s="13" t="s">
        <v>4779</v>
      </c>
      <c r="T2183" s="13" t="s">
        <v>4778</v>
      </c>
      <c r="BNI2183" s="13">
        <v>-1</v>
      </c>
      <c r="BNJ2183" s="13">
        <v>1</v>
      </c>
      <c r="CAT2183" s="14">
        <v>-1000</v>
      </c>
      <c r="CAU2183" s="14">
        <v>1000</v>
      </c>
      <c r="CAV2183" s="13" t="s">
        <v>14</v>
      </c>
      <c r="CAW2183" s="13" t="s">
        <v>4448</v>
      </c>
      <c r="CBG2183" s="13" t="s">
        <v>4447</v>
      </c>
    </row>
    <row r="2184" spans="19:999 1202:1999 2074:2087" x14ac:dyDescent="0.15">
      <c r="S2184" s="13" t="s">
        <v>4777</v>
      </c>
      <c r="T2184" s="13" t="s">
        <v>4776</v>
      </c>
      <c r="ATF2184" s="13">
        <v>1</v>
      </c>
      <c r="BXF2184" s="13">
        <v>-1</v>
      </c>
      <c r="CAT2184" s="14">
        <v>-1000</v>
      </c>
      <c r="CAU2184" s="14">
        <v>1000</v>
      </c>
      <c r="CAV2184" s="13" t="s">
        <v>14</v>
      </c>
      <c r="CAW2184" s="13" t="s">
        <v>4448</v>
      </c>
      <c r="CBG2184" s="13" t="s">
        <v>4447</v>
      </c>
    </row>
    <row r="2185" spans="19:999 1202:1999 2074:2087" x14ac:dyDescent="0.15">
      <c r="S2185" s="13" t="s">
        <v>4775</v>
      </c>
      <c r="T2185" s="13" t="s">
        <v>4769</v>
      </c>
      <c r="ATG2185" s="13">
        <v>1</v>
      </c>
      <c r="BXG2185" s="13">
        <v>-1</v>
      </c>
      <c r="CAT2185" s="14">
        <v>-1000</v>
      </c>
      <c r="CAU2185" s="14">
        <v>1000</v>
      </c>
      <c r="CAV2185" s="13" t="s">
        <v>14</v>
      </c>
      <c r="CAW2185" s="13" t="s">
        <v>4448</v>
      </c>
      <c r="CBG2185" s="13" t="s">
        <v>4447</v>
      </c>
    </row>
    <row r="2186" spans="19:999 1202:1999 2074:2087" x14ac:dyDescent="0.15">
      <c r="S2186" s="13" t="s">
        <v>4774</v>
      </c>
      <c r="T2186" s="13" t="s">
        <v>4773</v>
      </c>
      <c r="BXV2186" s="13">
        <v>-1</v>
      </c>
      <c r="CAT2186" s="15">
        <v>0</v>
      </c>
      <c r="CAU2186" s="14">
        <v>1000</v>
      </c>
      <c r="CAV2186" s="13" t="s">
        <v>14</v>
      </c>
      <c r="CAW2186" s="13" t="s">
        <v>4636</v>
      </c>
      <c r="CBG2186" s="13" t="s">
        <v>4635</v>
      </c>
    </row>
    <row r="2187" spans="19:999 1202:1999 2074:2087" x14ac:dyDescent="0.15">
      <c r="S2187" s="13" t="s">
        <v>4772</v>
      </c>
      <c r="T2187" s="13" t="s">
        <v>4771</v>
      </c>
      <c r="BXV2187" s="13">
        <v>1</v>
      </c>
      <c r="BXW2187" s="13">
        <v>-1</v>
      </c>
      <c r="CAT2187" s="14">
        <v>-1000</v>
      </c>
      <c r="CAU2187" s="14">
        <v>1000</v>
      </c>
      <c r="CAV2187" s="13" t="s">
        <v>14</v>
      </c>
      <c r="CAW2187" s="13" t="s">
        <v>4448</v>
      </c>
      <c r="CBG2187" s="13" t="s">
        <v>4447</v>
      </c>
    </row>
    <row r="2188" spans="19:999 1202:1999 2074:2087" x14ac:dyDescent="0.15">
      <c r="S2188" s="13" t="s">
        <v>4770</v>
      </c>
      <c r="T2188" s="13" t="s">
        <v>4769</v>
      </c>
      <c r="ATH2188" s="13">
        <v>1</v>
      </c>
      <c r="BXW2188" s="13">
        <v>-1</v>
      </c>
      <c r="CAT2188" s="14">
        <v>-1000</v>
      </c>
      <c r="CAU2188" s="14">
        <v>1000</v>
      </c>
      <c r="CAV2188" s="13" t="s">
        <v>14</v>
      </c>
      <c r="CAW2188" s="13" t="s">
        <v>4448</v>
      </c>
      <c r="CBG2188" s="13" t="s">
        <v>4447</v>
      </c>
    </row>
    <row r="2189" spans="19:999 1202:1999 2074:2087" x14ac:dyDescent="0.15">
      <c r="S2189" s="13" t="s">
        <v>4768</v>
      </c>
      <c r="T2189" s="13" t="s">
        <v>4767</v>
      </c>
      <c r="ALK2189" s="13">
        <v>-1</v>
      </c>
      <c r="CAT2189" s="15">
        <v>0</v>
      </c>
      <c r="CAU2189" s="14">
        <v>1000</v>
      </c>
      <c r="CAV2189" s="13" t="s">
        <v>14</v>
      </c>
      <c r="CAW2189" s="13" t="s">
        <v>4766</v>
      </c>
      <c r="CBG2189" s="13" t="s">
        <v>4765</v>
      </c>
    </row>
    <row r="2190" spans="19:999 1202:1999 2074:2087" x14ac:dyDescent="0.15">
      <c r="S2190" s="13" t="s">
        <v>4764</v>
      </c>
      <c r="T2190" s="13" t="s">
        <v>4763</v>
      </c>
      <c r="AS2190" s="13">
        <v>-1</v>
      </c>
      <c r="VN2190" s="13">
        <v>-1</v>
      </c>
      <c r="VO2190" s="13">
        <v>1</v>
      </c>
      <c r="BEE2190" s="13">
        <v>1</v>
      </c>
      <c r="BNV2190" s="13">
        <v>-1</v>
      </c>
      <c r="CAT2190" s="15">
        <v>0</v>
      </c>
      <c r="CAU2190" s="14">
        <v>1000</v>
      </c>
      <c r="CAV2190" s="13" t="s">
        <v>2234</v>
      </c>
      <c r="CAW2190" s="13" t="s">
        <v>4492</v>
      </c>
      <c r="CBE2190" s="13" t="s">
        <v>4760</v>
      </c>
      <c r="CBG2190" s="13" t="s">
        <v>4431</v>
      </c>
    </row>
    <row r="2191" spans="19:999 1202:1999 2074:2087" x14ac:dyDescent="0.15">
      <c r="S2191" s="13" t="s">
        <v>4762</v>
      </c>
      <c r="T2191" s="13" t="s">
        <v>4761</v>
      </c>
      <c r="AS2191" s="13">
        <v>-1</v>
      </c>
      <c r="VN2191" s="13">
        <v>-1</v>
      </c>
      <c r="VO2191" s="13">
        <v>1</v>
      </c>
      <c r="AZK2191" s="13">
        <v>-1</v>
      </c>
      <c r="BEH2191" s="13">
        <v>1</v>
      </c>
      <c r="CAT2191" s="15">
        <v>0</v>
      </c>
      <c r="CAU2191" s="14">
        <v>1000</v>
      </c>
      <c r="CAV2191" s="13" t="s">
        <v>2234</v>
      </c>
      <c r="CAW2191" s="13" t="s">
        <v>4492</v>
      </c>
      <c r="CBE2191" s="13" t="s">
        <v>4760</v>
      </c>
      <c r="CBG2191" s="13" t="s">
        <v>4431</v>
      </c>
    </row>
    <row r="2192" spans="19:999 1202:1999 2074:2087" x14ac:dyDescent="0.15">
      <c r="S2192" s="13" t="s">
        <v>4759</v>
      </c>
      <c r="T2192" s="13" t="s">
        <v>4758</v>
      </c>
      <c r="TX2192" s="13">
        <v>-1</v>
      </c>
      <c r="VN2192" s="13">
        <v>1</v>
      </c>
      <c r="CAT2192" s="15">
        <v>0</v>
      </c>
      <c r="CAU2192" s="14">
        <v>1000</v>
      </c>
      <c r="CAV2192" s="13" t="s">
        <v>3041</v>
      </c>
      <c r="CAW2192" s="13" t="s">
        <v>4448</v>
      </c>
      <c r="CBG2192" s="13" t="s">
        <v>4447</v>
      </c>
    </row>
    <row r="2193" spans="19:965 1087:2007 2074:2087" x14ac:dyDescent="0.15">
      <c r="S2193" s="13" t="s">
        <v>4757</v>
      </c>
      <c r="T2193" s="13" t="s">
        <v>4756</v>
      </c>
      <c r="AO2193" s="13">
        <v>-1</v>
      </c>
      <c r="JT2193" s="13">
        <v>1</v>
      </c>
      <c r="JU2193" s="13">
        <v>-1</v>
      </c>
      <c r="BXT2193" s="13">
        <v>-1</v>
      </c>
      <c r="BXU2193" s="13">
        <v>1</v>
      </c>
      <c r="CAT2193" s="15">
        <v>0</v>
      </c>
      <c r="CAU2193" s="14">
        <v>1000</v>
      </c>
      <c r="CAV2193" s="13" t="s">
        <v>4511</v>
      </c>
      <c r="CAW2193" s="13" t="s">
        <v>4492</v>
      </c>
      <c r="CBG2193" s="13" t="s">
        <v>4431</v>
      </c>
    </row>
    <row r="2194" spans="19:965 1087:2007 2074:2087" x14ac:dyDescent="0.15">
      <c r="S2194" s="13" t="s">
        <v>4755</v>
      </c>
      <c r="T2194" s="13" t="s">
        <v>4754</v>
      </c>
      <c r="AO2194" s="13">
        <v>1</v>
      </c>
      <c r="ASQ2194" s="13">
        <v>-1</v>
      </c>
      <c r="AUH2194" s="13">
        <v>1</v>
      </c>
      <c r="BXT2194" s="13">
        <v>-1</v>
      </c>
      <c r="BXU2194" s="13">
        <v>1</v>
      </c>
      <c r="CAT2194" s="15">
        <v>0</v>
      </c>
      <c r="CAU2194" s="14">
        <v>1000</v>
      </c>
      <c r="CAV2194" s="13" t="s">
        <v>4511</v>
      </c>
      <c r="CAW2194" s="13" t="s">
        <v>4492</v>
      </c>
      <c r="CBG2194" s="13" t="s">
        <v>4431</v>
      </c>
    </row>
    <row r="2195" spans="19:965 1087:2007 2074:2087" x14ac:dyDescent="0.15">
      <c r="S2195" s="13" t="s">
        <v>4753</v>
      </c>
      <c r="T2195" s="13" t="s">
        <v>4752</v>
      </c>
      <c r="AO2195" s="13">
        <v>-1</v>
      </c>
      <c r="AUI2195" s="13">
        <v>1</v>
      </c>
      <c r="AUJ2195" s="13">
        <v>-1</v>
      </c>
      <c r="BXT2195" s="13">
        <v>-1</v>
      </c>
      <c r="BXU2195" s="13">
        <v>1</v>
      </c>
      <c r="CAT2195" s="15">
        <v>0</v>
      </c>
      <c r="CAU2195" s="14">
        <v>1000</v>
      </c>
      <c r="CAV2195" s="13" t="s">
        <v>4511</v>
      </c>
      <c r="CAW2195" s="13" t="s">
        <v>4492</v>
      </c>
      <c r="CBG2195" s="13" t="s">
        <v>4431</v>
      </c>
    </row>
    <row r="2196" spans="19:965 1087:2007 2074:2087" x14ac:dyDescent="0.15">
      <c r="S2196" s="13" t="s">
        <v>4751</v>
      </c>
      <c r="T2196" s="13" t="s">
        <v>4750</v>
      </c>
      <c r="AO2196" s="13">
        <v>-1</v>
      </c>
      <c r="AUK2196" s="13">
        <v>1</v>
      </c>
      <c r="AUL2196" s="13">
        <v>-1</v>
      </c>
      <c r="BXT2196" s="13">
        <v>-1</v>
      </c>
      <c r="BXU2196" s="13">
        <v>1</v>
      </c>
      <c r="CAT2196" s="15">
        <v>0</v>
      </c>
      <c r="CAU2196" s="14">
        <v>1000</v>
      </c>
      <c r="CAV2196" s="13" t="s">
        <v>4511</v>
      </c>
      <c r="CAW2196" s="13" t="s">
        <v>4492</v>
      </c>
      <c r="CBG2196" s="13" t="s">
        <v>4431</v>
      </c>
    </row>
    <row r="2197" spans="19:965 1087:2007 2074:2087" x14ac:dyDescent="0.15">
      <c r="S2197" s="13" t="s">
        <v>4749</v>
      </c>
      <c r="T2197" s="13" t="s">
        <v>4748</v>
      </c>
      <c r="AO2197" s="13">
        <v>1</v>
      </c>
      <c r="ASS2197" s="13">
        <v>-1</v>
      </c>
      <c r="AUM2197" s="13">
        <v>1</v>
      </c>
      <c r="BXT2197" s="13">
        <v>-1</v>
      </c>
      <c r="BXU2197" s="13">
        <v>1</v>
      </c>
      <c r="CAT2197" s="15">
        <v>0</v>
      </c>
      <c r="CAU2197" s="14">
        <v>1000</v>
      </c>
      <c r="CAV2197" s="13" t="s">
        <v>4511</v>
      </c>
      <c r="CAW2197" s="13" t="s">
        <v>4492</v>
      </c>
      <c r="CBG2197" s="13" t="s">
        <v>4431</v>
      </c>
    </row>
    <row r="2198" spans="19:965 1087:2007 2074:2087" x14ac:dyDescent="0.15">
      <c r="S2198" s="13" t="s">
        <v>4747</v>
      </c>
      <c r="T2198" s="13" t="s">
        <v>4746</v>
      </c>
      <c r="AUN2198" s="13">
        <v>1</v>
      </c>
      <c r="AUO2198" s="13">
        <v>-1</v>
      </c>
      <c r="BXT2198" s="13">
        <v>-1</v>
      </c>
      <c r="BXU2198" s="13">
        <v>1</v>
      </c>
      <c r="CAT2198" s="15">
        <v>0</v>
      </c>
      <c r="CAU2198" s="14">
        <v>1000</v>
      </c>
      <c r="CAV2198" s="13" t="s">
        <v>4511</v>
      </c>
      <c r="CAW2198" s="13" t="s">
        <v>4492</v>
      </c>
      <c r="CBG2198" s="13" t="s">
        <v>4431</v>
      </c>
    </row>
    <row r="2199" spans="19:965 1087:2007 2074:2087" x14ac:dyDescent="0.15">
      <c r="S2199" s="13" t="s">
        <v>4745</v>
      </c>
      <c r="T2199" s="13" t="s">
        <v>4744</v>
      </c>
      <c r="AO2199" s="13">
        <v>-1</v>
      </c>
      <c r="AUP2199" s="13">
        <v>1</v>
      </c>
      <c r="AUQ2199" s="13">
        <v>-1</v>
      </c>
      <c r="BXT2199" s="13">
        <v>-1</v>
      </c>
      <c r="BXU2199" s="13">
        <v>1</v>
      </c>
      <c r="CAT2199" s="15">
        <v>0</v>
      </c>
      <c r="CAU2199" s="14">
        <v>1000</v>
      </c>
      <c r="CAV2199" s="13" t="s">
        <v>4511</v>
      </c>
      <c r="CAW2199" s="13" t="s">
        <v>4492</v>
      </c>
      <c r="CBG2199" s="13" t="s">
        <v>4431</v>
      </c>
    </row>
    <row r="2200" spans="19:965 1087:2007 2074:2087" x14ac:dyDescent="0.15">
      <c r="S2200" s="13" t="s">
        <v>4743</v>
      </c>
      <c r="T2200" s="13" t="s">
        <v>4742</v>
      </c>
      <c r="AS2200" s="13">
        <v>1</v>
      </c>
      <c r="AKC2200" s="14">
        <v>-3</v>
      </c>
      <c r="AOU2200" s="13">
        <v>-1</v>
      </c>
      <c r="API2200" s="14">
        <v>3</v>
      </c>
      <c r="BLQ2200" s="13">
        <v>1</v>
      </c>
      <c r="CAT2200" s="15">
        <v>0</v>
      </c>
      <c r="CAU2200" s="14">
        <v>1000</v>
      </c>
      <c r="CAV2200" s="13" t="s">
        <v>4741</v>
      </c>
      <c r="CAW2200" s="13" t="s">
        <v>4729</v>
      </c>
      <c r="CBE2200" s="13" t="s">
        <v>4740</v>
      </c>
      <c r="CBG2200" s="13" t="s">
        <v>4431</v>
      </c>
    </row>
    <row r="2201" spans="19:965 1087:2007 2074:2087" x14ac:dyDescent="0.15">
      <c r="S2201" s="13" t="s">
        <v>4739</v>
      </c>
      <c r="T2201" s="13" t="s">
        <v>4738</v>
      </c>
      <c r="AS2201" s="13">
        <v>-1</v>
      </c>
      <c r="HL2201" s="13">
        <v>1</v>
      </c>
      <c r="BLP2201" s="13">
        <v>-1</v>
      </c>
      <c r="BXX2201" s="13">
        <v>1</v>
      </c>
      <c r="CAT2201" s="15">
        <v>0</v>
      </c>
      <c r="CAU2201" s="14">
        <v>1000</v>
      </c>
      <c r="CAV2201" s="13" t="s">
        <v>4439</v>
      </c>
      <c r="CAW2201" s="13" t="s">
        <v>4729</v>
      </c>
      <c r="CBE2201" s="13" t="s">
        <v>4737</v>
      </c>
      <c r="CBF2201" s="13" t="s">
        <v>4736</v>
      </c>
      <c r="CBG2201" s="13" t="s">
        <v>4431</v>
      </c>
    </row>
    <row r="2202" spans="19:965 1087:2007 2074:2087" x14ac:dyDescent="0.15">
      <c r="S2202" s="13" t="s">
        <v>4735</v>
      </c>
      <c r="T2202" s="13" t="s">
        <v>4734</v>
      </c>
      <c r="AS2202" s="14">
        <v>2</v>
      </c>
      <c r="DC2202" s="13">
        <v>-1</v>
      </c>
      <c r="DD2202" s="13">
        <v>-1</v>
      </c>
      <c r="DE2202" s="13">
        <v>1</v>
      </c>
      <c r="BXX2202" s="13">
        <v>-1</v>
      </c>
      <c r="BXY2202" s="13">
        <v>1</v>
      </c>
      <c r="CAT2202" s="15">
        <v>0</v>
      </c>
      <c r="CAU2202" s="14">
        <v>1000</v>
      </c>
      <c r="CAV2202" s="13" t="s">
        <v>4111</v>
      </c>
      <c r="CAW2202" s="13" t="s">
        <v>4729</v>
      </c>
      <c r="CBE2202" s="13" t="s">
        <v>4733</v>
      </c>
      <c r="CBF2202" s="13" t="s">
        <v>4732</v>
      </c>
      <c r="CBG2202" s="13" t="s">
        <v>4431</v>
      </c>
    </row>
    <row r="2203" spans="19:965 1087:2007 2074:2087" x14ac:dyDescent="0.15">
      <c r="S2203" s="13" t="s">
        <v>4731</v>
      </c>
      <c r="T2203" s="13" t="s">
        <v>4730</v>
      </c>
      <c r="DO2203" s="13">
        <v>1</v>
      </c>
      <c r="JL2203" s="13">
        <v>-1</v>
      </c>
      <c r="WC2203" s="13">
        <v>-1</v>
      </c>
      <c r="ZU2203" s="13">
        <v>1</v>
      </c>
      <c r="AHT2203" s="13">
        <v>1</v>
      </c>
      <c r="BXY2203" s="13">
        <v>-1</v>
      </c>
      <c r="CAT2203" s="15">
        <v>0</v>
      </c>
      <c r="CAU2203" s="14">
        <v>1000</v>
      </c>
      <c r="CAV2203" s="13" t="s">
        <v>3439</v>
      </c>
      <c r="CAW2203" s="13" t="s">
        <v>4729</v>
      </c>
      <c r="CBE2203" s="13" t="s">
        <v>4728</v>
      </c>
      <c r="CBF2203" s="13" t="s">
        <v>4727</v>
      </c>
      <c r="CBG2203" s="13" t="s">
        <v>4431</v>
      </c>
    </row>
    <row r="2204" spans="19:965 1087:2007 2074:2087" x14ac:dyDescent="0.15">
      <c r="S2204" s="13" t="s">
        <v>4726</v>
      </c>
      <c r="T2204" s="13" t="s">
        <v>4703</v>
      </c>
      <c r="EK2204" s="13">
        <v>-1</v>
      </c>
      <c r="AHT2204" s="13">
        <v>1</v>
      </c>
      <c r="BKR2204" s="13">
        <v>1</v>
      </c>
      <c r="BXZ2204" s="13">
        <v>-1</v>
      </c>
      <c r="CAT2204" s="15">
        <v>0</v>
      </c>
      <c r="CAU2204" s="14">
        <v>1000</v>
      </c>
      <c r="CAV2204" s="13" t="s">
        <v>3816</v>
      </c>
      <c r="CAW2204" s="13" t="s">
        <v>4492</v>
      </c>
      <c r="CBG2204" s="13" t="s">
        <v>4431</v>
      </c>
    </row>
    <row r="2205" spans="19:965 1087:2007 2074:2087" x14ac:dyDescent="0.15">
      <c r="S2205" s="13" t="s">
        <v>4725</v>
      </c>
      <c r="T2205" s="13" t="s">
        <v>4701</v>
      </c>
      <c r="EK2205" s="13">
        <v>-1</v>
      </c>
      <c r="AHT2205" s="13">
        <v>1</v>
      </c>
      <c r="BKS2205" s="13">
        <v>1</v>
      </c>
      <c r="BYA2205" s="13">
        <v>-1</v>
      </c>
      <c r="CAT2205" s="15">
        <v>0</v>
      </c>
      <c r="CAU2205" s="14">
        <v>1000</v>
      </c>
      <c r="CAV2205" s="13" t="s">
        <v>3816</v>
      </c>
      <c r="CAW2205" s="13" t="s">
        <v>4492</v>
      </c>
      <c r="CBG2205" s="13" t="s">
        <v>4431</v>
      </c>
    </row>
    <row r="2206" spans="19:965 1087:2007 2074:2087" x14ac:dyDescent="0.15">
      <c r="S2206" s="13" t="s">
        <v>4724</v>
      </c>
      <c r="T2206" s="13" t="s">
        <v>4699</v>
      </c>
      <c r="EK2206" s="13">
        <v>-1</v>
      </c>
      <c r="AHT2206" s="13">
        <v>1</v>
      </c>
      <c r="BKW2206" s="13">
        <v>1</v>
      </c>
      <c r="BYB2206" s="13">
        <v>-1</v>
      </c>
      <c r="CAT2206" s="15">
        <v>0</v>
      </c>
      <c r="CAU2206" s="14">
        <v>1000</v>
      </c>
      <c r="CAV2206" s="13" t="s">
        <v>3816</v>
      </c>
      <c r="CAW2206" s="13" t="s">
        <v>4492</v>
      </c>
      <c r="CBG2206" s="13" t="s">
        <v>4431</v>
      </c>
    </row>
    <row r="2207" spans="19:965 1087:2007 2074:2087" x14ac:dyDescent="0.15">
      <c r="S2207" s="13" t="s">
        <v>4723</v>
      </c>
      <c r="T2207" s="13" t="s">
        <v>4697</v>
      </c>
      <c r="EK2207" s="13">
        <v>-1</v>
      </c>
      <c r="AHT2207" s="13">
        <v>1</v>
      </c>
      <c r="BNV2207" s="13">
        <v>1</v>
      </c>
      <c r="BYC2207" s="13">
        <v>-1</v>
      </c>
      <c r="CAT2207" s="15">
        <v>0</v>
      </c>
      <c r="CAU2207" s="14">
        <v>1000</v>
      </c>
      <c r="CAV2207" s="13" t="s">
        <v>3816</v>
      </c>
      <c r="CAW2207" s="13" t="s">
        <v>4492</v>
      </c>
      <c r="CBG2207" s="13" t="s">
        <v>4431</v>
      </c>
    </row>
    <row r="2208" spans="19:965 1087:2007 2074:2087" x14ac:dyDescent="0.15">
      <c r="S2208" s="13" t="s">
        <v>4722</v>
      </c>
      <c r="T2208" s="13" t="s">
        <v>4721</v>
      </c>
      <c r="BYD2208" s="13">
        <v>1</v>
      </c>
      <c r="BYE2208" s="13">
        <v>-1</v>
      </c>
      <c r="CAT2208" s="15">
        <v>0</v>
      </c>
      <c r="CAU2208" s="14">
        <v>1000</v>
      </c>
      <c r="CAV2208" s="13" t="s">
        <v>3816</v>
      </c>
      <c r="CAW2208" s="13" t="s">
        <v>4448</v>
      </c>
      <c r="CBG2208" s="13" t="s">
        <v>4447</v>
      </c>
    </row>
    <row r="2209" spans="19:876 1222:2013 2074:2087" x14ac:dyDescent="0.15">
      <c r="S2209" s="13" t="s">
        <v>4720</v>
      </c>
      <c r="T2209" s="13" t="s">
        <v>4719</v>
      </c>
      <c r="BYF2209" s="13">
        <v>1</v>
      </c>
      <c r="BYG2209" s="13">
        <v>-1</v>
      </c>
      <c r="CAT2209" s="15">
        <v>0</v>
      </c>
      <c r="CAU2209" s="14">
        <v>1000</v>
      </c>
      <c r="CAV2209" s="13" t="s">
        <v>3816</v>
      </c>
      <c r="CAW2209" s="13" t="s">
        <v>4448</v>
      </c>
      <c r="CBG2209" s="13" t="s">
        <v>4447</v>
      </c>
    </row>
    <row r="2210" spans="19:876 1222:2013 2074:2087" x14ac:dyDescent="0.15">
      <c r="S2210" s="13" t="s">
        <v>4718</v>
      </c>
      <c r="T2210" s="13" t="s">
        <v>4717</v>
      </c>
      <c r="BYH2210" s="13">
        <v>1</v>
      </c>
      <c r="BYI2210" s="13">
        <v>-1</v>
      </c>
      <c r="CAT2210" s="15">
        <v>0</v>
      </c>
      <c r="CAU2210" s="14">
        <v>1000</v>
      </c>
      <c r="CAV2210" s="13" t="s">
        <v>3816</v>
      </c>
      <c r="CAW2210" s="13" t="s">
        <v>4448</v>
      </c>
      <c r="CBG2210" s="13" t="s">
        <v>4447</v>
      </c>
    </row>
    <row r="2211" spans="19:876 1222:2013 2074:2087" x14ac:dyDescent="0.15">
      <c r="S2211" s="13" t="s">
        <v>4716</v>
      </c>
      <c r="T2211" s="13" t="s">
        <v>4715</v>
      </c>
      <c r="BYJ2211" s="13">
        <v>1</v>
      </c>
      <c r="BYK2211" s="13">
        <v>-1</v>
      </c>
      <c r="CAT2211" s="15">
        <v>0</v>
      </c>
      <c r="CAU2211" s="14">
        <v>1000</v>
      </c>
      <c r="CAV2211" s="13" t="s">
        <v>3816</v>
      </c>
      <c r="CAW2211" s="13" t="s">
        <v>4448</v>
      </c>
      <c r="CBG2211" s="13" t="s">
        <v>4447</v>
      </c>
    </row>
    <row r="2212" spans="19:876 1222:2013 2074:2087" x14ac:dyDescent="0.15">
      <c r="S2212" s="13" t="s">
        <v>4714</v>
      </c>
      <c r="T2212" s="13" t="s">
        <v>4713</v>
      </c>
      <c r="BXZ2212" s="13">
        <v>1</v>
      </c>
      <c r="BYD2212" s="13">
        <v>-1</v>
      </c>
      <c r="CAT2212" s="15">
        <v>0</v>
      </c>
      <c r="CAU2212" s="14">
        <v>1000</v>
      </c>
      <c r="CAV2212" s="13" t="s">
        <v>610</v>
      </c>
      <c r="CAW2212" s="13" t="s">
        <v>4448</v>
      </c>
      <c r="CBG2212" s="13" t="s">
        <v>4447</v>
      </c>
    </row>
    <row r="2213" spans="19:876 1222:2013 2074:2087" x14ac:dyDescent="0.15">
      <c r="S2213" s="13" t="s">
        <v>4712</v>
      </c>
      <c r="T2213" s="13" t="s">
        <v>4711</v>
      </c>
      <c r="BYA2213" s="13">
        <v>1</v>
      </c>
      <c r="BYF2213" s="13">
        <v>-1</v>
      </c>
      <c r="CAT2213" s="15">
        <v>0</v>
      </c>
      <c r="CAU2213" s="14">
        <v>1000</v>
      </c>
      <c r="CAV2213" s="13" t="s">
        <v>610</v>
      </c>
      <c r="CAW2213" s="13" t="s">
        <v>4448</v>
      </c>
      <c r="CBG2213" s="13" t="s">
        <v>4447</v>
      </c>
    </row>
    <row r="2214" spans="19:876 1222:2013 2074:2087" x14ac:dyDescent="0.15">
      <c r="S2214" s="13" t="s">
        <v>4710</v>
      </c>
      <c r="T2214" s="13" t="s">
        <v>4709</v>
      </c>
      <c r="BYB2214" s="13">
        <v>1</v>
      </c>
      <c r="BYH2214" s="13">
        <v>-1</v>
      </c>
      <c r="CAT2214" s="15">
        <v>0</v>
      </c>
      <c r="CAU2214" s="14">
        <v>1000</v>
      </c>
      <c r="CAV2214" s="13" t="s">
        <v>610</v>
      </c>
      <c r="CAW2214" s="13" t="s">
        <v>4448</v>
      </c>
      <c r="CBG2214" s="13" t="s">
        <v>4447</v>
      </c>
    </row>
    <row r="2215" spans="19:876 1222:2013 2074:2087" x14ac:dyDescent="0.15">
      <c r="S2215" s="13" t="s">
        <v>4708</v>
      </c>
      <c r="T2215" s="13" t="s">
        <v>4707</v>
      </c>
      <c r="BYC2215" s="13">
        <v>1</v>
      </c>
      <c r="BYJ2215" s="13">
        <v>-1</v>
      </c>
      <c r="CAT2215" s="15">
        <v>0</v>
      </c>
      <c r="CAU2215" s="14">
        <v>1000</v>
      </c>
      <c r="CAV2215" s="13" t="s">
        <v>610</v>
      </c>
      <c r="CAW2215" s="13" t="s">
        <v>4448</v>
      </c>
      <c r="CBG2215" s="13" t="s">
        <v>4447</v>
      </c>
    </row>
    <row r="2216" spans="19:876 1222:2013 2074:2087" x14ac:dyDescent="0.15">
      <c r="S2216" s="13" t="s">
        <v>4706</v>
      </c>
      <c r="T2216" s="13" t="s">
        <v>4705</v>
      </c>
      <c r="AZJ2216" s="13">
        <v>1</v>
      </c>
      <c r="BXS2216" s="13">
        <v>-1</v>
      </c>
      <c r="CAT2216" s="15">
        <v>0</v>
      </c>
      <c r="CAU2216" s="14">
        <v>1000</v>
      </c>
      <c r="CAV2216" s="13" t="s">
        <v>610</v>
      </c>
      <c r="CAW2216" s="13" t="s">
        <v>4448</v>
      </c>
      <c r="CBG2216" s="13" t="s">
        <v>4447</v>
      </c>
    </row>
    <row r="2217" spans="19:876 1222:2013 2074:2087" x14ac:dyDescent="0.15">
      <c r="S2217" s="13" t="s">
        <v>4704</v>
      </c>
      <c r="T2217" s="13" t="s">
        <v>4703</v>
      </c>
      <c r="IH2217" s="13">
        <v>-1</v>
      </c>
      <c r="OU2217" s="13">
        <v>1</v>
      </c>
      <c r="ATZ2217" s="13">
        <v>1</v>
      </c>
      <c r="BYE2217" s="13">
        <v>-1</v>
      </c>
      <c r="CAT2217" s="14">
        <v>-1000</v>
      </c>
      <c r="CAU2217" s="15">
        <v>0</v>
      </c>
      <c r="CAV2217" s="13" t="s">
        <v>4696</v>
      </c>
      <c r="CAW2217" s="13" t="s">
        <v>4492</v>
      </c>
      <c r="CBG2217" s="13" t="s">
        <v>4431</v>
      </c>
    </row>
    <row r="2218" spans="19:876 1222:2013 2074:2087" x14ac:dyDescent="0.15">
      <c r="S2218" s="13" t="s">
        <v>4702</v>
      </c>
      <c r="T2218" s="13" t="s">
        <v>4701</v>
      </c>
      <c r="IH2218" s="13">
        <v>-1</v>
      </c>
      <c r="OU2218" s="13">
        <v>1</v>
      </c>
      <c r="AUA2218" s="13">
        <v>1</v>
      </c>
      <c r="BYG2218" s="13">
        <v>-1</v>
      </c>
      <c r="CAT2218" s="14">
        <v>-1000</v>
      </c>
      <c r="CAU2218" s="15">
        <v>0</v>
      </c>
      <c r="CAV2218" s="13" t="s">
        <v>4696</v>
      </c>
      <c r="CAW2218" s="13" t="s">
        <v>4492</v>
      </c>
      <c r="CBG2218" s="13" t="s">
        <v>4431</v>
      </c>
    </row>
    <row r="2219" spans="19:876 1222:2013 2074:2087" x14ac:dyDescent="0.15">
      <c r="S2219" s="13" t="s">
        <v>4700</v>
      </c>
      <c r="T2219" s="13" t="s">
        <v>4699</v>
      </c>
      <c r="IH2219" s="13">
        <v>-1</v>
      </c>
      <c r="IS2219" s="13">
        <v>1</v>
      </c>
      <c r="OU2219" s="13">
        <v>1</v>
      </c>
      <c r="BYI2219" s="13">
        <v>-1</v>
      </c>
      <c r="CAT2219" s="14">
        <v>-1000</v>
      </c>
      <c r="CAU2219" s="15">
        <v>0</v>
      </c>
      <c r="CAV2219" s="13" t="s">
        <v>4696</v>
      </c>
      <c r="CAW2219" s="13" t="s">
        <v>4492</v>
      </c>
      <c r="CBG2219" s="13" t="s">
        <v>4431</v>
      </c>
    </row>
    <row r="2220" spans="19:876 1222:2013 2074:2087" x14ac:dyDescent="0.15">
      <c r="S2220" s="13" t="s">
        <v>4698</v>
      </c>
      <c r="T2220" s="13" t="s">
        <v>4697</v>
      </c>
      <c r="IH2220" s="13">
        <v>-1</v>
      </c>
      <c r="IU2220" s="13">
        <v>1</v>
      </c>
      <c r="OU2220" s="13">
        <v>1</v>
      </c>
      <c r="BYK2220" s="13">
        <v>-1</v>
      </c>
      <c r="CAT2220" s="14">
        <v>-1000</v>
      </c>
      <c r="CAU2220" s="15">
        <v>0</v>
      </c>
      <c r="CAV2220" s="13" t="s">
        <v>4696</v>
      </c>
      <c r="CAW2220" s="13" t="s">
        <v>4492</v>
      </c>
      <c r="CBG2220" s="13" t="s">
        <v>4431</v>
      </c>
    </row>
    <row r="2221" spans="19:876 1222:2013 2074:2087" x14ac:dyDescent="0.15">
      <c r="S2221" s="13" t="s">
        <v>4695</v>
      </c>
      <c r="T2221" s="13" t="s">
        <v>4694</v>
      </c>
      <c r="DL2221" s="13">
        <v>-1</v>
      </c>
      <c r="AWC2221" s="13">
        <v>1</v>
      </c>
      <c r="CAT2221" s="14">
        <v>-1000</v>
      </c>
      <c r="CAU2221" s="14">
        <v>1000</v>
      </c>
      <c r="CAV2221" s="13" t="s">
        <v>14</v>
      </c>
      <c r="CAW2221" s="13" t="s">
        <v>4448</v>
      </c>
      <c r="CBG2221" s="13" t="s">
        <v>4431</v>
      </c>
    </row>
    <row r="2222" spans="19:876 1222:2013 2074:2087" x14ac:dyDescent="0.15">
      <c r="S2222" s="13" t="s">
        <v>4693</v>
      </c>
      <c r="T2222" s="13" t="s">
        <v>4692</v>
      </c>
      <c r="DK2222" s="13">
        <v>-1</v>
      </c>
      <c r="AWB2222" s="13">
        <v>1</v>
      </c>
      <c r="CAT2222" s="14">
        <v>-1000</v>
      </c>
      <c r="CAU2222" s="14">
        <v>1000</v>
      </c>
      <c r="CAV2222" s="13" t="s">
        <v>14</v>
      </c>
      <c r="CAW2222" s="13" t="s">
        <v>4448</v>
      </c>
      <c r="CBG2222" s="13" t="s">
        <v>4431</v>
      </c>
    </row>
    <row r="2223" spans="19:876 1222:2013 2074:2087" x14ac:dyDescent="0.15">
      <c r="S2223" s="13" t="s">
        <v>4691</v>
      </c>
      <c r="T2223" s="13" t="s">
        <v>4689</v>
      </c>
      <c r="CV2223" s="13">
        <v>-1</v>
      </c>
      <c r="DH2223" s="13">
        <v>1</v>
      </c>
      <c r="ABC2223" s="13">
        <v>1</v>
      </c>
      <c r="ABZ2223" s="13">
        <v>1</v>
      </c>
      <c r="ACA2223" s="13">
        <v>-1</v>
      </c>
      <c r="CAT2223" s="15">
        <v>0</v>
      </c>
      <c r="CAU2223" s="14">
        <v>1000</v>
      </c>
      <c r="CAV2223" s="13" t="s">
        <v>4688</v>
      </c>
      <c r="CAW2223" s="13" t="s">
        <v>4687</v>
      </c>
      <c r="CBE2223" s="13" t="s">
        <v>4686</v>
      </c>
      <c r="CBF2223" s="13" t="s">
        <v>4685</v>
      </c>
      <c r="CBG2223" s="13" t="s">
        <v>4431</v>
      </c>
    </row>
    <row r="2224" spans="19:876 1222:2013 2074:2087" x14ac:dyDescent="0.15">
      <c r="S2224" s="13" t="s">
        <v>4690</v>
      </c>
      <c r="T2224" s="13" t="s">
        <v>4689</v>
      </c>
      <c r="ZD2224" s="13">
        <v>1</v>
      </c>
      <c r="ADY2224" s="13">
        <v>1</v>
      </c>
      <c r="ADZ2224" s="13">
        <v>-1</v>
      </c>
      <c r="AGP2224" s="13">
        <v>-1</v>
      </c>
      <c r="AGR2224" s="13">
        <v>1</v>
      </c>
      <c r="CAT2224" s="15">
        <v>0</v>
      </c>
      <c r="CAU2224" s="14">
        <v>1000</v>
      </c>
      <c r="CAV2224" s="13" t="s">
        <v>4688</v>
      </c>
      <c r="CAW2224" s="13" t="s">
        <v>4687</v>
      </c>
      <c r="CBE2224" s="13" t="s">
        <v>4686</v>
      </c>
      <c r="CBF2224" s="13" t="s">
        <v>4685</v>
      </c>
      <c r="CBG2224" s="13" t="s">
        <v>4431</v>
      </c>
    </row>
    <row r="2225" spans="19:812 1042:2029 2074:2089" x14ac:dyDescent="0.15">
      <c r="S2225" s="13" t="s">
        <v>4684</v>
      </c>
      <c r="T2225" s="13" t="s">
        <v>4683</v>
      </c>
      <c r="ES2225" s="13">
        <v>1</v>
      </c>
      <c r="GZ2225" s="13">
        <v>-1</v>
      </c>
      <c r="IP2225" s="13">
        <v>-1</v>
      </c>
      <c r="JX2225" s="13">
        <v>1</v>
      </c>
      <c r="ANE2225" s="13">
        <v>-1</v>
      </c>
      <c r="BYL2225" s="13">
        <v>1</v>
      </c>
      <c r="CAT2225" s="15">
        <v>0</v>
      </c>
      <c r="CAU2225" s="14">
        <v>1000</v>
      </c>
      <c r="CAV2225" s="13" t="s">
        <v>3874</v>
      </c>
      <c r="CAW2225" s="13" t="s">
        <v>4678</v>
      </c>
      <c r="CBE2225" s="13" t="s">
        <v>4677</v>
      </c>
      <c r="CBF2225" s="13" t="s">
        <v>4676</v>
      </c>
      <c r="CBG2225" s="13" t="s">
        <v>4431</v>
      </c>
    </row>
    <row r="2226" spans="19:812 1042:2029 2074:2089" x14ac:dyDescent="0.15">
      <c r="S2226" s="13" t="s">
        <v>4682</v>
      </c>
      <c r="T2226" s="13" t="s">
        <v>4681</v>
      </c>
      <c r="ES2226" s="13">
        <v>1</v>
      </c>
      <c r="GZ2226" s="13">
        <v>-1</v>
      </c>
      <c r="IP2226" s="13">
        <v>-1</v>
      </c>
      <c r="JX2226" s="13">
        <v>1</v>
      </c>
      <c r="ANB2226" s="13">
        <v>-1</v>
      </c>
      <c r="BYM2226" s="13">
        <v>1</v>
      </c>
      <c r="CAT2226" s="15">
        <v>0</v>
      </c>
      <c r="CAU2226" s="14">
        <v>1000</v>
      </c>
      <c r="CAV2226" s="13" t="s">
        <v>3874</v>
      </c>
      <c r="CAW2226" s="13" t="s">
        <v>4678</v>
      </c>
      <c r="CBE2226" s="13" t="s">
        <v>4677</v>
      </c>
      <c r="CBF2226" s="13" t="s">
        <v>4676</v>
      </c>
      <c r="CBG2226" s="13" t="s">
        <v>4431</v>
      </c>
    </row>
    <row r="2227" spans="19:812 1042:2029 2074:2089" x14ac:dyDescent="0.15">
      <c r="S2227" s="13" t="s">
        <v>4680</v>
      </c>
      <c r="T2227" s="13" t="s">
        <v>4679</v>
      </c>
      <c r="ES2227" s="13">
        <v>1</v>
      </c>
      <c r="GZ2227" s="13">
        <v>-1</v>
      </c>
      <c r="IP2227" s="13">
        <v>-1</v>
      </c>
      <c r="JX2227" s="13">
        <v>1</v>
      </c>
      <c r="ANC2227" s="13">
        <v>-1</v>
      </c>
      <c r="ATO2227" s="13">
        <v>1</v>
      </c>
      <c r="CAT2227" s="15">
        <v>0</v>
      </c>
      <c r="CAU2227" s="14">
        <v>1000</v>
      </c>
      <c r="CAV2227" s="13" t="s">
        <v>3874</v>
      </c>
      <c r="CAW2227" s="13" t="s">
        <v>4678</v>
      </c>
      <c r="CBE2227" s="13" t="s">
        <v>4677</v>
      </c>
      <c r="CBF2227" s="13" t="s">
        <v>4676</v>
      </c>
      <c r="CBG2227" s="13" t="s">
        <v>4431</v>
      </c>
    </row>
    <row r="2228" spans="19:812 1042:2029 2074:2089" x14ac:dyDescent="0.15">
      <c r="S2228" s="13" t="s">
        <v>4675</v>
      </c>
      <c r="T2228" s="13" t="s">
        <v>4674</v>
      </c>
      <c r="ES2228" s="13">
        <v>1</v>
      </c>
      <c r="GZ2228" s="13">
        <v>-1</v>
      </c>
      <c r="IP2228" s="13">
        <v>-1</v>
      </c>
      <c r="JX2228" s="13">
        <v>1</v>
      </c>
      <c r="ARN2228" s="13">
        <v>-1</v>
      </c>
      <c r="BYN2228" s="13">
        <v>1</v>
      </c>
      <c r="CAT2228" s="15">
        <v>0</v>
      </c>
      <c r="CAU2228" s="14">
        <v>1000</v>
      </c>
      <c r="CAV2228" s="13" t="s">
        <v>3874</v>
      </c>
      <c r="CAW2228" s="13" t="s">
        <v>4670</v>
      </c>
      <c r="CBE2228" s="13" t="s">
        <v>4669</v>
      </c>
      <c r="CBF2228" s="13" t="s">
        <v>4673</v>
      </c>
      <c r="CBG2228" s="13" t="s">
        <v>4431</v>
      </c>
    </row>
    <row r="2229" spans="19:812 1042:2029 2074:2089" x14ac:dyDescent="0.15">
      <c r="S2229" s="13" t="s">
        <v>4672</v>
      </c>
      <c r="T2229" s="13" t="s">
        <v>4671</v>
      </c>
      <c r="ES2229" s="13">
        <v>1</v>
      </c>
      <c r="GZ2229" s="13">
        <v>-1</v>
      </c>
      <c r="IP2229" s="13">
        <v>-1</v>
      </c>
      <c r="JX2229" s="13">
        <v>1</v>
      </c>
      <c r="ARO2229" s="13">
        <v>-1</v>
      </c>
      <c r="BYO2229" s="13">
        <v>1</v>
      </c>
      <c r="CAT2229" s="15">
        <v>0</v>
      </c>
      <c r="CAU2229" s="14">
        <v>1000</v>
      </c>
      <c r="CAV2229" s="13" t="s">
        <v>3874</v>
      </c>
      <c r="CAW2229" s="13" t="s">
        <v>4670</v>
      </c>
      <c r="CBE2229" s="13" t="s">
        <v>4669</v>
      </c>
      <c r="CBG2229" s="13" t="s">
        <v>4431</v>
      </c>
    </row>
    <row r="2230" spans="19:812 1042:2029 2074:2089" x14ac:dyDescent="0.15">
      <c r="S2230" s="13" t="s">
        <v>4668</v>
      </c>
      <c r="T2230" s="13" t="s">
        <v>4667</v>
      </c>
      <c r="IH2230" s="13">
        <v>-1</v>
      </c>
      <c r="TO2230" s="13">
        <v>1</v>
      </c>
      <c r="TP2230" s="13">
        <v>-1</v>
      </c>
      <c r="TR2230" s="13">
        <v>1</v>
      </c>
      <c r="AVI2230" s="13">
        <v>1</v>
      </c>
      <c r="BYP2230" s="13">
        <v>-1</v>
      </c>
      <c r="CAT2230" s="15">
        <v>0</v>
      </c>
      <c r="CAU2230" s="14">
        <v>1000</v>
      </c>
      <c r="CAV2230" s="13" t="s">
        <v>3550</v>
      </c>
      <c r="CAW2230" s="13" t="s">
        <v>4666</v>
      </c>
      <c r="CBE2230" s="13" t="s">
        <v>4665</v>
      </c>
      <c r="CBF2230" s="13" t="s">
        <v>4664</v>
      </c>
      <c r="CBG2230" s="13" t="s">
        <v>4431</v>
      </c>
    </row>
    <row r="2231" spans="19:812 1042:2029 2074:2089" x14ac:dyDescent="0.15">
      <c r="S2231" s="13" t="s">
        <v>4663</v>
      </c>
      <c r="T2231" s="13" t="s">
        <v>4662</v>
      </c>
      <c r="DH2231" s="13">
        <v>1</v>
      </c>
      <c r="EU2231" s="13">
        <v>-1</v>
      </c>
      <c r="UH2231" s="13">
        <v>1</v>
      </c>
      <c r="AEF2231" s="13">
        <v>-1</v>
      </c>
      <c r="BCK2231" s="13">
        <v>1</v>
      </c>
      <c r="CAT2231" s="15">
        <v>0</v>
      </c>
      <c r="CAU2231" s="14">
        <v>1000</v>
      </c>
      <c r="CAV2231" s="13" t="s">
        <v>2617</v>
      </c>
      <c r="CAW2231" s="13" t="s">
        <v>4632</v>
      </c>
      <c r="CAZ2231" s="13" t="s">
        <v>4661</v>
      </c>
      <c r="CBE2231" s="13" t="s">
        <v>4660</v>
      </c>
      <c r="CBF2231" s="13" t="s">
        <v>4659</v>
      </c>
      <c r="CBG2231" s="13" t="s">
        <v>4431</v>
      </c>
    </row>
    <row r="2232" spans="19:812 1042:2029 2074:2089" x14ac:dyDescent="0.15">
      <c r="S2232" s="13" t="s">
        <v>4658</v>
      </c>
      <c r="T2232" s="13" t="s">
        <v>4657</v>
      </c>
      <c r="HM2232" s="13">
        <v>-1</v>
      </c>
      <c r="IE2232" s="13">
        <v>1</v>
      </c>
      <c r="ZU2232" s="13">
        <v>1</v>
      </c>
      <c r="BDH2232" s="13">
        <v>-1</v>
      </c>
      <c r="CAT2232" s="15">
        <v>0</v>
      </c>
      <c r="CAU2232" s="14">
        <v>1000</v>
      </c>
      <c r="CAV2232" s="13" t="s">
        <v>2877</v>
      </c>
      <c r="CAW2232" s="13" t="s">
        <v>4486</v>
      </c>
      <c r="CBE2232" s="13" t="s">
        <v>4653</v>
      </c>
      <c r="CBF2232" s="13" t="s">
        <v>4652</v>
      </c>
      <c r="CBG2232" s="13" t="s">
        <v>4431</v>
      </c>
    </row>
    <row r="2233" spans="19:812 1042:2029 2074:2089" x14ac:dyDescent="0.15">
      <c r="S2233" s="13" t="s">
        <v>4656</v>
      </c>
      <c r="T2233" s="13" t="s">
        <v>4655</v>
      </c>
      <c r="EM2233" s="13">
        <v>1</v>
      </c>
      <c r="HM2233" s="13">
        <v>-1</v>
      </c>
      <c r="ZU2233" s="13">
        <v>1</v>
      </c>
      <c r="BYQ2233" s="13">
        <v>-1</v>
      </c>
      <c r="CAT2233" s="15">
        <v>0</v>
      </c>
      <c r="CAU2233" s="14">
        <v>1000</v>
      </c>
      <c r="CAV2233" s="13" t="s">
        <v>2877</v>
      </c>
      <c r="CAW2233" s="13" t="s">
        <v>4654</v>
      </c>
      <c r="CBE2233" s="13" t="s">
        <v>4653</v>
      </c>
      <c r="CBF2233" s="13" t="s">
        <v>4652</v>
      </c>
      <c r="CBG2233" s="13" t="s">
        <v>4431</v>
      </c>
    </row>
    <row r="2234" spans="19:812 1042:2029 2074:2089" x14ac:dyDescent="0.15">
      <c r="S2234" s="13" t="s">
        <v>4651</v>
      </c>
      <c r="T2234" s="13" t="s">
        <v>4649</v>
      </c>
      <c r="BYQ2234" s="13">
        <v>1</v>
      </c>
      <c r="BYR2234" s="13">
        <v>-1</v>
      </c>
      <c r="CAT2234" s="14">
        <v>-1000</v>
      </c>
      <c r="CAU2234" s="14">
        <v>1000</v>
      </c>
      <c r="CAV2234" s="13" t="s">
        <v>14</v>
      </c>
      <c r="CAW2234" s="13" t="s">
        <v>4448</v>
      </c>
      <c r="CBG2234" s="13" t="s">
        <v>4447</v>
      </c>
    </row>
    <row r="2235" spans="19:812 1042:2029 2074:2089" x14ac:dyDescent="0.15">
      <c r="S2235" s="13" t="s">
        <v>4650</v>
      </c>
      <c r="T2235" s="13" t="s">
        <v>4649</v>
      </c>
      <c r="BYR2235" s="13">
        <v>-1</v>
      </c>
      <c r="BYS2235" s="13">
        <v>1</v>
      </c>
      <c r="CAT2235" s="14">
        <v>-1000</v>
      </c>
      <c r="CAU2235" s="14">
        <v>1000</v>
      </c>
      <c r="CAV2235" s="13" t="s">
        <v>14</v>
      </c>
      <c r="CAW2235" s="13" t="s">
        <v>4448</v>
      </c>
      <c r="CBG2235" s="13" t="s">
        <v>4447</v>
      </c>
    </row>
    <row r="2236" spans="19:812 1042:2029 2074:2089" x14ac:dyDescent="0.15">
      <c r="S2236" s="13" t="s">
        <v>4648</v>
      </c>
      <c r="T2236" s="13" t="s">
        <v>4647</v>
      </c>
      <c r="BYS2236" s="13">
        <v>-1</v>
      </c>
      <c r="CAT2236" s="15">
        <v>0</v>
      </c>
      <c r="CAU2236" s="14">
        <v>1000</v>
      </c>
      <c r="CAV2236" s="13" t="s">
        <v>14</v>
      </c>
      <c r="CAW2236" s="13" t="s">
        <v>4636</v>
      </c>
      <c r="CBG2236" s="13" t="s">
        <v>4635</v>
      </c>
    </row>
    <row r="2237" spans="19:812 1042:2029 2074:2089" x14ac:dyDescent="0.15">
      <c r="S2237" s="13" t="s">
        <v>4646</v>
      </c>
      <c r="T2237" s="13" t="s">
        <v>4645</v>
      </c>
      <c r="BYT2237" s="13">
        <v>-1</v>
      </c>
      <c r="BYU2237" s="13">
        <v>1</v>
      </c>
      <c r="BYV2237" s="13">
        <v>-1</v>
      </c>
      <c r="BYW2237" s="13">
        <v>1</v>
      </c>
      <c r="CAT2237" s="15">
        <v>0</v>
      </c>
      <c r="CAU2237" s="15">
        <v>0</v>
      </c>
      <c r="CAV2237" s="13" t="s">
        <v>3722</v>
      </c>
      <c r="CAW2237" s="13" t="s">
        <v>4644</v>
      </c>
      <c r="CAZ2237" s="13" t="s">
        <v>4643</v>
      </c>
      <c r="CBC2237" s="13" t="s">
        <v>4642</v>
      </c>
      <c r="CBD2237" s="13" t="s">
        <v>4641</v>
      </c>
      <c r="CBF2237" s="13" t="s">
        <v>4640</v>
      </c>
      <c r="CBG2237" s="13" t="s">
        <v>4431</v>
      </c>
      <c r="CBI2237" s="13" t="s">
        <v>4639</v>
      </c>
    </row>
    <row r="2238" spans="19:812 1042:2029 2074:2089" x14ac:dyDescent="0.15">
      <c r="S2238" s="13" t="s">
        <v>4638</v>
      </c>
      <c r="T2238" s="13" t="s">
        <v>4637</v>
      </c>
      <c r="BYX2238" s="13">
        <v>-1</v>
      </c>
      <c r="CAT2238" s="15">
        <v>0</v>
      </c>
      <c r="CAU2238" s="15">
        <v>0</v>
      </c>
      <c r="CAV2238" s="13" t="s">
        <v>14</v>
      </c>
      <c r="CAW2238" s="13" t="s">
        <v>4636</v>
      </c>
      <c r="CBG2238" s="13" t="s">
        <v>4635</v>
      </c>
    </row>
    <row r="2239" spans="19:812 1042:2029 2074:2089" x14ac:dyDescent="0.15">
      <c r="S2239" s="13" t="s">
        <v>4634</v>
      </c>
      <c r="T2239" s="13" t="s">
        <v>4633</v>
      </c>
      <c r="AO2239" s="13">
        <v>1</v>
      </c>
      <c r="FV2239" s="13">
        <v>-1</v>
      </c>
      <c r="FW2239" s="13">
        <v>1</v>
      </c>
      <c r="BIB2239" s="13">
        <v>1</v>
      </c>
      <c r="BYY2239" s="13">
        <v>-1</v>
      </c>
      <c r="CAT2239" s="15">
        <v>0</v>
      </c>
      <c r="CAU2239" s="14">
        <v>1000</v>
      </c>
      <c r="CAV2239" s="13" t="s">
        <v>2750</v>
      </c>
      <c r="CAW2239" s="13" t="s">
        <v>4632</v>
      </c>
      <c r="CBC2239" s="13" t="s">
        <v>4631</v>
      </c>
      <c r="CBD2239" s="13" t="s">
        <v>4630</v>
      </c>
      <c r="CBF2239" s="13" t="s">
        <v>4629</v>
      </c>
      <c r="CBG2239" s="13" t="s">
        <v>4431</v>
      </c>
      <c r="CBI2239" s="13" t="s">
        <v>4628</v>
      </c>
    </row>
    <row r="2240" spans="19:812 1042:2029 2074:2089" x14ac:dyDescent="0.15">
      <c r="S2240" s="13" t="s">
        <v>4627</v>
      </c>
      <c r="T2240" s="13" t="s">
        <v>4626</v>
      </c>
      <c r="AO2240" s="13">
        <v>-1</v>
      </c>
      <c r="FV2240" s="13">
        <v>1</v>
      </c>
      <c r="FW2240" s="13">
        <v>-1</v>
      </c>
      <c r="BYZ2240" s="13">
        <v>-1</v>
      </c>
      <c r="BZA2240" s="13">
        <v>1</v>
      </c>
      <c r="CAT2240" s="15">
        <v>0</v>
      </c>
      <c r="CAU2240" s="14">
        <v>1000</v>
      </c>
      <c r="CAV2240" s="13" t="s">
        <v>2037</v>
      </c>
      <c r="CAW2240" s="13" t="s">
        <v>4625</v>
      </c>
      <c r="CAZ2240" s="13" t="s">
        <v>4624</v>
      </c>
      <c r="CBE2240" s="13" t="s">
        <v>4623</v>
      </c>
      <c r="CBF2240" s="13" t="s">
        <v>4622</v>
      </c>
      <c r="CBG2240" s="13" t="s">
        <v>4431</v>
      </c>
    </row>
    <row r="2241" spans="19:584 1931:2040 2074:2087" x14ac:dyDescent="0.15">
      <c r="S2241" s="13" t="s">
        <v>4621</v>
      </c>
      <c r="T2241" s="13" t="s">
        <v>4620</v>
      </c>
      <c r="RG2241" s="13">
        <v>-1</v>
      </c>
      <c r="BYZ2241" s="13">
        <v>1</v>
      </c>
      <c r="CAT2241" s="14">
        <v>-1000</v>
      </c>
      <c r="CAU2241" s="14">
        <v>1000</v>
      </c>
      <c r="CAV2241" s="13" t="s">
        <v>14</v>
      </c>
      <c r="CAW2241" s="13" t="s">
        <v>4448</v>
      </c>
      <c r="CBG2241" s="13" t="s">
        <v>4447</v>
      </c>
    </row>
    <row r="2242" spans="19:584 1931:2040 2074:2087" x14ac:dyDescent="0.15">
      <c r="S2242" s="13" t="s">
        <v>4619</v>
      </c>
      <c r="T2242" s="13" t="s">
        <v>4618</v>
      </c>
      <c r="VL2242" s="13">
        <v>-1</v>
      </c>
      <c r="BZA2242" s="13">
        <v>1</v>
      </c>
      <c r="CAT2242" s="14">
        <v>-1000</v>
      </c>
      <c r="CAU2242" s="14">
        <v>1000</v>
      </c>
      <c r="CAV2242" s="13" t="s">
        <v>14</v>
      </c>
      <c r="CAW2242" s="13" t="s">
        <v>4448</v>
      </c>
      <c r="CBG2242" s="13" t="s">
        <v>4447</v>
      </c>
    </row>
    <row r="2243" spans="19:584 1931:2040 2074:2087" x14ac:dyDescent="0.15">
      <c r="S2243" s="13" t="s">
        <v>4617</v>
      </c>
      <c r="T2243" s="13" t="s">
        <v>4616</v>
      </c>
      <c r="AO2243" s="13">
        <v>-1</v>
      </c>
      <c r="BVG2243" s="13">
        <v>-1</v>
      </c>
      <c r="BXT2243" s="13">
        <v>-1</v>
      </c>
      <c r="BXU2243" s="13">
        <v>1</v>
      </c>
      <c r="BZB2243" s="13">
        <v>1</v>
      </c>
      <c r="CAT2243" s="15">
        <v>0</v>
      </c>
      <c r="CAU2243" s="14">
        <v>1000</v>
      </c>
      <c r="CAV2243" s="13" t="s">
        <v>4511</v>
      </c>
      <c r="CAW2243" s="13" t="s">
        <v>4492</v>
      </c>
      <c r="CBE2243" s="13" t="s">
        <v>4510</v>
      </c>
      <c r="CBG2243" s="13" t="s">
        <v>4431</v>
      </c>
    </row>
    <row r="2244" spans="19:584 1931:2040 2074:2087" x14ac:dyDescent="0.15">
      <c r="S2244" s="13" t="s">
        <v>4615</v>
      </c>
      <c r="T2244" s="13" t="s">
        <v>4614</v>
      </c>
      <c r="JN2244" s="13">
        <v>1</v>
      </c>
      <c r="JO2244" s="13">
        <v>-1</v>
      </c>
      <c r="BVG2244" s="13">
        <v>-1</v>
      </c>
      <c r="BZB2244" s="13">
        <v>1</v>
      </c>
      <c r="CAT2244" s="15">
        <v>0</v>
      </c>
      <c r="CAU2244" s="14">
        <v>1000</v>
      </c>
      <c r="CAV2244" s="13" t="s">
        <v>4507</v>
      </c>
      <c r="CAW2244" s="13" t="s">
        <v>4492</v>
      </c>
      <c r="CBE2244" s="13" t="s">
        <v>4506</v>
      </c>
      <c r="CBG2244" s="13" t="s">
        <v>4431</v>
      </c>
    </row>
    <row r="2245" spans="19:584 1931:2040 2074:2087" x14ac:dyDescent="0.15">
      <c r="S2245" s="13" t="s">
        <v>4613</v>
      </c>
      <c r="T2245" s="13" t="s">
        <v>4612</v>
      </c>
      <c r="OV2245" s="13">
        <v>-1</v>
      </c>
      <c r="BZB2245" s="13">
        <v>-1</v>
      </c>
      <c r="BZC2245" s="13">
        <v>1</v>
      </c>
      <c r="CAT2245" s="15">
        <v>0</v>
      </c>
      <c r="CAU2245" s="14">
        <v>1000</v>
      </c>
      <c r="CAV2245" s="13" t="s">
        <v>4523</v>
      </c>
      <c r="CAW2245" s="13" t="s">
        <v>4492</v>
      </c>
      <c r="CBE2245" s="13" t="s">
        <v>4522</v>
      </c>
      <c r="CBG2245" s="13" t="s">
        <v>4431</v>
      </c>
    </row>
    <row r="2246" spans="19:584 1931:2040 2074:2087" x14ac:dyDescent="0.15">
      <c r="S2246" s="13" t="s">
        <v>4611</v>
      </c>
      <c r="T2246" s="13" t="s">
        <v>4610</v>
      </c>
      <c r="AO2246" s="13">
        <v>1</v>
      </c>
      <c r="FV2246" s="13">
        <v>-1</v>
      </c>
      <c r="FW2246" s="13">
        <v>1</v>
      </c>
      <c r="BZC2246" s="13">
        <v>-1</v>
      </c>
      <c r="BZD2246" s="13">
        <v>1</v>
      </c>
      <c r="CAT2246" s="15">
        <v>0</v>
      </c>
      <c r="CAU2246" s="14">
        <v>1000</v>
      </c>
      <c r="CAV2246" s="13" t="s">
        <v>4519</v>
      </c>
      <c r="CAW2246" s="13" t="s">
        <v>4492</v>
      </c>
      <c r="CBE2246" s="13" t="s">
        <v>4518</v>
      </c>
      <c r="CBG2246" s="13" t="s">
        <v>4431</v>
      </c>
    </row>
    <row r="2247" spans="19:584 1931:2040 2074:2087" x14ac:dyDescent="0.15">
      <c r="S2247" s="13" t="s">
        <v>4609</v>
      </c>
      <c r="T2247" s="13" t="s">
        <v>4608</v>
      </c>
      <c r="IG2247" s="13">
        <v>1</v>
      </c>
      <c r="IH2247" s="13">
        <v>-1</v>
      </c>
      <c r="BZD2247" s="13">
        <v>-1</v>
      </c>
      <c r="BZE2247" s="13">
        <v>1</v>
      </c>
      <c r="CAT2247" s="15">
        <v>0</v>
      </c>
      <c r="CAU2247" s="14">
        <v>1000</v>
      </c>
      <c r="CAV2247" s="13" t="s">
        <v>4515</v>
      </c>
      <c r="CAW2247" s="13" t="s">
        <v>4492</v>
      </c>
      <c r="CBE2247" s="13" t="s">
        <v>4514</v>
      </c>
      <c r="CBG2247" s="13" t="s">
        <v>4431</v>
      </c>
    </row>
    <row r="2248" spans="19:584 1931:2040 2074:2087" x14ac:dyDescent="0.15">
      <c r="S2248" s="13" t="s">
        <v>4607</v>
      </c>
      <c r="T2248" s="13" t="s">
        <v>4606</v>
      </c>
      <c r="AO2248" s="13">
        <v>-1</v>
      </c>
      <c r="BXT2248" s="13">
        <v>-1</v>
      </c>
      <c r="BXU2248" s="13">
        <v>1</v>
      </c>
      <c r="BZE2248" s="13">
        <v>-1</v>
      </c>
      <c r="BZF2248" s="13">
        <v>1</v>
      </c>
      <c r="CAT2248" s="15">
        <v>0</v>
      </c>
      <c r="CAU2248" s="14">
        <v>1000</v>
      </c>
      <c r="CAV2248" s="13" t="s">
        <v>4511</v>
      </c>
      <c r="CAW2248" s="13" t="s">
        <v>4492</v>
      </c>
      <c r="CBE2248" s="13" t="s">
        <v>4510</v>
      </c>
      <c r="CBG2248" s="13" t="s">
        <v>4431</v>
      </c>
    </row>
    <row r="2249" spans="19:584 1931:2040 2074:2087" x14ac:dyDescent="0.15">
      <c r="S2249" s="13" t="s">
        <v>4605</v>
      </c>
      <c r="T2249" s="13" t="s">
        <v>4604</v>
      </c>
      <c r="JN2249" s="13">
        <v>1</v>
      </c>
      <c r="JO2249" s="13">
        <v>-1</v>
      </c>
      <c r="BZE2249" s="13">
        <v>-1</v>
      </c>
      <c r="BZF2249" s="13">
        <v>1</v>
      </c>
      <c r="CAT2249" s="15">
        <v>0</v>
      </c>
      <c r="CAU2249" s="14">
        <v>1000</v>
      </c>
      <c r="CAV2249" s="13" t="s">
        <v>4507</v>
      </c>
      <c r="CAW2249" s="13" t="s">
        <v>4492</v>
      </c>
      <c r="CBE2249" s="13" t="s">
        <v>4506</v>
      </c>
      <c r="CBG2249" s="13" t="s">
        <v>4431</v>
      </c>
    </row>
    <row r="2250" spans="19:584 1931:2040 2074:2087" x14ac:dyDescent="0.15">
      <c r="S2250" s="13" t="s">
        <v>4603</v>
      </c>
      <c r="T2250" s="13" t="s">
        <v>4602</v>
      </c>
      <c r="OV2250" s="13">
        <v>-1</v>
      </c>
      <c r="BZF2250" s="13">
        <v>-1</v>
      </c>
      <c r="BZG2250" s="13">
        <v>1</v>
      </c>
      <c r="CAT2250" s="15">
        <v>0</v>
      </c>
      <c r="CAU2250" s="14">
        <v>1000</v>
      </c>
      <c r="CAV2250" s="13" t="s">
        <v>4523</v>
      </c>
      <c r="CAW2250" s="13" t="s">
        <v>4492</v>
      </c>
      <c r="CBE2250" s="13" t="s">
        <v>4522</v>
      </c>
      <c r="CBG2250" s="13" t="s">
        <v>4431</v>
      </c>
    </row>
    <row r="2251" spans="19:584 1931:2040 2074:2087" x14ac:dyDescent="0.15">
      <c r="S2251" s="13" t="s">
        <v>4601</v>
      </c>
      <c r="T2251" s="13" t="s">
        <v>4600</v>
      </c>
      <c r="AO2251" s="13">
        <v>1</v>
      </c>
      <c r="FV2251" s="13">
        <v>-1</v>
      </c>
      <c r="FW2251" s="13">
        <v>1</v>
      </c>
      <c r="BZG2251" s="13">
        <v>-1</v>
      </c>
      <c r="BZH2251" s="13">
        <v>1</v>
      </c>
      <c r="CAT2251" s="15">
        <v>0</v>
      </c>
      <c r="CAU2251" s="14">
        <v>1000</v>
      </c>
      <c r="CAV2251" s="13" t="s">
        <v>4519</v>
      </c>
      <c r="CAW2251" s="13" t="s">
        <v>4492</v>
      </c>
      <c r="CBE2251" s="13" t="s">
        <v>4518</v>
      </c>
      <c r="CBG2251" s="13" t="s">
        <v>4431</v>
      </c>
    </row>
    <row r="2252" spans="19:584 1931:2040 2074:2087" x14ac:dyDescent="0.15">
      <c r="S2252" s="13" t="s">
        <v>4599</v>
      </c>
      <c r="T2252" s="13" t="s">
        <v>4598</v>
      </c>
      <c r="IG2252" s="13">
        <v>1</v>
      </c>
      <c r="IH2252" s="13">
        <v>-1</v>
      </c>
      <c r="BZH2252" s="13">
        <v>-1</v>
      </c>
      <c r="BZI2252" s="13">
        <v>1</v>
      </c>
      <c r="CAT2252" s="15">
        <v>0</v>
      </c>
      <c r="CAU2252" s="14">
        <v>1000</v>
      </c>
      <c r="CAV2252" s="13" t="s">
        <v>4515</v>
      </c>
      <c r="CAW2252" s="13" t="s">
        <v>4492</v>
      </c>
      <c r="CBE2252" s="13" t="s">
        <v>4514</v>
      </c>
      <c r="CBG2252" s="13" t="s">
        <v>4431</v>
      </c>
    </row>
    <row r="2253" spans="19:584 1931:2040 2074:2087" x14ac:dyDescent="0.15">
      <c r="S2253" s="13" t="s">
        <v>4597</v>
      </c>
      <c r="T2253" s="13" t="s">
        <v>4596</v>
      </c>
      <c r="AO2253" s="13">
        <v>-1</v>
      </c>
      <c r="BXT2253" s="13">
        <v>-1</v>
      </c>
      <c r="BXU2253" s="13">
        <v>1</v>
      </c>
      <c r="BZI2253" s="13">
        <v>-1</v>
      </c>
      <c r="BZJ2253" s="13">
        <v>1</v>
      </c>
      <c r="CAT2253" s="15">
        <v>0</v>
      </c>
      <c r="CAU2253" s="14">
        <v>1000</v>
      </c>
      <c r="CAV2253" s="13" t="s">
        <v>4511</v>
      </c>
      <c r="CAW2253" s="13" t="s">
        <v>4492</v>
      </c>
      <c r="CBE2253" s="13" t="s">
        <v>4510</v>
      </c>
      <c r="CBG2253" s="13" t="s">
        <v>4431</v>
      </c>
    </row>
    <row r="2254" spans="19:584 1931:2040 2074:2087" x14ac:dyDescent="0.15">
      <c r="S2254" s="13" t="s">
        <v>4595</v>
      </c>
      <c r="T2254" s="13" t="s">
        <v>4594</v>
      </c>
      <c r="JN2254" s="13">
        <v>1</v>
      </c>
      <c r="JO2254" s="13">
        <v>-1</v>
      </c>
      <c r="BZI2254" s="13">
        <v>-1</v>
      </c>
      <c r="BZJ2254" s="13">
        <v>1</v>
      </c>
      <c r="CAT2254" s="15">
        <v>0</v>
      </c>
      <c r="CAU2254" s="14">
        <v>1000</v>
      </c>
      <c r="CAV2254" s="13" t="s">
        <v>4507</v>
      </c>
      <c r="CAW2254" s="13" t="s">
        <v>4492</v>
      </c>
      <c r="CBE2254" s="13" t="s">
        <v>4506</v>
      </c>
      <c r="CBG2254" s="13" t="s">
        <v>4431</v>
      </c>
    </row>
    <row r="2255" spans="19:584 1931:2040 2074:2087" x14ac:dyDescent="0.15">
      <c r="S2255" s="13" t="s">
        <v>4593</v>
      </c>
      <c r="T2255" s="13" t="s">
        <v>4592</v>
      </c>
      <c r="OV2255" s="13">
        <v>-1</v>
      </c>
      <c r="BZJ2255" s="13">
        <v>-1</v>
      </c>
      <c r="BZK2255" s="13">
        <v>1</v>
      </c>
      <c r="CAT2255" s="15">
        <v>0</v>
      </c>
      <c r="CAU2255" s="14">
        <v>1000</v>
      </c>
      <c r="CAV2255" s="13" t="s">
        <v>4523</v>
      </c>
      <c r="CAW2255" s="13" t="s">
        <v>4492</v>
      </c>
      <c r="CBE2255" s="13" t="s">
        <v>4522</v>
      </c>
      <c r="CBG2255" s="13" t="s">
        <v>4431</v>
      </c>
    </row>
    <row r="2256" spans="19:584 1931:2040 2074:2087" x14ac:dyDescent="0.15">
      <c r="S2256" s="13" t="s">
        <v>4591</v>
      </c>
      <c r="T2256" s="13" t="s">
        <v>4590</v>
      </c>
      <c r="AO2256" s="13">
        <v>1</v>
      </c>
      <c r="FV2256" s="13">
        <v>-1</v>
      </c>
      <c r="FW2256" s="13">
        <v>1</v>
      </c>
      <c r="BZK2256" s="13">
        <v>-1</v>
      </c>
      <c r="BZL2256" s="13">
        <v>1</v>
      </c>
      <c r="CAT2256" s="15">
        <v>0</v>
      </c>
      <c r="CAU2256" s="14">
        <v>1000</v>
      </c>
      <c r="CAV2256" s="13" t="s">
        <v>4519</v>
      </c>
      <c r="CAW2256" s="13" t="s">
        <v>4492</v>
      </c>
      <c r="CBE2256" s="13" t="s">
        <v>4518</v>
      </c>
      <c r="CBG2256" s="13" t="s">
        <v>4431</v>
      </c>
    </row>
    <row r="2257" spans="19:412 1276:2087" x14ac:dyDescent="0.15">
      <c r="S2257" s="13" t="s">
        <v>4589</v>
      </c>
      <c r="T2257" s="13" t="s">
        <v>4588</v>
      </c>
      <c r="IG2257" s="13">
        <v>1</v>
      </c>
      <c r="IH2257" s="13">
        <v>-1</v>
      </c>
      <c r="BZL2257" s="13">
        <v>-1</v>
      </c>
      <c r="BZM2257" s="13">
        <v>1</v>
      </c>
      <c r="CAT2257" s="15">
        <v>0</v>
      </c>
      <c r="CAU2257" s="14">
        <v>1000</v>
      </c>
      <c r="CAV2257" s="13" t="s">
        <v>4515</v>
      </c>
      <c r="CAW2257" s="13" t="s">
        <v>4492</v>
      </c>
      <c r="CBE2257" s="13" t="s">
        <v>4514</v>
      </c>
      <c r="CBG2257" s="13" t="s">
        <v>4431</v>
      </c>
    </row>
    <row r="2258" spans="19:412 1276:2087" x14ac:dyDescent="0.15">
      <c r="S2258" s="13" t="s">
        <v>4587</v>
      </c>
      <c r="T2258" s="13" t="s">
        <v>4586</v>
      </c>
      <c r="BZM2258" s="13">
        <v>-1</v>
      </c>
      <c r="BZN2258" s="13">
        <v>1</v>
      </c>
      <c r="CAT2258" s="15">
        <v>0</v>
      </c>
      <c r="CAU2258" s="14">
        <v>1000</v>
      </c>
      <c r="CAV2258" s="13" t="s">
        <v>1079</v>
      </c>
      <c r="CAW2258" s="13" t="s">
        <v>4492</v>
      </c>
      <c r="CBE2258" s="13" t="s">
        <v>4495</v>
      </c>
      <c r="CBG2258" s="13" t="s">
        <v>4431</v>
      </c>
    </row>
    <row r="2259" spans="19:412 1276:2087" x14ac:dyDescent="0.15">
      <c r="S2259" s="13" t="s">
        <v>4585</v>
      </c>
      <c r="T2259" s="13" t="s">
        <v>4584</v>
      </c>
      <c r="OV2259" s="13">
        <v>-1</v>
      </c>
      <c r="BZN2259" s="13">
        <v>-1</v>
      </c>
      <c r="BZO2259" s="13">
        <v>1</v>
      </c>
      <c r="CAT2259" s="15">
        <v>0</v>
      </c>
      <c r="CAU2259" s="14">
        <v>1000</v>
      </c>
      <c r="CAV2259" s="13" t="s">
        <v>4523</v>
      </c>
      <c r="CAW2259" s="13" t="s">
        <v>4492</v>
      </c>
      <c r="CBE2259" s="13" t="s">
        <v>4522</v>
      </c>
      <c r="CBG2259" s="13" t="s">
        <v>4431</v>
      </c>
    </row>
    <row r="2260" spans="19:412 1276:2087" x14ac:dyDescent="0.15">
      <c r="S2260" s="13" t="s">
        <v>4583</v>
      </c>
      <c r="T2260" s="13" t="s">
        <v>4582</v>
      </c>
      <c r="AO2260" s="13">
        <v>1</v>
      </c>
      <c r="FV2260" s="13">
        <v>-1</v>
      </c>
      <c r="FW2260" s="13">
        <v>1</v>
      </c>
      <c r="BZO2260" s="13">
        <v>-1</v>
      </c>
      <c r="BZP2260" s="13">
        <v>1</v>
      </c>
      <c r="CAT2260" s="15">
        <v>0</v>
      </c>
      <c r="CAU2260" s="14">
        <v>1000</v>
      </c>
      <c r="CAV2260" s="13" t="s">
        <v>4519</v>
      </c>
      <c r="CAW2260" s="13" t="s">
        <v>4492</v>
      </c>
      <c r="CBE2260" s="13" t="s">
        <v>4518</v>
      </c>
      <c r="CBG2260" s="13" t="s">
        <v>4431</v>
      </c>
    </row>
    <row r="2261" spans="19:412 1276:2087" x14ac:dyDescent="0.15">
      <c r="S2261" s="13" t="s">
        <v>4581</v>
      </c>
      <c r="T2261" s="13" t="s">
        <v>4580</v>
      </c>
      <c r="IG2261" s="13">
        <v>1</v>
      </c>
      <c r="IH2261" s="13">
        <v>-1</v>
      </c>
      <c r="BZP2261" s="13">
        <v>-1</v>
      </c>
      <c r="BZQ2261" s="13">
        <v>1</v>
      </c>
      <c r="CAT2261" s="15">
        <v>0</v>
      </c>
      <c r="CAU2261" s="14">
        <v>1000</v>
      </c>
      <c r="CAV2261" s="13" t="s">
        <v>4515</v>
      </c>
      <c r="CAW2261" s="13" t="s">
        <v>4492</v>
      </c>
      <c r="CBE2261" s="13" t="s">
        <v>4514</v>
      </c>
      <c r="CBG2261" s="13" t="s">
        <v>4431</v>
      </c>
    </row>
    <row r="2262" spans="19:412 1276:2087" x14ac:dyDescent="0.15">
      <c r="S2262" s="13" t="s">
        <v>4579</v>
      </c>
      <c r="T2262" s="13" t="s">
        <v>4578</v>
      </c>
      <c r="AO2262" s="13">
        <v>-1</v>
      </c>
      <c r="BXT2262" s="13">
        <v>-1</v>
      </c>
      <c r="BXU2262" s="13">
        <v>1</v>
      </c>
      <c r="BZQ2262" s="13">
        <v>-1</v>
      </c>
      <c r="BZR2262" s="13">
        <v>1</v>
      </c>
      <c r="CAT2262" s="15">
        <v>0</v>
      </c>
      <c r="CAU2262" s="14">
        <v>1000</v>
      </c>
      <c r="CAV2262" s="13" t="s">
        <v>4511</v>
      </c>
      <c r="CAW2262" s="13" t="s">
        <v>4492</v>
      </c>
      <c r="CBE2262" s="13" t="s">
        <v>4510</v>
      </c>
      <c r="CBG2262" s="13" t="s">
        <v>4431</v>
      </c>
    </row>
    <row r="2263" spans="19:412 1276:2087" x14ac:dyDescent="0.15">
      <c r="S2263" s="13" t="s">
        <v>4577</v>
      </c>
      <c r="T2263" s="13" t="s">
        <v>4576</v>
      </c>
      <c r="JN2263" s="13">
        <v>1</v>
      </c>
      <c r="JO2263" s="13">
        <v>-1</v>
      </c>
      <c r="BZQ2263" s="13">
        <v>-1</v>
      </c>
      <c r="BZR2263" s="13">
        <v>1</v>
      </c>
      <c r="CAT2263" s="15">
        <v>0</v>
      </c>
      <c r="CAU2263" s="14">
        <v>1000</v>
      </c>
      <c r="CAV2263" s="13" t="s">
        <v>4507</v>
      </c>
      <c r="CAW2263" s="13" t="s">
        <v>4492</v>
      </c>
      <c r="CBE2263" s="13" t="s">
        <v>4506</v>
      </c>
      <c r="CBG2263" s="13" t="s">
        <v>4431</v>
      </c>
    </row>
    <row r="2264" spans="19:412 1276:2087" x14ac:dyDescent="0.15">
      <c r="S2264" s="13" t="s">
        <v>4575</v>
      </c>
      <c r="T2264" s="13" t="s">
        <v>4574</v>
      </c>
      <c r="AO2264" s="13">
        <v>-1</v>
      </c>
      <c r="AWB2264" s="13">
        <v>1</v>
      </c>
      <c r="AWC2264" s="13">
        <v>-1</v>
      </c>
      <c r="BZR2264" s="13">
        <v>-1</v>
      </c>
      <c r="BZS2264" s="13">
        <v>1</v>
      </c>
      <c r="CAT2264" s="15">
        <v>0</v>
      </c>
      <c r="CAU2264" s="14">
        <v>1000</v>
      </c>
      <c r="CAV2264" s="13" t="s">
        <v>2531</v>
      </c>
      <c r="CAW2264" s="13" t="s">
        <v>4492</v>
      </c>
      <c r="CBE2264" s="13" t="s">
        <v>4498</v>
      </c>
      <c r="CBG2264" s="13" t="s">
        <v>4431</v>
      </c>
    </row>
    <row r="2265" spans="19:412 1276:2087" x14ac:dyDescent="0.15">
      <c r="S2265" s="13" t="s">
        <v>4573</v>
      </c>
      <c r="T2265" s="13" t="s">
        <v>4572</v>
      </c>
      <c r="JM2265" s="13">
        <v>1</v>
      </c>
      <c r="BZS2265" s="13">
        <v>-1</v>
      </c>
      <c r="CAT2265" s="15">
        <v>0</v>
      </c>
      <c r="CAU2265" s="14">
        <v>1000</v>
      </c>
      <c r="CAV2265" s="13" t="s">
        <v>1079</v>
      </c>
      <c r="CAW2265" s="13" t="s">
        <v>4492</v>
      </c>
      <c r="CBE2265" s="13" t="s">
        <v>4495</v>
      </c>
      <c r="CBG2265" s="13" t="s">
        <v>4431</v>
      </c>
    </row>
    <row r="2266" spans="19:412 1276:2087" x14ac:dyDescent="0.15">
      <c r="S2266" s="13" t="s">
        <v>4571</v>
      </c>
      <c r="T2266" s="13" t="s">
        <v>4570</v>
      </c>
      <c r="AO2266" s="13">
        <v>-1</v>
      </c>
      <c r="BVH2266" s="13">
        <v>-1</v>
      </c>
      <c r="BXT2266" s="13">
        <v>-1</v>
      </c>
      <c r="BXU2266" s="13">
        <v>1</v>
      </c>
      <c r="BZT2266" s="13">
        <v>1</v>
      </c>
      <c r="CAT2266" s="15">
        <v>0</v>
      </c>
      <c r="CAU2266" s="14">
        <v>1000</v>
      </c>
      <c r="CAV2266" s="13" t="s">
        <v>4511</v>
      </c>
      <c r="CAW2266" s="13" t="s">
        <v>4492</v>
      </c>
      <c r="CBE2266" s="13" t="s">
        <v>4510</v>
      </c>
      <c r="CBG2266" s="13" t="s">
        <v>4431</v>
      </c>
    </row>
    <row r="2267" spans="19:412 1276:2087" x14ac:dyDescent="0.15">
      <c r="S2267" s="13" t="s">
        <v>4569</v>
      </c>
      <c r="T2267" s="13" t="s">
        <v>4568</v>
      </c>
      <c r="JN2267" s="13">
        <v>1</v>
      </c>
      <c r="JO2267" s="13">
        <v>-1</v>
      </c>
      <c r="BVH2267" s="13">
        <v>-1</v>
      </c>
      <c r="BZT2267" s="13">
        <v>1</v>
      </c>
      <c r="CAT2267" s="15">
        <v>0</v>
      </c>
      <c r="CAU2267" s="14">
        <v>1000</v>
      </c>
      <c r="CAV2267" s="13" t="s">
        <v>4507</v>
      </c>
      <c r="CAW2267" s="13" t="s">
        <v>4492</v>
      </c>
      <c r="CBE2267" s="13" t="s">
        <v>4506</v>
      </c>
      <c r="CBG2267" s="13" t="s">
        <v>4431</v>
      </c>
    </row>
    <row r="2268" spans="19:412 1276:2087" x14ac:dyDescent="0.15">
      <c r="S2268" s="13" t="s">
        <v>4567</v>
      </c>
      <c r="T2268" s="13" t="s">
        <v>4566</v>
      </c>
      <c r="OV2268" s="13">
        <v>-1</v>
      </c>
      <c r="BZT2268" s="13">
        <v>-1</v>
      </c>
      <c r="BZU2268" s="13">
        <v>1</v>
      </c>
      <c r="CAT2268" s="15">
        <v>0</v>
      </c>
      <c r="CAU2268" s="14">
        <v>1000</v>
      </c>
      <c r="CAV2268" s="13" t="s">
        <v>4523</v>
      </c>
      <c r="CAW2268" s="13" t="s">
        <v>4492</v>
      </c>
      <c r="CBE2268" s="13" t="s">
        <v>4522</v>
      </c>
      <c r="CBG2268" s="13" t="s">
        <v>4431</v>
      </c>
    </row>
    <row r="2269" spans="19:412 1276:2087" x14ac:dyDescent="0.15">
      <c r="S2269" s="13" t="s">
        <v>4565</v>
      </c>
      <c r="T2269" s="13" t="s">
        <v>4564</v>
      </c>
      <c r="AO2269" s="13">
        <v>1</v>
      </c>
      <c r="FV2269" s="13">
        <v>-1</v>
      </c>
      <c r="FW2269" s="13">
        <v>1</v>
      </c>
      <c r="BZU2269" s="13">
        <v>-1</v>
      </c>
      <c r="BZV2269" s="13">
        <v>1</v>
      </c>
      <c r="CAT2269" s="15">
        <v>0</v>
      </c>
      <c r="CAU2269" s="14">
        <v>1000</v>
      </c>
      <c r="CAV2269" s="13" t="s">
        <v>4519</v>
      </c>
      <c r="CAW2269" s="13" t="s">
        <v>4492</v>
      </c>
      <c r="CBE2269" s="13" t="s">
        <v>4518</v>
      </c>
      <c r="CBG2269" s="13" t="s">
        <v>4431</v>
      </c>
    </row>
    <row r="2270" spans="19:412 1276:2087" x14ac:dyDescent="0.15">
      <c r="S2270" s="13" t="s">
        <v>4563</v>
      </c>
      <c r="T2270" s="13" t="s">
        <v>4562</v>
      </c>
      <c r="IG2270" s="13">
        <v>1</v>
      </c>
      <c r="IH2270" s="13">
        <v>-1</v>
      </c>
      <c r="BZV2270" s="13">
        <v>-1</v>
      </c>
      <c r="BZW2270" s="13">
        <v>1</v>
      </c>
      <c r="CAT2270" s="15">
        <v>0</v>
      </c>
      <c r="CAU2270" s="14">
        <v>1000</v>
      </c>
      <c r="CAV2270" s="13" t="s">
        <v>4515</v>
      </c>
      <c r="CAW2270" s="13" t="s">
        <v>4492</v>
      </c>
      <c r="CBE2270" s="13" t="s">
        <v>4514</v>
      </c>
      <c r="CBG2270" s="13" t="s">
        <v>4431</v>
      </c>
    </row>
    <row r="2271" spans="19:412 1276:2087" x14ac:dyDescent="0.15">
      <c r="S2271" s="13" t="s">
        <v>4561</v>
      </c>
      <c r="T2271" s="13" t="s">
        <v>4560</v>
      </c>
      <c r="AO2271" s="13">
        <v>-1</v>
      </c>
      <c r="BXT2271" s="13">
        <v>-1</v>
      </c>
      <c r="BXU2271" s="13">
        <v>1</v>
      </c>
      <c r="BZW2271" s="13">
        <v>-1</v>
      </c>
      <c r="BZX2271" s="13">
        <v>1</v>
      </c>
      <c r="CAT2271" s="15">
        <v>0</v>
      </c>
      <c r="CAU2271" s="14">
        <v>1000</v>
      </c>
      <c r="CAV2271" s="13" t="s">
        <v>4511</v>
      </c>
      <c r="CAW2271" s="13" t="s">
        <v>4492</v>
      </c>
      <c r="CBE2271" s="13" t="s">
        <v>4510</v>
      </c>
      <c r="CBG2271" s="13" t="s">
        <v>4431</v>
      </c>
    </row>
    <row r="2272" spans="19:412 1276:2087" x14ac:dyDescent="0.15">
      <c r="S2272" s="13" t="s">
        <v>4559</v>
      </c>
      <c r="T2272" s="13" t="s">
        <v>4558</v>
      </c>
      <c r="JN2272" s="13">
        <v>1</v>
      </c>
      <c r="JO2272" s="13">
        <v>-1</v>
      </c>
      <c r="BZW2272" s="13">
        <v>-1</v>
      </c>
      <c r="BZX2272" s="13">
        <v>1</v>
      </c>
      <c r="CAT2272" s="15">
        <v>0</v>
      </c>
      <c r="CAU2272" s="14">
        <v>1000</v>
      </c>
      <c r="CAV2272" s="13" t="s">
        <v>4507</v>
      </c>
      <c r="CAW2272" s="13" t="s">
        <v>4492</v>
      </c>
      <c r="CBE2272" s="13" t="s">
        <v>4506</v>
      </c>
      <c r="CBG2272" s="13" t="s">
        <v>4431</v>
      </c>
    </row>
    <row r="2273" spans="19:412 1276:1997 2052:2087" x14ac:dyDescent="0.15">
      <c r="S2273" s="13" t="s">
        <v>4557</v>
      </c>
      <c r="T2273" s="13" t="s">
        <v>4556</v>
      </c>
      <c r="OV2273" s="13">
        <v>-1</v>
      </c>
      <c r="BZX2273" s="13">
        <v>-1</v>
      </c>
      <c r="BZY2273" s="13">
        <v>1</v>
      </c>
      <c r="CAT2273" s="15">
        <v>0</v>
      </c>
      <c r="CAU2273" s="14">
        <v>1000</v>
      </c>
      <c r="CAV2273" s="13" t="s">
        <v>4523</v>
      </c>
      <c r="CAW2273" s="13" t="s">
        <v>4492</v>
      </c>
      <c r="CBE2273" s="13" t="s">
        <v>4522</v>
      </c>
      <c r="CBG2273" s="13" t="s">
        <v>4431</v>
      </c>
    </row>
    <row r="2274" spans="19:412 1276:1997 2052:2087" x14ac:dyDescent="0.15">
      <c r="S2274" s="13" t="s">
        <v>4555</v>
      </c>
      <c r="T2274" s="13" t="s">
        <v>4554</v>
      </c>
      <c r="AO2274" s="13">
        <v>1</v>
      </c>
      <c r="FV2274" s="13">
        <v>-1</v>
      </c>
      <c r="FW2274" s="13">
        <v>1</v>
      </c>
      <c r="BZY2274" s="13">
        <v>-1</v>
      </c>
      <c r="BZZ2274" s="13">
        <v>1</v>
      </c>
      <c r="CAT2274" s="15">
        <v>0</v>
      </c>
      <c r="CAU2274" s="14">
        <v>1000</v>
      </c>
      <c r="CAV2274" s="13" t="s">
        <v>4519</v>
      </c>
      <c r="CAW2274" s="13" t="s">
        <v>4492</v>
      </c>
      <c r="CBE2274" s="13" t="s">
        <v>4518</v>
      </c>
      <c r="CBG2274" s="13" t="s">
        <v>4431</v>
      </c>
    </row>
    <row r="2275" spans="19:412 1276:1997 2052:2087" x14ac:dyDescent="0.15">
      <c r="S2275" s="13" t="s">
        <v>4553</v>
      </c>
      <c r="T2275" s="13" t="s">
        <v>4552</v>
      </c>
      <c r="IG2275" s="13">
        <v>1</v>
      </c>
      <c r="IH2275" s="13">
        <v>-1</v>
      </c>
      <c r="BZZ2275" s="13">
        <v>-1</v>
      </c>
      <c r="CAA2275" s="13">
        <v>1</v>
      </c>
      <c r="CAT2275" s="15">
        <v>0</v>
      </c>
      <c r="CAU2275" s="14">
        <v>1000</v>
      </c>
      <c r="CAV2275" s="13" t="s">
        <v>4515</v>
      </c>
      <c r="CAW2275" s="13" t="s">
        <v>4492</v>
      </c>
      <c r="CBE2275" s="13" t="s">
        <v>4514</v>
      </c>
      <c r="CBG2275" s="13" t="s">
        <v>4431</v>
      </c>
    </row>
    <row r="2276" spans="19:412 1276:1997 2052:2087" x14ac:dyDescent="0.15">
      <c r="S2276" s="13" t="s">
        <v>4551</v>
      </c>
      <c r="T2276" s="13" t="s">
        <v>4550</v>
      </c>
      <c r="AO2276" s="13">
        <v>-1</v>
      </c>
      <c r="BXT2276" s="13">
        <v>-1</v>
      </c>
      <c r="BXU2276" s="13">
        <v>1</v>
      </c>
      <c r="CAA2276" s="13">
        <v>-1</v>
      </c>
      <c r="CAB2276" s="13">
        <v>1</v>
      </c>
      <c r="CAT2276" s="15">
        <v>0</v>
      </c>
      <c r="CAU2276" s="14">
        <v>1000</v>
      </c>
      <c r="CAV2276" s="13" t="s">
        <v>4511</v>
      </c>
      <c r="CAW2276" s="13" t="s">
        <v>4492</v>
      </c>
      <c r="CBE2276" s="13" t="s">
        <v>4510</v>
      </c>
      <c r="CBG2276" s="13" t="s">
        <v>4431</v>
      </c>
    </row>
    <row r="2277" spans="19:412 1276:1997 2052:2087" x14ac:dyDescent="0.15">
      <c r="S2277" s="13" t="s">
        <v>4549</v>
      </c>
      <c r="T2277" s="13" t="s">
        <v>4548</v>
      </c>
      <c r="JN2277" s="13">
        <v>1</v>
      </c>
      <c r="JO2277" s="13">
        <v>-1</v>
      </c>
      <c r="CAA2277" s="13">
        <v>-1</v>
      </c>
      <c r="CAB2277" s="13">
        <v>1</v>
      </c>
      <c r="CAT2277" s="15">
        <v>0</v>
      </c>
      <c r="CAU2277" s="14">
        <v>1000</v>
      </c>
      <c r="CAV2277" s="13" t="s">
        <v>4507</v>
      </c>
      <c r="CAW2277" s="13" t="s">
        <v>4492</v>
      </c>
      <c r="CBE2277" s="13" t="s">
        <v>4506</v>
      </c>
      <c r="CBG2277" s="13" t="s">
        <v>4431</v>
      </c>
    </row>
    <row r="2278" spans="19:412 1276:1997 2052:2087" x14ac:dyDescent="0.15">
      <c r="S2278" s="13" t="s">
        <v>4547</v>
      </c>
      <c r="T2278" s="13" t="s">
        <v>4546</v>
      </c>
      <c r="OV2278" s="13">
        <v>-1</v>
      </c>
      <c r="CAB2278" s="13">
        <v>-1</v>
      </c>
      <c r="CAC2278" s="13">
        <v>1</v>
      </c>
      <c r="CAT2278" s="15">
        <v>0</v>
      </c>
      <c r="CAU2278" s="14">
        <v>1000</v>
      </c>
      <c r="CAV2278" s="13" t="s">
        <v>4523</v>
      </c>
      <c r="CAW2278" s="13" t="s">
        <v>4492</v>
      </c>
      <c r="CBE2278" s="13" t="s">
        <v>4522</v>
      </c>
      <c r="CBG2278" s="13" t="s">
        <v>4431</v>
      </c>
    </row>
    <row r="2279" spans="19:412 1276:1997 2052:2087" x14ac:dyDescent="0.15">
      <c r="S2279" s="13" t="s">
        <v>4545</v>
      </c>
      <c r="T2279" s="13" t="s">
        <v>4544</v>
      </c>
      <c r="AO2279" s="13">
        <v>1</v>
      </c>
      <c r="FV2279" s="13">
        <v>-1</v>
      </c>
      <c r="FW2279" s="13">
        <v>1</v>
      </c>
      <c r="CAC2279" s="13">
        <v>-1</v>
      </c>
      <c r="CAD2279" s="13">
        <v>1</v>
      </c>
      <c r="CAT2279" s="15">
        <v>0</v>
      </c>
      <c r="CAU2279" s="14">
        <v>1000</v>
      </c>
      <c r="CAV2279" s="13" t="s">
        <v>4519</v>
      </c>
      <c r="CAW2279" s="13" t="s">
        <v>4492</v>
      </c>
      <c r="CBE2279" s="13" t="s">
        <v>4518</v>
      </c>
      <c r="CBG2279" s="13" t="s">
        <v>4431</v>
      </c>
    </row>
    <row r="2280" spans="19:412 1276:1997 2052:2087" x14ac:dyDescent="0.15">
      <c r="S2280" s="13" t="s">
        <v>4543</v>
      </c>
      <c r="T2280" s="13" t="s">
        <v>4542</v>
      </c>
      <c r="IG2280" s="13">
        <v>1</v>
      </c>
      <c r="IH2280" s="13">
        <v>-1</v>
      </c>
      <c r="CAD2280" s="13">
        <v>-1</v>
      </c>
      <c r="CAE2280" s="13">
        <v>1</v>
      </c>
      <c r="CAT2280" s="15">
        <v>0</v>
      </c>
      <c r="CAU2280" s="14">
        <v>1000</v>
      </c>
      <c r="CAV2280" s="13" t="s">
        <v>4515</v>
      </c>
      <c r="CAW2280" s="13" t="s">
        <v>4492</v>
      </c>
      <c r="CBE2280" s="13" t="s">
        <v>4514</v>
      </c>
      <c r="CBG2280" s="13" t="s">
        <v>4431</v>
      </c>
    </row>
    <row r="2281" spans="19:412 1276:1997 2052:2087" x14ac:dyDescent="0.15">
      <c r="S2281" s="13" t="s">
        <v>4541</v>
      </c>
      <c r="T2281" s="13" t="s">
        <v>4540</v>
      </c>
      <c r="CAE2281" s="13">
        <v>-1</v>
      </c>
      <c r="CAF2281" s="13">
        <v>1</v>
      </c>
      <c r="CAT2281" s="15">
        <v>0</v>
      </c>
      <c r="CAU2281" s="14">
        <v>1000</v>
      </c>
      <c r="CAV2281" s="13" t="s">
        <v>1079</v>
      </c>
      <c r="CAW2281" s="13" t="s">
        <v>4492</v>
      </c>
      <c r="CBE2281" s="13" t="s">
        <v>4495</v>
      </c>
      <c r="CBG2281" s="13" t="s">
        <v>4431</v>
      </c>
    </row>
    <row r="2282" spans="19:412 1276:1997 2052:2087" x14ac:dyDescent="0.15">
      <c r="S2282" s="13" t="s">
        <v>4539</v>
      </c>
      <c r="T2282" s="13" t="s">
        <v>4538</v>
      </c>
      <c r="OV2282" s="13">
        <v>-1</v>
      </c>
      <c r="CAF2282" s="13">
        <v>-1</v>
      </c>
      <c r="CAG2282" s="13">
        <v>1</v>
      </c>
      <c r="CAT2282" s="15">
        <v>0</v>
      </c>
      <c r="CAU2282" s="14">
        <v>1000</v>
      </c>
      <c r="CAV2282" s="13" t="s">
        <v>4523</v>
      </c>
      <c r="CAW2282" s="13" t="s">
        <v>4492</v>
      </c>
      <c r="CBE2282" s="13" t="s">
        <v>4522</v>
      </c>
      <c r="CBG2282" s="13" t="s">
        <v>4431</v>
      </c>
    </row>
    <row r="2283" spans="19:412 1276:1997 2052:2087" x14ac:dyDescent="0.15">
      <c r="S2283" s="13" t="s">
        <v>4537</v>
      </c>
      <c r="T2283" s="13" t="s">
        <v>4536</v>
      </c>
      <c r="AO2283" s="13">
        <v>1</v>
      </c>
      <c r="FV2283" s="13">
        <v>-1</v>
      </c>
      <c r="FW2283" s="13">
        <v>1</v>
      </c>
      <c r="CAG2283" s="13">
        <v>-1</v>
      </c>
      <c r="CAH2283" s="13">
        <v>1</v>
      </c>
      <c r="CAT2283" s="15">
        <v>0</v>
      </c>
      <c r="CAU2283" s="14">
        <v>1000</v>
      </c>
      <c r="CAV2283" s="13" t="s">
        <v>4519</v>
      </c>
      <c r="CAW2283" s="13" t="s">
        <v>4492</v>
      </c>
      <c r="CBE2283" s="13" t="s">
        <v>4518</v>
      </c>
      <c r="CBG2283" s="13" t="s">
        <v>4431</v>
      </c>
    </row>
    <row r="2284" spans="19:412 1276:1997 2052:2087" x14ac:dyDescent="0.15">
      <c r="S2284" s="13" t="s">
        <v>4535</v>
      </c>
      <c r="T2284" s="13" t="s">
        <v>4534</v>
      </c>
      <c r="IG2284" s="13">
        <v>1</v>
      </c>
      <c r="IH2284" s="13">
        <v>-1</v>
      </c>
      <c r="CAH2284" s="13">
        <v>-1</v>
      </c>
      <c r="CAI2284" s="13">
        <v>1</v>
      </c>
      <c r="CAT2284" s="15">
        <v>0</v>
      </c>
      <c r="CAU2284" s="14">
        <v>1000</v>
      </c>
      <c r="CAV2284" s="13" t="s">
        <v>4515</v>
      </c>
      <c r="CAW2284" s="13" t="s">
        <v>4492</v>
      </c>
      <c r="CBE2284" s="13" t="s">
        <v>4514</v>
      </c>
      <c r="CBG2284" s="13" t="s">
        <v>4431</v>
      </c>
    </row>
    <row r="2285" spans="19:412 1276:1997 2052:2087" x14ac:dyDescent="0.15">
      <c r="S2285" s="13" t="s">
        <v>4533</v>
      </c>
      <c r="T2285" s="13" t="s">
        <v>4532</v>
      </c>
      <c r="AO2285" s="13">
        <v>-1</v>
      </c>
      <c r="BXT2285" s="13">
        <v>-1</v>
      </c>
      <c r="BXU2285" s="13">
        <v>1</v>
      </c>
      <c r="CAI2285" s="13">
        <v>-1</v>
      </c>
      <c r="CAJ2285" s="13">
        <v>1</v>
      </c>
      <c r="CAT2285" s="15">
        <v>0</v>
      </c>
      <c r="CAU2285" s="14">
        <v>1000</v>
      </c>
      <c r="CAV2285" s="13" t="s">
        <v>4511</v>
      </c>
      <c r="CAW2285" s="13" t="s">
        <v>4492</v>
      </c>
      <c r="CBE2285" s="13" t="s">
        <v>4510</v>
      </c>
      <c r="CBG2285" s="13" t="s">
        <v>4431</v>
      </c>
    </row>
    <row r="2286" spans="19:412 1276:1997 2052:2087" x14ac:dyDescent="0.15">
      <c r="S2286" s="13" t="s">
        <v>4531</v>
      </c>
      <c r="T2286" s="13" t="s">
        <v>4530</v>
      </c>
      <c r="JN2286" s="13">
        <v>1</v>
      </c>
      <c r="JO2286" s="13">
        <v>-1</v>
      </c>
      <c r="CAI2286" s="13">
        <v>-1</v>
      </c>
      <c r="CAJ2286" s="13">
        <v>1</v>
      </c>
      <c r="CAT2286" s="15">
        <v>0</v>
      </c>
      <c r="CAU2286" s="14">
        <v>1000</v>
      </c>
      <c r="CAV2286" s="13" t="s">
        <v>4507</v>
      </c>
      <c r="CAW2286" s="13" t="s">
        <v>4492</v>
      </c>
      <c r="CBE2286" s="13" t="s">
        <v>4506</v>
      </c>
      <c r="CBG2286" s="13" t="s">
        <v>4431</v>
      </c>
    </row>
    <row r="2287" spans="19:412 1276:1997 2052:2087" x14ac:dyDescent="0.15">
      <c r="S2287" s="13" t="s">
        <v>4529</v>
      </c>
      <c r="T2287" s="13" t="s">
        <v>4528</v>
      </c>
      <c r="AO2287" s="13">
        <v>-1</v>
      </c>
      <c r="AWB2287" s="13">
        <v>1</v>
      </c>
      <c r="AWC2287" s="13">
        <v>-1</v>
      </c>
      <c r="CAJ2287" s="13">
        <v>-1</v>
      </c>
      <c r="CAK2287" s="13">
        <v>1</v>
      </c>
      <c r="CAT2287" s="15">
        <v>0</v>
      </c>
      <c r="CAU2287" s="14">
        <v>1000</v>
      </c>
      <c r="CAV2287" s="13" t="s">
        <v>2531</v>
      </c>
      <c r="CAW2287" s="13" t="s">
        <v>4492</v>
      </c>
      <c r="CBE2287" s="13" t="s">
        <v>4498</v>
      </c>
      <c r="CBG2287" s="13" t="s">
        <v>4431</v>
      </c>
    </row>
    <row r="2288" spans="19:412 1276:1997 2052:2087" x14ac:dyDescent="0.15">
      <c r="S2288" s="13" t="s">
        <v>4527</v>
      </c>
      <c r="T2288" s="13" t="s">
        <v>4526</v>
      </c>
      <c r="CAK2288" s="13">
        <v>-1</v>
      </c>
      <c r="CAL2288" s="13">
        <v>1</v>
      </c>
      <c r="CAT2288" s="15">
        <v>0</v>
      </c>
      <c r="CAU2288" s="14">
        <v>1000</v>
      </c>
      <c r="CAV2288" s="13" t="s">
        <v>1079</v>
      </c>
      <c r="CAW2288" s="13" t="s">
        <v>4492</v>
      </c>
      <c r="CBE2288" s="13" t="s">
        <v>4495</v>
      </c>
      <c r="CBG2288" s="13" t="s">
        <v>4431</v>
      </c>
    </row>
    <row r="2289" spans="19:885 1226:1997 2066:2087" x14ac:dyDescent="0.15">
      <c r="S2289" s="13" t="s">
        <v>4525</v>
      </c>
      <c r="T2289" s="13" t="s">
        <v>4524</v>
      </c>
      <c r="OV2289" s="13">
        <v>-1</v>
      </c>
      <c r="CAL2289" s="13">
        <v>-1</v>
      </c>
      <c r="CAM2289" s="13">
        <v>1</v>
      </c>
      <c r="CAT2289" s="15">
        <v>0</v>
      </c>
      <c r="CAU2289" s="14">
        <v>1000</v>
      </c>
      <c r="CAV2289" s="13" t="s">
        <v>4523</v>
      </c>
      <c r="CAW2289" s="13" t="s">
        <v>4492</v>
      </c>
      <c r="CBE2289" s="13" t="s">
        <v>4522</v>
      </c>
      <c r="CBG2289" s="13" t="s">
        <v>4431</v>
      </c>
    </row>
    <row r="2290" spans="19:885 1226:1997 2066:2087" x14ac:dyDescent="0.15">
      <c r="S2290" s="13" t="s">
        <v>4521</v>
      </c>
      <c r="T2290" s="13" t="s">
        <v>4520</v>
      </c>
      <c r="AO2290" s="13">
        <v>1</v>
      </c>
      <c r="FV2290" s="13">
        <v>-1</v>
      </c>
      <c r="FW2290" s="13">
        <v>1</v>
      </c>
      <c r="CAM2290" s="13">
        <v>-1</v>
      </c>
      <c r="CAN2290" s="13">
        <v>1</v>
      </c>
      <c r="CAT2290" s="15">
        <v>0</v>
      </c>
      <c r="CAU2290" s="14">
        <v>1000</v>
      </c>
      <c r="CAV2290" s="13" t="s">
        <v>4519</v>
      </c>
      <c r="CAW2290" s="13" t="s">
        <v>4492</v>
      </c>
      <c r="CBE2290" s="13" t="s">
        <v>4518</v>
      </c>
      <c r="CBG2290" s="13" t="s">
        <v>4431</v>
      </c>
    </row>
    <row r="2291" spans="19:885 1226:1997 2066:2087" x14ac:dyDescent="0.15">
      <c r="S2291" s="13" t="s">
        <v>4517</v>
      </c>
      <c r="T2291" s="13" t="s">
        <v>4516</v>
      </c>
      <c r="IG2291" s="13">
        <v>1</v>
      </c>
      <c r="IH2291" s="13">
        <v>-1</v>
      </c>
      <c r="CAN2291" s="13">
        <v>-1</v>
      </c>
      <c r="CAO2291" s="13">
        <v>1</v>
      </c>
      <c r="CAT2291" s="15">
        <v>0</v>
      </c>
      <c r="CAU2291" s="14">
        <v>1000</v>
      </c>
      <c r="CAV2291" s="13" t="s">
        <v>4515</v>
      </c>
      <c r="CAW2291" s="13" t="s">
        <v>4492</v>
      </c>
      <c r="CBE2291" s="13" t="s">
        <v>4514</v>
      </c>
      <c r="CBG2291" s="13" t="s">
        <v>4431</v>
      </c>
    </row>
    <row r="2292" spans="19:885 1226:1997 2066:2087" x14ac:dyDescent="0.15">
      <c r="S2292" s="13" t="s">
        <v>4513</v>
      </c>
      <c r="T2292" s="13" t="s">
        <v>4512</v>
      </c>
      <c r="AO2292" s="13">
        <v>-1</v>
      </c>
      <c r="BXT2292" s="13">
        <v>-1</v>
      </c>
      <c r="BXU2292" s="13">
        <v>1</v>
      </c>
      <c r="CAO2292" s="13">
        <v>-1</v>
      </c>
      <c r="CAP2292" s="13">
        <v>1</v>
      </c>
      <c r="CAT2292" s="15">
        <v>0</v>
      </c>
      <c r="CAU2292" s="14">
        <v>1000</v>
      </c>
      <c r="CAV2292" s="13" t="s">
        <v>4511</v>
      </c>
      <c r="CAW2292" s="13" t="s">
        <v>4492</v>
      </c>
      <c r="CBE2292" s="13" t="s">
        <v>4510</v>
      </c>
      <c r="CBG2292" s="13" t="s">
        <v>4431</v>
      </c>
    </row>
    <row r="2293" spans="19:885 1226:1997 2066:2087" x14ac:dyDescent="0.15">
      <c r="S2293" s="13" t="s">
        <v>4509</v>
      </c>
      <c r="T2293" s="13" t="s">
        <v>4508</v>
      </c>
      <c r="JN2293" s="13">
        <v>1</v>
      </c>
      <c r="JO2293" s="13">
        <v>-1</v>
      </c>
      <c r="CAO2293" s="13">
        <v>-1</v>
      </c>
      <c r="CAP2293" s="13">
        <v>1</v>
      </c>
      <c r="CAT2293" s="15">
        <v>0</v>
      </c>
      <c r="CAU2293" s="14">
        <v>1000</v>
      </c>
      <c r="CAV2293" s="13" t="s">
        <v>4507</v>
      </c>
      <c r="CAW2293" s="13" t="s">
        <v>4492</v>
      </c>
      <c r="CBE2293" s="13" t="s">
        <v>4506</v>
      </c>
      <c r="CBG2293" s="13" t="s">
        <v>4431</v>
      </c>
    </row>
    <row r="2294" spans="19:885 1226:1997 2066:2087" x14ac:dyDescent="0.15">
      <c r="S2294" s="13" t="s">
        <v>4505</v>
      </c>
      <c r="T2294" s="13" t="s">
        <v>4504</v>
      </c>
      <c r="CAP2294" s="13">
        <v>-1</v>
      </c>
      <c r="CAQ2294" s="13">
        <v>1</v>
      </c>
      <c r="CAT2294" s="15">
        <v>0</v>
      </c>
      <c r="CAU2294" s="14">
        <v>1000</v>
      </c>
      <c r="CAV2294" s="13" t="s">
        <v>1079</v>
      </c>
      <c r="CAW2294" s="13" t="s">
        <v>4492</v>
      </c>
      <c r="CBE2294" s="13" t="s">
        <v>4495</v>
      </c>
      <c r="CBG2294" s="13" t="s">
        <v>4431</v>
      </c>
    </row>
    <row r="2295" spans="19:885 1226:1997 2066:2087" x14ac:dyDescent="0.15">
      <c r="S2295" s="13" t="s">
        <v>4503</v>
      </c>
      <c r="T2295" s="13" t="s">
        <v>4502</v>
      </c>
      <c r="CAQ2295" s="13">
        <v>-1</v>
      </c>
      <c r="CAR2295" s="13">
        <v>1</v>
      </c>
      <c r="CAT2295" s="15">
        <v>0</v>
      </c>
      <c r="CAU2295" s="14">
        <v>1000</v>
      </c>
      <c r="CAV2295" s="13" t="s">
        <v>1893</v>
      </c>
      <c r="CAW2295" s="13" t="s">
        <v>4492</v>
      </c>
      <c r="CBE2295" s="13" t="s">
        <v>4501</v>
      </c>
      <c r="CBG2295" s="13" t="s">
        <v>4431</v>
      </c>
    </row>
    <row r="2296" spans="19:885 1226:1997 2066:2087" x14ac:dyDescent="0.15">
      <c r="S2296" s="13" t="s">
        <v>4500</v>
      </c>
      <c r="T2296" s="13" t="s">
        <v>4499</v>
      </c>
      <c r="AO2296" s="13">
        <v>-1</v>
      </c>
      <c r="AWB2296" s="13">
        <v>1</v>
      </c>
      <c r="AWC2296" s="13">
        <v>-1</v>
      </c>
      <c r="CAR2296" s="13">
        <v>-1</v>
      </c>
      <c r="CAS2296" s="13">
        <v>1</v>
      </c>
      <c r="CAT2296" s="15">
        <v>0</v>
      </c>
      <c r="CAU2296" s="14">
        <v>1000</v>
      </c>
      <c r="CAV2296" s="13" t="s">
        <v>2531</v>
      </c>
      <c r="CAW2296" s="13" t="s">
        <v>4492</v>
      </c>
      <c r="CBE2296" s="13" t="s">
        <v>4498</v>
      </c>
      <c r="CBG2296" s="13" t="s">
        <v>4431</v>
      </c>
    </row>
    <row r="2297" spans="19:885 1226:1997 2066:2087" x14ac:dyDescent="0.15">
      <c r="S2297" s="13" t="s">
        <v>4497</v>
      </c>
      <c r="T2297" s="13" t="s">
        <v>4496</v>
      </c>
      <c r="AUD2297" s="13">
        <v>1</v>
      </c>
      <c r="CAS2297" s="13">
        <v>-1</v>
      </c>
      <c r="CAT2297" s="15">
        <v>0</v>
      </c>
      <c r="CAU2297" s="14">
        <v>1000</v>
      </c>
      <c r="CAV2297" s="13" t="s">
        <v>1079</v>
      </c>
      <c r="CAW2297" s="13" t="s">
        <v>4492</v>
      </c>
      <c r="CBE2297" s="13" t="s">
        <v>4495</v>
      </c>
      <c r="CBG2297" s="13" t="s">
        <v>4431</v>
      </c>
    </row>
    <row r="2298" spans="19:885 1226:1997 2066:2087" x14ac:dyDescent="0.15">
      <c r="S2298" s="13" t="s">
        <v>4494</v>
      </c>
      <c r="T2298" s="13" t="s">
        <v>4493</v>
      </c>
      <c r="AO2298" s="13">
        <v>1</v>
      </c>
      <c r="IH2298" s="13">
        <v>1</v>
      </c>
      <c r="OV2298" s="13">
        <v>-1</v>
      </c>
      <c r="BGW2298" s="13">
        <v>1</v>
      </c>
      <c r="BGX2298" s="13">
        <v>-1</v>
      </c>
      <c r="CAT2298" s="15">
        <v>0</v>
      </c>
      <c r="CAU2298" s="14">
        <v>1000</v>
      </c>
      <c r="CAV2298" s="13" t="s">
        <v>2925</v>
      </c>
      <c r="CAW2298" s="13" t="s">
        <v>4492</v>
      </c>
      <c r="CBE2298" s="13" t="s">
        <v>4491</v>
      </c>
      <c r="CBF2298" s="13" t="s">
        <v>4490</v>
      </c>
      <c r="CBG2298" s="13" t="s">
        <v>4431</v>
      </c>
    </row>
    <row r="2299" spans="19:885 1226:1997 2066:2087" x14ac:dyDescent="0.15">
      <c r="S2299" s="13" t="s">
        <v>4489</v>
      </c>
      <c r="T2299" s="13" t="s">
        <v>4488</v>
      </c>
      <c r="ES2299" s="13">
        <v>1</v>
      </c>
      <c r="GZ2299" s="13">
        <v>-1</v>
      </c>
      <c r="IO2299" s="13">
        <v>1</v>
      </c>
      <c r="IP2299" s="13">
        <v>-1</v>
      </c>
      <c r="JX2299" s="13">
        <v>1</v>
      </c>
      <c r="PI2299" s="13">
        <v>-1</v>
      </c>
      <c r="CAT2299" s="15">
        <v>0</v>
      </c>
      <c r="CAU2299" s="14">
        <v>1000</v>
      </c>
      <c r="CAV2299" s="13" t="s">
        <v>4487</v>
      </c>
      <c r="CAW2299" s="13" t="s">
        <v>4486</v>
      </c>
      <c r="CBE2299" s="13" t="s">
        <v>4485</v>
      </c>
      <c r="CBF2299" s="13" t="s">
        <v>4484</v>
      </c>
      <c r="CBG2299" s="13" t="s">
        <v>4431</v>
      </c>
    </row>
    <row r="2300" spans="19:885 1226:1997 2066:2087" x14ac:dyDescent="0.15">
      <c r="S2300" s="13" t="s">
        <v>4483</v>
      </c>
      <c r="T2300" s="13" t="s">
        <v>4482</v>
      </c>
      <c r="AX2300" s="13">
        <v>1</v>
      </c>
      <c r="CR2300" s="13">
        <v>-1</v>
      </c>
      <c r="CS2300" s="13">
        <v>1</v>
      </c>
      <c r="BKZ2300" s="13">
        <v>1</v>
      </c>
      <c r="BXK2300" s="13">
        <v>-1</v>
      </c>
      <c r="CAT2300" s="14">
        <v>-1000</v>
      </c>
      <c r="CAU2300" s="14">
        <v>1000</v>
      </c>
      <c r="CAV2300" s="13" t="s">
        <v>910</v>
      </c>
      <c r="CAW2300" s="13" t="s">
        <v>4472</v>
      </c>
      <c r="CAZ2300" s="13" t="s">
        <v>4481</v>
      </c>
      <c r="CBB2300" s="13" t="s">
        <v>4470</v>
      </c>
      <c r="CBE2300" s="13" t="s">
        <v>4480</v>
      </c>
      <c r="CBF2300" s="13" t="s">
        <v>4479</v>
      </c>
    </row>
    <row r="2301" spans="19:885 1226:1997 2066:2087" x14ac:dyDescent="0.15">
      <c r="S2301" s="13" t="s">
        <v>4478</v>
      </c>
      <c r="T2301" s="13" t="s">
        <v>4477</v>
      </c>
      <c r="AX2301" s="13">
        <v>1</v>
      </c>
      <c r="DK2301" s="13">
        <v>-1</v>
      </c>
      <c r="DL2301" s="13">
        <v>1</v>
      </c>
      <c r="AHA2301" s="13">
        <v>1</v>
      </c>
      <c r="BXK2301" s="13">
        <v>-1</v>
      </c>
      <c r="CAT2301" s="14">
        <v>-1000</v>
      </c>
      <c r="CAU2301" s="14">
        <v>1000</v>
      </c>
      <c r="CAV2301" s="13" t="s">
        <v>4473</v>
      </c>
      <c r="CAW2301" s="13" t="s">
        <v>4472</v>
      </c>
      <c r="CAZ2301" s="13" t="s">
        <v>4471</v>
      </c>
      <c r="CBB2301" s="13" t="s">
        <v>4470</v>
      </c>
      <c r="CBE2301" s="13" t="s">
        <v>4469</v>
      </c>
      <c r="CBF2301" s="13" t="s">
        <v>4476</v>
      </c>
    </row>
    <row r="2302" spans="19:885 1226:1997 2066:2087" x14ac:dyDescent="0.15">
      <c r="S2302" s="13" t="s">
        <v>4475</v>
      </c>
      <c r="T2302" s="13" t="s">
        <v>4474</v>
      </c>
      <c r="AX2302" s="13">
        <v>1</v>
      </c>
      <c r="DK2302" s="13">
        <v>-1</v>
      </c>
      <c r="DL2302" s="13">
        <v>1</v>
      </c>
      <c r="BKZ2302" s="13">
        <v>1</v>
      </c>
      <c r="BXK2302" s="13">
        <v>-1</v>
      </c>
      <c r="CAT2302" s="14">
        <v>-1000</v>
      </c>
      <c r="CAU2302" s="14">
        <v>1000</v>
      </c>
      <c r="CAV2302" s="13" t="s">
        <v>4473</v>
      </c>
      <c r="CAW2302" s="13" t="s">
        <v>4472</v>
      </c>
      <c r="CAZ2302" s="13" t="s">
        <v>4471</v>
      </c>
      <c r="CBB2302" s="13" t="s">
        <v>4470</v>
      </c>
      <c r="CBE2302" s="13" t="s">
        <v>4469</v>
      </c>
      <c r="CBF2302" s="13" t="s">
        <v>4468</v>
      </c>
    </row>
    <row r="2303" spans="19:885 1226:1997 2066:2087" x14ac:dyDescent="0.15">
      <c r="S2303" s="13" t="s">
        <v>4467</v>
      </c>
      <c r="T2303" s="13" t="s">
        <v>4466</v>
      </c>
      <c r="DD2303" s="13">
        <v>-1</v>
      </c>
      <c r="DE2303" s="13">
        <v>1</v>
      </c>
      <c r="DO2303" s="13">
        <v>1</v>
      </c>
      <c r="EK2303" s="13">
        <v>-1</v>
      </c>
      <c r="HM2303" s="13">
        <v>1</v>
      </c>
      <c r="JL2303" s="13">
        <v>-1</v>
      </c>
      <c r="CAT2303" s="15">
        <v>0</v>
      </c>
      <c r="CAU2303" s="14">
        <v>1000</v>
      </c>
      <c r="CAV2303" s="13" t="s">
        <v>4465</v>
      </c>
      <c r="CAW2303" s="13" t="s">
        <v>4464</v>
      </c>
      <c r="CBE2303" s="13" t="s">
        <v>4463</v>
      </c>
      <c r="CBF2303" s="13" t="s">
        <v>4462</v>
      </c>
      <c r="CBG2303" s="13" t="s">
        <v>4431</v>
      </c>
    </row>
    <row r="2304" spans="19:885 1226:1997 2066:2087" x14ac:dyDescent="0.15">
      <c r="S2304" s="13" t="s">
        <v>4461</v>
      </c>
      <c r="T2304" s="13" t="s">
        <v>4460</v>
      </c>
      <c r="AX2304" s="14">
        <v>2</v>
      </c>
      <c r="DH2304" s="13">
        <v>-1</v>
      </c>
      <c r="DK2304" s="13">
        <v>-1</v>
      </c>
      <c r="DL2304" s="13">
        <v>1</v>
      </c>
      <c r="HX2304" s="13">
        <v>-1</v>
      </c>
      <c r="PI2304" s="13">
        <v>1</v>
      </c>
      <c r="CAT2304" s="15">
        <v>0</v>
      </c>
      <c r="CAU2304" s="14">
        <v>1000</v>
      </c>
      <c r="CAV2304" s="13" t="s">
        <v>4459</v>
      </c>
      <c r="CAW2304" s="13" t="s">
        <v>4453</v>
      </c>
      <c r="CAZ2304" s="13" t="s">
        <v>4458</v>
      </c>
      <c r="CBE2304" s="13" t="s">
        <v>4457</v>
      </c>
      <c r="CBF2304" s="13" t="s">
        <v>4456</v>
      </c>
      <c r="CBG2304" s="13" t="s">
        <v>4431</v>
      </c>
    </row>
    <row r="2305" spans="19:779 1104:1104 2074:2089" x14ac:dyDescent="0.15">
      <c r="S2305" s="13" t="s">
        <v>4455</v>
      </c>
      <c r="T2305" s="13" t="s">
        <v>4454</v>
      </c>
      <c r="AX2305" s="13">
        <v>-1</v>
      </c>
      <c r="CM2305" s="13">
        <v>1</v>
      </c>
      <c r="EP2305" s="13">
        <v>1</v>
      </c>
      <c r="NI2305" s="13">
        <v>-1</v>
      </c>
      <c r="CAT2305" s="15">
        <v>0</v>
      </c>
      <c r="CAU2305" s="14">
        <v>1000</v>
      </c>
      <c r="CAV2305" s="13" t="s">
        <v>3718</v>
      </c>
      <c r="CAW2305" s="13" t="s">
        <v>4453</v>
      </c>
      <c r="CBE2305" s="13" t="s">
        <v>4452</v>
      </c>
      <c r="CBF2305" s="13" t="s">
        <v>4451</v>
      </c>
    </row>
    <row r="2306" spans="19:779 1104:1104 2074:2089" x14ac:dyDescent="0.15">
      <c r="S2306" s="13" t="s">
        <v>4450</v>
      </c>
      <c r="T2306" s="13" t="s">
        <v>4449</v>
      </c>
      <c r="AA2306" s="13">
        <v>-1</v>
      </c>
      <c r="AB2306" s="13">
        <v>1</v>
      </c>
      <c r="AX2306" s="13">
        <v>1</v>
      </c>
      <c r="BA2306" s="13">
        <v>-1</v>
      </c>
      <c r="CAT2306" s="15">
        <v>0</v>
      </c>
      <c r="CAU2306" s="14">
        <v>1000</v>
      </c>
      <c r="CAV2306" s="13" t="s">
        <v>1173</v>
      </c>
      <c r="CAW2306" s="13" t="s">
        <v>4448</v>
      </c>
      <c r="CBG2306" s="13" t="s">
        <v>4447</v>
      </c>
    </row>
    <row r="2307" spans="19:779 1104:1104 2074:2089" x14ac:dyDescent="0.15">
      <c r="S2307" s="13" t="s">
        <v>4446</v>
      </c>
      <c r="T2307" s="13" t="s">
        <v>4445</v>
      </c>
      <c r="AS2307" s="13">
        <v>1</v>
      </c>
      <c r="DA2307" s="13">
        <v>-1</v>
      </c>
      <c r="DC2307" s="13">
        <v>1</v>
      </c>
      <c r="ACY2307" s="13">
        <v>1</v>
      </c>
      <c r="CAT2307" s="14">
        <v>-1000</v>
      </c>
      <c r="CAU2307" s="14">
        <v>1000</v>
      </c>
      <c r="CAV2307" s="13" t="s">
        <v>4444</v>
      </c>
      <c r="CAW2307" s="13" t="s">
        <v>4443</v>
      </c>
      <c r="CBF2307" s="13" t="s">
        <v>4442</v>
      </c>
      <c r="CBG2307" s="13" t="s">
        <v>4431</v>
      </c>
    </row>
    <row r="2308" spans="19:779 1104:1104 2074:2089" x14ac:dyDescent="0.15">
      <c r="S2308" s="13" t="s">
        <v>4441</v>
      </c>
      <c r="T2308" s="13" t="s">
        <v>4440</v>
      </c>
      <c r="DC2308" s="13">
        <v>1</v>
      </c>
      <c r="GH2308" s="13">
        <v>1</v>
      </c>
      <c r="GI2308" s="13">
        <v>-1</v>
      </c>
      <c r="HL2308" s="13">
        <v>1</v>
      </c>
      <c r="APL2308" s="13">
        <v>-1</v>
      </c>
      <c r="CAT2308" s="14">
        <v>-1000</v>
      </c>
      <c r="CAU2308" s="14">
        <v>1000</v>
      </c>
      <c r="CAV2308" s="13" t="s">
        <v>4439</v>
      </c>
      <c r="CAW2308" s="13" t="s">
        <v>4438</v>
      </c>
      <c r="CBE2308" s="13" t="s">
        <v>4437</v>
      </c>
      <c r="CBF2308" s="13" t="s">
        <v>4436</v>
      </c>
      <c r="CBG2308" s="13" t="s">
        <v>4431</v>
      </c>
    </row>
    <row r="2309" spans="19:779 1104:1104 2074:2089" x14ac:dyDescent="0.15">
      <c r="S2309" s="13" t="s">
        <v>4435</v>
      </c>
      <c r="T2309" s="13" t="s">
        <v>4434</v>
      </c>
      <c r="AX2309" s="13">
        <v>1</v>
      </c>
      <c r="RW2309" s="13">
        <v>-1</v>
      </c>
      <c r="RX2309" s="13">
        <v>1</v>
      </c>
      <c r="TX2309" s="13">
        <v>1</v>
      </c>
      <c r="UN2309" s="13">
        <v>-1</v>
      </c>
      <c r="CAT2309" s="15">
        <v>0</v>
      </c>
      <c r="CAU2309" s="14">
        <v>1000</v>
      </c>
      <c r="CAV2309" s="13" t="s">
        <v>4433</v>
      </c>
      <c r="CAW2309" s="13" t="s">
        <v>4432</v>
      </c>
      <c r="CBG2309" s="13" t="s">
        <v>4431</v>
      </c>
      <c r="CBI2309" s="13" t="s">
        <v>4430</v>
      </c>
    </row>
  </sheetData>
  <mergeCells count="42">
    <mergeCell ref="A1:R1"/>
    <mergeCell ref="S2:S3"/>
    <mergeCell ref="T2:T3"/>
    <mergeCell ref="A2:A3"/>
    <mergeCell ref="B2:B3"/>
    <mergeCell ref="C2:C3"/>
    <mergeCell ref="D2:D3"/>
    <mergeCell ref="E2:E3"/>
    <mergeCell ref="F2:I2"/>
    <mergeCell ref="J2:R2"/>
    <mergeCell ref="CBL2:CBL3"/>
    <mergeCell ref="CBM2:CBY2"/>
    <mergeCell ref="CBZ2:CCA2"/>
    <mergeCell ref="CBK1:CCA1"/>
    <mergeCell ref="CCB1:CCB3"/>
    <mergeCell ref="CAX2:CBD2"/>
    <mergeCell ref="CBE2:CBI2"/>
    <mergeCell ref="CBJ2:CBJ3"/>
    <mergeCell ref="S1:CBJ1"/>
    <mergeCell ref="CBK2:CBK3"/>
    <mergeCell ref="U2:CAS2"/>
    <mergeCell ref="CAT2:CAT3"/>
    <mergeCell ref="CAU2:CAU3"/>
    <mergeCell ref="CAV2:CAV3"/>
    <mergeCell ref="CAW2:CAW3"/>
    <mergeCell ref="CCC1:CCC3"/>
    <mergeCell ref="CCD2:CCD3"/>
    <mergeCell ref="CCE2:CCE3"/>
    <mergeCell ref="CCF2:CCF3"/>
    <mergeCell ref="CCG2:CCG3"/>
    <mergeCell ref="CCR1:CCR3"/>
    <mergeCell ref="CCM2:CCM3"/>
    <mergeCell ref="CCN2:CCN3"/>
    <mergeCell ref="CCO2:CCO3"/>
    <mergeCell ref="CCP2:CCP3"/>
    <mergeCell ref="CCQ2:CCQ3"/>
    <mergeCell ref="CCD1:CCQ1"/>
    <mergeCell ref="CCH2:CCH3"/>
    <mergeCell ref="CCI2:CCI3"/>
    <mergeCell ref="CCJ2:CCJ3"/>
    <mergeCell ref="CCK2:CCK3"/>
    <mergeCell ref="CCL2:CCL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rxns-making-metabolites-v2</vt:lpstr>
      <vt:lpstr>rxns-making-metabolites</vt:lpstr>
      <vt:lpstr>old-v-new-methods</vt:lpstr>
      <vt:lpstr>protein-stoich</vt:lpstr>
      <vt:lpstr>GSM</vt:lpstr>
      <vt:lpstr>'protein-stoich'!_FilterDatabase</vt:lpstr>
      <vt:lpstr>'protein-stoich'!_FilterDatabase_0_0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2023-08-13T20:25:59Z</dcterms:created>
  <dcterms:modified xsi:type="dcterms:W3CDTF">2023-08-15T17:18:52Z</dcterms:modified>
</cp:coreProperties>
</file>