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<sst xmlns="http://schemas.openxmlformats.org/spreadsheetml/2006/main" count="258" uniqueCount="221">
  <si>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</si>
  <si>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</si>
  <si>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</si>
  <si>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</si>
  <si>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</si>
  <si>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</si>
  <si>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</si>
  <si>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</si>
  <si>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</si>
  <si>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</si>
  <si>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</si>
  <si>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0.152921 0.101334 0.265338 0.225199 0.125687 0.129521</t>
  </si>
  <si>
    <t xml:space="preserve">0.0085 0.0085 0.0085 0.0085 0.0085 0.0085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</si>
  <si>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</si>
  <si>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</si>
  <si>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</si>
  <si>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</si>
  <si>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</si>
  <si>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0.487575 0.002463 0.00592 0.504042</t>
  </si>
  <si>
    <t xml:space="preserve">0.0085 0.0085 0.0085 0.0085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</si>
  <si>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</si>
  <si>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</si>
  <si>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</si>
  <si>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</si>
  <si>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</si>
  <si>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0.111886 0.10781 0.227554 0.257151 0.148986 0.114251 0.032362</t>
  </si>
  <si>
    <t xml:space="preserve">0.0085 0.0085 0.0085 0.0085 0.0085 0.0085 0.0085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</si>
  <si>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</si>
  <si>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</si>
  <si>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</si>
  <si>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</si>
  <si>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</si>
  <si>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0.297118 0.165107 0.056968 0.304935 0.175872</t>
  </si>
  <si>
    <t xml:space="preserve">0.008577 0.008577 0.008577 0.008577 0.008577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</si>
  <si>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</si>
  <si>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</si>
  <si>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</si>
  <si>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</si>
  <si>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0.136286 0.078972 0.213336 0.192635 0.180344 0.11503 0.083397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</si>
  <si>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</si>
  <si>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</si>
  <si>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</si>
  <si>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</si>
  <si>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0.146839 0.122585 0.286277 0.241484 0.084475 0.09489 0.02345</t>
  </si>
  <si>
    <t xml:space="preserve">0.056087 0.056087 0.056087 0.056087 0.056087 0.056087 0.056087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</si>
  <si>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</si>
  <si>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</si>
  <si>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</si>
  <si>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</si>
  <si>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0.458713 0.003356 0.001961 0.054262 0.010371 0.005649 0.465688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</si>
  <si>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</si>
  <si>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</si>
  <si>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</si>
  <si>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</si>
  <si>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0.350098 0.0 0.0 0.316581 0.0 0.0 0.333321</t>
  </si>
  <si>
    <t xml:space="preserve">0.023955 0.023955 0.023955 0.023955 0.023955 0.023955 0.023955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</si>
  <si>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</si>
  <si>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</si>
  <si>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</si>
  <si>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</si>
  <si>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0.232474 0.153368 0.208076 0.219697 0.186385</t>
  </si>
  <si>
    <t xml:space="preserve">0.0085 0.0085 0.0085 0.0085 0.0085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</si>
  <si>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</si>
  <si>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</si>
  <si>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</si>
  <si>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</si>
  <si>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0.468521 0.001293 2.4e-05 0.042777 0.008822 0.002016 0.476547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</si>
  <si>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</si>
  <si>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</si>
  <si>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</si>
  <si>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</si>
  <si>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0.483376 4e-06 0.0 0.0 0.001148 0.002178 0.513294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</si>
  <si>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</si>
  <si>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</si>
  <si>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</si>
  <si>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</si>
  <si>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0.163337 0.077879 0.272001 0.243646 0.117931 0.125206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</si>
  <si>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</si>
  <si>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</si>
  <si>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</si>
  <si>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</si>
  <si>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0.138542 0.092312 0.274653 0.237187 0.126774 0.130532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</si>
  <si>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</si>
  <si>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</si>
  <si>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</si>
  <si>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</si>
  <si>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0.502401 0.002303 0.0 0.495296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</si>
  <si>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</si>
  <si>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</si>
  <si>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</si>
  <si>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</si>
  <si>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0.210353 0.13861 0.124158 0.169633 0.116498 0.116533 0.124215</t>
  </si>
  <si>
    <t xml:space="preserve">0.045729 0.045729 0.045729 0.045729 0.045729 0.045729 0.045729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</si>
  <si>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</si>
  <si>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</si>
  <si>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</si>
  <si>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</si>
  <si>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0.151485 0.071558 0.198573 0.228093 0.131661 0.142072 0.076558</t>
  </si>
  <si>
    <t xml:space="preserve">0.023379 0.023379 0.023379 0.023379 0.023379 0.023379 0.023379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</si>
  <si>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</si>
  <si>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</si>
  <si>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</si>
  <si>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</si>
  <si>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0.122302 0.004734 0.380651 0.009731 0.377959 0.003857 0.100766</t>
  </si>
  <si>
    <t xml:space="preserve">L-leucine</t>
  </si>
  <si>
    <t xml:space="preserve">lys__L_d1[LC-MS]</t>
  </si>
  <si>
    <t xml:space="preserve">lys__L_d1-1,2,3,4,5,6</t>
  </si>
  <si>
    <t xml:space="preserve">0.111933 0.054892 0.282072 0.122079 0.297683 0.049684 0.081657</t>
  </si>
  <si>
    <t xml:space="preserve">0.013439 0.013439 0.013439 0.013439 0.013439 0.013439 0.013439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</si>
  <si>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</si>
  <si>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</si>
  <si>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</si>
  <si>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</si>
  <si>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0.243654 0.154018 0.18023 0.236146 0.185952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</si>
  <si>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</si>
  <si>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</si>
  <si>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</si>
  <si>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</si>
  <si>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0.180133 0.082135 0.326349 0.23548 0.118955 0.056948</t>
  </si>
  <si>
    <t xml:space="preserve">0.042987 0.042987 0.042987 0.042987 0.042987 0.042987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</si>
  <si>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</si>
  <si>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</si>
  <si>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</si>
  <si>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</si>
  <si>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</si>
  <si>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0.111715 0.021216 0.099389 0.154248 0.128146 0.115247 0.152479 0.104321 0.022934 0.090305</t>
  </si>
  <si>
    <t xml:space="preserve">0.0085 0.0085 0.0085 0.0085 0.0085 0.0085 0.0085 0.0085 0.0085 0.0085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</si>
  <si>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</si>
  <si>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</si>
  <si>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</si>
  <si>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</si>
  <si>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0.141152 0.085686 0.299645 0.240535 0.115113 0.117869</t>
  </si>
  <si>
    <t xml:space="preserve">0.01578 0.01578 0.01578 0.01578 0.01578 0.01578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</si>
  <si>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</si>
  <si>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</si>
  <si>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</si>
  <si>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</si>
  <si>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0.335592 0.034716 0.125811 0.146906 0.02733 0.329645</t>
  </si>
  <si>
    <t xml:space="preserve">0.016565 0.016565 0.016565 0.016565 0.016565 0.016565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</si>
  <si>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</si>
  <si>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</si>
  <si>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</si>
  <si>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</si>
  <si>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0.444692 0.029657 0.07736 0.448291</t>
  </si>
  <si>
    <t xml:space="preserve">0.014708 0.014708 0.014708 0.014708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</si>
  <si>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</si>
  <si>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</si>
  <si>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</si>
  <si>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</si>
  <si>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0.201549 0.119679 0.355231 0.129893 0.193648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</si>
  <si>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</si>
  <si>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</si>
  <si>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</si>
  <si>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</si>
  <si>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0.307849 0.164631 0.051926 0.303776 0.171818</t>
  </si>
  <si>
    <t xml:space="preserve">0.028569 0.028569 0.028569 0.028569 0.028569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</si>
  <si>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</si>
  <si>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</si>
  <si>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</si>
  <si>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</si>
  <si>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0.128935 0.013447 0.092138 0.161503 0.11798 0.130107 0.139875 0.093315 0.019168 0.103532</t>
  </si>
  <si>
    <t xml:space="preserve">0.03663 0.03663 0.03663 0.03663 0.03663 0.03663 0.03663 0.03663 0.03663 0.03663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</si>
  <si>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</si>
  <si>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</si>
  <si>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</si>
  <si>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</si>
  <si>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0.066799 0.06832 0.126111 0.166205 0.119047 0.168101 0.123232 0.088205 0.060221 0.013759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</si>
  <si>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</si>
  <si>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</si>
  <si>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</si>
  <si>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</si>
  <si>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0.228943 0.003982 0.248527 0.239441 0.002499 0.276608</t>
  </si>
  <si>
    <t xml:space="preserve">0.010867 0.010867 0.010867 0.010867 0.010867 0.010867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</si>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</sst>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:E3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21"/>
    <col collapsed="false" customWidth="true" hidden="false" outlineLevel="0" max="2" min="2" style="0" width="18.63"/>
    <col collapsed="false" customWidth="true" hidden="false" outlineLevel="0" max="4" min="4" style="0" width="21.61"/>
    <col collapsed="false" customWidth="true" hidden="false" outlineLevel="0" max="5" min="5" style="0" width="18.44"/>
    <col collapsed="false" customWidth="true" hidden="false" outlineLevel="0" max="6" min="6" style="0" width="17.42"/>
    <col collapsed="false" customWidth="true" hidden="false" outlineLevel="0" max="8" min="8" style="0" width="13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55</v>
      </c>
      <c r="F9" s="0" t="s">
        <v>56</v>
      </c>
      <c r="G9" s="0" t="n">
        <v>6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31</v>
      </c>
      <c r="D10" s="0" t="s">
        <v>60</v>
      </c>
      <c r="E10" s="0" t="s">
        <v>61</v>
      </c>
      <c r="F10" s="0" t="s">
        <v>62</v>
      </c>
      <c r="G10" s="0" t="n">
        <v>4</v>
      </c>
      <c r="H10" s="0" t="s">
        <v>63</v>
      </c>
    </row>
    <row r="11" customFormat="false" ht="13.8" hidden="false" customHeight="false" outlineLevel="0" collapsed="false">
      <c r="A11" s="0" t="s">
        <v>64</v>
      </c>
      <c r="B11" s="0" t="s">
        <v>65</v>
      </c>
      <c r="C11" s="0" t="s">
        <v>24</v>
      </c>
      <c r="D11" s="0" t="s">
        <v>66</v>
      </c>
      <c r="E11" s="0" t="s">
        <v>26</v>
      </c>
      <c r="F11" s="0" t="s">
        <v>67</v>
      </c>
      <c r="G11" s="0" t="n">
        <v>6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24</v>
      </c>
      <c r="D12" s="0" t="s">
        <v>71</v>
      </c>
      <c r="E12" s="0" t="s">
        <v>26</v>
      </c>
      <c r="F12" s="0" t="s">
        <v>72</v>
      </c>
      <c r="G12" s="0" t="n">
        <v>6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10</v>
      </c>
      <c r="D13" s="0" t="s">
        <v>76</v>
      </c>
      <c r="E13" s="0" t="s">
        <v>12</v>
      </c>
      <c r="F13" s="0" t="s">
        <v>77</v>
      </c>
      <c r="G13" s="0" t="n">
        <v>5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17</v>
      </c>
      <c r="D15" s="0" t="s">
        <v>86</v>
      </c>
      <c r="E15" s="0" t="s">
        <v>19</v>
      </c>
      <c r="F15" s="0" t="s">
        <v>87</v>
      </c>
      <c r="G15" s="0" t="n">
        <v>3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92</v>
      </c>
      <c r="F16" s="0" t="s">
        <v>93</v>
      </c>
      <c r="G16" s="0" t="n">
        <v>6</v>
      </c>
      <c r="H16" s="0" t="s">
        <v>94</v>
      </c>
    </row>
    <row r="17" customFormat="false" ht="13.8" hidden="false" customHeight="false" outlineLevel="0" collapsed="false">
      <c r="A17" s="0" t="s">
        <v>95</v>
      </c>
      <c r="B17" s="0" t="s">
        <v>96</v>
      </c>
      <c r="C17" s="0" t="s">
        <v>24</v>
      </c>
      <c r="D17" s="0" t="s">
        <v>97</v>
      </c>
      <c r="E17" s="0" t="s">
        <v>98</v>
      </c>
      <c r="F17" s="0" t="s">
        <v>99</v>
      </c>
      <c r="G17" s="0" t="n">
        <v>6</v>
      </c>
      <c r="H17" s="0" t="s">
        <v>100</v>
      </c>
    </row>
    <row r="18" customFormat="false" ht="13.8" hidden="false" customHeight="false" outlineLevel="0" collapsed="false">
      <c r="A18" s="0" t="s">
        <v>101</v>
      </c>
      <c r="B18" s="0" t="s">
        <v>102</v>
      </c>
      <c r="C18" s="0" t="s">
        <v>24</v>
      </c>
      <c r="D18" s="0" t="s">
        <v>103</v>
      </c>
      <c r="E18" s="0" t="s">
        <v>26</v>
      </c>
      <c r="F18" s="0" t="s">
        <v>104</v>
      </c>
      <c r="G18" s="0" t="n">
        <v>6</v>
      </c>
      <c r="H18" s="0" t="s">
        <v>100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24</v>
      </c>
      <c r="D19" s="0" t="s">
        <v>107</v>
      </c>
      <c r="E19" s="0" t="s">
        <v>108</v>
      </c>
      <c r="F19" s="0" t="s">
        <v>109</v>
      </c>
      <c r="G19" s="0" t="n">
        <v>6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31</v>
      </c>
      <c r="D20" s="0" t="s">
        <v>113</v>
      </c>
      <c r="E20" s="0" t="s">
        <v>61</v>
      </c>
      <c r="F20" s="0" t="s">
        <v>114</v>
      </c>
      <c r="G20" s="0" t="n">
        <v>4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124</v>
      </c>
      <c r="D22" s="0" t="s">
        <v>125</v>
      </c>
      <c r="E22" s="0" t="s">
        <v>126</v>
      </c>
      <c r="F22" s="0" t="s">
        <v>127</v>
      </c>
      <c r="G22" s="0" t="n">
        <v>9</v>
      </c>
      <c r="H22" s="0" t="s">
        <v>128</v>
      </c>
    </row>
    <row r="23" customFormat="false" ht="13.8" hidden="false" customHeight="false" outlineLevel="0" collapsed="false">
      <c r="A23" s="0" t="s">
        <v>129</v>
      </c>
      <c r="B23" s="0" t="s">
        <v>130</v>
      </c>
      <c r="C23" s="0" t="s">
        <v>10</v>
      </c>
      <c r="D23" s="0" t="s">
        <v>131</v>
      </c>
      <c r="E23" s="0" t="s">
        <v>132</v>
      </c>
      <c r="F23" s="0" t="s">
        <v>133</v>
      </c>
      <c r="G23" s="0" t="n">
        <v>5</v>
      </c>
      <c r="H23" s="0" t="s">
        <v>134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10</v>
      </c>
      <c r="D24" s="0" t="s">
        <v>137</v>
      </c>
      <c r="E24" s="0" t="s">
        <v>138</v>
      </c>
      <c r="F24" s="0" t="s">
        <v>139</v>
      </c>
      <c r="G24" s="0" t="n">
        <v>5</v>
      </c>
      <c r="H24" s="0" t="s">
        <v>140</v>
      </c>
    </row>
    <row r="25" customFormat="false" ht="13.8" hidden="false" customHeight="false" outlineLevel="0" collapsed="false">
      <c r="A25" s="0" t="s">
        <v>141</v>
      </c>
      <c r="B25" s="0" t="s">
        <v>142</v>
      </c>
      <c r="C25" s="0" t="s">
        <v>17</v>
      </c>
      <c r="D25" s="0" t="s">
        <v>143</v>
      </c>
      <c r="E25" s="0" t="s">
        <v>144</v>
      </c>
      <c r="F25" s="0" t="s">
        <v>145</v>
      </c>
      <c r="G25" s="0" t="n">
        <v>3</v>
      </c>
      <c r="H25" s="0" t="s">
        <v>146</v>
      </c>
    </row>
    <row r="26" customFormat="false" ht="13.8" hidden="false" customHeight="false" outlineLevel="0" collapsed="false">
      <c r="A26" s="0" t="s">
        <v>147</v>
      </c>
      <c r="B26" s="0" t="s">
        <v>148</v>
      </c>
      <c r="C26" s="0" t="s">
        <v>31</v>
      </c>
      <c r="D26" s="0" t="s">
        <v>149</v>
      </c>
      <c r="E26" s="0" t="s">
        <v>61</v>
      </c>
      <c r="F26" s="0" t="s">
        <v>150</v>
      </c>
      <c r="G26" s="0" t="n">
        <v>4</v>
      </c>
      <c r="H26" s="0" t="s">
        <v>151</v>
      </c>
    </row>
    <row r="27" customFormat="false" ht="13.8" hidden="false" customHeight="false" outlineLevel="0" collapsed="false">
      <c r="A27" s="0" t="s">
        <v>152</v>
      </c>
      <c r="B27" s="0" t="s">
        <v>153</v>
      </c>
      <c r="C27" s="0" t="s">
        <v>31</v>
      </c>
      <c r="D27" s="0" t="s">
        <v>154</v>
      </c>
      <c r="E27" s="0" t="s">
        <v>155</v>
      </c>
      <c r="F27" s="0" t="s">
        <v>156</v>
      </c>
      <c r="G27" s="0" t="n">
        <v>4</v>
      </c>
      <c r="H27" s="0" t="s">
        <v>157</v>
      </c>
    </row>
    <row r="28" customFormat="false" ht="13.8" hidden="false" customHeight="false" outlineLevel="0" collapsed="false">
      <c r="A28" s="0" t="s">
        <v>158</v>
      </c>
      <c r="B28" s="0" t="s">
        <v>159</v>
      </c>
      <c r="C28" s="0" t="s">
        <v>124</v>
      </c>
      <c r="D28" s="0" t="s">
        <v>160</v>
      </c>
      <c r="E28" s="0" t="s">
        <v>161</v>
      </c>
      <c r="F28" s="0" t="s">
        <v>162</v>
      </c>
      <c r="G28" s="0" t="n">
        <v>9</v>
      </c>
      <c r="H28" s="0" t="s">
        <v>163</v>
      </c>
    </row>
    <row r="29" customFormat="false" ht="13.8" hidden="false" customHeight="false" outlineLevel="0" collapsed="false">
      <c r="A29" s="0" t="s">
        <v>164</v>
      </c>
      <c r="B29" s="0" t="s">
        <v>165</v>
      </c>
      <c r="C29" s="0" t="s">
        <v>124</v>
      </c>
      <c r="D29" s="0" t="s">
        <v>166</v>
      </c>
      <c r="E29" s="0" t="s">
        <v>126</v>
      </c>
      <c r="F29" s="0" t="s">
        <v>167</v>
      </c>
      <c r="G29" s="0" t="n">
        <v>9</v>
      </c>
      <c r="H29" s="0" t="s">
        <v>168</v>
      </c>
    </row>
    <row r="30" customFormat="false" ht="13.8" hidden="false" customHeight="false" outlineLevel="0" collapsed="false">
      <c r="A30" s="0" t="s">
        <v>169</v>
      </c>
      <c r="B30" s="0" t="s">
        <v>170</v>
      </c>
      <c r="C30" s="0" t="s">
        <v>10</v>
      </c>
      <c r="D30" s="0" t="s">
        <v>171</v>
      </c>
      <c r="E30" s="0" t="s">
        <v>172</v>
      </c>
      <c r="F30" s="0" t="s">
        <v>173</v>
      </c>
      <c r="G30" s="0" t="n">
        <v>5</v>
      </c>
      <c r="H30" s="0" t="s">
        <v>174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1" sqref="E2:E30 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76"/>
    <col collapsed="false" customWidth="false" hidden="false" outlineLevel="0" max="1022" min="64" style="2" width="8.54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175</v>
      </c>
      <c r="B1" s="1" t="s">
        <v>176</v>
      </c>
      <c r="C1" s="1" t="s">
        <v>4</v>
      </c>
    </row>
    <row r="2" customFormat="false" ht="13.8" hidden="false" customHeight="false" outlineLevel="0" collapsed="false">
      <c r="A2" s="2" t="s">
        <v>177</v>
      </c>
      <c r="B2" s="2" t="n">
        <v>5.95</v>
      </c>
      <c r="C2" s="2" t="n">
        <f aca="false">MIN(0.1*B2,0.77)</f>
        <v>0.595</v>
      </c>
    </row>
    <row r="3" customFormat="false" ht="13.8" hidden="false" customHeight="false" outlineLevel="0" collapsed="false">
      <c r="A3" s="2" t="s">
        <v>178</v>
      </c>
      <c r="B3" s="2" t="n">
        <v>0.08</v>
      </c>
      <c r="C3" s="2" t="n">
        <f aca="false">MIN(0.1*B3,0.01)</f>
        <v>0.008</v>
      </c>
    </row>
    <row r="4" customFormat="false" ht="13.8" hidden="false" customHeight="false" outlineLevel="0" collapsed="false">
      <c r="A4" s="2" t="s">
        <v>179</v>
      </c>
      <c r="B4" s="2" t="n">
        <v>3.47</v>
      </c>
      <c r="C4" s="2" t="n">
        <f aca="false">MIN(0.2*B4)</f>
        <v>0.694</v>
      </c>
    </row>
    <row r="5" customFormat="false" ht="13.8" hidden="false" customHeight="false" outlineLevel="0" collapsed="false">
      <c r="A5" s="2" t="s">
        <v>180</v>
      </c>
      <c r="B5" s="2" t="n">
        <v>0.164</v>
      </c>
      <c r="C5" s="2" t="n">
        <f aca="false">MIN(0.1*B5, 0.04)</f>
        <v>0.0164</v>
      </c>
    </row>
    <row r="6" customFormat="false" ht="13.8" hidden="false" customHeight="false" outlineLevel="0" collapsed="false">
      <c r="A6" s="2" t="s">
        <v>181</v>
      </c>
      <c r="B6" s="2" t="n">
        <v>0.22</v>
      </c>
      <c r="C6" s="2" t="n">
        <f aca="false">MIN(0.1*B6,0.02)</f>
        <v>0.02</v>
      </c>
    </row>
    <row r="7" customFormat="false" ht="13.8" hidden="false" customHeight="false" outlineLevel="0" collapsed="false">
      <c r="A7" s="0" t="s">
        <v>182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183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184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185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186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187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188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189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190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191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192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193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194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195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196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197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198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199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200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201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202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203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204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205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206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207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208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209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210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E2:E3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</row>
    <row r="2" customFormat="false" ht="15" hidden="false" customHeight="false" outlineLevel="0" collapsed="false">
      <c r="A2" s="0" t="s">
        <v>218</v>
      </c>
      <c r="B2" s="0" t="s">
        <v>219</v>
      </c>
      <c r="C2" s="0" t="n">
        <v>0.5</v>
      </c>
      <c r="D2" s="0" t="n">
        <v>6</v>
      </c>
      <c r="E2" s="0" t="s">
        <v>220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2021-04-02T16:53:56Z</dcterms:created>
  <dc:creator>openpyxl</dc:creator>
  <dc:description/>
  <dc:language>en-US</dc:language>
  <cp:lastModifiedBy/>
  <dcterms:modified xsi:type="dcterms:W3CDTF">2021-10-10T14:40:47Z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