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<sst xmlns="http://schemas.openxmlformats.org/spreadsheetml/2006/main" count="225" uniqueCount="190">
  <si>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</si>
  <si>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</si>
  <si>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</si>
  <si>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</si>
  <si>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</si>
  <si>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</si>
  <si>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</si>
  <si>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</si>
  <si>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</si>
  <si>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</si>
  <si>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</si>
  <si>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0.140049 0.095477 0.282938 0.22222 0.146206 0.11311</t>
  </si>
  <si>
    <t xml:space="preserve">0.0096 0.0096 0.0096 0.0096 0.0096 0.0096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</si>
  <si>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</si>
  <si>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</si>
  <si>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</si>
  <si>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</si>
  <si>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</si>
  <si>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0.435748 0.049985 0.05723 0.457037</t>
  </si>
  <si>
    <t xml:space="preserve">0.0096 0.0096 0.0096 0.0096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</si>
  <si>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</si>
  <si>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</si>
  <si>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</si>
  <si>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</si>
  <si>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</si>
  <si>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0.093489 0.121374 0.225018 0.244136 0.16586 0.116474 0.033649</t>
  </si>
  <si>
    <t xml:space="preserve">0.0096 0.0096 0.0096 0.0096 0.0096 0.0096 0.0096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</si>
  <si>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</si>
  <si>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</si>
  <si>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</si>
  <si>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</si>
  <si>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</si>
  <si>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0.2951 0.187472 0.007987 0.315833 0.193608</t>
  </si>
  <si>
    <t xml:space="preserve">0.0096 0.0096 0.0096 0.0096 0.0096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</si>
  <si>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</si>
  <si>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</si>
  <si>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</si>
  <si>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</si>
  <si>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0.096922 0.122805 0.229859 0.230308 0.157907 0.126583 0.035616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</si>
  <si>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</si>
  <si>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</si>
  <si>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</si>
  <si>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</si>
  <si>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0.467417 0.001381 0.000646 0.044485 0.007775 0.004411 0.473885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</si>
  <si>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</si>
  <si>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</si>
  <si>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</si>
  <si>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</si>
  <si>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0.239682 0.111929 0.296611 0.156136 0.195642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</si>
  <si>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</si>
  <si>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</si>
  <si>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</si>
  <si>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</si>
  <si>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0.438203 0.011738 3.5e-05 0.040595 0.005849 0.003566 0.500014</t>
  </si>
  <si>
    <t xml:space="preserve">0.024698 0.024698 0.024698 0.024698 0.024698 0.024698 0.024698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</si>
  <si>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</si>
  <si>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</si>
  <si>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</si>
  <si>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</si>
  <si>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0.48716 0.0 0.0 0.0 0.001786 0.002104 0.50895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</si>
  <si>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</si>
  <si>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</si>
  <si>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</si>
  <si>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</si>
  <si>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0.136734 0.097182 0.272096 0.228641 0.149741 0.115606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</si>
  <si>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</si>
  <si>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</si>
  <si>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</si>
  <si>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</si>
  <si>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0.125586 0.098766 0.292101 0.22614 0.144373 0.113034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</si>
  <si>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</si>
  <si>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</si>
  <si>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</si>
  <si>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</si>
  <si>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0.502075 0.000285 0.0 0.49764</t>
  </si>
  <si>
    <t xml:space="preserve">0.00975 0.00975 0.00975 0.00975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</si>
  <si>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</si>
  <si>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</si>
  <si>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</si>
  <si>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</si>
  <si>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0.147877 0.160721 0.109075 0.18333 0.106441 0.156642 0.135914</t>
  </si>
  <si>
    <t xml:space="preserve">0.011916 0.011916 0.011916 0.011916 0.011916 0.011916 0.011916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</si>
  <si>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</si>
  <si>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</si>
  <si>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</si>
  <si>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</si>
  <si>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0.134322 0.0983 0.174556 0.23366 0.12456 0.157381 0.077221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</si>
  <si>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</si>
  <si>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</si>
  <si>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</si>
  <si>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</si>
  <si>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0.106108 0.038813 0.319364 0.081124 0.3149 0.037314 0.102377</t>
  </si>
  <si>
    <t xml:space="preserve">L-leucine</t>
  </si>
  <si>
    <t xml:space="preserve">mal__L_d1[LC-MS]</t>
  </si>
  <si>
    <t xml:space="preserve">mal__L_d1-1,2,3,4</t>
  </si>
  <si>
    <t xml:space="preserve">0.221372 0.132681 0.271206 0.177633 0.197108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</si>
  <si>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</si>
  <si>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</si>
  <si>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</si>
  <si>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</si>
  <si>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0.162394 0.254834 0.091203 0.157606 0.244806 0.089157</t>
  </si>
  <si>
    <t xml:space="preserve">0.021292 0.021292 0.021292 0.021292 0.021292 0.021292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</si>
  <si>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</si>
  <si>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</si>
  <si>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</si>
  <si>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</si>
  <si>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0.150184 0.097265 0.299573 0.213454 0.138394 0.10113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</si>
  <si>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</si>
  <si>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</si>
  <si>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</si>
  <si>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</si>
  <si>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</si>
  <si>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0.101141 0.021668 0.104895 0.156001 0.129434 0.125495 0.151274 0.098743 0.024713 0.086636</t>
  </si>
  <si>
    <t xml:space="preserve">0.0096 0.0096 0.0096 0.0096 0.0096 0.0096 0.0096 0.0096 0.0096 0.0096</t>
  </si>
  <si>
    <t xml:space="preserve">L-phenylalanine</t>
  </si>
  <si>
    <t xml:space="preserve">C9H11N1O2</t>
  </si>
  <si>
    <t xml:space="preserve">r5p_d1[LC-MS]</t>
  </si>
  <si>
    <t xml:space="preserve">r5p_d1-1,2,3,4,5</t>
  </si>
  <si>
    <t xml:space="preserve">0.281243 0.05406 0.138749 0.206475 0.013382 0.306091</t>
  </si>
  <si>
    <t xml:space="preserve">0.057799 0.057799 0.057799 0.057799 0.057799 0.057799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</si>
  <si>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</si>
  <si>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</si>
  <si>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</si>
  <si>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</si>
  <si>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0.442216 0.047863 0.060346 0.449575</t>
  </si>
  <si>
    <t xml:space="preserve">0.01231 0.01231 0.01231 0.01231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</si>
  <si>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</si>
  <si>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</si>
  <si>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</si>
  <si>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</si>
  <si>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0.204173 0.110206 0.351188 0.127984 0.206449</t>
  </si>
  <si>
    <t xml:space="preserve">succinate</t>
  </si>
  <si>
    <t xml:space="preserve">C4H4O4</t>
  </si>
  <si>
    <t xml:space="preserve">tyr__L_d1[LC-MS]</t>
  </si>
  <si>
    <t xml:space="preserve">tyr__L_d1-1,2,3,4,5,6,7,8,9</t>
  </si>
  <si>
    <t xml:space="preserve">0.116812 0.010812 0.094655 0.174479 0.110861 0.110735 0.158111 0.098051 0.027845 0.097639</t>
  </si>
  <si>
    <t xml:space="preserve">0.038049 0.038049 0.038049 0.038049 0.038049 0.038049 0.038049 0.038049 0.038049 0.038049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</si>
  <si>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</si>
  <si>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</si>
  <si>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</si>
  <si>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</si>
  <si>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0.056475 0.069888 0.124131 0.161926 0.12788 0.162191 0.126197 0.09043 0.063073 0.017809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</si>
  <si>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</si>
  <si>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</si>
  <si>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</si>
  <si>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</si>
  <si>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0.197208 0.059253 0.228588 0.229955 0.059659 0.225337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</si>
  <si>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</si>
  <si>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</si>
  <si>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</si>
  <si>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</si>
  <si>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</si>
  <si>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</si>
  <si>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</si>
  <si>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</si>
  <si>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</si>
  <si>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</si>
  <si>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</si>
  <si>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</si>
  <si>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</si>
  <si>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</si>
  <si>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</si>
  <si>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</si>
  <si>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</si>
  <si>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</si>
  <si>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</si>
  <si>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</si>
  <si>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</si>
  <si>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</si>
  <si>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</si>
  <si>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</si>
  <si>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</si>
  <si>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</si>
  <si>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</si>
  <si>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DIL_r5p_d1.f</t>
  </si>
  <si>
    <t xml:space="preserve">DIL_ser__L_d1.f</t>
  </si>
  <si>
    <t xml:space="preserve">DIL_succ_d1.f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</si>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</sst>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" activeCellId="0" sqref="E2:E26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5.32"/>
    <col collapsed="false" customWidth="true" hidden="false" outlineLevel="0" max="4" min="4" style="0" width="21.94"/>
    <col collapsed="false" customWidth="true" hidden="false" outlineLevel="0" max="5" min="5" style="0" width="11.68"/>
    <col collapsed="false" customWidth="true" hidden="false" outlineLevel="0" max="6" min="6" style="0" width="14.87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26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31</v>
      </c>
      <c r="D8" s="0" t="s">
        <v>48</v>
      </c>
      <c r="E8" s="0" t="s">
        <v>33</v>
      </c>
      <c r="F8" s="0" t="s">
        <v>49</v>
      </c>
      <c r="G8" s="0" t="n">
        <v>4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24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24</v>
      </c>
      <c r="D10" s="0" t="s">
        <v>59</v>
      </c>
      <c r="E10" s="0" t="s">
        <v>26</v>
      </c>
      <c r="F10" s="0" t="s">
        <v>60</v>
      </c>
      <c r="G10" s="0" t="n">
        <v>6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10</v>
      </c>
      <c r="D11" s="0" t="s">
        <v>64</v>
      </c>
      <c r="E11" s="0" t="s">
        <v>12</v>
      </c>
      <c r="F11" s="0" t="s">
        <v>65</v>
      </c>
      <c r="G11" s="0" t="n">
        <v>5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17</v>
      </c>
      <c r="D13" s="0" t="s">
        <v>74</v>
      </c>
      <c r="E13" s="0" t="s">
        <v>75</v>
      </c>
      <c r="F13" s="0" t="s">
        <v>76</v>
      </c>
      <c r="G13" s="0" t="n">
        <v>3</v>
      </c>
      <c r="H13" s="0" t="s">
        <v>77</v>
      </c>
    </row>
    <row r="14" customFormat="false" ht="13.8" hidden="false" customHeight="false" outlineLevel="0" collapsed="false">
      <c r="A14" s="0" t="s">
        <v>78</v>
      </c>
      <c r="B14" s="0" t="s">
        <v>79</v>
      </c>
      <c r="C14" s="0" t="s">
        <v>24</v>
      </c>
      <c r="D14" s="0" t="s">
        <v>80</v>
      </c>
      <c r="E14" s="0" t="s">
        <v>81</v>
      </c>
      <c r="F14" s="0" t="s">
        <v>82</v>
      </c>
      <c r="G14" s="0" t="n">
        <v>6</v>
      </c>
      <c r="H14" s="0" t="s">
        <v>83</v>
      </c>
    </row>
    <row r="15" customFormat="false" ht="13.8" hidden="false" customHeight="false" outlineLevel="0" collapsed="false">
      <c r="A15" s="0" t="s">
        <v>84</v>
      </c>
      <c r="B15" s="0" t="s">
        <v>85</v>
      </c>
      <c r="C15" s="0" t="s">
        <v>24</v>
      </c>
      <c r="D15" s="0" t="s">
        <v>86</v>
      </c>
      <c r="E15" s="0" t="s">
        <v>26</v>
      </c>
      <c r="F15" s="0" t="s">
        <v>87</v>
      </c>
      <c r="G15" s="0" t="n">
        <v>6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24</v>
      </c>
      <c r="D16" s="0" t="s">
        <v>91</v>
      </c>
      <c r="E16" s="0" t="s">
        <v>26</v>
      </c>
      <c r="F16" s="0" t="s">
        <v>92</v>
      </c>
      <c r="G16" s="0" t="n">
        <v>6</v>
      </c>
      <c r="H16" s="0" t="s">
        <v>88</v>
      </c>
    </row>
    <row r="17" customFormat="false" ht="13.8" hidden="false" customHeight="false" outlineLevel="0" collapsed="false">
      <c r="A17" s="0" t="s">
        <v>93</v>
      </c>
      <c r="B17" s="0" t="s">
        <v>94</v>
      </c>
      <c r="C17" s="0" t="s">
        <v>31</v>
      </c>
      <c r="D17" s="0" t="s">
        <v>95</v>
      </c>
      <c r="E17" s="0" t="s">
        <v>33</v>
      </c>
      <c r="F17" s="0" t="s">
        <v>96</v>
      </c>
      <c r="G17" s="0" t="n">
        <v>4</v>
      </c>
      <c r="H17" s="0" t="s">
        <v>97</v>
      </c>
    </row>
    <row r="18" customFormat="false" ht="13.8" hidden="false" customHeight="false" outlineLevel="0" collapsed="false">
      <c r="A18" s="0" t="s">
        <v>98</v>
      </c>
      <c r="B18" s="0" t="s">
        <v>99</v>
      </c>
      <c r="C18" s="0" t="s">
        <v>10</v>
      </c>
      <c r="D18" s="0" t="s">
        <v>100</v>
      </c>
      <c r="E18" s="0" t="s">
        <v>101</v>
      </c>
      <c r="F18" s="0" t="s">
        <v>102</v>
      </c>
      <c r="G18" s="0" t="n">
        <v>5</v>
      </c>
      <c r="H18" s="0" t="s">
        <v>103</v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">
        <v>10</v>
      </c>
      <c r="D19" s="0" t="s">
        <v>106</v>
      </c>
      <c r="E19" s="0" t="s">
        <v>12</v>
      </c>
      <c r="F19" s="0" t="s">
        <v>107</v>
      </c>
      <c r="G19" s="0" t="n">
        <v>5</v>
      </c>
      <c r="H19" s="0" t="s">
        <v>108</v>
      </c>
    </row>
    <row r="20" customFormat="false" ht="13.8" hidden="false" customHeight="false" outlineLevel="0" collapsed="false">
      <c r="A20" s="0" t="s">
        <v>109</v>
      </c>
      <c r="B20" s="0" t="s">
        <v>110</v>
      </c>
      <c r="C20" s="0" t="s">
        <v>111</v>
      </c>
      <c r="D20" s="0" t="s">
        <v>112</v>
      </c>
      <c r="E20" s="0" t="s">
        <v>113</v>
      </c>
      <c r="F20" s="0" t="s">
        <v>114</v>
      </c>
      <c r="G20" s="0" t="n">
        <v>9</v>
      </c>
      <c r="H20" s="0" t="s">
        <v>115</v>
      </c>
    </row>
    <row r="21" customFormat="false" ht="13.8" hidden="false" customHeight="false" outlineLevel="0" collapsed="false">
      <c r="A21" s="0" t="s">
        <v>116</v>
      </c>
      <c r="B21" s="0" t="s">
        <v>117</v>
      </c>
      <c r="C21" s="0" t="s">
        <v>10</v>
      </c>
      <c r="D21" s="0" t="s">
        <v>118</v>
      </c>
      <c r="E21" s="0" t="s">
        <v>119</v>
      </c>
      <c r="F21" s="0" t="s">
        <v>120</v>
      </c>
      <c r="G21" s="0" t="n">
        <v>5</v>
      </c>
      <c r="H21" s="0" t="s">
        <v>121</v>
      </c>
    </row>
    <row r="22" customFormat="false" ht="13.8" hidden="false" customHeight="false" outlineLevel="0" collapsed="false">
      <c r="A22" s="0" t="s">
        <v>122</v>
      </c>
      <c r="B22" s="0" t="s">
        <v>123</v>
      </c>
      <c r="C22" s="0" t="s">
        <v>17</v>
      </c>
      <c r="D22" s="0" t="s">
        <v>124</v>
      </c>
      <c r="E22" s="0" t="s">
        <v>125</v>
      </c>
      <c r="F22" s="0" t="s">
        <v>126</v>
      </c>
      <c r="G22" s="0" t="n">
        <v>3</v>
      </c>
      <c r="H22" s="0" t="s">
        <v>127</v>
      </c>
    </row>
    <row r="23" customFormat="false" ht="13.8" hidden="false" customHeight="false" outlineLevel="0" collapsed="false">
      <c r="A23" s="0" t="s">
        <v>128</v>
      </c>
      <c r="B23" s="0" t="s">
        <v>129</v>
      </c>
      <c r="C23" s="0" t="s">
        <v>31</v>
      </c>
      <c r="D23" s="0" t="s">
        <v>130</v>
      </c>
      <c r="E23" s="0" t="s">
        <v>33</v>
      </c>
      <c r="F23" s="0" t="s">
        <v>131</v>
      </c>
      <c r="G23" s="0" t="n">
        <v>4</v>
      </c>
      <c r="H23" s="0" t="s">
        <v>132</v>
      </c>
    </row>
    <row r="24" customFormat="false" ht="13.8" hidden="false" customHeight="false" outlineLevel="0" collapsed="false">
      <c r="A24" s="0" t="s">
        <v>133</v>
      </c>
      <c r="B24" s="0" t="s">
        <v>134</v>
      </c>
      <c r="C24" s="0" t="s">
        <v>111</v>
      </c>
      <c r="D24" s="0" t="s">
        <v>135</v>
      </c>
      <c r="E24" s="0" t="s">
        <v>136</v>
      </c>
      <c r="F24" s="0" t="s">
        <v>137</v>
      </c>
      <c r="G24" s="0" t="n">
        <v>9</v>
      </c>
      <c r="H24" s="0" t="s">
        <v>138</v>
      </c>
    </row>
    <row r="25" customFormat="false" ht="13.8" hidden="false" customHeight="false" outlineLevel="0" collapsed="false">
      <c r="A25" s="0" t="s">
        <v>139</v>
      </c>
      <c r="B25" s="0" t="s">
        <v>140</v>
      </c>
      <c r="C25" s="0" t="s">
        <v>111</v>
      </c>
      <c r="D25" s="0" t="s">
        <v>141</v>
      </c>
      <c r="E25" s="0" t="s">
        <v>113</v>
      </c>
      <c r="F25" s="0" t="s">
        <v>142</v>
      </c>
      <c r="G25" s="0" t="n">
        <v>9</v>
      </c>
      <c r="H25" s="0" t="s">
        <v>143</v>
      </c>
    </row>
    <row r="26" customFormat="false" ht="13.8" hidden="false" customHeight="false" outlineLevel="0" collapsed="false">
      <c r="A26" s="0" t="s">
        <v>144</v>
      </c>
      <c r="B26" s="0" t="s">
        <v>145</v>
      </c>
      <c r="C26" s="0" t="s">
        <v>10</v>
      </c>
      <c r="D26" s="0" t="s">
        <v>146</v>
      </c>
      <c r="E26" s="0" t="s">
        <v>12</v>
      </c>
      <c r="F26" s="0" t="s">
        <v>147</v>
      </c>
      <c r="G26" s="0" t="n">
        <v>5</v>
      </c>
      <c r="H26" s="0" t="s">
        <v>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0" activeCellId="1" sqref="E2:E26 A30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149</v>
      </c>
      <c r="B1" s="1" t="s">
        <v>150</v>
      </c>
      <c r="C1" s="1" t="s">
        <v>4</v>
      </c>
    </row>
    <row r="2" customFormat="false" ht="13.8" hidden="false" customHeight="false" outlineLevel="0" collapsed="false">
      <c r="A2" s="2" t="s">
        <v>151</v>
      </c>
      <c r="B2" s="2" t="n">
        <v>4.2</v>
      </c>
      <c r="C2" s="2" t="n">
        <f aca="false">MIN(0.1*B2,0.62)</f>
        <v>0.42</v>
      </c>
    </row>
    <row r="3" customFormat="false" ht="13.8" hidden="false" customHeight="false" outlineLevel="0" collapsed="false">
      <c r="A3" s="2" t="s">
        <v>152</v>
      </c>
      <c r="B3" s="2" t="n">
        <v>0.08</v>
      </c>
      <c r="C3" s="2" t="n">
        <f aca="false">MIN(0.1*B3,0.01)</f>
        <v>0.008</v>
      </c>
    </row>
    <row r="4" customFormat="false" ht="13.8" hidden="false" customHeight="false" outlineLevel="0" collapsed="false">
      <c r="A4" s="2" t="s">
        <v>153</v>
      </c>
      <c r="B4" s="2" t="n">
        <v>1.48</v>
      </c>
      <c r="C4" s="2" t="n">
        <f aca="false">MIN(0.2*B4)</f>
        <v>0.296</v>
      </c>
    </row>
    <row r="5" customFormat="false" ht="13.8" hidden="false" customHeight="false" outlineLevel="0" collapsed="false">
      <c r="A5" s="2" t="s">
        <v>154</v>
      </c>
      <c r="B5" s="2" t="n">
        <v>0.55</v>
      </c>
      <c r="C5" s="2" t="n">
        <f aca="false">MIN(0.1*B5,0.06)</f>
        <v>0.055</v>
      </c>
    </row>
    <row r="6" customFormat="false" ht="13.8" hidden="false" customHeight="false" outlineLevel="0" collapsed="false">
      <c r="A6" s="0" t="s">
        <v>155</v>
      </c>
      <c r="B6" s="0" t="n">
        <v>100</v>
      </c>
      <c r="C6" s="0" t="n">
        <v>0.0001</v>
      </c>
    </row>
    <row r="7" customFormat="false" ht="13.8" hidden="false" customHeight="false" outlineLevel="0" collapsed="false">
      <c r="A7" s="0" t="s">
        <v>156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157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158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159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160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161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162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163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164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165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166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167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168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169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170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171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172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173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174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175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176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177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178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179</v>
      </c>
      <c r="B30" s="0" t="n">
        <v>100</v>
      </c>
      <c r="C30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E2:E26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13.38"/>
    <col collapsed="false" customWidth="true" hidden="false" outlineLevel="0" max="5" min="5" style="0" width="10.62"/>
    <col collapsed="false" customWidth="true" hidden="false" outlineLevel="0" max="7" min="7" style="0" width="14.58"/>
  </cols>
  <sheetData>
    <row r="1" customFormat="false" ht="15" hidden="false" customHeight="false" outlineLevel="0" collapsed="false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</row>
    <row r="2" customFormat="false" ht="15" hidden="false" customHeight="false" outlineLevel="0" collapsed="false">
      <c r="A2" s="0" t="s">
        <v>187</v>
      </c>
      <c r="B2" s="0" t="s">
        <v>188</v>
      </c>
      <c r="C2" s="0" t="n">
        <v>0.5</v>
      </c>
      <c r="D2" s="0" t="n">
        <v>6</v>
      </c>
      <c r="E2" s="0" t="s">
        <v>189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2021-04-02T17:04:11Z</dcterms:created>
  <dc:creator>openpyxl</dc:creator>
  <dc:description/>
  <dc:language>en-US</dc:language>
  <cp:lastModifiedBy/>
  <dcterms:modified xsi:type="dcterms:W3CDTF">2021-10-10T14:45:18Z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