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<sst xmlns="http://schemas.openxmlformats.org/spreadsheetml/2006/main" count="253" uniqueCount="215">
  <si>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</si>
  <si>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</si>
  <si>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</si>
  <si>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</si>
  <si>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</si>
  <si>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</si>
  <si>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</si>
  <si>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</si>
  <si>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ade_d1[LC-MS]</t>
  </si>
  <si>
    <t xml:space="preserve">ade_d1-1,2,3,4,5</t>
  </si>
  <si>
    <t xml:space="preserve">c5</t>
  </si>
  <si>
    <t xml:space="preserve">0.088495 0.200651 0.254563 0.243322 0.164899 0.04807</t>
  </si>
  <si>
    <t xml:space="preserve">0.0085 0.0085 0.0085 0.0085 0.0085 0.0085</t>
  </si>
  <si>
    <t xml:space="preserve">adenine</t>
  </si>
  <si>
    <t xml:space="preserve">C5H5N5</t>
  </si>
  <si>
    <t xml:space="preserve">akg_d1[LC-MS]</t>
  </si>
  <si>
    <t xml:space="preserve">akg_d1-1,2,3,4,5</t>
  </si>
  <si>
    <t xml:space="preserve">0.145377 0.085723 0.261316 0.269502 0.093958 0.144124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</si>
  <si>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</si>
  <si>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</si>
  <si>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</si>
  <si>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</si>
  <si>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</si>
  <si>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0.474595 0.005713 0.007409 0.512283</t>
  </si>
  <si>
    <t xml:space="preserve">0.0085 0.0085 0.0085 0.0085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</si>
  <si>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</si>
  <si>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</si>
  <si>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</si>
  <si>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</si>
  <si>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</si>
  <si>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0.082347 0.124489 0.17757 0.248095 0.171975 0.125298 0.070226</t>
  </si>
  <si>
    <t xml:space="preserve">0.0085 0.0085 0.0085 0.0085 0.0085 0.0085 0.0085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</si>
  <si>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</si>
  <si>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</si>
  <si>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</si>
  <si>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</si>
  <si>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</si>
  <si>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0.252948 0.227227 0.005406 0.265306 0.249113</t>
  </si>
  <si>
    <t xml:space="preserve">0.0085 0.0085 0.0085 0.0085 0.0085</t>
  </si>
  <si>
    <t xml:space="preserve">L-aspartate</t>
  </si>
  <si>
    <t xml:space="preserve">C4H6N1O4</t>
  </si>
  <si>
    <t xml:space="preserve">f6p_d1[LC-MS]</t>
  </si>
  <si>
    <t xml:space="preserve">f6p_d1-1,2,3,4,5,6</t>
  </si>
  <si>
    <t xml:space="preserve">0.483271 0.005596 0.000609 0.038877 0.00805 0.007117 0.45648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</si>
  <si>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</si>
  <si>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</si>
  <si>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</si>
  <si>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</si>
  <si>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0.341585 0.000198 0.002535 0.349662 0.00204 0.0 0.30398</t>
  </si>
  <si>
    <t xml:space="preserve">0.029519 0.029519 0.029519 0.029519 0.029519 0.029519 0.029519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</si>
  <si>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</si>
  <si>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</si>
  <si>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</si>
  <si>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</si>
  <si>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0.23871 0.213516 0.052741 0.236183 0.25885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</si>
  <si>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</si>
  <si>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</si>
  <si>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</si>
  <si>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</si>
  <si>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0.485857 0.003892 0.0 0.023535 0.005082 0.004836 0.476798</t>
  </si>
  <si>
    <t xml:space="preserve">glucose 6P</t>
  </si>
  <si>
    <t xml:space="preserve">C6H11O9P</t>
  </si>
  <si>
    <t xml:space="preserve">glu__L_d1[LC-MS]</t>
  </si>
  <si>
    <t xml:space="preserve">glu__L_d1-1,2,3,4,5</t>
  </si>
  <si>
    <t xml:space="preserve">0.134856 0.090787 0.252821 0.255673 0.111555 0.154308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</si>
  <si>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</si>
  <si>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</si>
  <si>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</si>
  <si>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</si>
  <si>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0.509505 0.00272 0.000297 0.487478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</si>
  <si>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</si>
  <si>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</si>
  <si>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</si>
  <si>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</si>
  <si>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0.188927 0.150408 0.088169 0.166488 0.089586 0.174963 0.141459</t>
  </si>
  <si>
    <t xml:space="preserve">0.014026 0.014026 0.014026 0.014026 0.014026 0.014026 0.014026</t>
  </si>
  <si>
    <t xml:space="preserve">L-histidine</t>
  </si>
  <si>
    <t xml:space="preserve">C6H9N3O2</t>
  </si>
  <si>
    <t xml:space="preserve">leu__L_d1[LC-MS]</t>
  </si>
  <si>
    <t xml:space="preserve">leu__L_d1-1,2,3,4,5,6</t>
  </si>
  <si>
    <t xml:space="preserve">0.165905 0.0 0.360283 0.000543 0.372891 0.000487 0.099891</t>
  </si>
  <si>
    <t xml:space="preserve">L-leucine</t>
  </si>
  <si>
    <t xml:space="preserve">C6H13N1O2</t>
  </si>
  <si>
    <t xml:space="preserve">lys__L_d1[LC-MS]</t>
  </si>
  <si>
    <t xml:space="preserve">lys__L_d1-1,2,3,4,5,6</t>
  </si>
  <si>
    <t xml:space="preserve">0.133872 0.0 0.338513 0.000212 0.399958 0.0 0.127445</t>
  </si>
  <si>
    <t xml:space="preserve">L-lysine</t>
  </si>
  <si>
    <t xml:space="preserve">C6H15N2O2</t>
  </si>
  <si>
    <t xml:space="preserve">met__L_d1[LC-MS]</t>
  </si>
  <si>
    <t xml:space="preserve">met__L_d1-1,2,3,4,5</t>
  </si>
  <si>
    <t xml:space="preserve">0.705559 0.090882 0.037116 0.037467 0.094886 0.03409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</si>
  <si>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</si>
  <si>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</si>
  <si>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</si>
  <si>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</si>
  <si>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0.149701 0.096907 0.249479 0.248086 0.1033 0.152527</t>
  </si>
  <si>
    <t xml:space="preserve">ornithine</t>
  </si>
  <si>
    <t xml:space="preserve">C5H13N2O2</t>
  </si>
  <si>
    <t xml:space="preserve">orot_d1[LC-MS]</t>
  </si>
  <si>
    <t xml:space="preserve">orot_d1-1,2,3,4,5</t>
  </si>
  <si>
    <t xml:space="preserve">0.125588 0.257519 0.118206 0.131692 0.25683 0.110165</t>
  </si>
  <si>
    <t xml:space="preserve">0.074398 0.074398 0.074398 0.074398 0.074398 0.074398</t>
  </si>
  <si>
    <t xml:space="preserve">orotate</t>
  </si>
  <si>
    <t xml:space="preserve">C5H3N2O4</t>
  </si>
  <si>
    <t xml:space="preserve">phe__L_d1[LC-MS]</t>
  </si>
  <si>
    <t xml:space="preserve">phe__L_d1-1,2,3,4,5,6,7,8,9</t>
  </si>
  <si>
    <t xml:space="preserve">c9</t>
  </si>
  <si>
    <t xml:space="preserve">0.121058 0.024368 0.095809 0.155577 0.122699 0.12055 0.148592 0.094985 0.027309 0.089053</t>
  </si>
  <si>
    <t xml:space="preserve">0.0085 0.0085 0.0085 0.0085 0.0085 0.0085 0.0085 0.0085 0.0085 0.0085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</si>
  <si>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</si>
  <si>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</si>
  <si>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</si>
  <si>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</si>
  <si>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0.177492 0.079425 0.282934 0.243846 0.088184 0.128119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</si>
  <si>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</si>
  <si>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</si>
  <si>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</si>
  <si>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</si>
  <si>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0.343669 0.008284 0.157698 0.156937 0.013892 0.31952</t>
  </si>
  <si>
    <t xml:space="preserve">0.01287 0.01287 0.01287 0.01287 0.01287 0.01287</t>
  </si>
  <si>
    <t xml:space="preserve">ribose 5P</t>
  </si>
  <si>
    <t xml:space="preserve">C5H9O8P1</t>
  </si>
  <si>
    <t xml:space="preserve">s7p_d1[LC-MS]</t>
  </si>
  <si>
    <t xml:space="preserve">s7p_d1-1,2,3,4,5,6,7</t>
  </si>
  <si>
    <t xml:space="preserve">c7</t>
  </si>
  <si>
    <t xml:space="preserve">0.165706 0.026256 0.162261 0.154708 0.150698 0.152688 0.032565 0.155118</t>
  </si>
  <si>
    <t xml:space="preserve">0.015261 0.015261 0.015261 0.015261 0.015261 0.015261 0.015261 0.015261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</si>
  <si>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</si>
  <si>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</si>
  <si>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</si>
  <si>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</si>
  <si>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0.448788 0.058208 0.069033 0.423971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</si>
  <si>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</si>
  <si>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</si>
  <si>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</si>
  <si>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</si>
  <si>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0.281828 0.144751 0.209942 0.154178 0.209301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</si>
  <si>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</si>
  <si>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</si>
  <si>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</si>
  <si>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</si>
  <si>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0.26979 0.218496 0.0 0.266502 0.245212</t>
  </si>
  <si>
    <t xml:space="preserve">L-threonine</t>
  </si>
  <si>
    <t xml:space="preserve">C4H9N1O3</t>
  </si>
  <si>
    <t xml:space="preserve">trp__L_d1[LC-MS]</t>
  </si>
  <si>
    <t xml:space="preserve">trp__L_d1-1,2,3,4,5,6,7,8,9,10,11</t>
  </si>
  <si>
    <t xml:space="preserve">c11</t>
  </si>
  <si>
    <t xml:space="preserve">0.064004 0.017477 0.086256 0.096707 0.125661 0.129703 0.143158 0.110949 0.08735 0.093372 0.020509 0.024854</t>
  </si>
  <si>
    <t xml:space="preserve">0.026086 0.026086 0.026086 0.026086 0.026086 0.026086 0.026086 0.026086 0.026086 0.026086 0.026086 0.026086</t>
  </si>
  <si>
    <t xml:space="preserve">L-tryptophan</t>
  </si>
  <si>
    <t xml:space="preserve">C11H12N2O2</t>
  </si>
  <si>
    <t xml:space="preserve">tyr__L_d1[LC-MS]</t>
  </si>
  <si>
    <t xml:space="preserve">tyr__L_d1-1,2,3,4,5,6,7,8,9</t>
  </si>
  <si>
    <t xml:space="preserve">0.127703 0.021085 0.095817 0.153589 0.120848 0.118585 0.14021 0.097198 0.032087 0.092878</t>
  </si>
  <si>
    <t xml:space="preserve">0.023425 0.023425 0.023425 0.023425 0.023425 0.023425 0.023425 0.023425 0.023425 0.023425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</si>
  <si>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</si>
  <si>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</si>
  <si>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</si>
  <si>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</si>
  <si>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0.059877 0.082115 0.105898 0.149108 0.125828 0.130784 0.139736 0.095843 0.078706 0.032105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</si>
  <si>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</si>
  <si>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</si>
  <si>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</si>
  <si>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</si>
  <si>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0.248036 0.000496 0.239305 0.243325 0.002493 0.266345</t>
  </si>
  <si>
    <t xml:space="preserve">L-valine</t>
  </si>
  <si>
    <t xml:space="preserve">C5H11N1O2</t>
  </si>
  <si>
    <t xml:space="preserve">flux</t>
  </si>
  <si>
    <t xml:space="preserve">value</t>
  </si>
  <si>
    <t xml:space="preserve">BIOMASS.f</t>
  </si>
  <si>
    <t xml:space="preserve">EX_glc__D_e.f</t>
  </si>
  <si>
    <t xml:space="preserve">EX_etoh_e.f</t>
  </si>
  <si>
    <t xml:space="preserve">EX_glyc_e.f</t>
  </si>
  <si>
    <t xml:space="preserve">EX_ac_e.f</t>
  </si>
  <si>
    <t xml:space="preserve">EX_mal__L_e.f</t>
  </si>
  <si>
    <t xml:space="preserve">EX_pyr_e.f</t>
  </si>
  <si>
    <t xml:space="preserve">EX_succ_e.f</t>
  </si>
  <si>
    <t xml:space="preserve">DIL_ade_d1.f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</si>
  <si>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</si>
  <si>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</si>
  <si>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</si>
  <si>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</si>
  <si>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DIL_f6p_d1.f</t>
  </si>
  <si>
    <t xml:space="preserve">DIL_fdp_d1.f</t>
  </si>
  <si>
    <t xml:space="preserve">DIL_fum_d1.f</t>
  </si>
  <si>
    <t xml:space="preserve">DIL_g6p_d1.f</t>
  </si>
  <si>
    <t xml:space="preserve">DIL_glu__L_d1.f</t>
  </si>
  <si>
    <t xml:space="preserve">DIL_glyc3p_d1.f</t>
  </si>
  <si>
    <t xml:space="preserve">DIL_his__L_d1.f</t>
  </si>
  <si>
    <t xml:space="preserve">DIL_leu__L_d1.f</t>
  </si>
  <si>
    <t xml:space="preserve">DIL_lys__L_d1.f</t>
  </si>
  <si>
    <t xml:space="preserve">DIL_met__L_d1.f</t>
  </si>
  <si>
    <t xml:space="preserve">DIL_orn_d1.f</t>
  </si>
  <si>
    <t xml:space="preserve">DIL_orot_d1.f</t>
  </si>
  <si>
    <t xml:space="preserve">DIL_phe__L_d1.f</t>
  </si>
  <si>
    <t xml:space="preserve">DIL_pro__L_d1.f</t>
  </si>
  <si>
    <t xml:space="preserve">DIL_r5p_d1.f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</si>
  <si>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</si>
  <si>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</si>
  <si>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</si>
  <si>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</si>
  <si>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DIL_trp__L_d1.f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</si>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</sst>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" activeCellId="0" sqref="E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09"/>
    <col collapsed="false" customWidth="true" hidden="false" outlineLevel="0" max="4" min="4" style="0" width="25.57"/>
    <col collapsed="false" customWidth="true" hidden="false" outlineLevel="0" max="5" min="5" style="0" width="12.78"/>
    <col collapsed="false" customWidth="true" hidden="false" outlineLevel="0" max="6" min="6" style="0" width="20.98"/>
    <col collapsed="false" customWidth="true" hidden="false" outlineLevel="0" max="8" min="8" style="0" width="13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10</v>
      </c>
      <c r="D3" s="0" t="s">
        <v>17</v>
      </c>
      <c r="E3" s="0" t="s">
        <v>12</v>
      </c>
      <c r="F3" s="0" t="s">
        <v>18</v>
      </c>
      <c r="G3" s="0" t="n">
        <v>5</v>
      </c>
      <c r="H3" s="0" t="s">
        <v>19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0" t="s">
        <v>24</v>
      </c>
      <c r="F4" s="0" t="s">
        <v>25</v>
      </c>
      <c r="G4" s="0" t="n">
        <v>3</v>
      </c>
      <c r="H4" s="0" t="s">
        <v>26</v>
      </c>
    </row>
    <row r="5" customFormat="false" ht="13.8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32</v>
      </c>
      <c r="G5" s="0" t="n">
        <v>6</v>
      </c>
      <c r="H5" s="0" t="s">
        <v>33</v>
      </c>
    </row>
    <row r="6" customFormat="false" ht="13.8" hidden="false" customHeight="false" outlineLevel="0" collapsed="false">
      <c r="A6" s="0" t="s">
        <v>34</v>
      </c>
      <c r="B6" s="0" t="s">
        <v>35</v>
      </c>
      <c r="C6" s="0" t="s">
        <v>36</v>
      </c>
      <c r="D6" s="0" t="s">
        <v>37</v>
      </c>
      <c r="E6" s="0" t="s">
        <v>38</v>
      </c>
      <c r="F6" s="0" t="s">
        <v>39</v>
      </c>
      <c r="G6" s="0" t="n">
        <v>4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29</v>
      </c>
      <c r="D7" s="0" t="s">
        <v>43</v>
      </c>
      <c r="E7" s="0" t="s">
        <v>31</v>
      </c>
      <c r="F7" s="0" t="s">
        <v>44</v>
      </c>
      <c r="G7" s="0" t="n">
        <v>6</v>
      </c>
      <c r="H7" s="0" t="s">
        <v>45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s">
        <v>29</v>
      </c>
      <c r="D8" s="0" t="s">
        <v>48</v>
      </c>
      <c r="E8" s="0" t="s">
        <v>49</v>
      </c>
      <c r="F8" s="0" t="s">
        <v>50</v>
      </c>
      <c r="G8" s="0" t="n">
        <v>6</v>
      </c>
      <c r="H8" s="0" t="s">
        <v>51</v>
      </c>
    </row>
    <row r="9" customFormat="false" ht="13.8" hidden="false" customHeight="false" outlineLevel="0" collapsed="false">
      <c r="A9" s="2" t="s">
        <v>52</v>
      </c>
      <c r="B9" s="2" t="s">
        <v>53</v>
      </c>
      <c r="C9" s="2" t="s">
        <v>36</v>
      </c>
      <c r="D9" s="2" t="s">
        <v>54</v>
      </c>
      <c r="E9" s="0" t="s">
        <v>38</v>
      </c>
      <c r="F9" s="2" t="s">
        <v>55</v>
      </c>
      <c r="G9" s="2" t="n">
        <v>4</v>
      </c>
      <c r="H9" s="2" t="s">
        <v>56</v>
      </c>
    </row>
    <row r="10" customFormat="false" ht="13.8" hidden="false" customHeight="false" outlineLevel="0" collapsed="false">
      <c r="A10" s="0" t="s">
        <v>57</v>
      </c>
      <c r="B10" s="0" t="s">
        <v>58</v>
      </c>
      <c r="C10" s="0" t="s">
        <v>29</v>
      </c>
      <c r="D10" s="0" t="s">
        <v>59</v>
      </c>
      <c r="E10" s="0" t="s">
        <v>31</v>
      </c>
      <c r="F10" s="0" t="s">
        <v>60</v>
      </c>
      <c r="G10" s="0" t="n">
        <v>6</v>
      </c>
      <c r="H10" s="0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10</v>
      </c>
      <c r="D11" s="0" t="s">
        <v>64</v>
      </c>
      <c r="E11" s="0" t="s">
        <v>12</v>
      </c>
      <c r="F11" s="0" t="s">
        <v>65</v>
      </c>
      <c r="G11" s="0" t="n">
        <v>5</v>
      </c>
      <c r="H11" s="0" t="s">
        <v>66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22</v>
      </c>
      <c r="D12" s="0" t="s">
        <v>69</v>
      </c>
      <c r="E12" s="0" t="s">
        <v>24</v>
      </c>
      <c r="F12" s="0" t="s">
        <v>70</v>
      </c>
      <c r="G12" s="0" t="n">
        <v>3</v>
      </c>
      <c r="H12" s="0" t="s">
        <v>71</v>
      </c>
    </row>
    <row r="13" customFormat="false" ht="13.8" hidden="false" customHeight="false" outlineLevel="0" collapsed="false">
      <c r="A13" s="0" t="s">
        <v>72</v>
      </c>
      <c r="B13" s="0" t="s">
        <v>73</v>
      </c>
      <c r="C13" s="0" t="s">
        <v>29</v>
      </c>
      <c r="D13" s="0" t="s">
        <v>74</v>
      </c>
      <c r="E13" s="0" t="s">
        <v>75</v>
      </c>
      <c r="F13" s="0" t="s">
        <v>76</v>
      </c>
      <c r="G13" s="0" t="n">
        <v>6</v>
      </c>
      <c r="H13" s="0" t="s">
        <v>77</v>
      </c>
    </row>
    <row r="14" customFormat="false" ht="13.8" hidden="false" customHeight="false" outlineLevel="0" collapsed="false">
      <c r="A14" s="0" t="s">
        <v>78</v>
      </c>
      <c r="B14" s="0" t="s">
        <v>79</v>
      </c>
      <c r="C14" s="0" t="s">
        <v>29</v>
      </c>
      <c r="D14" s="0" t="s">
        <v>80</v>
      </c>
      <c r="E14" s="0" t="s">
        <v>31</v>
      </c>
      <c r="F14" s="0" t="s">
        <v>81</v>
      </c>
      <c r="G14" s="0" t="n">
        <v>6</v>
      </c>
      <c r="H14" s="0" t="s">
        <v>82</v>
      </c>
    </row>
    <row r="15" customFormat="false" ht="13.8" hidden="false" customHeight="false" outlineLevel="0" collapsed="false">
      <c r="A15" s="0" t="s">
        <v>83</v>
      </c>
      <c r="B15" s="0" t="s">
        <v>84</v>
      </c>
      <c r="C15" s="0" t="s">
        <v>29</v>
      </c>
      <c r="D15" s="2" t="s">
        <v>85</v>
      </c>
      <c r="E15" s="0" t="s">
        <v>31</v>
      </c>
      <c r="F15" s="0" t="s">
        <v>86</v>
      </c>
      <c r="G15" s="0" t="n">
        <v>6</v>
      </c>
      <c r="H15" s="0" t="s">
        <v>87</v>
      </c>
    </row>
    <row r="16" customFormat="false" ht="13.8" hidden="false" customHeight="false" outlineLevel="0" collapsed="false">
      <c r="A16" s="0" t="s">
        <v>88</v>
      </c>
      <c r="B16" s="0" t="s">
        <v>89</v>
      </c>
      <c r="C16" s="0" t="s">
        <v>10</v>
      </c>
      <c r="D16" s="0" t="s">
        <v>90</v>
      </c>
      <c r="E16" s="0" t="s">
        <v>12</v>
      </c>
      <c r="F16" s="0" t="s">
        <v>91</v>
      </c>
      <c r="G16" s="0" t="n">
        <v>5</v>
      </c>
      <c r="H16" s="0" t="s">
        <v>92</v>
      </c>
    </row>
    <row r="17" customFormat="false" ht="13.8" hidden="false" customHeight="false" outlineLevel="0" collapsed="false">
      <c r="A17" s="0" t="s">
        <v>93</v>
      </c>
      <c r="B17" s="0" t="s">
        <v>94</v>
      </c>
      <c r="C17" s="0" t="s">
        <v>10</v>
      </c>
      <c r="D17" s="0" t="s">
        <v>95</v>
      </c>
      <c r="E17" s="0" t="s">
        <v>12</v>
      </c>
      <c r="F17" s="0" t="s">
        <v>96</v>
      </c>
      <c r="G17" s="0" t="n">
        <v>5</v>
      </c>
      <c r="H17" s="0" t="s">
        <v>97</v>
      </c>
    </row>
    <row r="18" customFormat="false" ht="13.8" hidden="false" customHeight="false" outlineLevel="0" collapsed="false">
      <c r="A18" s="0" t="s">
        <v>98</v>
      </c>
      <c r="B18" s="0" t="s">
        <v>99</v>
      </c>
      <c r="C18" s="0" t="s">
        <v>10</v>
      </c>
      <c r="D18" s="0" t="s">
        <v>100</v>
      </c>
      <c r="E18" s="0" t="s">
        <v>101</v>
      </c>
      <c r="F18" s="0" t="s">
        <v>102</v>
      </c>
      <c r="G18" s="0" t="n">
        <v>5</v>
      </c>
      <c r="H18" s="0" t="s">
        <v>103</v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">
        <v>106</v>
      </c>
      <c r="D19" s="0" t="s">
        <v>107</v>
      </c>
      <c r="E19" s="0" t="s">
        <v>108</v>
      </c>
      <c r="F19" s="0" t="s">
        <v>109</v>
      </c>
      <c r="G19" s="0" t="n">
        <v>9</v>
      </c>
      <c r="H19" s="0" t="s">
        <v>110</v>
      </c>
    </row>
    <row r="20" customFormat="false" ht="13.8" hidden="false" customHeight="false" outlineLevel="0" collapsed="false">
      <c r="A20" s="0" t="s">
        <v>111</v>
      </c>
      <c r="B20" s="0" t="s">
        <v>112</v>
      </c>
      <c r="C20" s="0" t="s">
        <v>10</v>
      </c>
      <c r="D20" s="0" t="s">
        <v>113</v>
      </c>
      <c r="E20" s="0" t="s">
        <v>12</v>
      </c>
      <c r="F20" s="0" t="s">
        <v>114</v>
      </c>
      <c r="G20" s="0" t="n">
        <v>5</v>
      </c>
      <c r="H20" s="0" t="s">
        <v>115</v>
      </c>
    </row>
    <row r="21" customFormat="false" ht="13.8" hidden="false" customHeight="false" outlineLevel="0" collapsed="false">
      <c r="A21" s="0" t="s">
        <v>116</v>
      </c>
      <c r="B21" s="0" t="s">
        <v>117</v>
      </c>
      <c r="C21" s="0" t="s">
        <v>10</v>
      </c>
      <c r="D21" s="0" t="s">
        <v>118</v>
      </c>
      <c r="E21" s="0" t="s">
        <v>119</v>
      </c>
      <c r="F21" s="0" t="s">
        <v>120</v>
      </c>
      <c r="G21" s="0" t="n">
        <v>5</v>
      </c>
      <c r="H21" s="0" t="s">
        <v>121</v>
      </c>
    </row>
    <row r="22" customFormat="false" ht="13.8" hidden="false" customHeight="false" outlineLevel="0" collapsed="false">
      <c r="A22" s="0" t="s">
        <v>122</v>
      </c>
      <c r="B22" s="0" t="s">
        <v>123</v>
      </c>
      <c r="C22" s="0" t="s">
        <v>124</v>
      </c>
      <c r="D22" s="0" t="s">
        <v>125</v>
      </c>
      <c r="E22" s="0" t="s">
        <v>126</v>
      </c>
      <c r="F22" s="0" t="s">
        <v>127</v>
      </c>
      <c r="G22" s="0" t="n">
        <v>7</v>
      </c>
      <c r="H22" s="0" t="s">
        <v>128</v>
      </c>
    </row>
    <row r="23" customFormat="false" ht="13.8" hidden="false" customHeight="false" outlineLevel="0" collapsed="false">
      <c r="A23" s="0" t="s">
        <v>129</v>
      </c>
      <c r="B23" s="0" t="s">
        <v>130</v>
      </c>
      <c r="C23" s="0" t="s">
        <v>22</v>
      </c>
      <c r="D23" s="0" t="s">
        <v>131</v>
      </c>
      <c r="E23" s="0" t="s">
        <v>24</v>
      </c>
      <c r="F23" s="0" t="s">
        <v>132</v>
      </c>
      <c r="G23" s="0" t="n">
        <v>3</v>
      </c>
      <c r="H23" s="0" t="s">
        <v>133</v>
      </c>
    </row>
    <row r="24" customFormat="false" ht="13.8" hidden="false" customHeight="false" outlineLevel="0" collapsed="false">
      <c r="A24" s="0" t="s">
        <v>134</v>
      </c>
      <c r="B24" s="0" t="s">
        <v>135</v>
      </c>
      <c r="C24" s="0" t="s">
        <v>36</v>
      </c>
      <c r="D24" s="0" t="s">
        <v>136</v>
      </c>
      <c r="E24" s="0" t="s">
        <v>38</v>
      </c>
      <c r="F24" s="0" t="s">
        <v>137</v>
      </c>
      <c r="G24" s="0" t="n">
        <v>4</v>
      </c>
      <c r="H24" s="0" t="s">
        <v>138</v>
      </c>
    </row>
    <row r="25" customFormat="false" ht="13.8" hidden="false" customHeight="false" outlineLevel="0" collapsed="false">
      <c r="A25" s="0" t="s">
        <v>139</v>
      </c>
      <c r="B25" s="0" t="s">
        <v>140</v>
      </c>
      <c r="C25" s="0" t="s">
        <v>36</v>
      </c>
      <c r="D25" s="0" t="s">
        <v>141</v>
      </c>
      <c r="E25" s="0" t="s">
        <v>38</v>
      </c>
      <c r="F25" s="0" t="s">
        <v>142</v>
      </c>
      <c r="G25" s="0" t="n">
        <v>4</v>
      </c>
      <c r="H25" s="0" t="s">
        <v>143</v>
      </c>
    </row>
    <row r="26" customFormat="false" ht="13.8" hidden="false" customHeight="false" outlineLevel="0" collapsed="false">
      <c r="A26" s="0" t="s">
        <v>144</v>
      </c>
      <c r="B26" s="0" t="s">
        <v>145</v>
      </c>
      <c r="C26" s="0" t="s">
        <v>146</v>
      </c>
      <c r="D26" s="0" t="s">
        <v>147</v>
      </c>
      <c r="E26" s="0" t="s">
        <v>148</v>
      </c>
      <c r="F26" s="0" t="s">
        <v>149</v>
      </c>
      <c r="G26" s="0" t="n">
        <v>11</v>
      </c>
      <c r="H26" s="0" t="s">
        <v>150</v>
      </c>
    </row>
    <row r="27" customFormat="false" ht="13.8" hidden="false" customHeight="false" outlineLevel="0" collapsed="false">
      <c r="A27" s="0" t="s">
        <v>151</v>
      </c>
      <c r="B27" s="0" t="s">
        <v>152</v>
      </c>
      <c r="C27" s="0" t="s">
        <v>106</v>
      </c>
      <c r="D27" s="0" t="s">
        <v>153</v>
      </c>
      <c r="E27" s="0" t="s">
        <v>154</v>
      </c>
      <c r="F27" s="0" t="s">
        <v>155</v>
      </c>
      <c r="G27" s="0" t="n">
        <v>9</v>
      </c>
      <c r="H27" s="0" t="s">
        <v>156</v>
      </c>
    </row>
    <row r="28" customFormat="false" ht="13.8" hidden="false" customHeight="false" outlineLevel="0" collapsed="false">
      <c r="A28" s="0" t="s">
        <v>157</v>
      </c>
      <c r="B28" s="0" t="s">
        <v>158</v>
      </c>
      <c r="C28" s="0" t="s">
        <v>106</v>
      </c>
      <c r="D28" s="0" t="s">
        <v>159</v>
      </c>
      <c r="E28" s="0" t="s">
        <v>108</v>
      </c>
      <c r="F28" s="0" t="s">
        <v>160</v>
      </c>
      <c r="G28" s="0" t="n">
        <v>9</v>
      </c>
      <c r="H28" s="0" t="s">
        <v>161</v>
      </c>
    </row>
    <row r="29" customFormat="false" ht="13.8" hidden="false" customHeight="false" outlineLevel="0" collapsed="false">
      <c r="A29" s="0" t="s">
        <v>162</v>
      </c>
      <c r="B29" s="0" t="s">
        <v>163</v>
      </c>
      <c r="C29" s="0" t="s">
        <v>10</v>
      </c>
      <c r="D29" s="0" t="s">
        <v>164</v>
      </c>
      <c r="E29" s="0" t="s">
        <v>12</v>
      </c>
      <c r="F29" s="0" t="s">
        <v>165</v>
      </c>
      <c r="G29" s="0" t="n">
        <v>5</v>
      </c>
      <c r="H29" s="0" t="s">
        <v>166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8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167</v>
      </c>
      <c r="B1" s="1" t="s">
        <v>168</v>
      </c>
      <c r="C1" s="1" t="s">
        <v>4</v>
      </c>
    </row>
    <row r="2" customFormat="false" ht="13.8" hidden="false" customHeight="false" outlineLevel="0" collapsed="false">
      <c r="A2" s="2" t="s">
        <v>169</v>
      </c>
      <c r="B2" s="2" t="n">
        <v>0.264</v>
      </c>
      <c r="C2" s="2" t="n">
        <v>0.009</v>
      </c>
    </row>
    <row r="3" customFormat="false" ht="13.8" hidden="false" customHeight="false" outlineLevel="0" collapsed="false">
      <c r="A3" s="2" t="s">
        <v>170</v>
      </c>
      <c r="B3" s="2" t="n">
        <v>18.812</v>
      </c>
      <c r="C3" s="0" t="n">
        <f aca="false">0.1*B3</f>
        <v>1.8812</v>
      </c>
    </row>
    <row r="4" customFormat="false" ht="13.8" hidden="false" customHeight="false" outlineLevel="0" collapsed="false">
      <c r="A4" s="2" t="s">
        <v>171</v>
      </c>
      <c r="B4" s="2" t="n">
        <v>32.523</v>
      </c>
      <c r="C4" s="2" t="n">
        <f aca="false">MIN(3.503, 0.1*B4)</f>
        <v>3.2523</v>
      </c>
    </row>
    <row r="5" customFormat="false" ht="13.8" hidden="false" customHeight="false" outlineLevel="0" collapsed="false">
      <c r="A5" s="2" t="s">
        <v>172</v>
      </c>
      <c r="B5" s="2" t="n">
        <v>2.606</v>
      </c>
      <c r="C5" s="2" t="n">
        <v>0.147</v>
      </c>
    </row>
    <row r="6" customFormat="false" ht="13.8" hidden="false" customHeight="false" outlineLevel="0" collapsed="false">
      <c r="A6" s="2" t="s">
        <v>173</v>
      </c>
      <c r="B6" s="2" t="n">
        <v>0.552</v>
      </c>
      <c r="C6" s="2" t="n">
        <v>0.048</v>
      </c>
    </row>
    <row r="7" customFormat="false" ht="13.8" hidden="false" customHeight="false" outlineLevel="0" collapsed="false">
      <c r="A7" s="2" t="s">
        <v>174</v>
      </c>
      <c r="B7" s="2" t="n">
        <v>0.0111</v>
      </c>
      <c r="C7" s="2" t="n">
        <f aca="false">MIN(0.0013, 0.1*B7)</f>
        <v>0.00111</v>
      </c>
    </row>
    <row r="8" customFormat="false" ht="13.8" hidden="false" customHeight="false" outlineLevel="0" collapsed="false">
      <c r="A8" s="2" t="s">
        <v>175</v>
      </c>
      <c r="B8" s="2" t="n">
        <v>0.162</v>
      </c>
      <c r="C8" s="2" t="n">
        <f aca="false">MIN(0.0169, 0.1*B8)</f>
        <v>0.0162</v>
      </c>
    </row>
    <row r="9" customFormat="false" ht="13.8" hidden="false" customHeight="false" outlineLevel="0" collapsed="false">
      <c r="A9" s="2" t="s">
        <v>176</v>
      </c>
      <c r="B9" s="2" t="n">
        <v>0.0037</v>
      </c>
      <c r="C9" s="2" t="n">
        <f aca="false">MIN(0.0007, 0.1*B9)</f>
        <v>0.00037</v>
      </c>
    </row>
    <row r="10" customFormat="false" ht="13.8" hidden="false" customHeight="false" outlineLevel="0" collapsed="false">
      <c r="A10" s="0" t="s">
        <v>177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178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179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180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181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182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183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184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185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186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187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188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189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190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191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192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193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194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195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196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197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198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199</v>
      </c>
      <c r="B32" s="0" t="n">
        <v>100</v>
      </c>
      <c r="C32" s="0" t="n">
        <v>0.0001</v>
      </c>
    </row>
    <row r="33" customFormat="false" ht="13.8" hidden="false" customHeight="false" outlineLevel="0" collapsed="false">
      <c r="A33" s="0" t="s">
        <v>200</v>
      </c>
      <c r="B33" s="0" t="n">
        <v>100</v>
      </c>
      <c r="C33" s="0" t="n">
        <v>0.0001</v>
      </c>
    </row>
    <row r="34" customFormat="false" ht="13.8" hidden="false" customHeight="false" outlineLevel="0" collapsed="false">
      <c r="A34" s="0" t="s">
        <v>201</v>
      </c>
      <c r="B34" s="0" t="n">
        <v>100</v>
      </c>
      <c r="C34" s="0" t="n">
        <v>0.0001</v>
      </c>
    </row>
    <row r="35" customFormat="false" ht="13.8" hidden="false" customHeight="false" outlineLevel="0" collapsed="false">
      <c r="A35" s="0" t="s">
        <v>202</v>
      </c>
      <c r="B35" s="0" t="n">
        <v>100</v>
      </c>
      <c r="C35" s="0" t="n">
        <v>0.0001</v>
      </c>
    </row>
    <row r="36" customFormat="false" ht="13.8" hidden="false" customHeight="false" outlineLevel="0" collapsed="false">
      <c r="A36" s="0" t="s">
        <v>203</v>
      </c>
      <c r="B36" s="0" t="n">
        <v>100</v>
      </c>
      <c r="C36" s="0" t="n">
        <v>0.0001</v>
      </c>
    </row>
    <row r="37" customFormat="false" ht="13.8" hidden="false" customHeight="false" outlineLevel="0" collapsed="false">
      <c r="A37" s="0" t="s">
        <v>204</v>
      </c>
      <c r="B37" s="0" t="n">
        <v>100</v>
      </c>
      <c r="C37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13.38"/>
    <col collapsed="false" customWidth="true" hidden="false" outlineLevel="0" max="4" min="4" style="0" width="10.06"/>
    <col collapsed="false" customWidth="true" hidden="false" outlineLevel="0" max="5" min="5" style="0" width="10.62"/>
    <col collapsed="false" customWidth="true" hidden="false" outlineLevel="0" max="7" min="7" style="0" width="14.58"/>
  </cols>
  <sheetData>
    <row r="1" customFormat="false" ht="15" hidden="false" customHeight="false" outlineLevel="0" collapsed="false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</row>
    <row r="2" customFormat="false" ht="15" hidden="false" customHeight="false" outlineLevel="0" collapsed="false">
      <c r="A2" s="0" t="s">
        <v>212</v>
      </c>
      <c r="B2" s="0" t="s">
        <v>213</v>
      </c>
      <c r="C2" s="0" t="n">
        <v>0.505</v>
      </c>
      <c r="D2" s="0" t="n">
        <v>6</v>
      </c>
      <c r="E2" s="0" t="s">
        <v>214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2021-04-23T15:01:27Z</dcterms:created>
  <dc:creator>openpyxl</dc:creator>
  <dc:description/>
  <dc:language>en-US</dc:language>
  <cp:lastModifiedBy/>
  <dcterms:modified xsi:type="dcterms:W3CDTF">2022-01-05T16:36:32Z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