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<sst xmlns="http://schemas.openxmlformats.org/spreadsheetml/2006/main" count="278" uniqueCount="233">
  <si>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</si>
  <si>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</si>
  <si>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</si>
  <si>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</si>
  <si>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</si>
  <si>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</si>
  <si>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</si>
  <si>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</si>
  <si>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ade_d1[LC-MS]</t>
  </si>
  <si>
    <t xml:space="preserve">ade_d1-1,2,3,4,5</t>
  </si>
  <si>
    <t xml:space="preserve">c5</t>
  </si>
  <si>
    <t xml:space="preserve">0.069626 0.187782 0.252827 0.252763 0.17958 0.057422</t>
  </si>
  <si>
    <t xml:space="preserve">0.0089 0.0089 0.0089 0.0089 0.0089 0.0089</t>
  </si>
  <si>
    <t xml:space="preserve">adenine</t>
  </si>
  <si>
    <t xml:space="preserve">C5H5N5</t>
  </si>
  <si>
    <t xml:space="preserve">akg_d1[LC-MS]</t>
  </si>
  <si>
    <t xml:space="preserve">akg_d1-1,2,3,4,5</t>
  </si>
  <si>
    <t xml:space="preserve">0.140273 0.111776 0.247103 0.246599 0.121192 0.133057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</si>
  <si>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</si>
  <si>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</si>
  <si>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</si>
  <si>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</si>
  <si>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</si>
  <si>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0.463156 0.011317 0.015877 0.50965</t>
  </si>
  <si>
    <t xml:space="preserve">0.0089 0.0089 0.0089 0.0089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</si>
  <si>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</si>
  <si>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</si>
  <si>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</si>
  <si>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</si>
  <si>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</si>
  <si>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0.070931 0.126513 0.187234 0.249325 0.18017 0.12404 0.061787</t>
  </si>
  <si>
    <t xml:space="preserve">0.0089 0.0089 0.0089 0.0089 0.0089 0.0089 0.0089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</si>
  <si>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</si>
  <si>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</si>
  <si>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</si>
  <si>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</si>
  <si>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</si>
  <si>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0.250221 0.234902 0.001076 0.260259 0.253542</t>
  </si>
  <si>
    <t xml:space="preserve">0.0089 0.0089 0.0089 0.0089 0.0089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</si>
  <si>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</si>
  <si>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</si>
  <si>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</si>
  <si>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</si>
  <si>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0.053929 0.121439 0.192415 0.26324 0.196261 0.120621 0.052095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</si>
  <si>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</si>
  <si>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</si>
  <si>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</si>
  <si>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</si>
  <si>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0.477735 0.002709 0.0 0.03456 0.005963 0.005163 0.47387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</si>
  <si>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</si>
  <si>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</si>
  <si>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</si>
  <si>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</si>
  <si>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0.337108 0.006144 0.0 0.358957 0.000911 0.000242 0.296638</t>
  </si>
  <si>
    <t xml:space="preserve">0.030908 0.030908 0.030908 0.030908 0.030908 0.030908 0.030908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</si>
  <si>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</si>
  <si>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</si>
  <si>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</si>
  <si>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</si>
  <si>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0.274845 0.241526 0.018285 0.258105 0.207239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</si>
  <si>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</si>
  <si>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</si>
  <si>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</si>
  <si>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</si>
  <si>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0.481149 0.001471 0.0 0.019165 0.003822 0.003798 0.490595</t>
  </si>
  <si>
    <t xml:space="preserve">glucose 6P</t>
  </si>
  <si>
    <t xml:space="preserve">C6H11O9P</t>
  </si>
  <si>
    <t xml:space="preserve">glu__L_d1[LC-MS]</t>
  </si>
  <si>
    <t xml:space="preserve">glu__L_d1-1,2,3,4,5</t>
  </si>
  <si>
    <t xml:space="preserve">0.118641 0.104354 0.257354 0.256501 0.125916 0.137234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</si>
  <si>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</si>
  <si>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</si>
  <si>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</si>
  <si>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</si>
  <si>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0.50547 0.001371 0.0 0.493159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</si>
  <si>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</si>
  <si>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</si>
  <si>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</si>
  <si>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</si>
  <si>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0.178522 0.162518 0.079837 0.17974 0.08728 0.155563 0.15654</t>
  </si>
  <si>
    <t xml:space="preserve">0.014686 0.014686 0.014686 0.014686 0.014686 0.014686 0.014686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</si>
  <si>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</si>
  <si>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</si>
  <si>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</si>
  <si>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</si>
  <si>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0.123166 0.109636 0.143357 0.242239 0.139887 0.12261 0.119105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</si>
  <si>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</si>
  <si>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</si>
  <si>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</si>
  <si>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</si>
  <si>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0.11174 0.0 0.379562 0.000379 0.394529 0.00036 0.11343</t>
  </si>
  <si>
    <t xml:space="preserve">L-leucine</t>
  </si>
  <si>
    <t xml:space="preserve">lys__L_d1[LC-MS]</t>
  </si>
  <si>
    <t xml:space="preserve">lys__L_d1-1,2,3,4,5,6</t>
  </si>
  <si>
    <t xml:space="preserve">0.133202 0.0 0.349 0.0 0.403807 0.0 0.113991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</si>
  <si>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</si>
  <si>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</si>
  <si>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</si>
  <si>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</si>
  <si>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0.237512 0.226712 0.034641 0.252808 0.248327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</si>
  <si>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</si>
  <si>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</si>
  <si>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</si>
  <si>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</si>
  <si>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0.129035 0.252972 0.108681 0.124788 0.276416 0.108108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</si>
  <si>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</si>
  <si>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</si>
  <si>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</si>
  <si>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</si>
  <si>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0.132372 0.111117 0.264201 0.253913 0.114026 0.124371</t>
  </si>
  <si>
    <t xml:space="preserve">ornithine</t>
  </si>
  <si>
    <t xml:space="preserve">C5H13N2O2</t>
  </si>
  <si>
    <t xml:space="preserve">orot_d1[LC-MS]</t>
  </si>
  <si>
    <t xml:space="preserve">orot_d1-1,2,3,4,5</t>
  </si>
  <si>
    <t xml:space="preserve">0.147317 0.246551 0.068002 0.149262 0.266822 0.122046</t>
  </si>
  <si>
    <t xml:space="preserve">0.077899 0.077899 0.077899 0.077899 0.077899 0.077899</t>
  </si>
  <si>
    <t xml:space="preserve">orotate</t>
  </si>
  <si>
    <t xml:space="preserve">C5H3N2O4</t>
  </si>
  <si>
    <t xml:space="preserve">phe__L_d1[LC-MS]</t>
  </si>
  <si>
    <t xml:space="preserve">phe__L_d1-1,2,3,4,5,6,7,8,9</t>
  </si>
  <si>
    <t xml:space="preserve">c9</t>
  </si>
  <si>
    <t xml:space="preserve">0.103811 0.024676 0.098836 0.15659 0.124415 0.126795 0.1532 0.094379 0.027629 0.089669</t>
  </si>
  <si>
    <t xml:space="preserve">0.0089 0.0089 0.0089 0.0089 0.0089 0.0089 0.0089 0.0089 0.0089 0.0089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</si>
  <si>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</si>
  <si>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</si>
  <si>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</si>
  <si>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</si>
  <si>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0.133427 0.101194 0.270251 0.262678 0.112943 0.119507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</si>
  <si>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</si>
  <si>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</si>
  <si>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</si>
  <si>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</si>
  <si>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0.36595 0.005151 0.148224 0.113936 0.006392 0.360347</t>
  </si>
  <si>
    <t xml:space="preserve">0.013475 0.013475 0.013475 0.013475 0.013475 0.013475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</si>
  <si>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</si>
  <si>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</si>
  <si>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</si>
  <si>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</si>
  <si>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c7</t>
  </si>
  <si>
    <t xml:space="preserve">0.197511 0.0 0.098382 0.219128 0.169774 0.073669 0.0 0.241536</t>
  </si>
  <si>
    <t xml:space="preserve">0.015979 0.015979 0.015979 0.015979 0.015979 0.015979 0.015979 0.015979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</si>
  <si>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</si>
  <si>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</si>
  <si>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</si>
  <si>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</si>
  <si>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0.421778 0.065267 0.071597 0.441358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</si>
  <si>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</si>
  <si>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</si>
  <si>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</si>
  <si>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</si>
  <si>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0.279908 0.176086 0.110338 0.192814 0.240854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</si>
  <si>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</si>
  <si>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</si>
  <si>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</si>
  <si>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</si>
  <si>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0.246174 0.234364 0.0 0.265043 0.254419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</si>
  <si>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</si>
  <si>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</si>
  <si>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</si>
  <si>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</si>
  <si>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</si>
  <si>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0.046634 0.013832 0.094 0.095815 0.105912 0.144088 0.116023 0.123309 0.094733 0.113629 0.013545 0.03848</t>
  </si>
  <si>
    <t xml:space="preserve">0.027313 0.027313 0.027313 0.027313 0.027313 0.027313 0.027313 0.027313 0.027313 0.027313 0.027313 0.027313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</si>
  <si>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</si>
  <si>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</si>
  <si>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</si>
  <si>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</si>
  <si>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0.106482 0.026089 0.097416 0.145079 0.130841 0.128529 0.158736 0.089823 0.029023 0.087982</t>
  </si>
  <si>
    <t xml:space="preserve">0.024528 0.024528 0.024528 0.024528 0.024528 0.024528 0.024528 0.024528 0.024528 0.024528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</si>
  <si>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</si>
  <si>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</si>
  <si>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</si>
  <si>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</si>
  <si>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0.052712 0.082494 0.103623 0.149942 0.126278 0.130295 0.145394 0.095569 0.079089 0.034604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</si>
  <si>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</si>
  <si>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</si>
  <si>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</si>
  <si>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</si>
  <si>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0.234728 0.005855 0.246471 0.239931 0.005531 0.267484</t>
  </si>
  <si>
    <t xml:space="preserve">L-valine</t>
  </si>
  <si>
    <t xml:space="preserve">C5H11N1O2</t>
  </si>
  <si>
    <t xml:space="preserve">flux</t>
  </si>
  <si>
    <t xml:space="preserve">value</t>
  </si>
  <si>
    <t xml:space="preserve">BIOMASS.f</t>
  </si>
  <si>
    <t xml:space="preserve">EX_glc__D_e.f</t>
  </si>
  <si>
    <t xml:space="preserve">EX_etoh_e.f</t>
  </si>
  <si>
    <t xml:space="preserve">EX_lac_e.f</t>
  </si>
  <si>
    <t xml:space="preserve">EX_glyc_e.f</t>
  </si>
  <si>
    <t xml:space="preserve">EX_ac_e.f</t>
  </si>
  <si>
    <t xml:space="preserve">EX_mal__L_e.f</t>
  </si>
  <si>
    <t xml:space="preserve">EX_pyr_e.f</t>
  </si>
  <si>
    <t xml:space="preserve">EX_succ_e.f</t>
  </si>
  <si>
    <t xml:space="preserve">DIL_ade_d1.f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</si>
  <si>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</si>
  <si>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</si>
  <si>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</si>
  <si>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</si>
  <si>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</si>
  <si>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</si>
  <si>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</si>
  <si>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</si>
  <si>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</si>
  <si>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</si>
  <si>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</si>
  <si>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</si>
  <si>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</si>
  <si>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</si>
  <si>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</si>
  <si>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</si>
  <si>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</si>
  <si>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</si>
  <si>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DIL_orot_d1.f</t>
  </si>
  <si>
    <t xml:space="preserve">DIL_phe__L_d1.f</t>
  </si>
  <si>
    <t xml:space="preserve">DIL_pro__L_d1.f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</si>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</sst>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19"/>
    <col collapsed="false" customWidth="true" hidden="false" outlineLevel="0" max="4" min="4" style="0" width="25.36"/>
    <col collapsed="false" customWidth="true" hidden="false" outlineLevel="0" max="5" min="5" style="0" width="12.45"/>
    <col collapsed="false" customWidth="true" hidden="false" outlineLevel="0" max="6" min="6" style="0" width="20.98"/>
    <col collapsed="false" customWidth="true" hidden="false" outlineLevel="0" max="8" min="8" style="0" width="13.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10</v>
      </c>
      <c r="D3" s="0" t="s">
        <v>17</v>
      </c>
      <c r="E3" s="0" t="s">
        <v>12</v>
      </c>
      <c r="F3" s="0" t="s">
        <v>18</v>
      </c>
      <c r="G3" s="0" t="n">
        <v>5</v>
      </c>
      <c r="H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n">
        <v>3</v>
      </c>
      <c r="H4" s="0" t="s">
        <v>26</v>
      </c>
    </row>
    <row r="5" customFormat="false" ht="13.8" hidden="false" customHeight="false" outlineLevel="0" collapsed="false">
      <c r="A5" s="0" t="s">
        <v>27</v>
      </c>
      <c r="B5" s="0" t="s">
        <v>28</v>
      </c>
      <c r="C5" s="0" t="s">
        <v>29</v>
      </c>
      <c r="D5" s="0" t="s">
        <v>30</v>
      </c>
      <c r="E5" s="0" t="s">
        <v>31</v>
      </c>
      <c r="F5" s="0" t="s">
        <v>32</v>
      </c>
      <c r="G5" s="0" t="n">
        <v>6</v>
      </c>
      <c r="H5" s="0" t="s">
        <v>33</v>
      </c>
    </row>
    <row r="6" customFormat="false" ht="13.8" hidden="false" customHeight="false" outlineLevel="0" collapsed="false">
      <c r="A6" s="0" t="s">
        <v>34</v>
      </c>
      <c r="B6" s="0" t="s">
        <v>35</v>
      </c>
      <c r="C6" s="0" t="s">
        <v>36</v>
      </c>
      <c r="D6" s="0" t="s">
        <v>37</v>
      </c>
      <c r="E6" s="0" t="s">
        <v>38</v>
      </c>
      <c r="F6" s="0" t="s">
        <v>39</v>
      </c>
      <c r="G6" s="0" t="n">
        <v>4</v>
      </c>
      <c r="H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29</v>
      </c>
      <c r="D7" s="0" t="s">
        <v>43</v>
      </c>
      <c r="E7" s="0" t="s">
        <v>31</v>
      </c>
      <c r="F7" s="0" t="s">
        <v>44</v>
      </c>
      <c r="G7" s="0" t="n">
        <v>6</v>
      </c>
      <c r="H7" s="0" t="s">
        <v>45</v>
      </c>
    </row>
    <row r="8" customFormat="false" ht="13.8" hidden="false" customHeight="false" outlineLevel="0" collapsed="false">
      <c r="A8" s="0" t="s">
        <v>46</v>
      </c>
      <c r="B8" s="0" t="s">
        <v>47</v>
      </c>
      <c r="C8" s="0" t="s">
        <v>29</v>
      </c>
      <c r="D8" s="0" t="s">
        <v>48</v>
      </c>
      <c r="E8" s="0" t="s">
        <v>31</v>
      </c>
      <c r="F8" s="0" t="s">
        <v>49</v>
      </c>
      <c r="G8" s="0" t="n">
        <v>6</v>
      </c>
      <c r="H8" s="0" t="s">
        <v>50</v>
      </c>
    </row>
    <row r="9" customFormat="false" ht="13.8" hidden="false" customHeight="false" outlineLevel="0" collapsed="false">
      <c r="A9" s="0" t="s">
        <v>51</v>
      </c>
      <c r="B9" s="0" t="s">
        <v>52</v>
      </c>
      <c r="C9" s="0" t="s">
        <v>29</v>
      </c>
      <c r="D9" s="0" t="s">
        <v>53</v>
      </c>
      <c r="E9" s="0" t="s">
        <v>54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2" t="s">
        <v>57</v>
      </c>
      <c r="B10" s="2" t="s">
        <v>58</v>
      </c>
      <c r="C10" s="2" t="s">
        <v>36</v>
      </c>
      <c r="D10" s="2" t="s">
        <v>59</v>
      </c>
      <c r="E10" s="0" t="s">
        <v>38</v>
      </c>
      <c r="F10" s="2" t="s">
        <v>60</v>
      </c>
      <c r="G10" s="2" t="n">
        <v>4</v>
      </c>
      <c r="H10" s="2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29</v>
      </c>
      <c r="D11" s="0" t="s">
        <v>64</v>
      </c>
      <c r="E11" s="0" t="s">
        <v>31</v>
      </c>
      <c r="F11" s="0" t="s">
        <v>65</v>
      </c>
      <c r="G11" s="0" t="n">
        <v>6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10</v>
      </c>
      <c r="D12" s="0" t="s">
        <v>69</v>
      </c>
      <c r="E12" s="0" t="s">
        <v>12</v>
      </c>
      <c r="F12" s="0" t="s">
        <v>70</v>
      </c>
      <c r="G12" s="0" t="n">
        <v>5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22</v>
      </c>
      <c r="D13" s="0" t="s">
        <v>74</v>
      </c>
      <c r="E13" s="0" t="s">
        <v>24</v>
      </c>
      <c r="F13" s="0" t="s">
        <v>75</v>
      </c>
      <c r="G13" s="0" t="n">
        <v>3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29</v>
      </c>
      <c r="D14" s="0" t="s">
        <v>79</v>
      </c>
      <c r="E14" s="0" t="s">
        <v>80</v>
      </c>
      <c r="F14" s="0" t="s">
        <v>81</v>
      </c>
      <c r="G14" s="0" t="n">
        <v>6</v>
      </c>
      <c r="H14" s="0" t="s">
        <v>82</v>
      </c>
    </row>
    <row r="15" customFormat="false" ht="13.8" hidden="false" customHeight="false" outlineLevel="0" collapsed="false">
      <c r="A15" s="0" t="s">
        <v>83</v>
      </c>
      <c r="B15" s="0" t="s">
        <v>84</v>
      </c>
      <c r="C15" s="0" t="s">
        <v>29</v>
      </c>
      <c r="D15" s="0" t="s">
        <v>85</v>
      </c>
      <c r="E15" s="0" t="s">
        <v>31</v>
      </c>
      <c r="F15" s="0" t="s">
        <v>86</v>
      </c>
      <c r="G15" s="0" t="n">
        <v>6</v>
      </c>
      <c r="H15" s="0" t="s">
        <v>87</v>
      </c>
    </row>
    <row r="16" customFormat="false" ht="13.8" hidden="false" customHeight="false" outlineLevel="0" collapsed="false">
      <c r="A16" s="0" t="s">
        <v>88</v>
      </c>
      <c r="B16" s="0" t="s">
        <v>89</v>
      </c>
      <c r="C16" s="0" t="s">
        <v>29</v>
      </c>
      <c r="D16" s="0" t="s">
        <v>90</v>
      </c>
      <c r="E16" s="0" t="s">
        <v>31</v>
      </c>
      <c r="F16" s="0" t="s">
        <v>91</v>
      </c>
      <c r="G16" s="0" t="n">
        <v>6</v>
      </c>
      <c r="H16" s="0" t="s">
        <v>87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29</v>
      </c>
      <c r="D17" s="2" t="s">
        <v>94</v>
      </c>
      <c r="E17" s="0" t="s">
        <v>31</v>
      </c>
      <c r="F17" s="0" t="s">
        <v>95</v>
      </c>
      <c r="G17" s="0" t="n">
        <v>6</v>
      </c>
      <c r="H17" s="0" t="s">
        <v>96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36</v>
      </c>
      <c r="D18" s="0" t="s">
        <v>99</v>
      </c>
      <c r="E18" s="0" t="s">
        <v>38</v>
      </c>
      <c r="F18" s="0" t="s">
        <v>100</v>
      </c>
      <c r="G18" s="0" t="n">
        <v>4</v>
      </c>
      <c r="H18" s="0" t="s">
        <v>101</v>
      </c>
    </row>
    <row r="19" customFormat="false" ht="13.8" hidden="false" customHeight="false" outlineLevel="0" collapsed="false">
      <c r="A19" s="0" t="s">
        <v>102</v>
      </c>
      <c r="B19" s="0" t="s">
        <v>103</v>
      </c>
      <c r="C19" s="0" t="s">
        <v>10</v>
      </c>
      <c r="D19" s="0" t="s">
        <v>104</v>
      </c>
      <c r="E19" s="0" t="s">
        <v>12</v>
      </c>
      <c r="F19" s="0" t="s">
        <v>105</v>
      </c>
      <c r="G19" s="0" t="n">
        <v>5</v>
      </c>
      <c r="H19" s="0" t="s">
        <v>106</v>
      </c>
    </row>
    <row r="20" customFormat="false" ht="13.8" hidden="false" customHeight="false" outlineLevel="0" collapsed="false">
      <c r="A20" s="0" t="s">
        <v>107</v>
      </c>
      <c r="B20" s="0" t="s">
        <v>108</v>
      </c>
      <c r="C20" s="0" t="s">
        <v>10</v>
      </c>
      <c r="D20" s="0" t="s">
        <v>109</v>
      </c>
      <c r="E20" s="0" t="s">
        <v>12</v>
      </c>
      <c r="F20" s="0" t="s">
        <v>110</v>
      </c>
      <c r="G20" s="0" t="n">
        <v>5</v>
      </c>
      <c r="H20" s="0" t="s">
        <v>111</v>
      </c>
    </row>
    <row r="21" customFormat="false" ht="13.8" hidden="false" customHeight="false" outlineLevel="0" collapsed="false">
      <c r="A21" s="0" t="s">
        <v>112</v>
      </c>
      <c r="B21" s="0" t="s">
        <v>113</v>
      </c>
      <c r="C21" s="0" t="s">
        <v>10</v>
      </c>
      <c r="D21" s="0" t="s">
        <v>114</v>
      </c>
      <c r="E21" s="0" t="s">
        <v>115</v>
      </c>
      <c r="F21" s="0" t="s">
        <v>116</v>
      </c>
      <c r="G21" s="0" t="n">
        <v>5</v>
      </c>
      <c r="H21" s="0" t="s">
        <v>117</v>
      </c>
    </row>
    <row r="22" customFormat="false" ht="13.8" hidden="false" customHeight="false" outlineLevel="0" collapsed="false">
      <c r="A22" s="0" t="s">
        <v>118</v>
      </c>
      <c r="B22" s="0" t="s">
        <v>119</v>
      </c>
      <c r="C22" s="0" t="s">
        <v>120</v>
      </c>
      <c r="D22" s="0" t="s">
        <v>121</v>
      </c>
      <c r="E22" s="0" t="s">
        <v>122</v>
      </c>
      <c r="F22" s="0" t="s">
        <v>123</v>
      </c>
      <c r="G22" s="0" t="n">
        <v>9</v>
      </c>
      <c r="H22" s="0" t="s">
        <v>124</v>
      </c>
    </row>
    <row r="23" customFormat="false" ht="13.8" hidden="false" customHeight="false" outlineLevel="0" collapsed="false">
      <c r="A23" s="0" t="s">
        <v>125</v>
      </c>
      <c r="B23" s="0" t="s">
        <v>126</v>
      </c>
      <c r="C23" s="0" t="s">
        <v>10</v>
      </c>
      <c r="D23" s="0" t="s">
        <v>127</v>
      </c>
      <c r="E23" s="0" t="s">
        <v>12</v>
      </c>
      <c r="F23" s="0" t="s">
        <v>128</v>
      </c>
      <c r="G23" s="0" t="n">
        <v>5</v>
      </c>
      <c r="H23" s="0" t="s">
        <v>129</v>
      </c>
    </row>
    <row r="24" customFormat="false" ht="13.8" hidden="false" customHeight="false" outlineLevel="0" collapsed="false">
      <c r="A24" s="0" t="s">
        <v>130</v>
      </c>
      <c r="B24" s="0" t="s">
        <v>131</v>
      </c>
      <c r="C24" s="0" t="s">
        <v>10</v>
      </c>
      <c r="D24" s="0" t="s">
        <v>132</v>
      </c>
      <c r="E24" s="0" t="s">
        <v>133</v>
      </c>
      <c r="F24" s="0" t="s">
        <v>134</v>
      </c>
      <c r="G24" s="0" t="n">
        <v>5</v>
      </c>
      <c r="H24" s="0" t="s">
        <v>135</v>
      </c>
    </row>
    <row r="25" customFormat="false" ht="13.8" hidden="false" customHeight="false" outlineLevel="0" collapsed="false">
      <c r="A25" s="0" t="s">
        <v>136</v>
      </c>
      <c r="B25" s="0" t="s">
        <v>137</v>
      </c>
      <c r="C25" s="0" t="s">
        <v>138</v>
      </c>
      <c r="D25" s="0" t="s">
        <v>139</v>
      </c>
      <c r="E25" s="0" t="s">
        <v>140</v>
      </c>
      <c r="F25" s="0" t="s">
        <v>141</v>
      </c>
      <c r="G25" s="0" t="n">
        <v>7</v>
      </c>
      <c r="H25" s="0" t="s">
        <v>142</v>
      </c>
    </row>
    <row r="26" customFormat="false" ht="13.8" hidden="false" customHeight="false" outlineLevel="0" collapsed="false">
      <c r="A26" s="0" t="s">
        <v>143</v>
      </c>
      <c r="B26" s="0" t="s">
        <v>144</v>
      </c>
      <c r="C26" s="0" t="s">
        <v>22</v>
      </c>
      <c r="D26" s="0" t="s">
        <v>145</v>
      </c>
      <c r="E26" s="0" t="s">
        <v>24</v>
      </c>
      <c r="F26" s="0" t="s">
        <v>146</v>
      </c>
      <c r="G26" s="0" t="n">
        <v>3</v>
      </c>
      <c r="H26" s="0" t="s">
        <v>147</v>
      </c>
    </row>
    <row r="27" customFormat="false" ht="13.8" hidden="false" customHeight="false" outlineLevel="0" collapsed="false">
      <c r="A27" s="0" t="s">
        <v>148</v>
      </c>
      <c r="B27" s="0" t="s">
        <v>149</v>
      </c>
      <c r="C27" s="0" t="s">
        <v>36</v>
      </c>
      <c r="D27" s="0" t="s">
        <v>150</v>
      </c>
      <c r="E27" s="0" t="s">
        <v>38</v>
      </c>
      <c r="F27" s="0" t="s">
        <v>151</v>
      </c>
      <c r="G27" s="0" t="n">
        <v>4</v>
      </c>
      <c r="H27" s="0" t="s">
        <v>152</v>
      </c>
    </row>
    <row r="28" customFormat="false" ht="13.8" hidden="false" customHeight="false" outlineLevel="0" collapsed="false">
      <c r="A28" s="0" t="s">
        <v>153</v>
      </c>
      <c r="B28" s="0" t="s">
        <v>154</v>
      </c>
      <c r="C28" s="0" t="s">
        <v>36</v>
      </c>
      <c r="D28" s="0" t="s">
        <v>155</v>
      </c>
      <c r="E28" s="0" t="s">
        <v>38</v>
      </c>
      <c r="F28" s="0" t="s">
        <v>156</v>
      </c>
      <c r="G28" s="0" t="n">
        <v>4</v>
      </c>
      <c r="H28" s="0" t="s">
        <v>157</v>
      </c>
    </row>
    <row r="29" customFormat="false" ht="13.8" hidden="false" customHeight="false" outlineLevel="0" collapsed="false">
      <c r="A29" s="0" t="s">
        <v>158</v>
      </c>
      <c r="B29" s="0" t="s">
        <v>159</v>
      </c>
      <c r="C29" s="0" t="s">
        <v>160</v>
      </c>
      <c r="D29" s="0" t="s">
        <v>161</v>
      </c>
      <c r="E29" s="0" t="s">
        <v>162</v>
      </c>
      <c r="F29" s="0" t="s">
        <v>163</v>
      </c>
      <c r="G29" s="0" t="n">
        <v>11</v>
      </c>
      <c r="H29" s="0" t="s">
        <v>164</v>
      </c>
    </row>
    <row r="30" customFormat="false" ht="13.8" hidden="false" customHeight="false" outlineLevel="0" collapsed="false">
      <c r="A30" s="0" t="s">
        <v>165</v>
      </c>
      <c r="B30" s="0" t="s">
        <v>166</v>
      </c>
      <c r="C30" s="0" t="s">
        <v>120</v>
      </c>
      <c r="D30" s="0" t="s">
        <v>167</v>
      </c>
      <c r="E30" s="0" t="s">
        <v>168</v>
      </c>
      <c r="F30" s="0" t="s">
        <v>169</v>
      </c>
      <c r="G30" s="0" t="n">
        <v>9</v>
      </c>
      <c r="H30" s="0" t="s">
        <v>170</v>
      </c>
    </row>
    <row r="31" customFormat="false" ht="13.8" hidden="false" customHeight="false" outlineLevel="0" collapsed="false">
      <c r="A31" s="0" t="s">
        <v>171</v>
      </c>
      <c r="B31" s="0" t="s">
        <v>172</v>
      </c>
      <c r="C31" s="0" t="s">
        <v>120</v>
      </c>
      <c r="D31" s="0" t="s">
        <v>173</v>
      </c>
      <c r="E31" s="0" t="s">
        <v>122</v>
      </c>
      <c r="F31" s="0" t="s">
        <v>174</v>
      </c>
      <c r="G31" s="0" t="n">
        <v>9</v>
      </c>
      <c r="H31" s="0" t="s">
        <v>175</v>
      </c>
    </row>
    <row r="32" customFormat="false" ht="13.8" hidden="false" customHeight="false" outlineLevel="0" collapsed="false">
      <c r="A32" s="0" t="s">
        <v>176</v>
      </c>
      <c r="B32" s="0" t="s">
        <v>177</v>
      </c>
      <c r="C32" s="0" t="s">
        <v>10</v>
      </c>
      <c r="D32" s="0" t="s">
        <v>178</v>
      </c>
      <c r="E32" s="0" t="s">
        <v>12</v>
      </c>
      <c r="F32" s="0" t="s">
        <v>179</v>
      </c>
      <c r="G32" s="0" t="n">
        <v>5</v>
      </c>
      <c r="H32" s="0" t="s">
        <v>180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.43"/>
  </cols>
  <sheetData>
    <row r="1" customFormat="false" ht="15" hidden="false" customHeight="false" outlineLevel="0" collapsed="false">
      <c r="A1" s="1" t="s">
        <v>181</v>
      </c>
      <c r="B1" s="1" t="s">
        <v>182</v>
      </c>
      <c r="C1" s="1" t="s">
        <v>4</v>
      </c>
    </row>
    <row r="2" customFormat="false" ht="13.8" hidden="false" customHeight="false" outlineLevel="0" collapsed="false">
      <c r="A2" s="2" t="s">
        <v>183</v>
      </c>
      <c r="B2" s="2" t="n">
        <v>0.252</v>
      </c>
      <c r="C2" s="2" t="n">
        <v>0.015</v>
      </c>
    </row>
    <row r="3" customFormat="false" ht="13.8" hidden="false" customHeight="false" outlineLevel="0" collapsed="false">
      <c r="A3" s="2" t="s">
        <v>184</v>
      </c>
      <c r="B3" s="2" t="n">
        <v>18.892</v>
      </c>
      <c r="C3" s="0" t="n">
        <f aca="false">0.1*B3</f>
        <v>1.8892</v>
      </c>
    </row>
    <row r="4" customFormat="false" ht="13.8" hidden="false" customHeight="false" outlineLevel="0" collapsed="false">
      <c r="A4" s="2" t="s">
        <v>185</v>
      </c>
      <c r="B4" s="2" t="n">
        <v>28.618</v>
      </c>
      <c r="C4" s="2" t="n">
        <v>1.899</v>
      </c>
    </row>
    <row r="5" customFormat="false" ht="13.8" hidden="false" customHeight="false" outlineLevel="0" collapsed="false">
      <c r="A5" s="2" t="s">
        <v>186</v>
      </c>
      <c r="B5" s="2" t="n">
        <v>0.142</v>
      </c>
      <c r="C5" s="2" t="n">
        <f aca="false">MIN(0.051, 0.1*B5)</f>
        <v>0.0142</v>
      </c>
    </row>
    <row r="6" customFormat="false" ht="13.8" hidden="false" customHeight="false" outlineLevel="0" collapsed="false">
      <c r="A6" s="2" t="s">
        <v>187</v>
      </c>
      <c r="B6" s="2" t="n">
        <v>2.84</v>
      </c>
      <c r="C6" s="2" t="n">
        <v>0.276</v>
      </c>
    </row>
    <row r="7" customFormat="false" ht="13.8" hidden="false" customHeight="false" outlineLevel="0" collapsed="false">
      <c r="A7" s="2" t="s">
        <v>188</v>
      </c>
      <c r="B7" s="2" t="n">
        <v>0.49</v>
      </c>
      <c r="C7" s="2" t="n">
        <f aca="false">MIN(0.179, 0.1*B7)</f>
        <v>0.049</v>
      </c>
    </row>
    <row r="8" customFormat="false" ht="13.8" hidden="false" customHeight="false" outlineLevel="0" collapsed="false">
      <c r="A8" s="2" t="s">
        <v>189</v>
      </c>
      <c r="B8" s="2" t="n">
        <v>0.021</v>
      </c>
      <c r="C8" s="2" t="n">
        <f aca="false">MIN(0.1*B8, 0.0026)</f>
        <v>0.0021</v>
      </c>
    </row>
    <row r="9" customFormat="false" ht="13.8" hidden="false" customHeight="false" outlineLevel="0" collapsed="false">
      <c r="A9" s="2" t="s">
        <v>190</v>
      </c>
      <c r="B9" s="2" t="n">
        <v>0.156</v>
      </c>
      <c r="C9" s="2" t="n">
        <f aca="false">MIN(0.1*B9, 0.0026)</f>
        <v>0.0026</v>
      </c>
    </row>
    <row r="10" customFormat="false" ht="13.8" hidden="false" customHeight="false" outlineLevel="0" collapsed="false">
      <c r="A10" s="2" t="s">
        <v>191</v>
      </c>
      <c r="B10" s="2" t="n">
        <v>0.003</v>
      </c>
      <c r="C10" s="2" t="n">
        <f aca="false">MIN(0.1*B10, 0.0008)</f>
        <v>0.0003</v>
      </c>
    </row>
    <row r="11" customFormat="false" ht="15" hidden="false" customHeight="false" outlineLevel="0" collapsed="false">
      <c r="A11" s="0" t="s">
        <v>192</v>
      </c>
      <c r="B11" s="0" t="n">
        <v>100</v>
      </c>
      <c r="C11" s="0" t="n">
        <v>0.0001</v>
      </c>
    </row>
    <row r="12" customFormat="false" ht="15" hidden="false" customHeight="false" outlineLevel="0" collapsed="false">
      <c r="A12" s="0" t="s">
        <v>193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194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195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196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197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198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199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200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201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202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203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204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205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206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207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208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209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210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211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212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213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214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215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216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217</v>
      </c>
      <c r="B36" s="0" t="n">
        <v>100</v>
      </c>
      <c r="C36" s="0" t="n">
        <v>0.0001</v>
      </c>
    </row>
    <row r="37" customFormat="false" ht="15" hidden="false" customHeight="false" outlineLevel="0" collapsed="false">
      <c r="A37" s="0" t="s">
        <v>218</v>
      </c>
      <c r="B37" s="0" t="n">
        <v>100</v>
      </c>
      <c r="C37" s="0" t="n">
        <v>0.0001</v>
      </c>
    </row>
    <row r="38" customFormat="false" ht="15" hidden="false" customHeight="false" outlineLevel="0" collapsed="false">
      <c r="A38" s="0" t="s">
        <v>219</v>
      </c>
      <c r="B38" s="0" t="n">
        <v>100</v>
      </c>
      <c r="C38" s="0" t="n">
        <v>0.0001</v>
      </c>
    </row>
    <row r="39" customFormat="false" ht="15" hidden="false" customHeight="false" outlineLevel="0" collapsed="false">
      <c r="A39" s="0" t="s">
        <v>220</v>
      </c>
      <c r="B39" s="0" t="n">
        <v>100</v>
      </c>
      <c r="C39" s="0" t="n">
        <v>0.0001</v>
      </c>
    </row>
    <row r="40" customFormat="false" ht="15" hidden="false" customHeight="false" outlineLevel="0" collapsed="false">
      <c r="A40" s="0" t="s">
        <v>221</v>
      </c>
      <c r="B40" s="0" t="n">
        <v>100</v>
      </c>
      <c r="C40" s="0" t="n">
        <v>0.0001</v>
      </c>
    </row>
    <row r="41" customFormat="false" ht="15" hidden="false" customHeight="false" outlineLevel="0" collapsed="false">
      <c r="A41" s="0" t="s">
        <v>222</v>
      </c>
      <c r="B41" s="0" t="n">
        <v>100</v>
      </c>
      <c r="C41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0.81"/>
    <col collapsed="false" customWidth="true" hidden="false" outlineLevel="0" max="2" min="2" style="0" width="12.86"/>
    <col collapsed="false" customWidth="true" hidden="false" outlineLevel="0" max="4" min="4" style="0" width="9.77"/>
    <col collapsed="false" customWidth="true" hidden="false" outlineLevel="0" max="5" min="5" style="0" width="9.48"/>
    <col collapsed="false" customWidth="true" hidden="false" outlineLevel="0" max="7" min="7" style="0" width="14.17"/>
  </cols>
  <sheetData>
    <row r="1" customFormat="false" ht="15" hidden="false" customHeight="false" outlineLevel="0" collapsed="false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</row>
    <row r="2" customFormat="false" ht="15" hidden="false" customHeight="false" outlineLevel="0" collapsed="false">
      <c r="A2" s="0" t="s">
        <v>230</v>
      </c>
      <c r="B2" s="0" t="s">
        <v>231</v>
      </c>
      <c r="C2" s="0" t="n">
        <v>0.505</v>
      </c>
      <c r="D2" s="0" t="n">
        <v>6</v>
      </c>
      <c r="E2" s="0" t="s">
        <v>232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2021-04-23T15:01:27Z</dcterms:created>
  <dc:creator>openpyxl</dc:creator>
  <dc:description/>
  <dc:language>en-US</dc:language>
  <cp:lastModifiedBy/>
  <dcterms:modified xsi:type="dcterms:W3CDTF">2022-01-05T17:19:06Z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