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<sst xmlns="http://schemas.openxmlformats.org/spreadsheetml/2006/main" count="277" uniqueCount="232">
  <si>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</si>
  <si>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</si>
  <si>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</si>
  <si>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</si>
  <si>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</si>
  <si>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</si>
  <si>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</si>
  <si>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</si>
  <si>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</si>
  <si>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</si>
  <si>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</si>
  <si>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0.06894 0.188107 0.253807 0.250492 0.18012 0.058534</t>
  </si>
  <si>
    <t xml:space="preserve">0.0076 0.0076 0.0076 0.0076 0.0076 0.0076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</si>
  <si>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</si>
  <si>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</si>
  <si>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</si>
  <si>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</si>
  <si>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0.136763 0.112038 0.250516 0.244653 0.122161 0.133869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</si>
  <si>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</si>
  <si>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</si>
  <si>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</si>
  <si>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</si>
  <si>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</si>
  <si>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0.446864 0.03099 0.036185 0.485961</t>
  </si>
  <si>
    <t xml:space="preserve">0.0076 0.0076 0.0076 0.0076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</si>
  <si>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</si>
  <si>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</si>
  <si>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</si>
  <si>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</si>
  <si>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</si>
  <si>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0.070458 0.125062 0.184898 0.248552 0.18263 0.124829 0.063571</t>
  </si>
  <si>
    <t xml:space="preserve">0.0076 0.0076 0.0076 0.0076 0.0076 0.0076 0.0076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</si>
  <si>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</si>
  <si>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</si>
  <si>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</si>
  <si>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</si>
  <si>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</si>
  <si>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0.25195 0.232219 0.00132 0.264674 0.249837</t>
  </si>
  <si>
    <t xml:space="preserve">0.0076 0.0076 0.0076 0.0076 0.0076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</si>
  <si>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</si>
  <si>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</si>
  <si>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</si>
  <si>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</si>
  <si>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0.066942 0.114744 0.206106 0.245377 0.190951 0.117509 0.058371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</si>
  <si>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</si>
  <si>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</si>
  <si>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</si>
  <si>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</si>
  <si>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0.477417 0.00442 0.0 0.033354 0.006373 0.005279 0.473157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</si>
  <si>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</si>
  <si>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</si>
  <si>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</si>
  <si>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</si>
  <si>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0.318476 0.001698 0.0 0.363919 0.002791 0.00061 0.312506</t>
  </si>
  <si>
    <t xml:space="preserve">0.026393 0.026393 0.026393 0.026393 0.026393 0.026393 0.026393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</si>
  <si>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</si>
  <si>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</si>
  <si>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</si>
  <si>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</si>
  <si>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0.253415 0.244618 0.002989 0.26168 0.237298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</si>
  <si>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</si>
  <si>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</si>
  <si>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</si>
  <si>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</si>
  <si>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0.481838 0.00099 0.0 0.01739 0.003441 0.003342 0.492999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</si>
  <si>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</si>
  <si>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</si>
  <si>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</si>
  <si>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</si>
  <si>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0.118298 0.105239 0.257227 0.255153 0.125121 0.138962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</si>
  <si>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</si>
  <si>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</si>
  <si>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</si>
  <si>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</si>
  <si>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0.50333 0.00153 2e-06 0.495138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</si>
  <si>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</si>
  <si>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</si>
  <si>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</si>
  <si>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</si>
  <si>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0.173774 0.164365 0.085982 0.181227 0.08322 0.166551 0.144881</t>
  </si>
  <si>
    <t xml:space="preserve">0.012541 0.012541 0.012541 0.012541 0.012541 0.012541 0.012541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</si>
  <si>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</si>
  <si>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</si>
  <si>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</si>
  <si>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</si>
  <si>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0.124721 0.121063 0.130135 0.241853 0.129894 0.127612 0.124722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</si>
  <si>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</si>
  <si>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</si>
  <si>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</si>
  <si>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</si>
  <si>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0.118888 0.001041 0.379032 0.0 0.392663 0.002498 0.105878</t>
  </si>
  <si>
    <t xml:space="preserve">L-leucine</t>
  </si>
  <si>
    <t xml:space="preserve">lys__L_d1[LC-MS]</t>
  </si>
  <si>
    <t xml:space="preserve">lys__L_d1-1,2,3,4,5,6</t>
  </si>
  <si>
    <t xml:space="preserve">0.134315 0.0 0.344823 0.0 0.394345 0.0 0.126517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</si>
  <si>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</si>
  <si>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</si>
  <si>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</si>
  <si>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</si>
  <si>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0.248023 0.233002 0.015546 0.25424 0.249189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</si>
  <si>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</si>
  <si>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</si>
  <si>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</si>
  <si>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</si>
  <si>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0.127154 0.259986 0.102884 0.122037 0.275017 0.112922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</si>
  <si>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</si>
  <si>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</si>
  <si>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</si>
  <si>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</si>
  <si>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0.127346 0.106858 0.267532 0.256949 0.116451 0.124864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</si>
  <si>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</si>
  <si>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</si>
  <si>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</si>
  <si>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</si>
  <si>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0.160284 0.239749 0.100437 0.137943 0.256898 0.104689</t>
  </si>
  <si>
    <t xml:space="preserve">0.066521 0.066521 0.066521 0.066521 0.066521 0.066521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</si>
  <si>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</si>
  <si>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</si>
  <si>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</si>
  <si>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</si>
  <si>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</si>
  <si>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0.098323 0.024041 0.094862 0.160674 0.127337 0.127994 0.160555 0.091072 0.026575 0.088567</t>
  </si>
  <si>
    <t xml:space="preserve">0.0076 0.0076 0.0076 0.0076 0.0076 0.0076 0.0076 0.0076 0.0076 0.0076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</si>
  <si>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</si>
  <si>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</si>
  <si>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</si>
  <si>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</si>
  <si>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0.135263 0.103681 0.271704 0.261008 0.108023 0.120321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</si>
  <si>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</si>
  <si>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</si>
  <si>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</si>
  <si>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</si>
  <si>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0.347109 0.008568 0.14258 0.16213 0.004381 0.335232</t>
  </si>
  <si>
    <t xml:space="preserve">0.011507 0.011507 0.011507 0.011507 0.011507 0.011507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</si>
  <si>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</si>
  <si>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</si>
  <si>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</si>
  <si>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</si>
  <si>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</si>
  <si>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0.181283 0.022668 0.201808 0.117584 0.145224 0.158161 0.010919 0.162353</t>
  </si>
  <si>
    <t xml:space="preserve">0.013645 0.013645 0.013645 0.013645 0.013645 0.013645 0.013645 0.013645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</si>
  <si>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</si>
  <si>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</si>
  <si>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</si>
  <si>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</si>
  <si>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0.404913 0.085088 0.093043 0.416956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</si>
  <si>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</si>
  <si>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</si>
  <si>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</si>
  <si>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</si>
  <si>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0.315641 0.145474 0.154446 0.158197 0.226242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</si>
  <si>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</si>
  <si>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</si>
  <si>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</si>
  <si>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</si>
  <si>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0.240397 0.23364 0.0 0.27069 0.255273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</si>
  <si>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</si>
  <si>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</si>
  <si>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</si>
  <si>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</si>
  <si>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</si>
  <si>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0.043783 0.018305 0.092763 0.087902 0.128252 0.146939 0.131322 0.118884 0.091141 0.091436 0.011362 0.037911</t>
  </si>
  <si>
    <t xml:space="preserve">0.023324 0.023324 0.023324 0.023324 0.023324 0.023324 0.023324 0.023324 0.023324 0.023324 0.023324 0.023324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</si>
  <si>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</si>
  <si>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</si>
  <si>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</si>
  <si>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</si>
  <si>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0.111584 0.025484 0.098549 0.150631 0.121057 0.118421 0.151751 0.088784 0.031199 0.10254</t>
  </si>
  <si>
    <t xml:space="preserve">0.020945 0.020945 0.020945 0.020945 0.020945 0.020945 0.020945 0.020945 0.020945 0.020945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</si>
  <si>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</si>
  <si>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</si>
  <si>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</si>
  <si>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</si>
  <si>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0.051887 0.083465 0.104998 0.148032 0.124465 0.130309 0.144211 0.098876 0.078282 0.035475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</si>
  <si>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</si>
  <si>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</si>
  <si>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</si>
  <si>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</si>
  <si>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0.225809 0.010021 0.241135 0.246088 0.01022 0.266727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</si>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</sst>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94"/>
    <col collapsed="false" customWidth="true" hidden="false" outlineLevel="0" max="2" min="2" style="0" width="16.94"/>
    <col collapsed="false" customWidth="true" hidden="false" outlineLevel="0" max="4" min="4" style="0" width="25.96"/>
    <col collapsed="false" customWidth="true" hidden="false" outlineLevel="0" max="5" min="5" style="0" width="12.53"/>
    <col collapsed="false" customWidth="true" hidden="false" outlineLevel="0" max="6" min="6" style="0" width="20.91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36</v>
      </c>
      <c r="D10" s="0" t="s">
        <v>59</v>
      </c>
      <c r="E10" s="0" t="s">
        <v>38</v>
      </c>
      <c r="F10" s="0" t="s">
        <v>60</v>
      </c>
      <c r="G10" s="0" t="n">
        <v>4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22</v>
      </c>
      <c r="D13" s="0" t="s">
        <v>74</v>
      </c>
      <c r="E13" s="0" t="s">
        <v>24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29</v>
      </c>
      <c r="D14" s="0" t="s">
        <v>79</v>
      </c>
      <c r="E14" s="0" t="s">
        <v>80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0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29</v>
      </c>
      <c r="D17" s="2" t="s">
        <v>94</v>
      </c>
      <c r="E17" s="0" t="s">
        <v>31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36</v>
      </c>
      <c r="D18" s="0" t="s">
        <v>99</v>
      </c>
      <c r="E18" s="0" t="s">
        <v>38</v>
      </c>
      <c r="F18" s="0" t="s">
        <v>100</v>
      </c>
      <c r="G18" s="0" t="n">
        <v>4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</v>
      </c>
      <c r="D19" s="0" t="s">
        <v>104</v>
      </c>
      <c r="E19" s="0" t="s">
        <v>12</v>
      </c>
      <c r="F19" s="0" t="s">
        <v>105</v>
      </c>
      <c r="G19" s="0" t="n">
        <v>5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115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10</v>
      </c>
      <c r="D24" s="0" t="s">
        <v>132</v>
      </c>
      <c r="E24" s="0" t="s">
        <v>133</v>
      </c>
      <c r="F24" s="0" t="s">
        <v>134</v>
      </c>
      <c r="G24" s="0" t="n">
        <v>5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138</v>
      </c>
      <c r="D25" s="0" t="s">
        <v>139</v>
      </c>
      <c r="E25" s="0" t="s">
        <v>140</v>
      </c>
      <c r="F25" s="0" t="s">
        <v>141</v>
      </c>
      <c r="G25" s="0" t="n">
        <v>7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22</v>
      </c>
      <c r="D26" s="0" t="s">
        <v>145</v>
      </c>
      <c r="E26" s="0" t="s">
        <v>24</v>
      </c>
      <c r="F26" s="0" t="s">
        <v>146</v>
      </c>
      <c r="G26" s="0" t="n">
        <v>3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36</v>
      </c>
      <c r="D27" s="0" t="s">
        <v>150</v>
      </c>
      <c r="E27" s="0" t="s">
        <v>38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36</v>
      </c>
      <c r="D28" s="0" t="s">
        <v>155</v>
      </c>
      <c r="E28" s="0" t="s">
        <v>38</v>
      </c>
      <c r="F28" s="0" t="s">
        <v>156</v>
      </c>
      <c r="G28" s="0" t="n">
        <v>4</v>
      </c>
      <c r="H28" s="0" t="s">
        <v>157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s">
        <v>163</v>
      </c>
      <c r="G29" s="0" t="n">
        <v>11</v>
      </c>
      <c r="H29" s="0" t="s">
        <v>164</v>
      </c>
    </row>
    <row r="30" customFormat="false" ht="13.8" hidden="false" customHeight="false" outlineLevel="0" collapsed="false">
      <c r="A30" s="0" t="s">
        <v>165</v>
      </c>
      <c r="B30" s="0" t="s">
        <v>166</v>
      </c>
      <c r="C30" s="0" t="s">
        <v>120</v>
      </c>
      <c r="D30" s="0" t="s">
        <v>167</v>
      </c>
      <c r="E30" s="0" t="s">
        <v>168</v>
      </c>
      <c r="F30" s="0" t="s">
        <v>169</v>
      </c>
      <c r="G30" s="0" t="n">
        <v>9</v>
      </c>
      <c r="H30" s="0" t="s">
        <v>170</v>
      </c>
    </row>
    <row r="31" customFormat="false" ht="13.8" hidden="false" customHeight="false" outlineLevel="0" collapsed="false">
      <c r="A31" s="0" t="s">
        <v>171</v>
      </c>
      <c r="B31" s="0" t="s">
        <v>172</v>
      </c>
      <c r="C31" s="0" t="s">
        <v>120</v>
      </c>
      <c r="D31" s="0" t="s">
        <v>173</v>
      </c>
      <c r="E31" s="0" t="s">
        <v>122</v>
      </c>
      <c r="F31" s="0" t="s">
        <v>174</v>
      </c>
      <c r="G31" s="0" t="n">
        <v>9</v>
      </c>
      <c r="H31" s="0" t="s">
        <v>175</v>
      </c>
    </row>
    <row r="32" customFormat="false" ht="13.8" hidden="false" customHeight="false" outlineLevel="0" collapsed="false">
      <c r="A32" s="0" t="s">
        <v>176</v>
      </c>
      <c r="B32" s="0" t="s">
        <v>177</v>
      </c>
      <c r="C32" s="0" t="s">
        <v>10</v>
      </c>
      <c r="D32" s="0" t="s">
        <v>178</v>
      </c>
      <c r="E32" s="0" t="s">
        <v>12</v>
      </c>
      <c r="F32" s="0" t="s">
        <v>179</v>
      </c>
      <c r="G32" s="0" t="n">
        <v>5</v>
      </c>
      <c r="H32" s="0" t="s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9"/>
  </cols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4</v>
      </c>
    </row>
    <row r="2" customFormat="false" ht="13.8" hidden="false" customHeight="false" outlineLevel="0" collapsed="false">
      <c r="A2" s="2" t="s">
        <v>183</v>
      </c>
      <c r="B2" s="2" t="n">
        <v>0.256</v>
      </c>
      <c r="C2" s="2" t="n">
        <v>0.011</v>
      </c>
    </row>
    <row r="3" customFormat="false" ht="13.8" hidden="false" customHeight="false" outlineLevel="0" collapsed="false">
      <c r="A3" s="2" t="s">
        <v>184</v>
      </c>
      <c r="B3" s="2" t="n">
        <v>21.344</v>
      </c>
      <c r="C3" s="0" t="n">
        <f aca="false">0.1*B3</f>
        <v>2.1344</v>
      </c>
    </row>
    <row r="4" customFormat="false" ht="13.8" hidden="false" customHeight="false" outlineLevel="0" collapsed="false">
      <c r="A4" s="2" t="s">
        <v>185</v>
      </c>
      <c r="B4" s="2" t="n">
        <v>30.807</v>
      </c>
      <c r="C4" s="2" t="n">
        <f aca="false">MIN(7.398, 0.1*B4)</f>
        <v>3.0807</v>
      </c>
    </row>
    <row r="5" customFormat="false" ht="13.8" hidden="false" customHeight="false" outlineLevel="0" collapsed="false">
      <c r="A5" s="2" t="s">
        <v>186</v>
      </c>
      <c r="B5" s="2" t="n">
        <v>0.002</v>
      </c>
      <c r="C5" s="2" t="n">
        <f aca="false">MIN(0.042, 0.1*B5)</f>
        <v>0.0002</v>
      </c>
    </row>
    <row r="6" customFormat="false" ht="13.8" hidden="false" customHeight="false" outlineLevel="0" collapsed="false">
      <c r="A6" s="2" t="s">
        <v>187</v>
      </c>
      <c r="B6" s="2" t="n">
        <v>2.425</v>
      </c>
      <c r="C6" s="2" t="n">
        <f aca="false">MIN(0.987, 0.1*B6)</f>
        <v>0.2425</v>
      </c>
    </row>
    <row r="7" customFormat="false" ht="13.8" hidden="false" customHeight="false" outlineLevel="0" collapsed="false">
      <c r="A7" s="2" t="s">
        <v>188</v>
      </c>
      <c r="B7" s="2" t="n">
        <v>0.028</v>
      </c>
      <c r="C7" s="2" t="n">
        <f aca="false">MIN(0.1*B7, 0.004)</f>
        <v>0.0028</v>
      </c>
    </row>
    <row r="8" customFormat="false" ht="13.8" hidden="false" customHeight="false" outlineLevel="0" collapsed="false">
      <c r="A8" s="2" t="s">
        <v>189</v>
      </c>
      <c r="B8" s="2" t="n">
        <v>0.21</v>
      </c>
      <c r="C8" s="2" t="n">
        <f aca="false">MIN(0.1*B8, 0.039)</f>
        <v>0.021</v>
      </c>
    </row>
    <row r="9" customFormat="false" ht="13.8" hidden="false" customHeight="false" outlineLevel="0" collapsed="false">
      <c r="A9" s="2" t="s">
        <v>190</v>
      </c>
      <c r="B9" s="2" t="n">
        <v>0.043</v>
      </c>
      <c r="C9" s="2" t="n">
        <f aca="false">MIN(0.1*B9, 0.005)</f>
        <v>0.0043</v>
      </c>
    </row>
    <row r="10" customFormat="false" ht="13.8" hidden="false" customHeight="false" outlineLevel="0" collapsed="false">
      <c r="A10" s="0" t="s">
        <v>191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192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193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194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195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196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197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198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199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200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201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202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203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204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205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206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207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208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209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210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211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212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213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214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215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216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217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218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219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220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221</v>
      </c>
      <c r="B40" s="0" t="n">
        <v>100</v>
      </c>
      <c r="C40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4" min="4" style="0" width="10.31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</row>
    <row r="2" customFormat="false" ht="15" hidden="false" customHeight="false" outlineLevel="0" collapsed="false">
      <c r="A2" s="0" t="s">
        <v>229</v>
      </c>
      <c r="B2" s="0" t="s">
        <v>230</v>
      </c>
      <c r="C2" s="0" t="n">
        <v>0.505</v>
      </c>
      <c r="D2" s="0" t="n">
        <v>6</v>
      </c>
      <c r="E2" s="0" t="s">
        <v>231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2022-01-05T17:23:08Z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