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<sst xmlns="http://schemas.openxmlformats.org/spreadsheetml/2006/main" count="279" uniqueCount="234">
  <si>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</si>
  <si>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</si>
  <si>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</si>
  <si>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</si>
  <si>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</si>
  <si>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</si>
  <si>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</si>
  <si>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</si>
  <si>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ade_d1[LC-MS]</t>
  </si>
  <si>
    <t xml:space="preserve">ade_d1-1,2,3,4,5</t>
  </si>
  <si>
    <t xml:space="preserve">c5</t>
  </si>
  <si>
    <t xml:space="preserve">0.079462 0.185053 0.249122 0.245841 0.180796 0.059726</t>
  </si>
  <si>
    <t xml:space="preserve">0.0084 0.0084 0.0084 0.0084 0.0084 0.0084</t>
  </si>
  <si>
    <t xml:space="preserve">adenine</t>
  </si>
  <si>
    <t xml:space="preserve">C5H5N5</t>
  </si>
  <si>
    <t xml:space="preserve">akg_d1[LC-MS]</t>
  </si>
  <si>
    <t xml:space="preserve">akg_d1-1,2,3,4,5</t>
  </si>
  <si>
    <t xml:space="preserve">0.151052 0.103309 0.247228 0.237684 0.122893 0.137834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</si>
  <si>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</si>
  <si>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</si>
  <si>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</si>
  <si>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</si>
  <si>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</si>
  <si>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0.46819 0.00978 0.012551 0.509479</t>
  </si>
  <si>
    <t xml:space="preserve">0.0084 0.0084 0.0084 0.0084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</si>
  <si>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</si>
  <si>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</si>
  <si>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</si>
  <si>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</si>
  <si>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</si>
  <si>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0.078308 0.124213 0.186467 0.246663 0.178283 0.12495 0.061116</t>
  </si>
  <si>
    <t xml:space="preserve">0.0084 0.0084 0.0084 0.0084 0.0084 0.0084 0.0084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</si>
  <si>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</si>
  <si>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</si>
  <si>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</si>
  <si>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</si>
  <si>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</si>
  <si>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0.261612 0.223783 0.007661 0.263542 0.243402</t>
  </si>
  <si>
    <t xml:space="preserve">0.0084 0.0084 0.0084 0.0084 0.0084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</si>
  <si>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</si>
  <si>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</si>
  <si>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</si>
  <si>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</si>
  <si>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0.054283 0.114555 0.214004 0.260155 0.193431 0.131636 0.031936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</si>
  <si>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</si>
  <si>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</si>
  <si>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</si>
  <si>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</si>
  <si>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0.48114 0.003838 0.000105 0.040526 0.007212 0.005386 0.461793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</si>
  <si>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</si>
  <si>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</si>
  <si>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</si>
  <si>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</si>
  <si>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0.331955 0.001021 0.00258 0.341518 0.003816 0.0 0.31911</t>
  </si>
  <si>
    <t xml:space="preserve">0.029172 0.029172 0.029172 0.029172 0.029172 0.029172 0.029172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</si>
  <si>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</si>
  <si>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</si>
  <si>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</si>
  <si>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</si>
  <si>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0.245735 0.202694 0.07749 0.228588 0.245493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</si>
  <si>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</si>
  <si>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</si>
  <si>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</si>
  <si>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</si>
  <si>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0.48615 0.002472 0.0 0.024577 0.004439 0.004564 0.477798</t>
  </si>
  <si>
    <t xml:space="preserve">glucose 6P</t>
  </si>
  <si>
    <t xml:space="preserve">C6H11O9P</t>
  </si>
  <si>
    <t xml:space="preserve">glu__L_d1[LC-MS]</t>
  </si>
  <si>
    <t xml:space="preserve">glu__L_d1-1,2,3,4,5</t>
  </si>
  <si>
    <t xml:space="preserve">0.120608 0.096827 0.247279 0.250361 0.119031 0.165894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</si>
  <si>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</si>
  <si>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</si>
  <si>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</si>
  <si>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</si>
  <si>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0.505479 0.001736 0.0 0.492785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</si>
  <si>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</si>
  <si>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</si>
  <si>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</si>
  <si>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</si>
  <si>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0.168518 0.1518 0.08951 0.184132 0.09105 0.160664 0.154326</t>
  </si>
  <si>
    <t xml:space="preserve">0.013861 0.013861 0.013861 0.013861 0.013861 0.013861 0.013861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</si>
  <si>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</si>
  <si>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</si>
  <si>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</si>
  <si>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</si>
  <si>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0.125757 0.1113 0.134167 0.234639 0.137692 0.130226 0.126219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</si>
  <si>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</si>
  <si>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</si>
  <si>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</si>
  <si>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</si>
  <si>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0.140953 0.00089 0.36636 0.002259 0.373828 0.001201 0.114509</t>
  </si>
  <si>
    <t xml:space="preserve">L-leucine</t>
  </si>
  <si>
    <t xml:space="preserve">lys__L_d1[LC-MS]</t>
  </si>
  <si>
    <t xml:space="preserve">lys__L_d1-1,2,3,4,5,6</t>
  </si>
  <si>
    <t xml:space="preserve">0.135661 0.000042 0.330015 0.008537 0.394934 0.000102 0.130709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</si>
  <si>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</si>
  <si>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</si>
  <si>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</si>
  <si>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</si>
  <si>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0.240459 0.203578 0.073738 0.23538 0.246845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</si>
  <si>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</si>
  <si>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</si>
  <si>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</si>
  <si>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</si>
  <si>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0.135708 0.247914 0.109637 0.125298 0.264535 0.116908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</si>
  <si>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</si>
  <si>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</si>
  <si>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</si>
  <si>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</si>
  <si>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0.15597 0.112024 0.221548 0.251966 0.12069 0.137802</t>
  </si>
  <si>
    <t xml:space="preserve">ornithine</t>
  </si>
  <si>
    <t xml:space="preserve">C5H13N2O2</t>
  </si>
  <si>
    <t xml:space="preserve">orot_d1[LC-MS]</t>
  </si>
  <si>
    <t xml:space="preserve">orot_d1-1,2,3,4,5</t>
  </si>
  <si>
    <t xml:space="preserve">0.140755 0.24827 0.118882 0.140272 0.246522 0.105299</t>
  </si>
  <si>
    <t xml:space="preserve">0.073523 0.073523 0.073523 0.073523 0.073523 0.073523</t>
  </si>
  <si>
    <t xml:space="preserve">orotate</t>
  </si>
  <si>
    <t xml:space="preserve">C5H3N2O4</t>
  </si>
  <si>
    <t xml:space="preserve">phe__L_d1[LC-MS]</t>
  </si>
  <si>
    <t xml:space="preserve">phe__L_d1-1,2,3,4,5,6,7,8,9</t>
  </si>
  <si>
    <t xml:space="preserve">c9</t>
  </si>
  <si>
    <t xml:space="preserve">0.1163 0.019054 0.093617 0.156659 0.129431 0.125 0.155222 0.093635 0.023155 0.087927</t>
  </si>
  <si>
    <t xml:space="preserve">0.0084 0.0084 0.0084 0.0084 0.0084 0.0084 0.0084 0.0084 0.0084 0.0084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</si>
  <si>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</si>
  <si>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</si>
  <si>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</si>
  <si>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</si>
  <si>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0.157947 0.083658 0.273954 0.260781 0.106405 0.117255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</si>
  <si>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</si>
  <si>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</si>
  <si>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</si>
  <si>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</si>
  <si>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0.384263 0.015128 0.111408 0.11324 0.011654 0.364307</t>
  </si>
  <si>
    <t xml:space="preserve">0.012718 0.012718 0.012718 0.012718 0.012718 0.012718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</si>
  <si>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</si>
  <si>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</si>
  <si>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</si>
  <si>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</si>
  <si>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c7</t>
  </si>
  <si>
    <t xml:space="preserve">0.236631 0.044065 0.167277 0.151135 0.081002 0.127955 0.01089 0.181045</t>
  </si>
  <si>
    <t xml:space="preserve">0.015081 0.015081 0.015081 0.015081 0.015081 0.015081 0.015081 0.015081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</si>
  <si>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</si>
  <si>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</si>
  <si>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</si>
  <si>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</si>
  <si>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0.419806 0.080652 0.085204 0.414338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</si>
  <si>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</si>
  <si>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</si>
  <si>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</si>
  <si>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</si>
  <si>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0.258071 0.077988 0.34088 0.085464 0.237597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</si>
  <si>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</si>
  <si>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</si>
  <si>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</si>
  <si>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</si>
  <si>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0.250497 0.229239 0.00128 0.266026 0.252958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</si>
  <si>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</si>
  <si>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</si>
  <si>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</si>
  <si>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</si>
  <si>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</si>
  <si>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0.061308 0.018282 0.090508 0.097888 0.123735 0.131986 0.144283 0.113972 0.084822 0.080703 0.01785 0.034663</t>
  </si>
  <si>
    <t xml:space="preserve">0.025779 0.025779 0.025779 0.025779 0.025779 0.025779 0.025779 0.025779 0.025779 0.025779 0.025779 0.025779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</si>
  <si>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</si>
  <si>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</si>
  <si>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</si>
  <si>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</si>
  <si>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0.13527 0.004947 0.092426 0.15346 0.122281 0.11749 0.160137 0.101512 0.025475 0.087002</t>
  </si>
  <si>
    <t xml:space="preserve">0.02315 0.02315 0.02315 0.02315 0.02315 0.02315 0.02315 0.02315 0.02315 0.02315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</si>
  <si>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</si>
  <si>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</si>
  <si>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</si>
  <si>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</si>
  <si>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0.06273 0.077799 0.099216 0.149489 0.127667 0.134794 0.141985 0.094133 0.078119 0.034068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</si>
  <si>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</si>
  <si>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</si>
  <si>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</si>
  <si>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</si>
  <si>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0.232718 0.004862 0.243635 0.243793 0.005163 0.269829</t>
  </si>
  <si>
    <t xml:space="preserve">L-valine</t>
  </si>
  <si>
    <t xml:space="preserve">C5H11N1O2</t>
  </si>
  <si>
    <t xml:space="preserve">flux</t>
  </si>
  <si>
    <t xml:space="preserve">value</t>
  </si>
  <si>
    <t xml:space="preserve">BIOMASS.f</t>
  </si>
  <si>
    <t xml:space="preserve">EX_glc__D_e.f</t>
  </si>
  <si>
    <t xml:space="preserve">EX_etoh_e.f</t>
  </si>
  <si>
    <t xml:space="preserve">EX_lac_e.f</t>
  </si>
  <si>
    <t xml:space="preserve">EX_glyc_e.f</t>
  </si>
  <si>
    <t xml:space="preserve">EX_ac_e.f</t>
  </si>
  <si>
    <t xml:space="preserve">EX_fum_e.f</t>
  </si>
  <si>
    <t xml:space="preserve">EX_mal__L_e.f</t>
  </si>
  <si>
    <t xml:space="preserve">EX_pyr_e.f</t>
  </si>
  <si>
    <t xml:space="preserve">EX_succ_e.f</t>
  </si>
  <si>
    <t xml:space="preserve">DIL_ade_d1.f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</si>
  <si>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</si>
  <si>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</si>
  <si>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</si>
  <si>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</si>
  <si>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</si>
  <si>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</si>
  <si>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</si>
  <si>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</si>
  <si>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</si>
  <si>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</si>
  <si>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</si>
  <si>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</si>
  <si>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</si>
  <si>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</si>
  <si>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</si>
  <si>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</si>
  <si>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</si>
  <si>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</si>
  <si>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DIL_orot_d1.f</t>
  </si>
  <si>
    <t xml:space="preserve">DIL_phe__L_d1.f</t>
  </si>
  <si>
    <t xml:space="preserve">DIL_pro__L_d1.f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</si>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</sst>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19"/>
    <col collapsed="false" customWidth="true" hidden="false" outlineLevel="0" max="4" min="4" style="0" width="25.47"/>
    <col collapsed="false" customWidth="true" hidden="false" outlineLevel="0" max="5" min="5" style="0" width="12.78"/>
    <col collapsed="false" customWidth="true" hidden="false" outlineLevel="0" max="6" min="6" style="0" width="20.98"/>
    <col collapsed="false" customWidth="true" hidden="false" outlineLevel="0" max="8" min="8" style="0" width="13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10</v>
      </c>
      <c r="D3" s="0" t="s">
        <v>17</v>
      </c>
      <c r="E3" s="0" t="s">
        <v>12</v>
      </c>
      <c r="F3" s="0" t="s">
        <v>18</v>
      </c>
      <c r="G3" s="0" t="n">
        <v>5</v>
      </c>
      <c r="H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n">
        <v>3</v>
      </c>
      <c r="H4" s="0" t="s">
        <v>26</v>
      </c>
    </row>
    <row r="5" customFormat="false" ht="13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n">
        <v>6</v>
      </c>
      <c r="H5" s="0" t="s">
        <v>33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4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29</v>
      </c>
      <c r="D7" s="0" t="s">
        <v>43</v>
      </c>
      <c r="E7" s="0" t="s">
        <v>31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29</v>
      </c>
      <c r="D8" s="0" t="s">
        <v>48</v>
      </c>
      <c r="E8" s="0" t="s">
        <v>31</v>
      </c>
      <c r="F8" s="0" t="s">
        <v>49</v>
      </c>
      <c r="G8" s="0" t="n">
        <v>6</v>
      </c>
      <c r="H8" s="0" t="s">
        <v>50</v>
      </c>
    </row>
    <row r="9" customFormat="false" ht="13.8" hidden="false" customHeight="false" outlineLevel="0" collapsed="false">
      <c r="A9" s="0" t="s">
        <v>51</v>
      </c>
      <c r="B9" s="0" t="s">
        <v>52</v>
      </c>
      <c r="C9" s="0" t="s">
        <v>29</v>
      </c>
      <c r="D9" s="0" t="s">
        <v>53</v>
      </c>
      <c r="E9" s="0" t="s">
        <v>54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2" t="s">
        <v>57</v>
      </c>
      <c r="B10" s="2" t="s">
        <v>58</v>
      </c>
      <c r="C10" s="2" t="s">
        <v>36</v>
      </c>
      <c r="D10" s="2" t="s">
        <v>59</v>
      </c>
      <c r="E10" s="0" t="s">
        <v>38</v>
      </c>
      <c r="F10" s="2" t="s">
        <v>60</v>
      </c>
      <c r="G10" s="2" t="n">
        <v>4</v>
      </c>
      <c r="H10" s="2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29</v>
      </c>
      <c r="D11" s="0" t="s">
        <v>64</v>
      </c>
      <c r="E11" s="0" t="s">
        <v>31</v>
      </c>
      <c r="F11" s="0" t="s">
        <v>65</v>
      </c>
      <c r="G11" s="0" t="n">
        <v>6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10</v>
      </c>
      <c r="D12" s="0" t="s">
        <v>69</v>
      </c>
      <c r="E12" s="0" t="s">
        <v>12</v>
      </c>
      <c r="F12" s="0" t="s">
        <v>70</v>
      </c>
      <c r="G12" s="0" t="n">
        <v>5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22</v>
      </c>
      <c r="D13" s="0" t="s">
        <v>74</v>
      </c>
      <c r="E13" s="0" t="s">
        <v>24</v>
      </c>
      <c r="F13" s="0" t="s">
        <v>75</v>
      </c>
      <c r="G13" s="0" t="n">
        <v>3</v>
      </c>
      <c r="H13" s="0" t="s">
        <v>76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s">
        <v>29</v>
      </c>
      <c r="D14" s="0" t="s">
        <v>79</v>
      </c>
      <c r="E14" s="0" t="s">
        <v>80</v>
      </c>
      <c r="F14" s="0" t="s">
        <v>81</v>
      </c>
      <c r="G14" s="0" t="n">
        <v>6</v>
      </c>
      <c r="H14" s="0" t="s">
        <v>82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s">
        <v>29</v>
      </c>
      <c r="D15" s="0" t="s">
        <v>85</v>
      </c>
      <c r="E15" s="0" t="s">
        <v>31</v>
      </c>
      <c r="F15" s="0" t="s">
        <v>86</v>
      </c>
      <c r="G15" s="0" t="n">
        <v>6</v>
      </c>
      <c r="H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  <c r="C16" s="0" t="s">
        <v>29</v>
      </c>
      <c r="D16" s="0" t="s">
        <v>90</v>
      </c>
      <c r="E16" s="0" t="s">
        <v>31</v>
      </c>
      <c r="F16" s="0" t="s">
        <v>91</v>
      </c>
      <c r="G16" s="0" t="n">
        <v>6</v>
      </c>
      <c r="H16" s="0" t="s">
        <v>87</v>
      </c>
    </row>
    <row r="17" customFormat="false" ht="13.8" hidden="false" customHeight="false" outlineLevel="0" collapsed="false">
      <c r="A17" s="0" t="s">
        <v>92</v>
      </c>
      <c r="B17" s="0" t="s">
        <v>93</v>
      </c>
      <c r="C17" s="0" t="s">
        <v>29</v>
      </c>
      <c r="D17" s="2" t="s">
        <v>94</v>
      </c>
      <c r="E17" s="0" t="s">
        <v>31</v>
      </c>
      <c r="F17" s="0" t="s">
        <v>95</v>
      </c>
      <c r="G17" s="0" t="n">
        <v>6</v>
      </c>
      <c r="H17" s="0" t="s">
        <v>96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36</v>
      </c>
      <c r="D18" s="0" t="s">
        <v>99</v>
      </c>
      <c r="E18" s="0" t="s">
        <v>38</v>
      </c>
      <c r="F18" s="0" t="s">
        <v>100</v>
      </c>
      <c r="G18" s="0" t="n">
        <v>4</v>
      </c>
      <c r="H18" s="0" t="s">
        <v>101</v>
      </c>
    </row>
    <row r="19" customFormat="false" ht="13.8" hidden="false" customHeight="false" outlineLevel="0" collapsed="false">
      <c r="A19" s="0" t="s">
        <v>102</v>
      </c>
      <c r="B19" s="0" t="s">
        <v>103</v>
      </c>
      <c r="C19" s="0" t="s">
        <v>10</v>
      </c>
      <c r="D19" s="0" t="s">
        <v>104</v>
      </c>
      <c r="E19" s="0" t="s">
        <v>12</v>
      </c>
      <c r="F19" s="0" t="s">
        <v>105</v>
      </c>
      <c r="G19" s="0" t="n">
        <v>5</v>
      </c>
      <c r="H19" s="0" t="s">
        <v>106</v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">
        <v>10</v>
      </c>
      <c r="D20" s="0" t="s">
        <v>109</v>
      </c>
      <c r="E20" s="0" t="s">
        <v>12</v>
      </c>
      <c r="F20" s="0" t="s">
        <v>110</v>
      </c>
      <c r="G20" s="0" t="n">
        <v>5</v>
      </c>
      <c r="H20" s="0" t="s">
        <v>111</v>
      </c>
    </row>
    <row r="21" customFormat="false" ht="13.8" hidden="false" customHeight="false" outlineLevel="0" collapsed="false">
      <c r="A21" s="0" t="s">
        <v>112</v>
      </c>
      <c r="B21" s="0" t="s">
        <v>113</v>
      </c>
      <c r="C21" s="0" t="s">
        <v>10</v>
      </c>
      <c r="D21" s="0" t="s">
        <v>114</v>
      </c>
      <c r="E21" s="0" t="s">
        <v>115</v>
      </c>
      <c r="F21" s="0" t="s">
        <v>116</v>
      </c>
      <c r="G21" s="0" t="n">
        <v>5</v>
      </c>
      <c r="H21" s="0" t="s">
        <v>117</v>
      </c>
    </row>
    <row r="22" customFormat="false" ht="13.8" hidden="false" customHeight="false" outlineLevel="0" collapsed="false">
      <c r="A22" s="0" t="s">
        <v>118</v>
      </c>
      <c r="B22" s="0" t="s">
        <v>119</v>
      </c>
      <c r="C22" s="0" t="s">
        <v>120</v>
      </c>
      <c r="D22" s="0" t="s">
        <v>121</v>
      </c>
      <c r="E22" s="0" t="s">
        <v>122</v>
      </c>
      <c r="F22" s="0" t="s">
        <v>123</v>
      </c>
      <c r="G22" s="0" t="n">
        <v>9</v>
      </c>
      <c r="H22" s="0" t="s">
        <v>124</v>
      </c>
    </row>
    <row r="23" customFormat="false" ht="13.8" hidden="false" customHeight="false" outlineLevel="0" collapsed="false">
      <c r="A23" s="0" t="s">
        <v>125</v>
      </c>
      <c r="B23" s="0" t="s">
        <v>126</v>
      </c>
      <c r="C23" s="0" t="s">
        <v>10</v>
      </c>
      <c r="D23" s="0" t="s">
        <v>127</v>
      </c>
      <c r="E23" s="0" t="s">
        <v>12</v>
      </c>
      <c r="F23" s="0" t="s">
        <v>128</v>
      </c>
      <c r="G23" s="0" t="n">
        <v>5</v>
      </c>
      <c r="H23" s="0" t="s">
        <v>129</v>
      </c>
    </row>
    <row r="24" customFormat="false" ht="13.8" hidden="false" customHeight="false" outlineLevel="0" collapsed="false">
      <c r="A24" s="0" t="s">
        <v>130</v>
      </c>
      <c r="B24" s="0" t="s">
        <v>131</v>
      </c>
      <c r="C24" s="0" t="s">
        <v>10</v>
      </c>
      <c r="D24" s="0" t="s">
        <v>132</v>
      </c>
      <c r="E24" s="0" t="s">
        <v>133</v>
      </c>
      <c r="F24" s="0" t="s">
        <v>134</v>
      </c>
      <c r="G24" s="0" t="n">
        <v>5</v>
      </c>
      <c r="H24" s="0" t="s">
        <v>135</v>
      </c>
    </row>
    <row r="25" customFormat="false" ht="13.8" hidden="false" customHeight="false" outlineLevel="0" collapsed="false">
      <c r="A25" s="0" t="s">
        <v>136</v>
      </c>
      <c r="B25" s="0" t="s">
        <v>137</v>
      </c>
      <c r="C25" s="0" t="s">
        <v>138</v>
      </c>
      <c r="D25" s="0" t="s">
        <v>139</v>
      </c>
      <c r="E25" s="0" t="s">
        <v>140</v>
      </c>
      <c r="F25" s="0" t="s">
        <v>141</v>
      </c>
      <c r="G25" s="0" t="n">
        <v>7</v>
      </c>
      <c r="H25" s="0" t="s">
        <v>142</v>
      </c>
    </row>
    <row r="26" customFormat="false" ht="13.8" hidden="false" customHeight="false" outlineLevel="0" collapsed="false">
      <c r="A26" s="0" t="s">
        <v>143</v>
      </c>
      <c r="B26" s="0" t="s">
        <v>144</v>
      </c>
      <c r="C26" s="0" t="s">
        <v>22</v>
      </c>
      <c r="D26" s="0" t="s">
        <v>145</v>
      </c>
      <c r="E26" s="0" t="s">
        <v>24</v>
      </c>
      <c r="F26" s="0" t="s">
        <v>146</v>
      </c>
      <c r="G26" s="0" t="n">
        <v>3</v>
      </c>
      <c r="H26" s="0" t="s">
        <v>147</v>
      </c>
    </row>
    <row r="27" customFormat="false" ht="13.8" hidden="false" customHeight="false" outlineLevel="0" collapsed="false">
      <c r="A27" s="0" t="s">
        <v>148</v>
      </c>
      <c r="B27" s="0" t="s">
        <v>149</v>
      </c>
      <c r="C27" s="0" t="s">
        <v>36</v>
      </c>
      <c r="D27" s="0" t="s">
        <v>150</v>
      </c>
      <c r="E27" s="0" t="s">
        <v>38</v>
      </c>
      <c r="F27" s="0" t="s">
        <v>151</v>
      </c>
      <c r="G27" s="0" t="n">
        <v>4</v>
      </c>
      <c r="H27" s="0" t="s">
        <v>152</v>
      </c>
    </row>
    <row r="28" customFormat="false" ht="13.8" hidden="false" customHeight="false" outlineLevel="0" collapsed="false">
      <c r="A28" s="0" t="s">
        <v>153</v>
      </c>
      <c r="B28" s="0" t="s">
        <v>154</v>
      </c>
      <c r="C28" s="0" t="s">
        <v>36</v>
      </c>
      <c r="D28" s="0" t="s">
        <v>155</v>
      </c>
      <c r="E28" s="0" t="s">
        <v>38</v>
      </c>
      <c r="F28" s="0" t="s">
        <v>156</v>
      </c>
      <c r="G28" s="0" t="n">
        <v>4</v>
      </c>
      <c r="H28" s="0" t="s">
        <v>157</v>
      </c>
    </row>
    <row r="29" customFormat="false" ht="13.8" hidden="false" customHeight="false" outlineLevel="0" collapsed="false">
      <c r="A29" s="0" t="s">
        <v>158</v>
      </c>
      <c r="B29" s="0" t="s">
        <v>159</v>
      </c>
      <c r="C29" s="0" t="s">
        <v>160</v>
      </c>
      <c r="D29" s="0" t="s">
        <v>161</v>
      </c>
      <c r="E29" s="0" t="s">
        <v>162</v>
      </c>
      <c r="F29" s="0" t="s">
        <v>163</v>
      </c>
      <c r="G29" s="0" t="n">
        <v>11</v>
      </c>
      <c r="H29" s="0" t="s">
        <v>164</v>
      </c>
    </row>
    <row r="30" customFormat="false" ht="13.8" hidden="false" customHeight="false" outlineLevel="0" collapsed="false">
      <c r="A30" s="0" t="s">
        <v>165</v>
      </c>
      <c r="B30" s="0" t="s">
        <v>166</v>
      </c>
      <c r="C30" s="0" t="s">
        <v>120</v>
      </c>
      <c r="D30" s="0" t="s">
        <v>167</v>
      </c>
      <c r="E30" s="0" t="s">
        <v>168</v>
      </c>
      <c r="F30" s="0" t="s">
        <v>169</v>
      </c>
      <c r="G30" s="0" t="n">
        <v>9</v>
      </c>
      <c r="H30" s="0" t="s">
        <v>170</v>
      </c>
    </row>
    <row r="31" customFormat="false" ht="13.8" hidden="false" customHeight="false" outlineLevel="0" collapsed="false">
      <c r="A31" s="0" t="s">
        <v>171</v>
      </c>
      <c r="B31" s="0" t="s">
        <v>172</v>
      </c>
      <c r="C31" s="0" t="s">
        <v>120</v>
      </c>
      <c r="D31" s="0" t="s">
        <v>173</v>
      </c>
      <c r="E31" s="0" t="s">
        <v>122</v>
      </c>
      <c r="F31" s="0" t="s">
        <v>174</v>
      </c>
      <c r="G31" s="0" t="n">
        <v>9</v>
      </c>
      <c r="H31" s="0" t="s">
        <v>175</v>
      </c>
    </row>
    <row r="32" customFormat="false" ht="13.8" hidden="false" customHeight="false" outlineLevel="0" collapsed="false">
      <c r="A32" s="0" t="s">
        <v>176</v>
      </c>
      <c r="B32" s="0" t="s">
        <v>177</v>
      </c>
      <c r="C32" s="0" t="s">
        <v>10</v>
      </c>
      <c r="D32" s="0" t="s">
        <v>178</v>
      </c>
      <c r="E32" s="0" t="s">
        <v>12</v>
      </c>
      <c r="F32" s="0" t="s">
        <v>179</v>
      </c>
      <c r="G32" s="0" t="n">
        <v>5</v>
      </c>
      <c r="H32" s="0" t="s">
        <v>180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3"/>
  </cols>
  <sheetData>
    <row r="1" customFormat="false" ht="15" hidden="false" customHeight="false" outlineLevel="0" collapsed="false">
      <c r="A1" s="1" t="s">
        <v>181</v>
      </c>
      <c r="B1" s="1" t="s">
        <v>182</v>
      </c>
      <c r="C1" s="1" t="s">
        <v>4</v>
      </c>
    </row>
    <row r="2" customFormat="false" ht="13.8" hidden="false" customHeight="false" outlineLevel="0" collapsed="false">
      <c r="A2" s="2" t="s">
        <v>183</v>
      </c>
      <c r="B2" s="2" t="n">
        <v>0.202</v>
      </c>
      <c r="C2" s="2" t="n">
        <v>0.004</v>
      </c>
    </row>
    <row r="3" customFormat="false" ht="13.8" hidden="false" customHeight="false" outlineLevel="0" collapsed="false">
      <c r="A3" s="2" t="s">
        <v>184</v>
      </c>
      <c r="B3" s="2" t="n">
        <v>23.365</v>
      </c>
      <c r="C3" s="0" t="n">
        <f aca="false">0.1*B3</f>
        <v>2.3365</v>
      </c>
    </row>
    <row r="4" customFormat="false" ht="13.8" hidden="false" customHeight="false" outlineLevel="0" collapsed="false">
      <c r="A4" s="2" t="s">
        <v>185</v>
      </c>
      <c r="B4" s="2" t="n">
        <v>27.875</v>
      </c>
      <c r="C4" s="2" t="n">
        <f aca="false">MIN(5.872, 0.1*B4)</f>
        <v>2.7875</v>
      </c>
    </row>
    <row r="5" customFormat="false" ht="13.8" hidden="false" customHeight="false" outlineLevel="0" collapsed="false">
      <c r="A5" s="2" t="s">
        <v>186</v>
      </c>
      <c r="B5" s="2" t="n">
        <v>0.045</v>
      </c>
      <c r="C5" s="2" t="n">
        <f aca="false">MIN(0.079, 0.1*B5)</f>
        <v>0.0045</v>
      </c>
    </row>
    <row r="6" customFormat="false" ht="13.8" hidden="false" customHeight="false" outlineLevel="0" collapsed="false">
      <c r="A6" s="2" t="s">
        <v>187</v>
      </c>
      <c r="B6" s="2" t="n">
        <v>2.3</v>
      </c>
      <c r="C6" s="2" t="n">
        <f aca="false">MIN(1.195, 0.1*B6)</f>
        <v>0.23</v>
      </c>
    </row>
    <row r="7" customFormat="false" ht="13.8" hidden="false" customHeight="false" outlineLevel="0" collapsed="false">
      <c r="A7" s="2" t="s">
        <v>188</v>
      </c>
      <c r="B7" s="2" t="n">
        <v>0.356</v>
      </c>
      <c r="C7" s="2" t="n">
        <f aca="false">MIN(0.116, 0.1*B7)</f>
        <v>0.0356</v>
      </c>
    </row>
    <row r="8" customFormat="false" ht="13.8" hidden="false" customHeight="false" outlineLevel="0" collapsed="false">
      <c r="A8" s="2" t="s">
        <v>189</v>
      </c>
      <c r="B8" s="2" t="n">
        <v>0.0035</v>
      </c>
      <c r="C8" s="2" t="n">
        <f aca="false">MIN(0.1*B8, 0.0014)</f>
        <v>0.00035</v>
      </c>
    </row>
    <row r="9" customFormat="false" ht="13.8" hidden="false" customHeight="false" outlineLevel="0" collapsed="false">
      <c r="A9" s="2" t="s">
        <v>190</v>
      </c>
      <c r="B9" s="2" t="n">
        <v>0.052</v>
      </c>
      <c r="C9" s="2" t="n">
        <f aca="false">MIN(0.1*B9, 0.0056)</f>
        <v>0.0052</v>
      </c>
    </row>
    <row r="10" customFormat="false" ht="13.8" hidden="false" customHeight="false" outlineLevel="0" collapsed="false">
      <c r="A10" s="2" t="s">
        <v>191</v>
      </c>
      <c r="B10" s="2" t="n">
        <v>0.315</v>
      </c>
      <c r="C10" s="2" t="n">
        <f aca="false">MIN(0.1*B10, 0.027)</f>
        <v>0.027</v>
      </c>
    </row>
    <row r="11" customFormat="false" ht="13.8" hidden="false" customHeight="false" outlineLevel="0" collapsed="false">
      <c r="A11" s="2" t="s">
        <v>192</v>
      </c>
      <c r="B11" s="2" t="n">
        <v>0.035</v>
      </c>
      <c r="C11" s="2" t="n">
        <f aca="false">MIN(0.1*B11, 0.0039)</f>
        <v>0.0035</v>
      </c>
    </row>
    <row r="12" customFormat="false" ht="15" hidden="false" customHeight="false" outlineLevel="0" collapsed="false">
      <c r="A12" s="0" t="s">
        <v>193</v>
      </c>
      <c r="B12" s="0" t="n">
        <v>100</v>
      </c>
      <c r="C12" s="0" t="n">
        <v>0.0001</v>
      </c>
    </row>
    <row r="13" customFormat="false" ht="15" hidden="false" customHeight="false" outlineLevel="0" collapsed="false">
      <c r="A13" s="0" t="s">
        <v>194</v>
      </c>
      <c r="B13" s="0" t="n">
        <v>100</v>
      </c>
      <c r="C13" s="0" t="n">
        <v>0.0001</v>
      </c>
    </row>
    <row r="14" customFormat="false" ht="15" hidden="false" customHeight="false" outlineLevel="0" collapsed="false">
      <c r="A14" s="0" t="s">
        <v>195</v>
      </c>
      <c r="B14" s="0" t="n">
        <v>100</v>
      </c>
      <c r="C14" s="0" t="n">
        <v>0.0001</v>
      </c>
    </row>
    <row r="15" customFormat="false" ht="15" hidden="false" customHeight="false" outlineLevel="0" collapsed="false">
      <c r="A15" s="0" t="s">
        <v>196</v>
      </c>
      <c r="B15" s="0" t="n">
        <v>100</v>
      </c>
      <c r="C15" s="0" t="n">
        <v>0.0001</v>
      </c>
    </row>
    <row r="16" customFormat="false" ht="15" hidden="false" customHeight="false" outlineLevel="0" collapsed="false">
      <c r="A16" s="0" t="s">
        <v>197</v>
      </c>
      <c r="B16" s="0" t="n">
        <v>100</v>
      </c>
      <c r="C16" s="0" t="n">
        <v>0.0001</v>
      </c>
    </row>
    <row r="17" customFormat="false" ht="15" hidden="false" customHeight="false" outlineLevel="0" collapsed="false">
      <c r="A17" s="0" t="s">
        <v>198</v>
      </c>
      <c r="B17" s="0" t="n">
        <v>100</v>
      </c>
      <c r="C17" s="0" t="n">
        <v>0.0001</v>
      </c>
    </row>
    <row r="18" customFormat="false" ht="15" hidden="false" customHeight="false" outlineLevel="0" collapsed="false">
      <c r="A18" s="0" t="s">
        <v>199</v>
      </c>
      <c r="B18" s="0" t="n">
        <v>100</v>
      </c>
      <c r="C18" s="0" t="n">
        <v>0.0001</v>
      </c>
    </row>
    <row r="19" customFormat="false" ht="15" hidden="false" customHeight="false" outlineLevel="0" collapsed="false">
      <c r="A19" s="0" t="s">
        <v>200</v>
      </c>
      <c r="B19" s="0" t="n">
        <v>100</v>
      </c>
      <c r="C19" s="0" t="n">
        <v>0.0001</v>
      </c>
    </row>
    <row r="20" customFormat="false" ht="15" hidden="false" customHeight="false" outlineLevel="0" collapsed="false">
      <c r="A20" s="0" t="s">
        <v>201</v>
      </c>
      <c r="B20" s="0" t="n">
        <v>100</v>
      </c>
      <c r="C20" s="0" t="n">
        <v>0.0001</v>
      </c>
    </row>
    <row r="21" customFormat="false" ht="15" hidden="false" customHeight="false" outlineLevel="0" collapsed="false">
      <c r="A21" s="0" t="s">
        <v>202</v>
      </c>
      <c r="B21" s="0" t="n">
        <v>100</v>
      </c>
      <c r="C21" s="0" t="n">
        <v>0.0001</v>
      </c>
    </row>
    <row r="22" customFormat="false" ht="15" hidden="false" customHeight="false" outlineLevel="0" collapsed="false">
      <c r="A22" s="0" t="s">
        <v>203</v>
      </c>
      <c r="B22" s="0" t="n">
        <v>100</v>
      </c>
      <c r="C22" s="0" t="n">
        <v>0.0001</v>
      </c>
    </row>
    <row r="23" customFormat="false" ht="15" hidden="false" customHeight="false" outlineLevel="0" collapsed="false">
      <c r="A23" s="0" t="s">
        <v>204</v>
      </c>
      <c r="B23" s="0" t="n">
        <v>100</v>
      </c>
      <c r="C23" s="0" t="n">
        <v>0.0001</v>
      </c>
    </row>
    <row r="24" customFormat="false" ht="15" hidden="false" customHeight="false" outlineLevel="0" collapsed="false">
      <c r="A24" s="0" t="s">
        <v>205</v>
      </c>
      <c r="B24" s="0" t="n">
        <v>100</v>
      </c>
      <c r="C24" s="0" t="n">
        <v>0.0001</v>
      </c>
    </row>
    <row r="25" customFormat="false" ht="15" hidden="false" customHeight="false" outlineLevel="0" collapsed="false">
      <c r="A25" s="0" t="s">
        <v>206</v>
      </c>
      <c r="B25" s="0" t="n">
        <v>100</v>
      </c>
      <c r="C25" s="0" t="n">
        <v>0.0001</v>
      </c>
    </row>
    <row r="26" customFormat="false" ht="15" hidden="false" customHeight="false" outlineLevel="0" collapsed="false">
      <c r="A26" s="0" t="s">
        <v>207</v>
      </c>
      <c r="B26" s="0" t="n">
        <v>100</v>
      </c>
      <c r="C26" s="0" t="n">
        <v>0.0001</v>
      </c>
    </row>
    <row r="27" customFormat="false" ht="15" hidden="false" customHeight="false" outlineLevel="0" collapsed="false">
      <c r="A27" s="0" t="s">
        <v>208</v>
      </c>
      <c r="B27" s="0" t="n">
        <v>100</v>
      </c>
      <c r="C27" s="0" t="n">
        <v>0.0001</v>
      </c>
    </row>
    <row r="28" customFormat="false" ht="15" hidden="false" customHeight="false" outlineLevel="0" collapsed="false">
      <c r="A28" s="0" t="s">
        <v>209</v>
      </c>
      <c r="B28" s="0" t="n">
        <v>100</v>
      </c>
      <c r="C28" s="0" t="n">
        <v>0.0001</v>
      </c>
    </row>
    <row r="29" customFormat="false" ht="15" hidden="false" customHeight="false" outlineLevel="0" collapsed="false">
      <c r="A29" s="0" t="s">
        <v>210</v>
      </c>
      <c r="B29" s="0" t="n">
        <v>100</v>
      </c>
      <c r="C29" s="0" t="n">
        <v>0.0001</v>
      </c>
    </row>
    <row r="30" customFormat="false" ht="15" hidden="false" customHeight="false" outlineLevel="0" collapsed="false">
      <c r="A30" s="0" t="s">
        <v>211</v>
      </c>
      <c r="B30" s="0" t="n">
        <v>100</v>
      </c>
      <c r="C30" s="0" t="n">
        <v>0.0001</v>
      </c>
    </row>
    <row r="31" customFormat="false" ht="15" hidden="false" customHeight="false" outlineLevel="0" collapsed="false">
      <c r="A31" s="0" t="s">
        <v>212</v>
      </c>
      <c r="B31" s="0" t="n">
        <v>100</v>
      </c>
      <c r="C31" s="0" t="n">
        <v>0.0001</v>
      </c>
    </row>
    <row r="32" customFormat="false" ht="15" hidden="false" customHeight="false" outlineLevel="0" collapsed="false">
      <c r="A32" s="0" t="s">
        <v>213</v>
      </c>
      <c r="B32" s="0" t="n">
        <v>100</v>
      </c>
      <c r="C32" s="0" t="n">
        <v>0.0001</v>
      </c>
    </row>
    <row r="33" customFormat="false" ht="15" hidden="false" customHeight="false" outlineLevel="0" collapsed="false">
      <c r="A33" s="0" t="s">
        <v>214</v>
      </c>
      <c r="B33" s="0" t="n">
        <v>100</v>
      </c>
      <c r="C33" s="0" t="n">
        <v>0.0001</v>
      </c>
    </row>
    <row r="34" customFormat="false" ht="15" hidden="false" customHeight="false" outlineLevel="0" collapsed="false">
      <c r="A34" s="0" t="s">
        <v>215</v>
      </c>
      <c r="B34" s="0" t="n">
        <v>100</v>
      </c>
      <c r="C34" s="0" t="n">
        <v>0.0001</v>
      </c>
    </row>
    <row r="35" customFormat="false" ht="15" hidden="false" customHeight="false" outlineLevel="0" collapsed="false">
      <c r="A35" s="0" t="s">
        <v>216</v>
      </c>
      <c r="B35" s="0" t="n">
        <v>100</v>
      </c>
      <c r="C35" s="0" t="n">
        <v>0.0001</v>
      </c>
    </row>
    <row r="36" customFormat="false" ht="15" hidden="false" customHeight="false" outlineLevel="0" collapsed="false">
      <c r="A36" s="0" t="s">
        <v>217</v>
      </c>
      <c r="B36" s="0" t="n">
        <v>100</v>
      </c>
      <c r="C36" s="0" t="n">
        <v>0.0001</v>
      </c>
    </row>
    <row r="37" customFormat="false" ht="15" hidden="false" customHeight="false" outlineLevel="0" collapsed="false">
      <c r="A37" s="0" t="s">
        <v>218</v>
      </c>
      <c r="B37" s="0" t="n">
        <v>100</v>
      </c>
      <c r="C37" s="0" t="n">
        <v>0.0001</v>
      </c>
    </row>
    <row r="38" customFormat="false" ht="15" hidden="false" customHeight="false" outlineLevel="0" collapsed="false">
      <c r="A38" s="0" t="s">
        <v>219</v>
      </c>
      <c r="B38" s="0" t="n">
        <v>100</v>
      </c>
      <c r="C38" s="0" t="n">
        <v>0.0001</v>
      </c>
    </row>
    <row r="39" customFormat="false" ht="15" hidden="false" customHeight="false" outlineLevel="0" collapsed="false">
      <c r="A39" s="0" t="s">
        <v>220</v>
      </c>
      <c r="B39" s="0" t="n">
        <v>100</v>
      </c>
      <c r="C39" s="0" t="n">
        <v>0.0001</v>
      </c>
    </row>
    <row r="40" customFormat="false" ht="15" hidden="false" customHeight="false" outlineLevel="0" collapsed="false">
      <c r="A40" s="0" t="s">
        <v>221</v>
      </c>
      <c r="B40" s="0" t="n">
        <v>100</v>
      </c>
      <c r="C40" s="0" t="n">
        <v>0.0001</v>
      </c>
    </row>
    <row r="41" customFormat="false" ht="15" hidden="false" customHeight="false" outlineLevel="0" collapsed="false">
      <c r="A41" s="0" t="s">
        <v>222</v>
      </c>
      <c r="B41" s="0" t="n">
        <v>100</v>
      </c>
      <c r="C41" s="0" t="n">
        <v>0.0001</v>
      </c>
    </row>
    <row r="42" customFormat="false" ht="15" hidden="false" customHeight="false" outlineLevel="0" collapsed="false">
      <c r="A42" s="0" t="s">
        <v>223</v>
      </c>
      <c r="B42" s="0" t="n">
        <v>100</v>
      </c>
      <c r="C42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1.69"/>
    <col collapsed="false" customWidth="true" hidden="false" outlineLevel="0" max="2" min="2" style="0" width="13.35"/>
    <col collapsed="false" customWidth="true" hidden="false" outlineLevel="0" max="4" min="4" style="0" width="10.31"/>
    <col collapsed="false" customWidth="true" hidden="false" outlineLevel="0" max="5" min="5" style="0" width="10.72"/>
    <col collapsed="false" customWidth="true" hidden="false" outlineLevel="0" max="7" min="7" style="0" width="14.72"/>
  </cols>
  <sheetData>
    <row r="1" customFormat="false" ht="15" hidden="false" customHeight="false" outlineLevel="0" collapsed="false">
      <c r="A1" s="1" t="s">
        <v>224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</row>
    <row r="2" customFormat="false" ht="15" hidden="false" customHeight="false" outlineLevel="0" collapsed="false">
      <c r="A2" s="0" t="s">
        <v>231</v>
      </c>
      <c r="B2" s="0" t="s">
        <v>232</v>
      </c>
      <c r="C2" s="0" t="n">
        <v>0.505</v>
      </c>
      <c r="D2" s="0" t="n">
        <v>6</v>
      </c>
      <c r="E2" s="0" t="s">
        <v>233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2021-04-23T15:01:27Z</dcterms:created>
  <dc:creator>openpyxl</dc:creator>
  <dc:description/>
  <dc:language>en-US</dc:language>
  <cp:lastModifiedBy/>
  <dcterms:modified xsi:type="dcterms:W3CDTF">2022-01-05T17:28:00Z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