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<sst xmlns="http://schemas.openxmlformats.org/spreadsheetml/2006/main" count="250" uniqueCount="207">
  <si>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</si>
  <si>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</si>
  <si>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</si>
  <si>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</si>
  <si>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</si>
  <si>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</si>
  <si>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</si>
  <si>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</si>
  <si>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</si>
  <si>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</si>
  <si>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</si>
  <si>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0.177119 0.075378 0.280471 0.212655 0.113788 0.140589</t>
  </si>
  <si>
    <t xml:space="preserve">0.0083 0.0083 0.0083 0.0083 0.0083 0.0083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</si>
  <si>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</si>
  <si>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</si>
  <si>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</si>
  <si>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</si>
  <si>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</si>
  <si>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0.483027 5.6e-05 0.001433 0.515484</t>
  </si>
  <si>
    <t xml:space="preserve">0.0083 0.0083 0.0083 0.0083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</si>
  <si>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</si>
  <si>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</si>
  <si>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</si>
  <si>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</si>
  <si>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</si>
  <si>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0.109907 0.107231 0.218683 0.249254 0.148313 0.123652 0.04296</t>
  </si>
  <si>
    <t xml:space="preserve">0.0083 0.0083 0.0083 0.0083 0.0083 0.0083 0.0083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</si>
  <si>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</si>
  <si>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</si>
  <si>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</si>
  <si>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</si>
  <si>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</si>
  <si>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0.301687 0.179786 0.014122 0.309643 0.194762</t>
  </si>
  <si>
    <t xml:space="preserve">0.0083 0.0083 0.0083 0.0083 0.0083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</si>
  <si>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</si>
  <si>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</si>
  <si>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</si>
  <si>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</si>
  <si>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0.17747 0.085427 0.173947 0.217087 0.122992 0.130205 0.092872</t>
  </si>
  <si>
    <t xml:space="preserve">0.012274 0.012274 0.012274 0.012274 0.012274 0.012274 0.012274</t>
  </si>
  <si>
    <t xml:space="preserve">citrate</t>
  </si>
  <si>
    <t xml:space="preserve">C6H5O7</t>
  </si>
  <si>
    <t xml:space="preserve">citr__L_d1[LC-MS]</t>
  </si>
  <si>
    <t xml:space="preserve">citr__L_d1-1,2,3,4,5,6</t>
  </si>
  <si>
    <t xml:space="preserve">0.110509 0.111252 0.212489 0.243496 0.151367 0.127385 0.043502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</si>
  <si>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</si>
  <si>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</si>
  <si>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</si>
  <si>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</si>
  <si>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0.471617 0.002406 0.0 0.040844 0.007235 0.003256 0.474642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</si>
  <si>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</si>
  <si>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</si>
  <si>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</si>
  <si>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</si>
  <si>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0.325129 0.00341 0.0 0.340025 0.005465 0.0 0.325971</t>
  </si>
  <si>
    <t xml:space="preserve">fructose 16BP</t>
  </si>
  <si>
    <t xml:space="preserve">C6H10O12P2</t>
  </si>
  <si>
    <t xml:space="preserve">fum_d1[LC-MS]</t>
  </si>
  <si>
    <t xml:space="preserve">fum_d1-1,2,3,4</t>
  </si>
  <si>
    <t xml:space="preserve">0.28455 0.161543 0.065453 0.270844 0.21761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</si>
  <si>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</si>
  <si>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</si>
  <si>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</si>
  <si>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</si>
  <si>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0.47875 0.0 0.0 0.025298 0.005328 0.00097 0.489654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</si>
  <si>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</si>
  <si>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</si>
  <si>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</si>
  <si>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</si>
  <si>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0.481953 0.000328 0.0 0.0 0.001022 0.002841 0.513856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</si>
  <si>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</si>
  <si>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</si>
  <si>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</si>
  <si>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</si>
  <si>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0.186153 0.071311 0.270332 0.214269 0.118496 0.139439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</si>
  <si>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</si>
  <si>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</si>
  <si>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</si>
  <si>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</si>
  <si>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0.163967 0.0702 0.287174 0.219034 0.114848 0.144777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</si>
  <si>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</si>
  <si>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</si>
  <si>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</si>
  <si>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</si>
  <si>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0.500048 0.0 0.0 0.499952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</si>
  <si>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</si>
  <si>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</si>
  <si>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</si>
  <si>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</si>
  <si>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0.157287 0.162658 0.08115 0.18334 0.088425 0.173152 0.153988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</si>
  <si>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</si>
  <si>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</si>
  <si>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</si>
  <si>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</si>
  <si>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0.148908 0.079706 0.169766 0.24636 0.106083 0.158375 0.090802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</si>
  <si>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</si>
  <si>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</si>
  <si>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</si>
  <si>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</si>
  <si>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0.116077 0.0 0.391407 0.000721 0.383646 0.000103 0.108046</t>
  </si>
  <si>
    <t xml:space="preserve">L-leucine</t>
  </si>
  <si>
    <t xml:space="preserve">mal__L_d1[LC-MS]</t>
  </si>
  <si>
    <t xml:space="preserve">mal__L_d1-1,2,3,4</t>
  </si>
  <si>
    <t xml:space="preserve">0.27888 0.172642 0.066605 0.275827 0.206046</t>
  </si>
  <si>
    <t xml:space="preserve">(S)-malate</t>
  </si>
  <si>
    <t xml:space="preserve">C4H4O5</t>
  </si>
  <si>
    <t xml:space="preserve">orn_d1[LC-MS]</t>
  </si>
  <si>
    <t xml:space="preserve">orn_d1-1,2,3,4,5</t>
  </si>
  <si>
    <t xml:space="preserve">0.178122 0.067735 0.290172 0.216757 0.110737 0.136477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</si>
  <si>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</si>
  <si>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</si>
  <si>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</si>
  <si>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</si>
  <si>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</si>
  <si>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0.098939 0.023278 0.096179 0.164724 0.128848 0.129752 0.150329 0.095529 0.02471 0.087712</t>
  </si>
  <si>
    <t xml:space="preserve">0.0083 0.0083 0.0083 0.0083 0.0083 0.0083 0.0083 0.0083 0.0083 0.0083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</si>
  <si>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</si>
  <si>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</si>
  <si>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</si>
  <si>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</si>
  <si>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0.160426 0.061389 0.323304 0.223745 0.105504 0.125632</t>
  </si>
  <si>
    <t xml:space="preserve">0.009686 0.009686 0.009686 0.009686 0.009686 0.009686</t>
  </si>
  <si>
    <t xml:space="preserve">L-proline</t>
  </si>
  <si>
    <t xml:space="preserve">C5H9N1O2</t>
  </si>
  <si>
    <t xml:space="preserve">r5p_d1[LC-MS]</t>
  </si>
  <si>
    <t xml:space="preserve">r5p_d1-1,2,3,4,5</t>
  </si>
  <si>
    <t xml:space="preserve">0.316762 0.018376 0.151241 0.161205 0.01326 0.339156</t>
  </si>
  <si>
    <t xml:space="preserve">0.017935 0.017935 0.017935 0.017935 0.017935 0.017935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</si>
  <si>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</si>
  <si>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</si>
  <si>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</si>
  <si>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</si>
  <si>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0.454157 0.022138 0.046866 0.476839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</si>
  <si>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</si>
  <si>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</si>
  <si>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</si>
  <si>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</si>
  <si>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0.265023 0.097927 0.276981 0.142776 0.217293</t>
  </si>
  <si>
    <t xml:space="preserve">0.01121 0.01121 0.01121 0.01121 0.01121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</si>
  <si>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</si>
  <si>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</si>
  <si>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</si>
  <si>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</si>
  <si>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0.301821 0.177794 0.000618 0.326215 0.193552</t>
  </si>
  <si>
    <t xml:space="preserve">L-threonine</t>
  </si>
  <si>
    <t xml:space="preserve">C4H9N1O3</t>
  </si>
  <si>
    <t xml:space="preserve">tyr__L_d1[LC-MS]</t>
  </si>
  <si>
    <t xml:space="preserve">tyr__L_d1-1,2,3,4,5,6,7,8,9</t>
  </si>
  <si>
    <t xml:space="preserve">0.099501 0.025576 0.099941 0.170905 0.119176 0.124123 0.136858 0.099216 0.030186 0.094518</t>
  </si>
  <si>
    <t xml:space="preserve">0.016074 0.016074 0.016074 0.016074 0.016074 0.016074 0.016074 0.016074 0.016074 0.016074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</si>
  <si>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</si>
  <si>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</si>
  <si>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</si>
  <si>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</si>
  <si>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0.063066 0.069348 0.125952 0.163065 0.109517 0.162557 0.123339 0.099362 0.066993 0.016801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</si>
  <si>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</si>
  <si>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</si>
  <si>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</si>
  <si>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</si>
  <si>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0.229909 0.0 0.247886 0.248412 0.0 0.273793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</si>
  <si>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</si>
  <si>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</si>
  <si>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</si>
  <si>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</si>
  <si>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</si>
  <si>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</si>
  <si>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</si>
  <si>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</si>
  <si>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</si>
  <si>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</si>
  <si>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</si>
  <si>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</si>
  <si>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</si>
  <si>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</si>
  <si>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DIL_citr__L_d1.f</t>
  </si>
  <si>
    <t xml:space="preserve">DIL_f6p_d1.f</t>
  </si>
  <si>
    <t xml:space="preserve">DIL_fdp_d1.f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</si>
  <si>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</si>
  <si>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</si>
  <si>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</si>
  <si>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</si>
  <si>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</si>
  <si>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</si>
  <si>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</si>
  <si>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</si>
  <si>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</si>
  <si>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</si>
  <si>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DIL_orn_d1.f</t>
  </si>
  <si>
    <t xml:space="preserve">DIL_phe__L_d1.f</t>
  </si>
  <si>
    <t xml:space="preserve">DIL_pro__L_d1.f</t>
  </si>
  <si>
    <t xml:space="preserve">DIL_r5p_d1.f</t>
  </si>
  <si>
    <t xml:space="preserve">DIL_ser__L_d1.f</t>
  </si>
  <si>
    <t xml:space="preserve">DIL_succ_d1.f</t>
  </si>
  <si>
    <t xml:space="preserve">DIL_thr__L_d1.f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</si>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</sst>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6.74"/>
    <col collapsed="false" customWidth="true" hidden="false" outlineLevel="0" max="4" min="4" style="0" width="21.49"/>
    <col collapsed="false" customWidth="true" hidden="false" outlineLevel="0" max="5" min="5" style="0" width="11.24"/>
    <col collapsed="false" customWidth="true" hidden="false" outlineLevel="0" max="6" min="6" style="0" width="14.11"/>
    <col collapsed="false" customWidth="true" hidden="false" outlineLevel="0" max="8" min="8" style="0" width="13.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2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26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24</v>
      </c>
      <c r="D8" s="0" t="s">
        <v>49</v>
      </c>
      <c r="E8" s="0" t="s">
        <v>26</v>
      </c>
      <c r="F8" s="0" t="s">
        <v>50</v>
      </c>
      <c r="G8" s="0" t="n">
        <v>6</v>
      </c>
      <c r="H8" s="0" t="s">
        <v>51</v>
      </c>
    </row>
    <row r="9" customFormat="false" ht="13.8" hidden="false" customHeight="false" outlineLevel="0" collapsed="false">
      <c r="A9" s="0" t="s">
        <v>52</v>
      </c>
      <c r="B9" s="0" t="s">
        <v>53</v>
      </c>
      <c r="C9" s="0" t="s">
        <v>24</v>
      </c>
      <c r="D9" s="0" t="s">
        <v>54</v>
      </c>
      <c r="E9" s="0" t="s">
        <v>26</v>
      </c>
      <c r="F9" s="0" t="s">
        <v>55</v>
      </c>
      <c r="G9" s="0" t="n">
        <v>6</v>
      </c>
      <c r="H9" s="0" t="s">
        <v>56</v>
      </c>
    </row>
    <row r="10" customFormat="false" ht="13.8" hidden="false" customHeight="false" outlineLevel="0" collapsed="false">
      <c r="A10" s="0" t="s">
        <v>57</v>
      </c>
      <c r="B10" s="0" t="s">
        <v>58</v>
      </c>
      <c r="C10" s="0" t="s">
        <v>31</v>
      </c>
      <c r="D10" s="0" t="s">
        <v>59</v>
      </c>
      <c r="E10" s="0" t="s">
        <v>33</v>
      </c>
      <c r="F10" s="0" t="s">
        <v>60</v>
      </c>
      <c r="G10" s="0" t="n">
        <v>4</v>
      </c>
      <c r="H10" s="0" t="s">
        <v>61</v>
      </c>
    </row>
    <row r="11" customFormat="false" ht="13.8" hidden="false" customHeight="false" outlineLevel="0" collapsed="false">
      <c r="A11" s="0" t="s">
        <v>62</v>
      </c>
      <c r="B11" s="0" t="s">
        <v>63</v>
      </c>
      <c r="C11" s="0" t="s">
        <v>24</v>
      </c>
      <c r="D11" s="0" t="s">
        <v>64</v>
      </c>
      <c r="E11" s="0" t="s">
        <v>26</v>
      </c>
      <c r="F11" s="0" t="s">
        <v>65</v>
      </c>
      <c r="G11" s="0" t="n">
        <v>6</v>
      </c>
      <c r="H11" s="0" t="s">
        <v>66</v>
      </c>
    </row>
    <row r="12" customFormat="false" ht="13.8" hidden="false" customHeight="false" outlineLevel="0" collapsed="false">
      <c r="A12" s="0" t="s">
        <v>67</v>
      </c>
      <c r="B12" s="0" t="s">
        <v>68</v>
      </c>
      <c r="C12" s="0" t="s">
        <v>24</v>
      </c>
      <c r="D12" s="0" t="s">
        <v>69</v>
      </c>
      <c r="E12" s="0" t="s">
        <v>26</v>
      </c>
      <c r="F12" s="0" t="s">
        <v>70</v>
      </c>
      <c r="G12" s="0" t="n">
        <v>6</v>
      </c>
      <c r="H12" s="0" t="s">
        <v>71</v>
      </c>
    </row>
    <row r="13" customFormat="false" ht="13.8" hidden="false" customHeight="false" outlineLevel="0" collapsed="false">
      <c r="A13" s="0" t="s">
        <v>72</v>
      </c>
      <c r="B13" s="0" t="s">
        <v>73</v>
      </c>
      <c r="C13" s="0" t="s">
        <v>10</v>
      </c>
      <c r="D13" s="0" t="s">
        <v>74</v>
      </c>
      <c r="E13" s="0" t="s">
        <v>12</v>
      </c>
      <c r="F13" s="0" t="s">
        <v>75</v>
      </c>
      <c r="G13" s="0" t="n">
        <v>5</v>
      </c>
      <c r="H13" s="0" t="s">
        <v>76</v>
      </c>
    </row>
    <row r="14" customFormat="false" ht="13.8" hidden="false" customHeight="false" outlineLevel="0" collapsed="false">
      <c r="A14" s="0" t="s">
        <v>77</v>
      </c>
      <c r="B14" s="0" t="s">
        <v>78</v>
      </c>
      <c r="C14" s="0" t="s">
        <v>10</v>
      </c>
      <c r="D14" s="0" t="s">
        <v>79</v>
      </c>
      <c r="E14" s="0" t="s">
        <v>12</v>
      </c>
      <c r="F14" s="0" t="s">
        <v>80</v>
      </c>
      <c r="G14" s="0" t="n">
        <v>5</v>
      </c>
      <c r="H14" s="0" t="s">
        <v>81</v>
      </c>
    </row>
    <row r="15" customFormat="false" ht="13.8" hidden="false" customHeight="false" outlineLevel="0" collapsed="false">
      <c r="A15" s="0" t="s">
        <v>82</v>
      </c>
      <c r="B15" s="0" t="s">
        <v>83</v>
      </c>
      <c r="C15" s="0" t="s">
        <v>17</v>
      </c>
      <c r="D15" s="0" t="s">
        <v>84</v>
      </c>
      <c r="E15" s="0" t="s">
        <v>19</v>
      </c>
      <c r="F15" s="0" t="s">
        <v>85</v>
      </c>
      <c r="G15" s="0" t="n">
        <v>3</v>
      </c>
      <c r="H15" s="0" t="s">
        <v>86</v>
      </c>
    </row>
    <row r="16" customFormat="false" ht="13.8" hidden="false" customHeight="false" outlineLevel="0" collapsed="false">
      <c r="A16" s="0" t="s">
        <v>87</v>
      </c>
      <c r="B16" s="0" t="s">
        <v>88</v>
      </c>
      <c r="C16" s="0" t="s">
        <v>24</v>
      </c>
      <c r="D16" s="0" t="s">
        <v>89</v>
      </c>
      <c r="E16" s="0" t="s">
        <v>26</v>
      </c>
      <c r="F16" s="0" t="s">
        <v>90</v>
      </c>
      <c r="G16" s="0" t="n">
        <v>6</v>
      </c>
      <c r="H16" s="0" t="s">
        <v>91</v>
      </c>
    </row>
    <row r="17" customFormat="false" ht="13.8" hidden="false" customHeight="false" outlineLevel="0" collapsed="false">
      <c r="A17" s="0" t="s">
        <v>92</v>
      </c>
      <c r="B17" s="0" t="s">
        <v>93</v>
      </c>
      <c r="C17" s="0" t="s">
        <v>24</v>
      </c>
      <c r="D17" s="0" t="s">
        <v>94</v>
      </c>
      <c r="E17" s="0" t="s">
        <v>26</v>
      </c>
      <c r="F17" s="0" t="s">
        <v>95</v>
      </c>
      <c r="G17" s="0" t="n">
        <v>6</v>
      </c>
      <c r="H17" s="0" t="s">
        <v>96</v>
      </c>
    </row>
    <row r="18" customFormat="false" ht="13.8" hidden="false" customHeight="false" outlineLevel="0" collapsed="false">
      <c r="A18" s="0" t="s">
        <v>97</v>
      </c>
      <c r="B18" s="0" t="s">
        <v>98</v>
      </c>
      <c r="C18" s="0" t="s">
        <v>24</v>
      </c>
      <c r="D18" s="0" t="s">
        <v>99</v>
      </c>
      <c r="E18" s="0" t="s">
        <v>26</v>
      </c>
      <c r="F18" s="0" t="s">
        <v>100</v>
      </c>
      <c r="G18" s="0" t="n">
        <v>6</v>
      </c>
      <c r="H18" s="0" t="s">
        <v>96</v>
      </c>
    </row>
    <row r="19" customFormat="false" ht="13.8" hidden="false" customHeight="false" outlineLevel="0" collapsed="false">
      <c r="A19" s="0" t="s">
        <v>101</v>
      </c>
      <c r="B19" s="0" t="s">
        <v>102</v>
      </c>
      <c r="C19" s="0" t="s">
        <v>31</v>
      </c>
      <c r="D19" s="0" t="s">
        <v>103</v>
      </c>
      <c r="E19" s="0" t="s">
        <v>33</v>
      </c>
      <c r="F19" s="0" t="s">
        <v>104</v>
      </c>
      <c r="G19" s="0" t="n">
        <v>4</v>
      </c>
      <c r="H19" s="0" t="s">
        <v>105</v>
      </c>
    </row>
    <row r="20" customFormat="false" ht="13.8" hidden="false" customHeight="false" outlineLevel="0" collapsed="false">
      <c r="A20" s="0" t="s">
        <v>106</v>
      </c>
      <c r="B20" s="0" t="s">
        <v>107</v>
      </c>
      <c r="C20" s="0" t="s">
        <v>10</v>
      </c>
      <c r="D20" s="0" t="s">
        <v>108</v>
      </c>
      <c r="E20" s="0" t="s">
        <v>12</v>
      </c>
      <c r="F20" s="0" t="s">
        <v>109</v>
      </c>
      <c r="G20" s="0" t="n">
        <v>5</v>
      </c>
      <c r="H20" s="0" t="s">
        <v>110</v>
      </c>
    </row>
    <row r="21" customFormat="false" ht="13.8" hidden="false" customHeight="false" outlineLevel="0" collapsed="false">
      <c r="A21" s="0" t="s">
        <v>111</v>
      </c>
      <c r="B21" s="0" t="s">
        <v>112</v>
      </c>
      <c r="C21" s="0" t="s">
        <v>113</v>
      </c>
      <c r="D21" s="0" t="s">
        <v>114</v>
      </c>
      <c r="E21" s="0" t="s">
        <v>115</v>
      </c>
      <c r="F21" s="0" t="s">
        <v>116</v>
      </c>
      <c r="G21" s="0" t="n">
        <v>9</v>
      </c>
      <c r="H21" s="0" t="s">
        <v>117</v>
      </c>
    </row>
    <row r="22" customFormat="false" ht="13.8" hidden="false" customHeight="false" outlineLevel="0" collapsed="false">
      <c r="A22" s="0" t="s">
        <v>118</v>
      </c>
      <c r="B22" s="0" t="s">
        <v>119</v>
      </c>
      <c r="C22" s="0" t="s">
        <v>10</v>
      </c>
      <c r="D22" s="0" t="s">
        <v>120</v>
      </c>
      <c r="E22" s="0" t="s">
        <v>121</v>
      </c>
      <c r="F22" s="0" t="s">
        <v>122</v>
      </c>
      <c r="G22" s="0" t="n">
        <v>5</v>
      </c>
      <c r="H22" s="0" t="s">
        <v>123</v>
      </c>
    </row>
    <row r="23" customFormat="false" ht="13.8" hidden="false" customHeight="false" outlineLevel="0" collapsed="false">
      <c r="A23" s="0" t="s">
        <v>124</v>
      </c>
      <c r="B23" s="0" t="s">
        <v>125</v>
      </c>
      <c r="C23" s="0" t="s">
        <v>10</v>
      </c>
      <c r="D23" s="0" t="s">
        <v>126</v>
      </c>
      <c r="E23" s="0" t="s">
        <v>127</v>
      </c>
      <c r="F23" s="0" t="s">
        <v>128</v>
      </c>
      <c r="G23" s="0" t="n">
        <v>5</v>
      </c>
      <c r="H23" s="0" t="s">
        <v>129</v>
      </c>
    </row>
    <row r="24" customFormat="false" ht="13.8" hidden="false" customHeight="false" outlineLevel="0" collapsed="false">
      <c r="A24" s="0" t="s">
        <v>130</v>
      </c>
      <c r="B24" s="0" t="s">
        <v>131</v>
      </c>
      <c r="C24" s="0" t="s">
        <v>17</v>
      </c>
      <c r="D24" s="0" t="s">
        <v>132</v>
      </c>
      <c r="E24" s="0" t="s">
        <v>19</v>
      </c>
      <c r="F24" s="0" t="s">
        <v>133</v>
      </c>
      <c r="G24" s="0" t="n">
        <v>3</v>
      </c>
      <c r="H24" s="0" t="s">
        <v>134</v>
      </c>
    </row>
    <row r="25" customFormat="false" ht="13.8" hidden="false" customHeight="false" outlineLevel="0" collapsed="false">
      <c r="A25" s="0" t="s">
        <v>135</v>
      </c>
      <c r="B25" s="0" t="s">
        <v>136</v>
      </c>
      <c r="C25" s="0" t="s">
        <v>31</v>
      </c>
      <c r="D25" s="0" t="s">
        <v>137</v>
      </c>
      <c r="E25" s="0" t="s">
        <v>138</v>
      </c>
      <c r="F25" s="0" t="s">
        <v>139</v>
      </c>
      <c r="G25" s="0" t="n">
        <v>4</v>
      </c>
      <c r="H25" s="0" t="s">
        <v>140</v>
      </c>
    </row>
    <row r="26" customFormat="false" ht="13.8" hidden="false" customHeight="false" outlineLevel="0" collapsed="false">
      <c r="A26" s="0" t="s">
        <v>141</v>
      </c>
      <c r="B26" s="0" t="s">
        <v>142</v>
      </c>
      <c r="C26" s="0" t="s">
        <v>31</v>
      </c>
      <c r="D26" s="0" t="s">
        <v>143</v>
      </c>
      <c r="E26" s="0" t="s">
        <v>33</v>
      </c>
      <c r="F26" s="0" t="s">
        <v>144</v>
      </c>
      <c r="G26" s="0" t="n">
        <v>4</v>
      </c>
      <c r="H26" s="0" t="s">
        <v>145</v>
      </c>
    </row>
    <row r="27" customFormat="false" ht="13.8" hidden="false" customHeight="false" outlineLevel="0" collapsed="false">
      <c r="A27" s="0" t="s">
        <v>146</v>
      </c>
      <c r="B27" s="0" t="s">
        <v>147</v>
      </c>
      <c r="C27" s="0" t="s">
        <v>113</v>
      </c>
      <c r="D27" s="0" t="s">
        <v>148</v>
      </c>
      <c r="E27" s="0" t="s">
        <v>149</v>
      </c>
      <c r="F27" s="0" t="s">
        <v>150</v>
      </c>
      <c r="G27" s="0" t="n">
        <v>9</v>
      </c>
      <c r="H27" s="0" t="s">
        <v>151</v>
      </c>
    </row>
    <row r="28" customFormat="false" ht="13.8" hidden="false" customHeight="false" outlineLevel="0" collapsed="false">
      <c r="A28" s="0" t="s">
        <v>152</v>
      </c>
      <c r="B28" s="0" t="s">
        <v>153</v>
      </c>
      <c r="C28" s="0" t="s">
        <v>113</v>
      </c>
      <c r="D28" s="0" t="s">
        <v>154</v>
      </c>
      <c r="E28" s="0" t="s">
        <v>115</v>
      </c>
      <c r="F28" s="0" t="s">
        <v>155</v>
      </c>
      <c r="G28" s="0" t="n">
        <v>9</v>
      </c>
      <c r="H28" s="0" t="s">
        <v>156</v>
      </c>
    </row>
    <row r="29" customFormat="false" ht="13.8" hidden="false" customHeight="false" outlineLevel="0" collapsed="false">
      <c r="A29" s="0" t="s">
        <v>157</v>
      </c>
      <c r="B29" s="0" t="s">
        <v>158</v>
      </c>
      <c r="C29" s="0" t="s">
        <v>10</v>
      </c>
      <c r="D29" s="0" t="s">
        <v>159</v>
      </c>
      <c r="E29" s="0" t="s">
        <v>12</v>
      </c>
      <c r="F29" s="0" t="s">
        <v>160</v>
      </c>
      <c r="G29" s="0" t="n">
        <v>5</v>
      </c>
      <c r="H29" s="0" t="s">
        <v>161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7"/>
    <col collapsed="false" customWidth="false" hidden="false" outlineLevel="0" max="1023" min="65" style="2" width="8.5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162</v>
      </c>
      <c r="B1" s="1" t="s">
        <v>163</v>
      </c>
      <c r="C1" s="1" t="s">
        <v>4</v>
      </c>
    </row>
    <row r="2" customFormat="false" ht="13.8" hidden="false" customHeight="false" outlineLevel="0" collapsed="false">
      <c r="A2" s="2" t="s">
        <v>164</v>
      </c>
      <c r="B2" s="2" t="n">
        <v>13.32</v>
      </c>
      <c r="C2" s="2" t="n">
        <f aca="false">MIN(0.1*B2,3.13)</f>
        <v>1.332</v>
      </c>
    </row>
    <row r="3" customFormat="false" ht="13.8" hidden="false" customHeight="false" outlineLevel="0" collapsed="false">
      <c r="A3" s="2" t="s">
        <v>165</v>
      </c>
      <c r="B3" s="2" t="n">
        <v>0.22</v>
      </c>
      <c r="C3" s="2" t="n">
        <v>0.0001</v>
      </c>
    </row>
    <row r="4" customFormat="false" ht="13.8" hidden="false" customHeight="false" outlineLevel="0" collapsed="false">
      <c r="A4" s="2" t="s">
        <v>166</v>
      </c>
      <c r="B4" s="2" t="n">
        <v>16.98</v>
      </c>
      <c r="C4" s="2" t="n">
        <f aca="false">MIN(0.1*B4, 1.69791476859173 )</f>
        <v>1.69791476859173</v>
      </c>
    </row>
    <row r="5" customFormat="false" ht="13.8" hidden="false" customHeight="false" outlineLevel="0" collapsed="false">
      <c r="A5" s="2" t="s">
        <v>167</v>
      </c>
      <c r="B5" s="2" t="n">
        <v>0.227</v>
      </c>
      <c r="C5" s="2" t="n">
        <f aca="false">MIN(0.1*B5, 0.13)</f>
        <v>0.0227</v>
      </c>
    </row>
    <row r="6" customFormat="false" ht="13.8" hidden="false" customHeight="false" outlineLevel="0" collapsed="false">
      <c r="A6" s="2" t="s">
        <v>168</v>
      </c>
      <c r="B6" s="2" t="n">
        <v>0.29</v>
      </c>
      <c r="C6" s="2" t="n">
        <f aca="false">MIN(0.1*B6,0.03)</f>
        <v>0.029</v>
      </c>
    </row>
    <row r="7" customFormat="false" ht="13.8" hidden="false" customHeight="false" outlineLevel="0" collapsed="false">
      <c r="A7" s="0" t="s">
        <v>169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170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171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172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173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174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175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176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177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178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179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180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181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182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183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184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185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186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187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188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189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190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191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192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193</v>
      </c>
      <c r="B31" s="0" t="n">
        <v>100</v>
      </c>
      <c r="C31" s="0" t="n">
        <v>0.0001</v>
      </c>
    </row>
    <row r="32" customFormat="false" ht="13.8" hidden="false" customHeight="false" outlineLevel="0" collapsed="false">
      <c r="A32" s="0" t="s">
        <v>194</v>
      </c>
      <c r="B32" s="0" t="n">
        <v>100</v>
      </c>
      <c r="C32" s="0" t="n">
        <v>0.0001</v>
      </c>
    </row>
    <row r="33" customFormat="false" ht="13.8" hidden="false" customHeight="false" outlineLevel="0" collapsed="false">
      <c r="A33" s="0" t="s">
        <v>195</v>
      </c>
      <c r="B33" s="0" t="n">
        <v>100</v>
      </c>
      <c r="C33" s="0" t="n">
        <v>0.0001</v>
      </c>
    </row>
    <row r="34" customFormat="false" ht="13.8" hidden="false" customHeight="false" outlineLevel="0" collapsed="false">
      <c r="A34" s="0" t="s">
        <v>196</v>
      </c>
      <c r="B34" s="0" t="n">
        <v>100</v>
      </c>
      <c r="C34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3.3"/>
    <col collapsed="false" customWidth="true" hidden="false" outlineLevel="0" max="5" min="5" style="0" width="10.54"/>
    <col collapsed="false" customWidth="true" hidden="false" outlineLevel="0" max="7" min="7" style="0" width="14.4"/>
  </cols>
  <sheetData>
    <row r="1" customFormat="false" ht="15" hidden="false" customHeight="false" outlineLevel="0" collapsed="false">
      <c r="A1" s="1" t="s">
        <v>197</v>
      </c>
      <c r="B1" s="1" t="s">
        <v>198</v>
      </c>
      <c r="C1" s="1" t="s">
        <v>199</v>
      </c>
      <c r="D1" s="1" t="s">
        <v>200</v>
      </c>
      <c r="E1" s="1" t="s">
        <v>201</v>
      </c>
      <c r="F1" s="1" t="s">
        <v>202</v>
      </c>
      <c r="G1" s="1" t="s">
        <v>203</v>
      </c>
    </row>
    <row r="2" customFormat="false" ht="15" hidden="false" customHeight="false" outlineLevel="0" collapsed="false">
      <c r="A2" s="0" t="s">
        <v>204</v>
      </c>
      <c r="B2" s="0" t="s">
        <v>205</v>
      </c>
      <c r="C2" s="0" t="n">
        <v>0.5</v>
      </c>
      <c r="D2" s="0" t="n">
        <v>6</v>
      </c>
      <c r="E2" s="0" t="s">
        <v>206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2021-04-02T17:00:35Z</dcterms:created>
  <dc:creator>openpyxl</dc:creator>
  <dc:description/>
  <dc:language>en-US</dc:language>
  <cp:lastModifiedBy/>
  <dcterms:modified xsi:type="dcterms:W3CDTF">2022-01-20T17:10:01Z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