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<sst xmlns="http://schemas.openxmlformats.org/spreadsheetml/2006/main" count="226" uniqueCount="190">
  <si>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</si>
  <si>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</si>
  <si>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</si>
  <si>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</si>
  <si>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</si>
  <si>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</si>
  <si>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</si>
  <si>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</si>
  <si>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</si>
  <si>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</si>
  <si>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</si>
  <si>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0.165576 0.053503 0.36301 0.179797 0.144249 0.093865</t>
  </si>
  <si>
    <t xml:space="preserve">0.010183 0.010183 0.010183 0.010183 0.010183 0.010183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</si>
  <si>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</si>
  <si>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</si>
  <si>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</si>
  <si>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</si>
  <si>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</si>
  <si>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0.472857 0.009092 0.018629 0.499422</t>
  </si>
  <si>
    <t xml:space="preserve">0.0081 0.0081 0.0081 0.0081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</si>
  <si>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</si>
  <si>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</si>
  <si>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</si>
  <si>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</si>
  <si>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</si>
  <si>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0.122309 0.104403 0.252552 0.224565 0.158988 0.114208 0.022975</t>
  </si>
  <si>
    <t xml:space="preserve">0.0081 0.0081 0.0081 0.0081 0.0081 0.0081 0.0081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</si>
  <si>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</si>
  <si>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</si>
  <si>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</si>
  <si>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</si>
  <si>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</si>
  <si>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0.322811 0.158865 0.01522 0.338931 0.164173</t>
  </si>
  <si>
    <t xml:space="preserve">0.0081 0.0081 0.0081 0.0081 0.0081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</si>
  <si>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</si>
  <si>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</si>
  <si>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</si>
  <si>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</si>
  <si>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0.114057 0.089774 0.275609 0.2405 0.154423 0.103158 0.022479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</si>
  <si>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</si>
  <si>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</si>
  <si>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</si>
  <si>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</si>
  <si>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0.464903 0.004431 0.002071 0.0405 0.009692 0.007334 0.471069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</si>
  <si>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</si>
  <si>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</si>
  <si>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</si>
  <si>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</si>
  <si>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0.344971 0.163503 0.035671 0.335111 0.120744</t>
  </si>
  <si>
    <t xml:space="preserve">0.021706 0.021706 0.021706 0.021706 0.021706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</si>
  <si>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</si>
  <si>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</si>
  <si>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</si>
  <si>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</si>
  <si>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0.470463 0.000137 0.0 0.020266 0.005529 0.002673 0.500932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</si>
  <si>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</si>
  <si>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</si>
  <si>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</si>
  <si>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</si>
  <si>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0.489214 0.0 0.0 0.0 0.001959 0.002593 0.506234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</si>
  <si>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</si>
  <si>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</si>
  <si>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</si>
  <si>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</si>
  <si>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0.172278 0.062623 0.319303 0.177309 0.163946 0.104541</t>
  </si>
  <si>
    <t xml:space="preserve">0.0081 0.0081 0.0081 0.0081 0.0081 0.0081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</si>
  <si>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</si>
  <si>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</si>
  <si>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</si>
  <si>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</si>
  <si>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0.155737 0.06575 0.33824 0.179033 0.15749 0.10375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</si>
  <si>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</si>
  <si>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</si>
  <si>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</si>
  <si>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</si>
  <si>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0.506368 0.00576 0.00161 0.486262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</si>
  <si>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</si>
  <si>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</si>
  <si>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</si>
  <si>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</si>
  <si>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0.168183 0.167871 0.080026 0.163577 0.084997 0.172442 0.162904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</si>
  <si>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</si>
  <si>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</si>
  <si>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</si>
  <si>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</si>
  <si>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0.163436 0.063758 0.190732 0.251986 0.086931 0.170776 0.072381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</si>
  <si>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</si>
  <si>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</si>
  <si>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</si>
  <si>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</si>
  <si>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0.125797 0.001875 0.374013 0.006891 0.364523 0.003787 0.123114</t>
  </si>
  <si>
    <t xml:space="preserve">L-leucine</t>
  </si>
  <si>
    <t xml:space="preserve">mal__L_d1[LC-MS]</t>
  </si>
  <si>
    <t xml:space="preserve">mal__L_d1-1,2,3,4</t>
  </si>
  <si>
    <t xml:space="preserve">0.312836 0.157022 0.020919 0.340305 0.168918</t>
  </si>
  <si>
    <t xml:space="preserve">0.008209 0.008209 0.008209 0.008209 0.008209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</si>
  <si>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</si>
  <si>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</si>
  <si>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</si>
  <si>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</si>
  <si>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0.175915 0.25448 0.076796 0.163296 0.238982 0.090531</t>
  </si>
  <si>
    <t xml:space="preserve">0.012759 0.012759 0.012759 0.012759 0.012759 0.012759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</si>
  <si>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</si>
  <si>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</si>
  <si>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</si>
  <si>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</si>
  <si>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0.183014 0.062751 0.338212 0.168735 0.151904 0.095384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</si>
  <si>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</si>
  <si>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</si>
  <si>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</si>
  <si>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</si>
  <si>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</si>
  <si>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0.113677 0.028532 0.093536 0.15939 0.126594 0.124934 0.153042 0.090839 0.026692 0.082764</t>
  </si>
  <si>
    <t xml:space="preserve">0.0081 0.0081 0.0081 0.0081 0.0081 0.0081 0.0081 0.0081 0.0081 0.0081</t>
  </si>
  <si>
    <t xml:space="preserve">L-phenylalanine</t>
  </si>
  <si>
    <t xml:space="preserve">C9H11N1O2</t>
  </si>
  <si>
    <t xml:space="preserve">r5p_d1[LC-MS]</t>
  </si>
  <si>
    <t xml:space="preserve">r5p_d1-1,2,3,4,5</t>
  </si>
  <si>
    <t xml:space="preserve">0.362027 0.009288 0.121388 0.141199 0.010683 0.355415</t>
  </si>
  <si>
    <t xml:space="preserve">0.009807 0.009807 0.009807 0.009807 0.009807 0.009807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</si>
  <si>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</si>
  <si>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</si>
  <si>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</si>
  <si>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</si>
  <si>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0.423693 0.057407 0.0716 0.4473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</si>
  <si>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</si>
  <si>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</si>
  <si>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</si>
  <si>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</si>
  <si>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0.306963 0.115014 0.136089 0.259187 0.182747</t>
  </si>
  <si>
    <t xml:space="preserve">succinate</t>
  </si>
  <si>
    <t xml:space="preserve">C4H4O4</t>
  </si>
  <si>
    <t xml:space="preserve">tyr__L_d1[LC-MS]</t>
  </si>
  <si>
    <t xml:space="preserve">tyr__L_d1-1,2,3,4,5,6,7,8,9</t>
  </si>
  <si>
    <t xml:space="preserve">0.094954 0.029092 0.10388 0.157467 0.126415 0.129443 0.155596 0.08978 0.025073 0.0883</t>
  </si>
  <si>
    <t xml:space="preserve">0.029904 0.029904 0.029904 0.029904 0.029904 0.029904 0.029904 0.029904 0.029904 0.029904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</si>
  <si>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</si>
  <si>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</si>
  <si>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</si>
  <si>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</si>
  <si>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0.07529 0.0699 0.135082 0.152952 0.100131 0.164723 0.117434 0.097485 0.070651 0.016352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</si>
  <si>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</si>
  <si>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</si>
  <si>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</si>
  <si>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</si>
  <si>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0.234354 0.004095 0.246963 0.239345 0.005804 0.269439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</si>
  <si>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</si>
  <si>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</si>
  <si>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</si>
  <si>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</si>
  <si>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</si>
  <si>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</si>
  <si>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</si>
  <si>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</si>
  <si>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</si>
  <si>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</si>
  <si>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</si>
  <si>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</si>
  <si>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</si>
  <si>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</si>
  <si>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</si>
  <si>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</si>
  <si>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</si>
  <si>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</si>
  <si>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</si>
  <si>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</si>
  <si>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</si>
  <si>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</si>
  <si>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</si>
  <si>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</si>
  <si>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</si>
  <si>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</si>
  <si>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</si>
  <si>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</si>
  <si>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DIL_r5p_d1.f</t>
  </si>
  <si>
    <t xml:space="preserve">DIL_ser__L_d1.f</t>
  </si>
  <si>
    <t xml:space="preserve">DIL_succ_d1.f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</si>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</sst>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99"/>
    <col collapsed="false" customWidth="true" hidden="false" outlineLevel="0" max="4" min="4" style="0" width="21.39"/>
    <col collapsed="false" customWidth="true" hidden="false" outlineLevel="0" max="5" min="5" style="0" width="11.02"/>
    <col collapsed="false" customWidth="true" hidden="false" outlineLevel="0" max="6" min="6" style="0" width="14.99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31</v>
      </c>
      <c r="D8" s="0" t="s">
        <v>48</v>
      </c>
      <c r="E8" s="0" t="s">
        <v>49</v>
      </c>
      <c r="F8" s="0" t="s">
        <v>50</v>
      </c>
      <c r="G8" s="0" t="n">
        <v>4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26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24</v>
      </c>
      <c r="D10" s="0" t="s">
        <v>59</v>
      </c>
      <c r="E10" s="0" t="s">
        <v>26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65</v>
      </c>
      <c r="F11" s="0" t="s">
        <v>66</v>
      </c>
      <c r="G11" s="0" t="n">
        <v>5</v>
      </c>
      <c r="H11" s="0" t="s">
        <v>67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10</v>
      </c>
      <c r="D12" s="0" t="s">
        <v>70</v>
      </c>
      <c r="E12" s="0" t="s">
        <v>65</v>
      </c>
      <c r="F12" s="0" t="s">
        <v>71</v>
      </c>
      <c r="G12" s="0" t="n">
        <v>5</v>
      </c>
      <c r="H12" s="0" t="s">
        <v>72</v>
      </c>
    </row>
    <row r="13" customFormat="false" ht="13.8" hidden="false" customHeight="false" outlineLevel="0" collapsed="false">
      <c r="A13" s="0" t="s">
        <v>73</v>
      </c>
      <c r="B13" s="0" t="s">
        <v>74</v>
      </c>
      <c r="C13" s="0" t="s">
        <v>17</v>
      </c>
      <c r="D13" s="0" t="s">
        <v>75</v>
      </c>
      <c r="E13" s="0" t="s">
        <v>19</v>
      </c>
      <c r="F13" s="0" t="s">
        <v>76</v>
      </c>
      <c r="G13" s="0" t="n">
        <v>3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24</v>
      </c>
      <c r="D14" s="0" t="s">
        <v>80</v>
      </c>
      <c r="E14" s="0" t="s">
        <v>26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24</v>
      </c>
      <c r="D15" s="0" t="s">
        <v>85</v>
      </c>
      <c r="E15" s="0" t="s">
        <v>26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24</v>
      </c>
      <c r="D16" s="0" t="s">
        <v>90</v>
      </c>
      <c r="E16" s="0" t="s">
        <v>26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31</v>
      </c>
      <c r="D17" s="0" t="s">
        <v>94</v>
      </c>
      <c r="E17" s="0" t="s">
        <v>95</v>
      </c>
      <c r="F17" s="0" t="s">
        <v>96</v>
      </c>
      <c r="G17" s="0" t="n">
        <v>4</v>
      </c>
      <c r="H17" s="0" t="s">
        <v>97</v>
      </c>
    </row>
    <row r="18" customFormat="false" ht="13.8" hidden="false" customHeight="false" outlineLevel="0" collapsed="false">
      <c r="A18" s="0" t="s">
        <v>98</v>
      </c>
      <c r="B18" s="0" t="s">
        <v>99</v>
      </c>
      <c r="C18" s="0" t="s">
        <v>10</v>
      </c>
      <c r="D18" s="0" t="s">
        <v>100</v>
      </c>
      <c r="E18" s="0" t="s">
        <v>101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</v>
      </c>
      <c r="D19" s="0" t="s">
        <v>106</v>
      </c>
      <c r="E19" s="0" t="s">
        <v>65</v>
      </c>
      <c r="F19" s="0" t="s">
        <v>107</v>
      </c>
      <c r="G19" s="0" t="n">
        <v>5</v>
      </c>
      <c r="H19" s="0" t="s">
        <v>108</v>
      </c>
    </row>
    <row r="20" customFormat="false" ht="13.8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s">
        <v>114</v>
      </c>
      <c r="G20" s="0" t="n">
        <v>9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17</v>
      </c>
      <c r="D22" s="0" t="s">
        <v>124</v>
      </c>
      <c r="E22" s="0" t="s">
        <v>19</v>
      </c>
      <c r="F22" s="0" t="s">
        <v>125</v>
      </c>
      <c r="G22" s="0" t="n">
        <v>3</v>
      </c>
      <c r="H22" s="0" t="s">
        <v>126</v>
      </c>
    </row>
    <row r="23" customFormat="false" ht="13.8" hidden="false" customHeight="false" outlineLevel="0" collapsed="false">
      <c r="A23" s="0" t="s">
        <v>127</v>
      </c>
      <c r="B23" s="0" t="s">
        <v>128</v>
      </c>
      <c r="C23" s="0" t="s">
        <v>31</v>
      </c>
      <c r="D23" s="0" t="s">
        <v>129</v>
      </c>
      <c r="E23" s="0" t="s">
        <v>33</v>
      </c>
      <c r="F23" s="0" t="s">
        <v>130</v>
      </c>
      <c r="G23" s="0" t="n">
        <v>4</v>
      </c>
      <c r="H23" s="0" t="s">
        <v>131</v>
      </c>
    </row>
    <row r="24" customFormat="false" ht="13.8" hidden="false" customHeight="false" outlineLevel="0" collapsed="false">
      <c r="A24" s="0" t="s">
        <v>132</v>
      </c>
      <c r="B24" s="0" t="s">
        <v>133</v>
      </c>
      <c r="C24" s="0" t="s">
        <v>111</v>
      </c>
      <c r="D24" s="0" t="s">
        <v>134</v>
      </c>
      <c r="E24" s="0" t="s">
        <v>135</v>
      </c>
      <c r="F24" s="0" t="s">
        <v>136</v>
      </c>
      <c r="G24" s="0" t="n">
        <v>9</v>
      </c>
      <c r="H24" s="0" t="s">
        <v>137</v>
      </c>
    </row>
    <row r="25" customFormat="false" ht="13.8" hidden="false" customHeight="false" outlineLevel="0" collapsed="false">
      <c r="A25" s="0" t="s">
        <v>138</v>
      </c>
      <c r="B25" s="0" t="s">
        <v>139</v>
      </c>
      <c r="C25" s="0" t="s">
        <v>111</v>
      </c>
      <c r="D25" s="0" t="s">
        <v>140</v>
      </c>
      <c r="E25" s="0" t="s">
        <v>113</v>
      </c>
      <c r="F25" s="0" t="s">
        <v>141</v>
      </c>
      <c r="G25" s="0" t="n">
        <v>9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10</v>
      </c>
      <c r="D26" s="0" t="s">
        <v>145</v>
      </c>
      <c r="E26" s="0" t="s">
        <v>65</v>
      </c>
      <c r="F26" s="0" t="s">
        <v>146</v>
      </c>
      <c r="G26" s="0" t="n">
        <v>5</v>
      </c>
      <c r="H26" s="0" t="s">
        <v>147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148</v>
      </c>
      <c r="B1" s="1" t="s">
        <v>149</v>
      </c>
      <c r="C1" s="1" t="s">
        <v>4</v>
      </c>
    </row>
    <row r="2" customFormat="false" ht="13.8" hidden="false" customHeight="false" outlineLevel="0" collapsed="false">
      <c r="A2" s="2" t="s">
        <v>150</v>
      </c>
      <c r="B2" s="2" t="n">
        <v>18.91</v>
      </c>
      <c r="C2" s="2" t="n">
        <f aca="false">MIN(0.1*B2,4.76)</f>
        <v>1.891</v>
      </c>
    </row>
    <row r="3" customFormat="false" ht="13.8" hidden="false" customHeight="false" outlineLevel="0" collapsed="false">
      <c r="A3" s="2" t="s">
        <v>151</v>
      </c>
      <c r="B3" s="2" t="n">
        <v>0.28</v>
      </c>
      <c r="C3" s="2" t="n">
        <v>0.0001</v>
      </c>
    </row>
    <row r="4" customFormat="false" ht="13.8" hidden="false" customHeight="false" outlineLevel="0" collapsed="false">
      <c r="A4" s="2" t="s">
        <v>152</v>
      </c>
      <c r="B4" s="2" t="n">
        <v>16.22</v>
      </c>
      <c r="C4" s="2" t="n">
        <f aca="false">MIN(0.1*B4, 1.6218921216084 )</f>
        <v>1.6218921216084</v>
      </c>
    </row>
    <row r="5" customFormat="false" ht="13.8" hidden="false" customHeight="false" outlineLevel="0" collapsed="false">
      <c r="A5" s="2" t="s">
        <v>153</v>
      </c>
      <c r="B5" s="2" t="n">
        <v>0.259</v>
      </c>
      <c r="C5" s="2" t="n">
        <f aca="false">MIN(0.1*B5, 0.17)</f>
        <v>0.0259</v>
      </c>
    </row>
    <row r="6" customFormat="false" ht="13.8" hidden="false" customHeight="false" outlineLevel="0" collapsed="false">
      <c r="A6" s="2" t="s">
        <v>154</v>
      </c>
      <c r="B6" s="2" t="n">
        <v>1.04</v>
      </c>
      <c r="C6" s="2" t="n">
        <f aca="false">MIN(0.1*B6,0.1)</f>
        <v>0.1</v>
      </c>
    </row>
    <row r="7" customFormat="false" ht="13.8" hidden="false" customHeight="false" outlineLevel="0" collapsed="false">
      <c r="A7" s="0" t="s">
        <v>155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156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157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158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159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160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161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162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163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164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165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166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167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168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169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170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171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172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173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174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175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176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177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178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179</v>
      </c>
      <c r="B31" s="0" t="n">
        <v>100</v>
      </c>
      <c r="C3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</row>
    <row r="2" customFormat="false" ht="15" hidden="false" customHeight="false" outlineLevel="0" collapsed="false">
      <c r="A2" s="0" t="s">
        <v>187</v>
      </c>
      <c r="B2" s="0" t="s">
        <v>188</v>
      </c>
      <c r="C2" s="0" t="n">
        <v>0.5</v>
      </c>
      <c r="D2" s="0" t="n">
        <v>6</v>
      </c>
      <c r="E2" s="0" t="s">
        <v>189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2021-04-02T17:07:49Z</dcterms:created>
  <dc:creator>openpyxl</dc:creator>
  <dc:description/>
  <dc:language>en-US</dc:language>
  <cp:lastModifiedBy/>
  <dcterms:modified xsi:type="dcterms:W3CDTF">2022-01-20T17:17:24Z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