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M:\Data Analytics\EXCEL\Dash Bord Creation\"/>
    </mc:Choice>
  </mc:AlternateContent>
  <bookViews>
    <workbookView xWindow="0" yWindow="0" windowWidth="23040" windowHeight="9192" activeTab="9"/>
  </bookViews>
  <sheets>
    <sheet name="Raw Data" sheetId="1" r:id="rId1"/>
    <sheet name="Raw data 2" sheetId="4" r:id="rId2"/>
    <sheet name="Piviot 1" sheetId="9" state="veryHidden" r:id="rId3"/>
    <sheet name="Piviot 2" sheetId="13" state="veryHidden" r:id="rId4"/>
    <sheet name="Piviot 3" sheetId="12" state="veryHidden" r:id="rId5"/>
    <sheet name="Piviot 4" sheetId="11" state="veryHidden" r:id="rId6"/>
    <sheet name="Piviot 5" sheetId="10" state="veryHidden" r:id="rId7"/>
    <sheet name="Pivot 6" sheetId="16" state="veryHidden" r:id="rId8"/>
    <sheet name="Pivot 7" sheetId="19" state="veryHidden" r:id="rId9"/>
    <sheet name="Dashboard" sheetId="14" r:id="rId10"/>
  </sheets>
  <definedNames>
    <definedName name="_xlnm._FilterDatabase" localSheetId="0" hidden="1">'Raw Data'!$A$1:$L$503</definedName>
    <definedName name="Slicer_Doctor">#N/A</definedName>
    <definedName name="Slicer_Month">#N/A</definedName>
    <definedName name="Slicer_Patient_Name">#N/A</definedName>
    <definedName name="Slicer_Registrar_Name">#N/A</definedName>
  </definedNames>
  <calcPr calcId="152511"/>
  <pivotCaches>
    <pivotCache cacheId="18" r:id="rId11"/>
    <pivotCache cacheId="25"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4" l="1"/>
  <c r="H2" i="4" s="1"/>
  <c r="G3" i="4"/>
  <c r="H3" i="4" s="1"/>
  <c r="G4" i="4"/>
  <c r="H4" i="4" s="1"/>
  <c r="G5" i="4"/>
  <c r="H5" i="4" s="1"/>
  <c r="G6" i="4"/>
  <c r="H6" i="4" s="1"/>
  <c r="G7" i="4"/>
  <c r="H7" i="4" s="1"/>
  <c r="G8" i="4"/>
  <c r="H8" i="4" s="1"/>
  <c r="G9" i="4"/>
  <c r="H9" i="4" s="1"/>
  <c r="G10" i="4"/>
  <c r="H10" i="4" s="1"/>
  <c r="I10" i="4"/>
  <c r="C17" i="9" l="1"/>
  <c r="D4" i="11" l="1"/>
  <c r="E4" i="11" s="1"/>
  <c r="E3" i="12"/>
  <c r="E3" i="9"/>
  <c r="F3" i="9" s="1"/>
  <c r="E3" i="13"/>
  <c r="F3" i="13" l="1"/>
</calcChain>
</file>

<file path=xl/sharedStrings.xml><?xml version="1.0" encoding="utf-8"?>
<sst xmlns="http://schemas.openxmlformats.org/spreadsheetml/2006/main" count="2684" uniqueCount="462">
  <si>
    <t>Department</t>
  </si>
  <si>
    <t>Doctor</t>
  </si>
  <si>
    <t>Patient Name</t>
  </si>
  <si>
    <t>Appointment Time</t>
  </si>
  <si>
    <t>Arrival Time</t>
  </si>
  <si>
    <t>Start Time</t>
  </si>
  <si>
    <t>End Time</t>
  </si>
  <si>
    <t>Wait Time (mins)</t>
  </si>
  <si>
    <t>Outpatient</t>
  </si>
  <si>
    <t>Dr. Anderson</t>
  </si>
  <si>
    <t>Jane Smith</t>
  </si>
  <si>
    <t>Cardiology</t>
  </si>
  <si>
    <t>Dr. Williams</t>
  </si>
  <si>
    <t>Michael Wong</t>
  </si>
  <si>
    <t>Radiology</t>
  </si>
  <si>
    <t>Dr. Martinez</t>
  </si>
  <si>
    <t>Emily Johnson</t>
  </si>
  <si>
    <t>Inpatient</t>
  </si>
  <si>
    <t>Dr. Turner</t>
  </si>
  <si>
    <t>Susan Baker</t>
  </si>
  <si>
    <t>David Clark</t>
  </si>
  <si>
    <t>Pediatrics</t>
  </si>
  <si>
    <t>Dr. Johnson</t>
  </si>
  <si>
    <t>Robert Harris</t>
  </si>
  <si>
    <t>Orthopedics</t>
  </si>
  <si>
    <t>Mary Turner</t>
  </si>
  <si>
    <t>Carol Wright</t>
  </si>
  <si>
    <t>Joseph Adams</t>
  </si>
  <si>
    <t>Steven Turner</t>
  </si>
  <si>
    <t>Duration (mins)</t>
  </si>
  <si>
    <t>Staff Utilization</t>
  </si>
  <si>
    <t>John Smith</t>
  </si>
  <si>
    <t>Michael Brown</t>
  </si>
  <si>
    <t>Susan Taylor</t>
  </si>
  <si>
    <t>David Harris</t>
  </si>
  <si>
    <t>Emily Clark</t>
  </si>
  <si>
    <t>Thomas Turner</t>
  </si>
  <si>
    <t>Linda Davis</t>
  </si>
  <si>
    <t>James Wilson</t>
  </si>
  <si>
    <t>Sarah Turner</t>
  </si>
  <si>
    <t>Michael Smith</t>
  </si>
  <si>
    <t>Emma Miller</t>
  </si>
  <si>
    <t>Rajesh Patel</t>
  </si>
  <si>
    <t>Priya Sharma</t>
  </si>
  <si>
    <t>Arjun Kumar</t>
  </si>
  <si>
    <t>Meera Kapoor</t>
  </si>
  <si>
    <t>Ankit Gupta</t>
  </si>
  <si>
    <t>Nisha Verma</t>
  </si>
  <si>
    <t>Rohit Singh</t>
  </si>
  <si>
    <t>Pooja Sharma</t>
  </si>
  <si>
    <t>Vikram Yadav</t>
  </si>
  <si>
    <t>Aarti Choudhary</t>
  </si>
  <si>
    <t>Aditya Singh</t>
  </si>
  <si>
    <t>Ritu Mishra</t>
  </si>
  <si>
    <t>Dr. Gupta</t>
  </si>
  <si>
    <t>Dr. Kapoor</t>
  </si>
  <si>
    <t>Alisha Verma</t>
  </si>
  <si>
    <t>Dr. Patel</t>
  </si>
  <si>
    <t>Rahul Sharma</t>
  </si>
  <si>
    <t>Neha Kapoor</t>
  </si>
  <si>
    <t>Rohini Verma</t>
  </si>
  <si>
    <t>Riya Sharma</t>
  </si>
  <si>
    <t>Naman Verma</t>
  </si>
  <si>
    <t>Simran Kapoor</t>
  </si>
  <si>
    <t>Varun Sharma</t>
  </si>
  <si>
    <t>Aarav Patel</t>
  </si>
  <si>
    <t>Arnav Sharma</t>
  </si>
  <si>
    <t>Avani Patel</t>
  </si>
  <si>
    <t>Dhruv Verma</t>
  </si>
  <si>
    <t>Esha Sharma</t>
  </si>
  <si>
    <t>Kabir Verma</t>
  </si>
  <si>
    <t>Mira Sharma</t>
  </si>
  <si>
    <t>Nihal Patel</t>
  </si>
  <si>
    <t>Om Verma</t>
  </si>
  <si>
    <t>Revist</t>
  </si>
  <si>
    <t>Registrar Name</t>
  </si>
  <si>
    <t>RegistrarAvailability</t>
  </si>
  <si>
    <t>Jennifer</t>
  </si>
  <si>
    <t>Tim</t>
  </si>
  <si>
    <t>Lindy</t>
  </si>
  <si>
    <t>Brandon</t>
  </si>
  <si>
    <t>Brittany</t>
  </si>
  <si>
    <t>yes</t>
  </si>
  <si>
    <t>Wating Time</t>
  </si>
  <si>
    <t>Arjun</t>
  </si>
  <si>
    <t>Emergency 2</t>
  </si>
  <si>
    <t>Emergency 1</t>
  </si>
  <si>
    <t>wick</t>
  </si>
  <si>
    <t>Rohit</t>
  </si>
  <si>
    <t xml:space="preserve">Thomas </t>
  </si>
  <si>
    <t>Aniket</t>
  </si>
  <si>
    <t xml:space="preserve"> Patel</t>
  </si>
  <si>
    <t>Olivia Smith</t>
  </si>
  <si>
    <t>Ethan Clark</t>
  </si>
  <si>
    <t>Sophia Wright</t>
  </si>
  <si>
    <t>Liam Gupta</t>
  </si>
  <si>
    <t>Ava Sharma</t>
  </si>
  <si>
    <t>Noah Smith</t>
  </si>
  <si>
    <t>Mason Harris</t>
  </si>
  <si>
    <t>Isabella Davis</t>
  </si>
  <si>
    <t>Mia Kapoor</t>
  </si>
  <si>
    <t>Jackson Sharma</t>
  </si>
  <si>
    <t>Amelia Verma</t>
  </si>
  <si>
    <t>Harper Verma</t>
  </si>
  <si>
    <t>Samuel Smith</t>
  </si>
  <si>
    <t>Mia Harris</t>
  </si>
  <si>
    <t>Jackson Smith</t>
  </si>
  <si>
    <t>Sophia Turner</t>
  </si>
  <si>
    <t>Oliver</t>
  </si>
  <si>
    <t>Daniel</t>
  </si>
  <si>
    <t>Grace</t>
  </si>
  <si>
    <t>Benjamin</t>
  </si>
  <si>
    <t>William</t>
  </si>
  <si>
    <t>Alexander</t>
  </si>
  <si>
    <t>Evelyn</t>
  </si>
  <si>
    <t>Elijah</t>
  </si>
  <si>
    <t>Henry</t>
  </si>
  <si>
    <t>Daniel Turner</t>
  </si>
  <si>
    <t>Ava Patel</t>
  </si>
  <si>
    <t>Mia Patel</t>
  </si>
  <si>
    <t>Sophia Patel</t>
  </si>
  <si>
    <t>Amelia Clark</t>
  </si>
  <si>
    <t>Olivia Miller</t>
  </si>
  <si>
    <t>Noah Sharma</t>
  </si>
  <si>
    <t>Olivia Sharma</t>
  </si>
  <si>
    <t>Alexander Patel</t>
  </si>
  <si>
    <t>Emma Verma</t>
  </si>
  <si>
    <t>Daniel Singh</t>
  </si>
  <si>
    <t>Aiden Kumar</t>
  </si>
  <si>
    <t>Jackson Singh</t>
  </si>
  <si>
    <t>Jacob Brown</t>
  </si>
  <si>
    <t>Alexander Smith</t>
  </si>
  <si>
    <t>Grace Verma</t>
  </si>
  <si>
    <t>Olivia Kapoor</t>
  </si>
  <si>
    <t>Ella Sharma</t>
  </si>
  <si>
    <t>Alexander Wong</t>
  </si>
  <si>
    <t>Benjamin Turner</t>
  </si>
  <si>
    <t>Sophia Sharma</t>
  </si>
  <si>
    <t>Ella Choudhary</t>
  </si>
  <si>
    <t>Olivia Johnson</t>
  </si>
  <si>
    <t>Grace Turner</t>
  </si>
  <si>
    <t>Mia Singh</t>
  </si>
  <si>
    <t>Ethan Patel</t>
  </si>
  <si>
    <t>Emma Patel</t>
  </si>
  <si>
    <t>Sophia Verma</t>
  </si>
  <si>
    <t>Sophia Carter</t>
  </si>
  <si>
    <t>Mia Quinn</t>
  </si>
  <si>
    <t>Daniel Anderson</t>
  </si>
  <si>
    <t>Mia Baker</t>
  </si>
  <si>
    <t>Ethan Davies</t>
  </si>
  <si>
    <t>Lucas Ingram</t>
  </si>
  <si>
    <t>Mia King</t>
  </si>
  <si>
    <t>Grace Martin</t>
  </si>
  <si>
    <t>William Patel</t>
  </si>
  <si>
    <t>Noah Green</t>
  </si>
  <si>
    <t>Ava Harris</t>
  </si>
  <si>
    <t>Oliver Ingram</t>
  </si>
  <si>
    <t>Amina Adeyemi</t>
  </si>
  <si>
    <t>Kwame Bello</t>
  </si>
  <si>
    <t>Fatima Chukwu</t>
  </si>
  <si>
    <t>Malik Diop</t>
  </si>
  <si>
    <t>Nia Eze</t>
  </si>
  <si>
    <t>Zara Fofana</t>
  </si>
  <si>
    <t>Kofi Gbenga</t>
  </si>
  <si>
    <t>Aisha Habibi</t>
  </si>
  <si>
    <t>Jelani Ibe</t>
  </si>
  <si>
    <t>Zuri Jalloh</t>
  </si>
  <si>
    <t>Ife Kanu</t>
  </si>
  <si>
    <t>Laila Mokwena</t>
  </si>
  <si>
    <t>Amari Ndlovu</t>
  </si>
  <si>
    <t>Simba Okafor</t>
  </si>
  <si>
    <t>Nala Okeke</t>
  </si>
  <si>
    <t>Ayo Olufemi</t>
  </si>
  <si>
    <t>Zainab Pemba</t>
  </si>
  <si>
    <t>Tariq Quao</t>
  </si>
  <si>
    <t>Nia Rashidi</t>
  </si>
  <si>
    <t>Imani Sankara</t>
  </si>
  <si>
    <t>Kwame Chibuzo</t>
  </si>
  <si>
    <t>Fatima Dikeledi</t>
  </si>
  <si>
    <t>Malik Esi</t>
  </si>
  <si>
    <t>Zara Fadil</t>
  </si>
  <si>
    <t>Kofi Gahiji</t>
  </si>
  <si>
    <t>Aisha Haben</t>
  </si>
  <si>
    <t>Jelani Ijeoma</t>
  </si>
  <si>
    <t>Zuri Jendayi</t>
  </si>
  <si>
    <t>Ife Kelechi</t>
  </si>
  <si>
    <t>Laila Malaika</t>
  </si>
  <si>
    <t>Amari Ndulu</t>
  </si>
  <si>
    <t>Simba Osei</t>
  </si>
  <si>
    <t>Nala Oyin</t>
  </si>
  <si>
    <t>Ayo Ola</t>
  </si>
  <si>
    <t>Zainab Oni</t>
  </si>
  <si>
    <t>Tariq Qamar</t>
  </si>
  <si>
    <t>Nia Rafiki</t>
  </si>
  <si>
    <t>Imani Sango</t>
  </si>
  <si>
    <t>Amani Shani</t>
  </si>
  <si>
    <t>Zola Tumelo</t>
  </si>
  <si>
    <t>Imani Ugo</t>
  </si>
  <si>
    <t>Amina Umi</t>
  </si>
  <si>
    <t>Kofi Usi</t>
  </si>
  <si>
    <t>Zuri Wura</t>
  </si>
  <si>
    <t>Malik Yaro</t>
  </si>
  <si>
    <t>Nia Zula</t>
  </si>
  <si>
    <t>Amari Abasi</t>
  </si>
  <si>
    <t>Zainab Abebe</t>
  </si>
  <si>
    <t>Amina Bola</t>
  </si>
  <si>
    <t>Kwame Chuka</t>
  </si>
  <si>
    <t>Fatima Daba</t>
  </si>
  <si>
    <t>Malik Enitan</t>
  </si>
  <si>
    <t>Zara Femi</t>
  </si>
  <si>
    <t>Kofi Gwaza</t>
  </si>
  <si>
    <t>Aisha Hauwa</t>
  </si>
  <si>
    <t>Jelani Idrissa</t>
  </si>
  <si>
    <t>Zuri Jengo</t>
  </si>
  <si>
    <t>Ife Kenyatta</t>
  </si>
  <si>
    <t>March</t>
  </si>
  <si>
    <t>Aarav Agrawal</t>
  </si>
  <si>
    <t>Riya Bhat</t>
  </si>
  <si>
    <t>Arjun Chatterjee</t>
  </si>
  <si>
    <t>Aanya Das</t>
  </si>
  <si>
    <t>Aryan Eswar</t>
  </si>
  <si>
    <t>Vedika Ganesh</t>
  </si>
  <si>
    <t>Rohan Iyer</t>
  </si>
  <si>
    <t>Isha Joshi</t>
  </si>
  <si>
    <t>Aditi Kapoor</t>
  </si>
  <si>
    <t>Siddharth Lal</t>
  </si>
  <si>
    <t>Diya Mehra</t>
  </si>
  <si>
    <t>Aniket Nair</t>
  </si>
  <si>
    <t>Tara Patel</t>
  </si>
  <si>
    <t>Kavya Raghavan</t>
  </si>
  <si>
    <t>Pranav Sharma</t>
  </si>
  <si>
    <t>Ishani Thakur</t>
  </si>
  <si>
    <t>Varun Unni</t>
  </si>
  <si>
    <t>Aarohi Vyas</t>
  </si>
  <si>
    <t>Advait Yadav</t>
  </si>
  <si>
    <t>Ananya Adiga</t>
  </si>
  <si>
    <t>Aditya Balan</t>
  </si>
  <si>
    <t>Swara Chakrabarti</t>
  </si>
  <si>
    <t>Yash Dhawan</t>
  </si>
  <si>
    <t>Aishwarya Eswar</t>
  </si>
  <si>
    <t>Vedant Gopal</t>
  </si>
  <si>
    <t>Neha Iyer</t>
  </si>
  <si>
    <t>Aryan Jha</t>
  </si>
  <si>
    <t>Riya Khan</t>
  </si>
  <si>
    <t>Pranav Lakhani</t>
  </si>
  <si>
    <t>Diya Mehta</t>
  </si>
  <si>
    <t>Avni Nair</t>
  </si>
  <si>
    <t>Rohan Oberoi</t>
  </si>
  <si>
    <t>Kritika Patel</t>
  </si>
  <si>
    <t>Aanya Rao</t>
  </si>
  <si>
    <t>Vedika Singh</t>
  </si>
  <si>
    <t>Aarav Trivedi</t>
  </si>
  <si>
    <t>Advik Varma</t>
  </si>
  <si>
    <t>Isha Walia</t>
  </si>
  <si>
    <t>Arnav Yadav</t>
  </si>
  <si>
    <t>Ananya Ahuja</t>
  </si>
  <si>
    <t>Arjun Bhatia</t>
  </si>
  <si>
    <t>Arnav Patel</t>
  </si>
  <si>
    <t>Diya Rajan</t>
  </si>
  <si>
    <t>Rohit Sharma</t>
  </si>
  <si>
    <t>Vedika Tandon</t>
  </si>
  <si>
    <t>Aditi Verma</t>
  </si>
  <si>
    <t>Ishan Ahluwalia</t>
  </si>
  <si>
    <t>Swara Banerjee</t>
  </si>
  <si>
    <t>Isha Choudhury</t>
  </si>
  <si>
    <t>Yuvraj Datta</t>
  </si>
  <si>
    <t>Arjun Grover</t>
  </si>
  <si>
    <t>Aishani Kapoor</t>
  </si>
  <si>
    <t>Vedant Malhotra</t>
  </si>
  <si>
    <t>Riya Narang</t>
  </si>
  <si>
    <t>Arnav Prasad</t>
  </si>
  <si>
    <t>Advait Reddy</t>
  </si>
  <si>
    <t>Yash Saxena</t>
  </si>
  <si>
    <t>Isha Tomar</t>
  </si>
  <si>
    <t>Anika Varun</t>
  </si>
  <si>
    <t>Pranav Yadav</t>
  </si>
  <si>
    <t>Aarav Zaman</t>
  </si>
  <si>
    <t>April</t>
  </si>
  <si>
    <t>Jack Anderson</t>
  </si>
  <si>
    <t>Ruby Baker</t>
  </si>
  <si>
    <t>Oliver Campbell</t>
  </si>
  <si>
    <t>Mia Davis</t>
  </si>
  <si>
    <t>William Evans</t>
  </si>
  <si>
    <t>Ava Foster</t>
  </si>
  <si>
    <t>Noah Gibson</t>
  </si>
  <si>
    <t>Charlotte Harris</t>
  </si>
  <si>
    <t>Isla Johnson</t>
  </si>
  <si>
    <t>Liam Kelly</t>
  </si>
  <si>
    <t>Zoe Lawson</t>
  </si>
  <si>
    <t>Henry Mitchell</t>
  </si>
  <si>
    <t>Olivia Nelson</t>
  </si>
  <si>
    <t>Ethan O'Brien</t>
  </si>
  <si>
    <t>Grace Patel</t>
  </si>
  <si>
    <t>Charlie Quinn</t>
  </si>
  <si>
    <t>Sophie Ryan</t>
  </si>
  <si>
    <t>Thomas Smith</t>
  </si>
  <si>
    <t>Amelia Taylor</t>
  </si>
  <si>
    <t>James Underwood</t>
  </si>
  <si>
    <t>Lily Vega</t>
  </si>
  <si>
    <t>Cooper White</t>
  </si>
  <si>
    <t>Emily Young</t>
  </si>
  <si>
    <t>Hudson Zane</t>
  </si>
  <si>
    <t>Grace Adams</t>
  </si>
  <si>
    <t>Noah Bailey</t>
  </si>
  <si>
    <t>Isabella Clarke</t>
  </si>
  <si>
    <t>Mia Ellis</t>
  </si>
  <si>
    <t>William Franklin</t>
  </si>
  <si>
    <t>Ava Green</t>
  </si>
  <si>
    <t>Oliver Harris</t>
  </si>
  <si>
    <t>Sophie Ingram</t>
  </si>
  <si>
    <t>Lucas Jackson</t>
  </si>
  <si>
    <t>Lily Kelly</t>
  </si>
  <si>
    <t>Jack Lawson</t>
  </si>
  <si>
    <t>Ethan Nelson</t>
  </si>
  <si>
    <t>Ruby O'Connor</t>
  </si>
  <si>
    <t>Oliver Parker</t>
  </si>
  <si>
    <t>Henry Roberts</t>
  </si>
  <si>
    <t>Zoe Smith</t>
  </si>
  <si>
    <t>Liam Turner</t>
  </si>
  <si>
    <t>Chloe Underwood</t>
  </si>
  <si>
    <t>Thomas Vaughan</t>
  </si>
  <si>
    <t>Amelia Walker</t>
  </si>
  <si>
    <t>Oscar Xavier</t>
  </si>
  <si>
    <t>Charlotte Young</t>
  </si>
  <si>
    <t>Liam Anderson</t>
  </si>
  <si>
    <t>Cooper Campbell</t>
  </si>
  <si>
    <t>Olivia Davis</t>
  </si>
  <si>
    <t>Charlie Evans</t>
  </si>
  <si>
    <t>Isla Foster</t>
  </si>
  <si>
    <t>Hudson Gibson</t>
  </si>
  <si>
    <t>Emily Harris</t>
  </si>
  <si>
    <t>Oscar Ingram</t>
  </si>
  <si>
    <t>Zoe Johnson</t>
  </si>
  <si>
    <t>Ava Kelly</t>
  </si>
  <si>
    <t>Noah Lawson</t>
  </si>
  <si>
    <t>Lily Mitchell</t>
  </si>
  <si>
    <t>William Nelson</t>
  </si>
  <si>
    <t>Mia O'Brien</t>
  </si>
  <si>
    <t>Jack Patel</t>
  </si>
  <si>
    <t>Sophie Quinn</t>
  </si>
  <si>
    <t>Ethan Ryan</t>
  </si>
  <si>
    <t>May</t>
  </si>
  <si>
    <t>June</t>
  </si>
  <si>
    <t>July</t>
  </si>
  <si>
    <t>Oliver Adams</t>
  </si>
  <si>
    <t>Amelia Baker</t>
  </si>
  <si>
    <t>Noah Carter</t>
  </si>
  <si>
    <t>Sophia Davies</t>
  </si>
  <si>
    <t>Jack Edwards</t>
  </si>
  <si>
    <t>Emily Fisher</t>
  </si>
  <si>
    <t>Thomas Gray</t>
  </si>
  <si>
    <t>Olivia Harris</t>
  </si>
  <si>
    <t>William Ingram</t>
  </si>
  <si>
    <t>James King</t>
  </si>
  <si>
    <t>Lily Lewis</t>
  </si>
  <si>
    <t>Ethan Mitchell</t>
  </si>
  <si>
    <t>Mia Nelson</t>
  </si>
  <si>
    <t>Harry Owen</t>
  </si>
  <si>
    <t>George Quinn</t>
  </si>
  <si>
    <t>Ruby Robinson</t>
  </si>
  <si>
    <t>Jacob Smith</t>
  </si>
  <si>
    <t>Benjamin Underwood</t>
  </si>
  <si>
    <t>Poppy Vaughan</t>
  </si>
  <si>
    <t>Oscar Wilson</t>
  </si>
  <si>
    <t>Sophie Young</t>
  </si>
  <si>
    <t>Oliver Anderson</t>
  </si>
  <si>
    <t>Amelia Brown</t>
  </si>
  <si>
    <t>George Clark</t>
  </si>
  <si>
    <t>Emily Davis</t>
  </si>
  <si>
    <t>Harry Evans</t>
  </si>
  <si>
    <t>Isla Harris</t>
  </si>
  <si>
    <t>Charlie Ingram</t>
  </si>
  <si>
    <t>Lily Jackson</t>
  </si>
  <si>
    <t>Leo Khan</t>
  </si>
  <si>
    <t>Mia Lawson</t>
  </si>
  <si>
    <t>Samuel Mitchell</t>
  </si>
  <si>
    <t>Sophia Nelson</t>
  </si>
  <si>
    <t>Max Owen</t>
  </si>
  <si>
    <t>Oscar Quinn</t>
  </si>
  <si>
    <t>Florence Roberts</t>
  </si>
  <si>
    <t>Ruby Taylor</t>
  </si>
  <si>
    <t>Alexander Underwood</t>
  </si>
  <si>
    <t>Eva Vaughan</t>
  </si>
  <si>
    <t>Jack Walker</t>
  </si>
  <si>
    <t>Emily Xavier</t>
  </si>
  <si>
    <t>Ethan Young</t>
  </si>
  <si>
    <t>Isabella Adams</t>
  </si>
  <si>
    <t>Jacob Baker</t>
  </si>
  <si>
    <t>Daniel Davies</t>
  </si>
  <si>
    <t>Olivia Evans</t>
  </si>
  <si>
    <t>Joseph Fisher</t>
  </si>
  <si>
    <t>William Harris</t>
  </si>
  <si>
    <t>Emily Ingram</t>
  </si>
  <si>
    <t>Oliver Lewis</t>
  </si>
  <si>
    <t>Mia Mitchell</t>
  </si>
  <si>
    <t>Harry Nelson</t>
  </si>
  <si>
    <t>Ava Owen</t>
  </si>
  <si>
    <t>Thomas Patel</t>
  </si>
  <si>
    <t>Poppy Quinn</t>
  </si>
  <si>
    <t>Samuel Robinson</t>
  </si>
  <si>
    <t>Grace Smith</t>
  </si>
  <si>
    <t>Alexander Turner</t>
  </si>
  <si>
    <t>Aug</t>
  </si>
  <si>
    <t>Aarav Anderson</t>
  </si>
  <si>
    <t>Emily Baker</t>
  </si>
  <si>
    <t>Isla Davis</t>
  </si>
  <si>
    <t>Liam Evans</t>
  </si>
  <si>
    <t>Lily Johnson</t>
  </si>
  <si>
    <t>James Kelly</t>
  </si>
  <si>
    <t>Charlotte Lawson</t>
  </si>
  <si>
    <t>Lucas Quinn</t>
  </si>
  <si>
    <t>Mia Robinson</t>
  </si>
  <si>
    <t>Amelia Young</t>
  </si>
  <si>
    <t>Aryan Adams</t>
  </si>
  <si>
    <t>Emma Clark</t>
  </si>
  <si>
    <t>Jacob Davies</t>
  </si>
  <si>
    <t>Sophia Edwards</t>
  </si>
  <si>
    <t>Isabella Fisher</t>
  </si>
  <si>
    <t>Noah Gray</t>
  </si>
  <si>
    <t>Leo Lawson</t>
  </si>
  <si>
    <t>Emily Martin</t>
  </si>
  <si>
    <t>Daniel Nelson</t>
  </si>
  <si>
    <t>Olivia Owen</t>
  </si>
  <si>
    <t>Henry Patel</t>
  </si>
  <si>
    <t>Zoe Quinn</t>
  </si>
  <si>
    <t>Liam Robinson</t>
  </si>
  <si>
    <t>Charlie Turner</t>
  </si>
  <si>
    <t>Sophia Underwood</t>
  </si>
  <si>
    <t>Ella Vaughan</t>
  </si>
  <si>
    <t>Samuel Wilson</t>
  </si>
  <si>
    <t>Isla Young</t>
  </si>
  <si>
    <t>Charlie Carter</t>
  </si>
  <si>
    <t>Henry Evans</t>
  </si>
  <si>
    <t>Lucas Gibson</t>
  </si>
  <si>
    <t>Grace Harris</t>
  </si>
  <si>
    <t>Noah Ingram</t>
  </si>
  <si>
    <t>Oliver Kelly</t>
  </si>
  <si>
    <t>Sophia Mitchell</t>
  </si>
  <si>
    <t>Jack Nelson</t>
  </si>
  <si>
    <t>Emily Quinn</t>
  </si>
  <si>
    <t>Ethan Robinson</t>
  </si>
  <si>
    <t>Isabella Smith</t>
  </si>
  <si>
    <t>Jan</t>
  </si>
  <si>
    <t>Feb</t>
  </si>
  <si>
    <t>Month</t>
  </si>
  <si>
    <t>Patient Type</t>
  </si>
  <si>
    <t>Grand Total</t>
  </si>
  <si>
    <t>Count</t>
  </si>
  <si>
    <t>Sum of Count</t>
  </si>
  <si>
    <t>Count of Patient Name</t>
  </si>
  <si>
    <t>Total Visited Patient</t>
  </si>
  <si>
    <t>Total Doctors</t>
  </si>
  <si>
    <t>Total Visited Patients</t>
  </si>
  <si>
    <t>Total Registrar</t>
  </si>
  <si>
    <t>Row Labels</t>
  </si>
  <si>
    <t>Emergency</t>
  </si>
  <si>
    <t>Registrar</t>
  </si>
  <si>
    <t>Coulmn</t>
  </si>
  <si>
    <t>Sum of Coulmn</t>
  </si>
  <si>
    <t>Column Labels</t>
  </si>
  <si>
    <t>Maran</t>
  </si>
  <si>
    <t>Last Update 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</si>
</sst>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4"/>
      <color theme="1"/>
      <name val="Tw Cen MT"/>
      <family val="2"/>
      <charset val="1"/>
      <scheme val="minor"/>
    </font>
    <font>
      <sz val="14"/>
      <name val="Tw Cen MT"/>
      <family val="2"/>
      <charset val="1"/>
      <scheme val="minor"/>
    </font>
  </fonts>
  <fills count="7">
    <fill>
      <patternFill patternType="none"/>
    </fill>
    <fill>
      <patternFill patternType="gray125"/>
    </fill>
    <fill>
      <patternFill patternType="solid">
        <fgColor theme="5" tint="0.39997558519241921"/>
        <bgColor indexed="64"/>
      </patternFill>
    </fill>
    <fill>
      <patternFill patternType="solid">
        <fgColor theme="5"/>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8" fontId="0" fillId="0" borderId="0" xfId="0" applyNumberFormat="1"/>
    <xf numFmtId="9" fontId="0" fillId="0" borderId="0" xfId="0" applyNumberFormat="1"/>
    <xf numFmtId="0" fontId="0" fillId="0" borderId="0" xfId="0" applyNumberFormat="1"/>
    <xf numFmtId="21" fontId="0" fillId="0" borderId="0" xfId="0" applyNumberFormat="1"/>
    <xf numFmtId="0" fontId="0" fillId="0" borderId="0" xfId="0" applyBorder="1"/>
    <xf numFmtId="18" fontId="0" fillId="0" borderId="0" xfId="0" applyNumberFormat="1" applyBorder="1"/>
    <xf numFmtId="21" fontId="0" fillId="0" borderId="0" xfId="0" applyNumberFormat="1" applyBorder="1"/>
    <xf numFmtId="0" fontId="0" fillId="2" borderId="1" xfId="0" applyFill="1" applyBorder="1"/>
    <xf numFmtId="0" fontId="0" fillId="0" borderId="1" xfId="0" applyBorder="1"/>
    <xf numFmtId="17" fontId="0" fillId="0" borderId="0" xfId="0" applyNumberFormat="1"/>
    <xf numFmtId="0" fontId="0" fillId="0" borderId="0" xfId="0" pivotButton="1"/>
    <xf numFmtId="0" fontId="0" fillId="0" borderId="0" xfId="0" applyAlignment="1">
      <alignment horizontal="left"/>
    </xf>
    <xf numFmtId="0" fontId="0" fillId="3" borderId="0" xfId="0" applyNumberFormat="1" applyFill="1"/>
    <xf numFmtId="0" fontId="0" fillId="4" borderId="0" xfId="0" applyFill="1"/>
    <xf numFmtId="0" fontId="0" fillId="3" borderId="0" xfId="0" applyFill="1"/>
    <xf numFmtId="0" fontId="1" fillId="3" borderId="0" xfId="0" applyFont="1" applyFill="1"/>
    <xf numFmtId="18" fontId="0" fillId="0" borderId="0" xfId="0" applyNumberFormat="1" applyAlignment="1">
      <alignment horizontal="left" indent="1"/>
    </xf>
    <xf numFmtId="0" fontId="0" fillId="5" borderId="0" xfId="0" applyFill="1"/>
    <xf numFmtId="0" fontId="0" fillId="6" borderId="0" xfId="0" applyFill="1"/>
    <xf numFmtId="14" fontId="0" fillId="6" borderId="0" xfId="0" applyNumberFormat="1" applyFill="1"/>
  </cellXfs>
  <cellStyles count="1">
    <cellStyle name="Normal" xfId="0" builtinId="0"/>
  </cellStyles>
  <dxfs count="25">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rgb="FF9C0006"/>
      </font>
      <fill>
        <patternFill>
          <bgColor rgb="FFFFC7CE"/>
        </patternFill>
      </fill>
    </dxf>
    <dxf>
      <font>
        <color rgb="FF9C0006"/>
      </font>
      <fill>
        <patternFill>
          <bgColor rgb="FFFFC7CE"/>
        </patternFill>
      </fill>
    </dxf>
    <dxf>
      <fill>
        <patternFill patternType="solid">
          <bgColor theme="5"/>
        </patternFill>
      </fill>
    </dxf>
    <dxf>
      <numFmt numFmtId="0" formatCode="General"/>
    </dxf>
    <dxf>
      <numFmt numFmtId="26" formatCode="h:mm:ss"/>
    </dxf>
    <dxf>
      <numFmt numFmtId="23" formatCode="h:mm\ AM/PM"/>
    </dxf>
    <dxf>
      <numFmt numFmtId="13" formatCode="0%"/>
    </dxf>
    <dxf>
      <numFmt numFmtId="23" formatCode="h:mm\ AM/PM"/>
    </dxf>
    <dxf>
      <numFmt numFmtId="23" formatCode="h:mm\ AM/PM"/>
    </dxf>
    <dxf>
      <numFmt numFmtId="23" formatCode="h:mm\ AM/PM"/>
    </dxf>
    <dxf>
      <numFmt numFmtId="23" formatCode="h:mm\ AM/PM"/>
    </dxf>
    <dxf>
      <numFmt numFmtId="22" formatCode="mmm\-yy"/>
    </dxf>
  </dxfs>
  <tableStyles count="0" defaultTableStyle="TableStyleMedium2" defaultPivotStyle="PivotStyleLight16"/>
  <colors>
    <mruColors>
      <color rgb="FFCC99FF"/>
      <color rgb="FFF9B5E4"/>
      <color rgb="FF9C208D"/>
      <color rgb="FFFF99FF"/>
      <color rgb="FFFF7C80"/>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1!PivotTable2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Busiest</a:t>
            </a:r>
            <a:r>
              <a:rPr lang="en-US" baseline="0"/>
              <a:t> Doctors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1614284776902887"/>
          <c:y val="0.14398533127284321"/>
          <c:w val="0.79412707786526682"/>
          <c:h val="0.77736111111111106"/>
        </c:manualLayout>
      </c:layout>
      <c:barChart>
        <c:barDir val="bar"/>
        <c:grouping val="stacked"/>
        <c:varyColors val="0"/>
        <c:ser>
          <c:idx val="0"/>
          <c:order val="0"/>
          <c:tx>
            <c:strRef>
              <c:f>'Piviot 1'!$B$3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Pt>
            <c:idx val="7"/>
            <c:invertIfNegative val="0"/>
            <c:bubble3D val="0"/>
          </c:dPt>
          <c:dLbls>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1'!$A$4:$A$12</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'Piviot 1'!$B$4:$B$12</c:f>
              <c:numCache>
                <c:formatCode>General</c:formatCode>
                <c:ptCount val="8"/>
                <c:pt idx="0">
                  <c:v>117</c:v>
                </c:pt>
                <c:pt idx="1">
                  <c:v>51</c:v>
                </c:pt>
                <c:pt idx="2">
                  <c:v>73</c:v>
                </c:pt>
                <c:pt idx="3">
                  <c:v>21</c:v>
                </c:pt>
                <c:pt idx="4">
                  <c:v>67</c:v>
                </c:pt>
                <c:pt idx="5">
                  <c:v>14</c:v>
                </c:pt>
                <c:pt idx="6">
                  <c:v>77</c:v>
                </c:pt>
                <c:pt idx="7">
                  <c:v>82</c:v>
                </c:pt>
              </c:numCache>
            </c:numRef>
          </c:val>
        </c:ser>
        <c:dLbls>
          <c:showLegendKey val="0"/>
          <c:showVal val="1"/>
          <c:showCatName val="0"/>
          <c:showSerName val="0"/>
          <c:showPercent val="0"/>
          <c:showBubbleSize val="0"/>
        </c:dLbls>
        <c:gapWidth val="150"/>
        <c:overlap val="100"/>
        <c:axId val="389204560"/>
        <c:axId val="389198288"/>
      </c:barChart>
      <c:catAx>
        <c:axId val="3892045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98288"/>
        <c:crosses val="autoZero"/>
        <c:auto val="1"/>
        <c:lblAlgn val="ctr"/>
        <c:lblOffset val="100"/>
        <c:noMultiLvlLbl val="0"/>
      </c:catAx>
      <c:valAx>
        <c:axId val="38919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04560"/>
        <c:crosses val="autoZero"/>
        <c:crossBetween val="between"/>
      </c:valAx>
      <c:spPr>
        <a:gradFill>
          <a:gsLst>
            <a:gs pos="25000">
              <a:schemeClr val="tx1">
                <a:lumMod val="50000"/>
                <a:lumOff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4!PivotTable2</c:name>
    <c:fmtId val="5"/>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Registrars</a:t>
            </a:r>
          </a:p>
          <a:p>
            <a:pPr>
              <a:defRPr sz="2000"/>
            </a:pPr>
            <a:endParaRPr lang="en-US" sz="2000"/>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'Piviot 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'Piviot 4'!$A$4:$A$9</c:f>
              <c:strCache>
                <c:ptCount val="5"/>
                <c:pt idx="0">
                  <c:v>Brandon</c:v>
                </c:pt>
                <c:pt idx="1">
                  <c:v>Brittany</c:v>
                </c:pt>
                <c:pt idx="2">
                  <c:v>Jennifer</c:v>
                </c:pt>
                <c:pt idx="3">
                  <c:v>Lindy</c:v>
                </c:pt>
                <c:pt idx="4">
                  <c:v>Tim</c:v>
                </c:pt>
              </c:strCache>
            </c:strRef>
          </c:cat>
          <c:val>
            <c:numRef>
              <c:f>'Piviot 4'!$B$4:$B$9</c:f>
              <c:numCache>
                <c:formatCode>General</c:formatCode>
                <c:ptCount val="5"/>
                <c:pt idx="0">
                  <c:v>112</c:v>
                </c:pt>
                <c:pt idx="1">
                  <c:v>77</c:v>
                </c:pt>
                <c:pt idx="2">
                  <c:v>102</c:v>
                </c:pt>
                <c:pt idx="3">
                  <c:v>109</c:v>
                </c:pt>
                <c:pt idx="4">
                  <c:v>102</c:v>
                </c:pt>
              </c:numCache>
            </c:numRef>
          </c:val>
          <c:smooth val="0"/>
        </c:ser>
        <c:dLbls>
          <c:dLblPos val="ctr"/>
          <c:showLegendKey val="0"/>
          <c:showVal val="1"/>
          <c:showCatName val="0"/>
          <c:showSerName val="0"/>
          <c:showPercent val="0"/>
          <c:showBubbleSize val="0"/>
        </c:dLbls>
        <c:marker val="1"/>
        <c:smooth val="0"/>
        <c:axId val="335949904"/>
        <c:axId val="335950296"/>
      </c:lineChart>
      <c:catAx>
        <c:axId val="335949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35950296"/>
        <c:crosses val="autoZero"/>
        <c:auto val="1"/>
        <c:lblAlgn val="ctr"/>
        <c:lblOffset val="100"/>
        <c:noMultiLvlLbl val="0"/>
      </c:catAx>
      <c:valAx>
        <c:axId val="335950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5949904"/>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Healthcare.xlsx]Pivot 6!PivotTable1</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Patient's</a:t>
            </a:r>
            <a:r>
              <a:rPr lang="en-US" sz="2000" b="1" baseline="0"/>
              <a:t> Peak Arrival Time</a:t>
            </a:r>
            <a:endParaRPr lang="en-US" sz="2000" b="1"/>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6'!$B$3</c:f>
              <c:strCache>
                <c:ptCount val="1"/>
                <c:pt idx="0">
                  <c:v>Total</c:v>
                </c:pt>
              </c:strCache>
            </c:strRef>
          </c:tx>
          <c:spPr>
            <a:ln w="28575" cap="rnd">
              <a:solidFill>
                <a:schemeClr val="accent1"/>
              </a:solidFill>
              <a:round/>
            </a:ln>
            <a:effectLst/>
          </c:spPr>
          <c:marker>
            <c:symbol val="none"/>
          </c:marker>
          <c:cat>
            <c:multiLvlStrRef>
              <c:f>'Pivot 6'!$A$4:$A$80</c:f>
              <c:multiLvlStrCache>
                <c:ptCount val="68"/>
                <c:lvl>
                  <c:pt idx="0">
                    <c:v>9:25 AM</c:v>
                  </c:pt>
                  <c:pt idx="1">
                    <c:v>1:25 PM</c:v>
                  </c:pt>
                  <c:pt idx="2">
                    <c:v>2:25 PM</c:v>
                  </c:pt>
                  <c:pt idx="3">
                    <c:v>3:25 PM</c:v>
                  </c:pt>
                  <c:pt idx="4">
                    <c:v>3:55 PM</c:v>
                  </c:pt>
                  <c:pt idx="5">
                    <c:v>4:10 PM</c:v>
                  </c:pt>
                  <c:pt idx="6">
                    <c:v>4:40 PM</c:v>
                  </c:pt>
                  <c:pt idx="7">
                    <c:v>5:15 PM</c:v>
                  </c:pt>
                  <c:pt idx="8">
                    <c:v>6:30 PM</c:v>
                  </c:pt>
                  <c:pt idx="9">
                    <c:v>7:45 PM</c:v>
                  </c:pt>
                  <c:pt idx="10">
                    <c:v>8:00 PM</c:v>
                  </c:pt>
                  <c:pt idx="11">
                    <c:v>8:30 PM</c:v>
                  </c:pt>
                  <c:pt idx="12">
                    <c:v>9:25 AM</c:v>
                  </c:pt>
                  <c:pt idx="13">
                    <c:v>2:25 PM</c:v>
                  </c:pt>
                  <c:pt idx="14">
                    <c:v>5:15 PM</c:v>
                  </c:pt>
                  <c:pt idx="15">
                    <c:v>6:30 PM</c:v>
                  </c:pt>
                  <c:pt idx="16">
                    <c:v>7:45 PM</c:v>
                  </c:pt>
                  <c:pt idx="17">
                    <c:v>2:25 PM</c:v>
                  </c:pt>
                  <c:pt idx="18">
                    <c:v>3:25 PM</c:v>
                  </c:pt>
                  <c:pt idx="19">
                    <c:v>3:55 PM</c:v>
                  </c:pt>
                  <c:pt idx="20">
                    <c:v>4:10 PM</c:v>
                  </c:pt>
                  <c:pt idx="21">
                    <c:v>4:40 PM</c:v>
                  </c:pt>
                  <c:pt idx="22">
                    <c:v>5:15 PM</c:v>
                  </c:pt>
                  <c:pt idx="23">
                    <c:v>7:45 PM</c:v>
                  </c:pt>
                  <c:pt idx="24">
                    <c:v>8:00 PM</c:v>
                  </c:pt>
                  <c:pt idx="25">
                    <c:v>8:30 PM</c:v>
                  </c:pt>
                  <c:pt idx="26">
                    <c:v>8:45 PM</c:v>
                  </c:pt>
                  <c:pt idx="27">
                    <c:v>3:25 PM</c:v>
                  </c:pt>
                  <c:pt idx="28">
                    <c:v>3:55 PM</c:v>
                  </c:pt>
                  <c:pt idx="29">
                    <c:v>4:40 PM</c:v>
                  </c:pt>
                  <c:pt idx="30">
                    <c:v>5:15 PM</c:v>
                  </c:pt>
                  <c:pt idx="31">
                    <c:v>8:50 AM</c:v>
                  </c:pt>
                  <c:pt idx="32">
                    <c:v>8:55 AM</c:v>
                  </c:pt>
                  <c:pt idx="33">
                    <c:v>9:25 AM</c:v>
                  </c:pt>
                  <c:pt idx="34">
                    <c:v>1:25 PM</c:v>
                  </c:pt>
                  <c:pt idx="35">
                    <c:v>2:25 PM</c:v>
                  </c:pt>
                  <c:pt idx="36">
                    <c:v>3:25 PM</c:v>
                  </c:pt>
                  <c:pt idx="37">
                    <c:v>3:55 PM</c:v>
                  </c:pt>
                  <c:pt idx="38">
                    <c:v>4:10 PM</c:v>
                  </c:pt>
                  <c:pt idx="39">
                    <c:v>4:40 PM</c:v>
                  </c:pt>
                  <c:pt idx="40">
                    <c:v>5:15 PM</c:v>
                  </c:pt>
                  <c:pt idx="41">
                    <c:v>6:30 PM</c:v>
                  </c:pt>
                  <c:pt idx="42">
                    <c:v>7:45 PM</c:v>
                  </c:pt>
                  <c:pt idx="43">
                    <c:v>9:10 AM</c:v>
                  </c:pt>
                  <c:pt idx="44">
                    <c:v>4:10 PM</c:v>
                  </c:pt>
                  <c:pt idx="45">
                    <c:v>4:20 PM</c:v>
                  </c:pt>
                  <c:pt idx="46">
                    <c:v>5:15 PM</c:v>
                  </c:pt>
                  <c:pt idx="47">
                    <c:v>5:25 PM</c:v>
                  </c:pt>
                  <c:pt idx="48">
                    <c:v>5:55 PM</c:v>
                  </c:pt>
                  <c:pt idx="49">
                    <c:v>6:30 PM</c:v>
                  </c:pt>
                  <c:pt idx="50">
                    <c:v>7:45 PM</c:v>
                  </c:pt>
                  <c:pt idx="51">
                    <c:v>8:00 PM</c:v>
                  </c:pt>
                  <c:pt idx="52">
                    <c:v>8:30 PM</c:v>
                  </c:pt>
                  <c:pt idx="53">
                    <c:v>8:45 PM</c:v>
                  </c:pt>
                  <c:pt idx="54">
                    <c:v>11:50 AM</c:v>
                  </c:pt>
                  <c:pt idx="55">
                    <c:v>12:25 PM</c:v>
                  </c:pt>
                  <c:pt idx="56">
                    <c:v>1:25 PM</c:v>
                  </c:pt>
                  <c:pt idx="57">
                    <c:v>2:25 PM</c:v>
                  </c:pt>
                  <c:pt idx="58">
                    <c:v>3:25 PM</c:v>
                  </c:pt>
                  <c:pt idx="59">
                    <c:v>3:55 PM</c:v>
                  </c:pt>
                  <c:pt idx="60">
                    <c:v>4:10 PM</c:v>
                  </c:pt>
                  <c:pt idx="61">
                    <c:v>4:40 PM</c:v>
                  </c:pt>
                  <c:pt idx="62">
                    <c:v>4:10 PM</c:v>
                  </c:pt>
                  <c:pt idx="63">
                    <c:v>6:30 PM</c:v>
                  </c:pt>
                  <c:pt idx="64">
                    <c:v>7:45 PM</c:v>
                  </c:pt>
                  <c:pt idx="65">
                    <c:v>8:00 PM</c:v>
                  </c:pt>
                  <c:pt idx="66">
                    <c:v>8:30 PM</c:v>
                  </c:pt>
                  <c:pt idx="67">
                    <c:v>8:45 PM</c:v>
                  </c:pt>
                </c:lvl>
                <c:lvl>
                  <c:pt idx="0">
                    <c:v>Cardiology</c:v>
                  </c:pt>
                  <c:pt idx="12">
                    <c:v>Emergency</c:v>
                  </c:pt>
                  <c:pt idx="17">
                    <c:v>Inpatient</c:v>
                  </c:pt>
                  <c:pt idx="27">
                    <c:v>Orthopedics</c:v>
                  </c:pt>
                  <c:pt idx="31">
                    <c:v>Outpatient</c:v>
                  </c:pt>
                  <c:pt idx="43">
                    <c:v>Pediatrics</c:v>
                  </c:pt>
                  <c:pt idx="54">
                    <c:v>Radiology</c:v>
                  </c:pt>
                  <c:pt idx="62">
                    <c:v>Revist</c:v>
                  </c:pt>
                </c:lvl>
              </c:multiLvlStrCache>
            </c:multiLvlStrRef>
          </c:cat>
          <c:val>
            <c:numRef>
              <c:f>'Pivot 6'!$B$4:$B$80</c:f>
              <c:numCache>
                <c:formatCode>General</c:formatCode>
                <c:ptCount val="68"/>
                <c:pt idx="0">
                  <c:v>8</c:v>
                </c:pt>
                <c:pt idx="1">
                  <c:v>7</c:v>
                </c:pt>
                <c:pt idx="2">
                  <c:v>7</c:v>
                </c:pt>
                <c:pt idx="3">
                  <c:v>8</c:v>
                </c:pt>
                <c:pt idx="4">
                  <c:v>6</c:v>
                </c:pt>
                <c:pt idx="5">
                  <c:v>6</c:v>
                </c:pt>
                <c:pt idx="6">
                  <c:v>6</c:v>
                </c:pt>
                <c:pt idx="7">
                  <c:v>6</c:v>
                </c:pt>
                <c:pt idx="8">
                  <c:v>7</c:v>
                </c:pt>
                <c:pt idx="9">
                  <c:v>7</c:v>
                </c:pt>
                <c:pt idx="10">
                  <c:v>7</c:v>
                </c:pt>
                <c:pt idx="11">
                  <c:v>7</c:v>
                </c:pt>
                <c:pt idx="12">
                  <c:v>7</c:v>
                </c:pt>
                <c:pt idx="13">
                  <c:v>7</c:v>
                </c:pt>
                <c:pt idx="14">
                  <c:v>7</c:v>
                </c:pt>
                <c:pt idx="15">
                  <c:v>7</c:v>
                </c:pt>
                <c:pt idx="16">
                  <c:v>7</c:v>
                </c:pt>
                <c:pt idx="17">
                  <c:v>7</c:v>
                </c:pt>
                <c:pt idx="18">
                  <c:v>7</c:v>
                </c:pt>
                <c:pt idx="19">
                  <c:v>8</c:v>
                </c:pt>
                <c:pt idx="20">
                  <c:v>8</c:v>
                </c:pt>
                <c:pt idx="21">
                  <c:v>8</c:v>
                </c:pt>
                <c:pt idx="22">
                  <c:v>8</c:v>
                </c:pt>
                <c:pt idx="23">
                  <c:v>8</c:v>
                </c:pt>
                <c:pt idx="24">
                  <c:v>8</c:v>
                </c:pt>
                <c:pt idx="25">
                  <c:v>7</c:v>
                </c:pt>
                <c:pt idx="26">
                  <c:v>8</c:v>
                </c:pt>
                <c:pt idx="27">
                  <c:v>7</c:v>
                </c:pt>
                <c:pt idx="28">
                  <c:v>7</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6</c:v>
                </c:pt>
                <c:pt idx="44">
                  <c:v>7</c:v>
                </c:pt>
                <c:pt idx="45">
                  <c:v>6</c:v>
                </c:pt>
                <c:pt idx="46">
                  <c:v>7</c:v>
                </c:pt>
                <c:pt idx="47">
                  <c:v>7</c:v>
                </c:pt>
                <c:pt idx="48">
                  <c:v>6</c:v>
                </c:pt>
                <c:pt idx="49">
                  <c:v>7</c:v>
                </c:pt>
                <c:pt idx="50">
                  <c:v>7</c:v>
                </c:pt>
                <c:pt idx="51">
                  <c:v>7</c:v>
                </c:pt>
                <c:pt idx="52">
                  <c:v>7</c:v>
                </c:pt>
                <c:pt idx="53">
                  <c:v>6</c:v>
                </c:pt>
                <c:pt idx="54">
                  <c:v>15</c:v>
                </c:pt>
                <c:pt idx="55">
                  <c:v>8</c:v>
                </c:pt>
                <c:pt idx="56">
                  <c:v>8</c:v>
                </c:pt>
                <c:pt idx="57">
                  <c:v>8</c:v>
                </c:pt>
                <c:pt idx="58">
                  <c:v>7</c:v>
                </c:pt>
                <c:pt idx="59">
                  <c:v>7</c:v>
                </c:pt>
                <c:pt idx="60">
                  <c:v>7</c:v>
                </c:pt>
                <c:pt idx="61">
                  <c:v>7</c:v>
                </c:pt>
                <c:pt idx="62">
                  <c:v>7</c:v>
                </c:pt>
                <c:pt idx="63">
                  <c:v>7</c:v>
                </c:pt>
                <c:pt idx="64">
                  <c:v>7</c:v>
                </c:pt>
                <c:pt idx="65">
                  <c:v>7</c:v>
                </c:pt>
                <c:pt idx="66">
                  <c:v>7</c:v>
                </c:pt>
                <c:pt idx="67">
                  <c:v>7</c:v>
                </c:pt>
              </c:numCache>
            </c:numRef>
          </c:val>
          <c:smooth val="0"/>
        </c:ser>
        <c:dLbls>
          <c:showLegendKey val="0"/>
          <c:showVal val="0"/>
          <c:showCatName val="0"/>
          <c:showSerName val="0"/>
          <c:showPercent val="0"/>
          <c:showBubbleSize val="0"/>
        </c:dLbls>
        <c:smooth val="0"/>
        <c:axId val="335953824"/>
        <c:axId val="335947160"/>
      </c:lineChart>
      <c:catAx>
        <c:axId val="33595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5947160"/>
        <c:crosses val="autoZero"/>
        <c:auto val="1"/>
        <c:lblAlgn val="ctr"/>
        <c:lblOffset val="100"/>
        <c:noMultiLvlLbl val="0"/>
      </c:catAx>
      <c:valAx>
        <c:axId val="3359471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5953824"/>
        <c:crosses val="autoZero"/>
        <c:crossBetween val="between"/>
      </c:valAx>
      <c:spPr>
        <a:noFill/>
        <a:ln>
          <a:noFill/>
        </a:ln>
        <a:effectLst/>
      </c:spPr>
    </c:plotArea>
    <c:plotVisOnly val="1"/>
    <c:dispBlanksAs val="gap"/>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Healthcare.xlsx]Pivot 7!PivotTable1</c:name>
    <c:fmtId val="8"/>
  </c:pivotSource>
  <c:chart>
    <c:title>
      <c:layout>
        <c:manualLayout>
          <c:xMode val="edge"/>
          <c:yMode val="edge"/>
          <c:x val="0.31411880841388307"/>
          <c:y val="3.2407407407407406E-2"/>
        </c:manualLayout>
      </c:layout>
      <c:overlay val="0"/>
      <c:spPr>
        <a:noFill/>
        <a:ln w="19050">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pivotFmt>
      <c:pivotFmt>
        <c:idx val="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984053311272566E-2"/>
          <c:y val="0.15266221930592008"/>
          <c:w val="0.63860789000466212"/>
          <c:h val="0.75474518810148727"/>
        </c:manualLayout>
      </c:layout>
      <c:pie3DChart>
        <c:varyColors val="1"/>
        <c:ser>
          <c:idx val="0"/>
          <c:order val="0"/>
          <c:tx>
            <c:strRef>
              <c:f>'Pivot 7'!$B$3:$B$4</c:f>
              <c:strCache>
                <c:ptCount val="1"/>
                <c:pt idx="0">
                  <c:v>Brandon</c:v>
                </c:pt>
              </c:strCache>
            </c:strRef>
          </c:tx>
          <c:explosion val="16"/>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delete val="1"/>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7'!$B$5:$B$23</c:f>
              <c:numCache>
                <c:formatCode>General</c:formatCode>
                <c:ptCount val="9"/>
                <c:pt idx="0">
                  <c:v>1</c:v>
                </c:pt>
                <c:pt idx="8">
                  <c:v>1</c:v>
                </c:pt>
              </c:numCache>
            </c:numRef>
          </c:val>
        </c:ser>
        <c:ser>
          <c:idx val="1"/>
          <c:order val="1"/>
          <c:tx>
            <c:strRef>
              <c:f>'Pivot 7'!$C$3:$C$4</c:f>
              <c:strCache>
                <c:ptCount val="1"/>
                <c:pt idx="0">
                  <c:v>Brittany</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7'!$C$5:$C$23</c:f>
              <c:numCache>
                <c:formatCode>General</c:formatCode>
                <c:ptCount val="9"/>
                <c:pt idx="2">
                  <c:v>1</c:v>
                </c:pt>
                <c:pt idx="3">
                  <c:v>1</c:v>
                </c:pt>
              </c:numCache>
            </c:numRef>
          </c:val>
        </c:ser>
        <c:ser>
          <c:idx val="2"/>
          <c:order val="2"/>
          <c:tx>
            <c:strRef>
              <c:f>'Pivot 7'!$D$3:$D$4</c:f>
              <c:strCache>
                <c:ptCount val="1"/>
                <c:pt idx="0">
                  <c:v>Jennifer</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7'!$D$5:$D$23</c:f>
              <c:numCache>
                <c:formatCode>General</c:formatCode>
                <c:ptCount val="9"/>
                <c:pt idx="4">
                  <c:v>1</c:v>
                </c:pt>
              </c:numCache>
            </c:numRef>
          </c:val>
        </c:ser>
        <c:ser>
          <c:idx val="3"/>
          <c:order val="3"/>
          <c:tx>
            <c:strRef>
              <c:f>'Pivot 7'!$E$3:$E$4</c:f>
              <c:strCache>
                <c:ptCount val="1"/>
                <c:pt idx="0">
                  <c:v>Lindy</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7'!$E$5:$E$23</c:f>
              <c:numCache>
                <c:formatCode>General</c:formatCode>
                <c:ptCount val="9"/>
                <c:pt idx="5">
                  <c:v>1</c:v>
                </c:pt>
                <c:pt idx="7">
                  <c:v>1</c:v>
                </c:pt>
              </c:numCache>
            </c:numRef>
          </c:val>
        </c:ser>
        <c:ser>
          <c:idx val="4"/>
          <c:order val="4"/>
          <c:tx>
            <c:strRef>
              <c:f>'Pivot 7'!$F$3:$F$4</c:f>
              <c:strCache>
                <c:ptCount val="1"/>
                <c:pt idx="0">
                  <c:v>Tim</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7'!$F$5:$F$23</c:f>
              <c:numCache>
                <c:formatCode>General</c:formatCode>
                <c:ptCount val="9"/>
                <c:pt idx="1">
                  <c:v>1</c:v>
                </c:pt>
                <c:pt idx="6">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33499869987602"/>
          <c:y val="0.31127661125692618"/>
          <c:w val="0.31566508365264706"/>
          <c:h val="0.6887233827553488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2!PivotTable2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'Piviot 2'!$B$3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2'!$A$4:$A$12</c:f>
              <c:strCache>
                <c:ptCount val="8"/>
                <c:pt idx="0">
                  <c:v>Cardiology</c:v>
                </c:pt>
                <c:pt idx="1">
                  <c:v>Inpatient</c:v>
                </c:pt>
                <c:pt idx="2">
                  <c:v>Orthopedics</c:v>
                </c:pt>
                <c:pt idx="3">
                  <c:v>Outpatient</c:v>
                </c:pt>
                <c:pt idx="4">
                  <c:v>Pediatrics</c:v>
                </c:pt>
                <c:pt idx="5">
                  <c:v>Radiology</c:v>
                </c:pt>
                <c:pt idx="6">
                  <c:v>Revist</c:v>
                </c:pt>
                <c:pt idx="7">
                  <c:v>Emergency</c:v>
                </c:pt>
              </c:strCache>
            </c:strRef>
          </c:cat>
          <c:val>
            <c:numRef>
              <c:f>'Piviot 2'!$B$4:$B$12</c:f>
              <c:numCache>
                <c:formatCode>General</c:formatCode>
                <c:ptCount val="8"/>
                <c:pt idx="0">
                  <c:v>82</c:v>
                </c:pt>
                <c:pt idx="1">
                  <c:v>77</c:v>
                </c:pt>
                <c:pt idx="2">
                  <c:v>30</c:v>
                </c:pt>
                <c:pt idx="3">
                  <c:v>96</c:v>
                </c:pt>
                <c:pt idx="4">
                  <c:v>73</c:v>
                </c:pt>
                <c:pt idx="5">
                  <c:v>67</c:v>
                </c:pt>
                <c:pt idx="6">
                  <c:v>42</c:v>
                </c:pt>
                <c:pt idx="7">
                  <c:v>35</c:v>
                </c:pt>
              </c:numCache>
            </c:numRef>
          </c:val>
        </c:ser>
        <c:dLbls>
          <c:showLegendKey val="0"/>
          <c:showVal val="1"/>
          <c:showCatName val="0"/>
          <c:showSerName val="0"/>
          <c:showPercent val="0"/>
          <c:showBubbleSize val="0"/>
        </c:dLbls>
        <c:gapWidth val="150"/>
        <c:shape val="box"/>
        <c:axId val="389201816"/>
        <c:axId val="389198680"/>
        <c:axId val="0"/>
      </c:bar3DChart>
      <c:catAx>
        <c:axId val="389201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98680"/>
        <c:crosses val="autoZero"/>
        <c:auto val="1"/>
        <c:lblAlgn val="ctr"/>
        <c:lblOffset val="100"/>
        <c:noMultiLvlLbl val="0"/>
      </c:catAx>
      <c:valAx>
        <c:axId val="389198680"/>
        <c:scaling>
          <c:orientation val="minMax"/>
        </c:scaling>
        <c:delete val="1"/>
        <c:axPos val="l"/>
        <c:numFmt formatCode="General" sourceLinked="1"/>
        <c:majorTickMark val="none"/>
        <c:minorTickMark val="none"/>
        <c:tickLblPos val="nextTo"/>
        <c:crossAx val="389201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4!PivotTable2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Registrars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4'!$A$4:$A$9</c:f>
              <c:strCache>
                <c:ptCount val="5"/>
                <c:pt idx="0">
                  <c:v>Brandon</c:v>
                </c:pt>
                <c:pt idx="1">
                  <c:v>Brittany</c:v>
                </c:pt>
                <c:pt idx="2">
                  <c:v>Jennifer</c:v>
                </c:pt>
                <c:pt idx="3">
                  <c:v>Lindy</c:v>
                </c:pt>
                <c:pt idx="4">
                  <c:v>Tim</c:v>
                </c:pt>
              </c:strCache>
            </c:strRef>
          </c:cat>
          <c:val>
            <c:numRef>
              <c:f>'Piviot 4'!$B$4:$B$9</c:f>
              <c:numCache>
                <c:formatCode>General</c:formatCode>
                <c:ptCount val="5"/>
                <c:pt idx="0">
                  <c:v>112</c:v>
                </c:pt>
                <c:pt idx="1">
                  <c:v>77</c:v>
                </c:pt>
                <c:pt idx="2">
                  <c:v>102</c:v>
                </c:pt>
                <c:pt idx="3">
                  <c:v>109</c:v>
                </c:pt>
                <c:pt idx="4">
                  <c:v>102</c:v>
                </c:pt>
              </c:numCache>
            </c:numRef>
          </c:val>
          <c:smooth val="0"/>
        </c:ser>
        <c:dLbls>
          <c:dLblPos val="ctr"/>
          <c:showLegendKey val="0"/>
          <c:showVal val="1"/>
          <c:showCatName val="0"/>
          <c:showSerName val="0"/>
          <c:showPercent val="0"/>
          <c:showBubbleSize val="0"/>
        </c:dLbls>
        <c:marker val="1"/>
        <c:smooth val="0"/>
        <c:axId val="388827232"/>
        <c:axId val="388821744"/>
      </c:lineChart>
      <c:catAx>
        <c:axId val="388827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88821744"/>
        <c:crosses val="autoZero"/>
        <c:auto val="1"/>
        <c:lblAlgn val="ctr"/>
        <c:lblOffset val="100"/>
        <c:noMultiLvlLbl val="0"/>
      </c:catAx>
      <c:valAx>
        <c:axId val="388821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88272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5!PivotTable2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'Piviot 5'!$B$3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1">
                          <a:lumMod val="60000"/>
                          <a:lumOff val="40000"/>
                        </a:schemeClr>
                      </a:solidFill>
                    </a:ln>
                    <a:effectLst/>
                  </c:spPr>
                </c15:leaderLines>
              </c:ext>
            </c:extLst>
          </c:dLbls>
          <c:cat>
            <c:strRef>
              <c:f>'Piviot 5'!$A$4:$A$12</c:f>
              <c:strCache>
                <c:ptCount val="8"/>
                <c:pt idx="0">
                  <c:v>March</c:v>
                </c:pt>
                <c:pt idx="1">
                  <c:v>Jan</c:v>
                </c:pt>
                <c:pt idx="2">
                  <c:v>Feb</c:v>
                </c:pt>
                <c:pt idx="3">
                  <c:v>Aug</c:v>
                </c:pt>
                <c:pt idx="4">
                  <c:v>April</c:v>
                </c:pt>
                <c:pt idx="5">
                  <c:v>May</c:v>
                </c:pt>
                <c:pt idx="6">
                  <c:v>June</c:v>
                </c:pt>
                <c:pt idx="7">
                  <c:v>July</c:v>
                </c:pt>
              </c:strCache>
            </c:strRef>
          </c:cat>
          <c:val>
            <c:numRef>
              <c:f>'Piviot 5'!$B$4:$B$12</c:f>
              <c:numCache>
                <c:formatCode>General</c:formatCode>
                <c:ptCount val="8"/>
                <c:pt idx="0">
                  <c:v>58</c:v>
                </c:pt>
                <c:pt idx="1">
                  <c:v>61</c:v>
                </c:pt>
                <c:pt idx="2">
                  <c:v>59</c:v>
                </c:pt>
                <c:pt idx="3">
                  <c:v>69</c:v>
                </c:pt>
                <c:pt idx="4">
                  <c:v>61</c:v>
                </c:pt>
                <c:pt idx="5">
                  <c:v>63</c:v>
                </c:pt>
                <c:pt idx="6">
                  <c:v>65</c:v>
                </c:pt>
                <c:pt idx="7">
                  <c:v>66</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88820960"/>
        <c:axId val="388821352"/>
      </c:lineChart>
      <c:catAx>
        <c:axId val="3888209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88821352"/>
        <c:crosses val="autoZero"/>
        <c:auto val="1"/>
        <c:lblAlgn val="ctr"/>
        <c:lblOffset val="100"/>
        <c:noMultiLvlLbl val="0"/>
      </c:catAx>
      <c:valAx>
        <c:axId val="388821352"/>
        <c:scaling>
          <c:orientation val="minMax"/>
        </c:scaling>
        <c:delete val="1"/>
        <c:axPos val="l"/>
        <c:numFmt formatCode="General" sourceLinked="1"/>
        <c:majorTickMark val="none"/>
        <c:minorTickMark val="none"/>
        <c:tickLblPos val="nextTo"/>
        <c:crossAx val="388820960"/>
        <c:crosses val="autoZero"/>
        <c:crossBetween val="between"/>
      </c:valAx>
      <c:spPr>
        <a:noFill/>
        <a:ln>
          <a:noFill/>
        </a:ln>
        <a:effectLst/>
      </c:spPr>
    </c:plotArea>
    <c:plotVisOnly val="1"/>
    <c:dispBlanksAs val="gap"/>
    <c:showDLblsOverMax val="0"/>
  </c:chart>
  <c:spPr>
    <a:solidFill>
      <a:srgbClr val="33CCCC"/>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Healthcare.xlsx]Pivot 6!PivotTable1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Patient's</a:t>
            </a:r>
            <a:r>
              <a:rPr lang="en-US" b="1" baseline="0"/>
              <a:t> Peak Arrival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6'!$B$3</c:f>
              <c:strCache>
                <c:ptCount val="1"/>
                <c:pt idx="0">
                  <c:v>Total</c:v>
                </c:pt>
              </c:strCache>
            </c:strRef>
          </c:tx>
          <c:spPr>
            <a:ln w="28575" cap="rnd">
              <a:solidFill>
                <a:schemeClr val="accent1"/>
              </a:solidFill>
              <a:round/>
            </a:ln>
            <a:effectLst/>
          </c:spPr>
          <c:marker>
            <c:symbol val="none"/>
          </c:marker>
          <c:cat>
            <c:multiLvlStrRef>
              <c:f>'Pivot 6'!$A$4:$A$80</c:f>
              <c:multiLvlStrCache>
                <c:ptCount val="68"/>
                <c:lvl>
                  <c:pt idx="0">
                    <c:v>9:25 AM</c:v>
                  </c:pt>
                  <c:pt idx="1">
                    <c:v>1:25 PM</c:v>
                  </c:pt>
                  <c:pt idx="2">
                    <c:v>2:25 PM</c:v>
                  </c:pt>
                  <c:pt idx="3">
                    <c:v>3:25 PM</c:v>
                  </c:pt>
                  <c:pt idx="4">
                    <c:v>3:55 PM</c:v>
                  </c:pt>
                  <c:pt idx="5">
                    <c:v>4:10 PM</c:v>
                  </c:pt>
                  <c:pt idx="6">
                    <c:v>4:40 PM</c:v>
                  </c:pt>
                  <c:pt idx="7">
                    <c:v>5:15 PM</c:v>
                  </c:pt>
                  <c:pt idx="8">
                    <c:v>6:30 PM</c:v>
                  </c:pt>
                  <c:pt idx="9">
                    <c:v>7:45 PM</c:v>
                  </c:pt>
                  <c:pt idx="10">
                    <c:v>8:00 PM</c:v>
                  </c:pt>
                  <c:pt idx="11">
                    <c:v>8:30 PM</c:v>
                  </c:pt>
                  <c:pt idx="12">
                    <c:v>9:25 AM</c:v>
                  </c:pt>
                  <c:pt idx="13">
                    <c:v>2:25 PM</c:v>
                  </c:pt>
                  <c:pt idx="14">
                    <c:v>5:15 PM</c:v>
                  </c:pt>
                  <c:pt idx="15">
                    <c:v>6:30 PM</c:v>
                  </c:pt>
                  <c:pt idx="16">
                    <c:v>7:45 PM</c:v>
                  </c:pt>
                  <c:pt idx="17">
                    <c:v>2:25 PM</c:v>
                  </c:pt>
                  <c:pt idx="18">
                    <c:v>3:25 PM</c:v>
                  </c:pt>
                  <c:pt idx="19">
                    <c:v>3:55 PM</c:v>
                  </c:pt>
                  <c:pt idx="20">
                    <c:v>4:10 PM</c:v>
                  </c:pt>
                  <c:pt idx="21">
                    <c:v>4:40 PM</c:v>
                  </c:pt>
                  <c:pt idx="22">
                    <c:v>5:15 PM</c:v>
                  </c:pt>
                  <c:pt idx="23">
                    <c:v>7:45 PM</c:v>
                  </c:pt>
                  <c:pt idx="24">
                    <c:v>8:00 PM</c:v>
                  </c:pt>
                  <c:pt idx="25">
                    <c:v>8:30 PM</c:v>
                  </c:pt>
                  <c:pt idx="26">
                    <c:v>8:45 PM</c:v>
                  </c:pt>
                  <c:pt idx="27">
                    <c:v>3:25 PM</c:v>
                  </c:pt>
                  <c:pt idx="28">
                    <c:v>3:55 PM</c:v>
                  </c:pt>
                  <c:pt idx="29">
                    <c:v>4:40 PM</c:v>
                  </c:pt>
                  <c:pt idx="30">
                    <c:v>5:15 PM</c:v>
                  </c:pt>
                  <c:pt idx="31">
                    <c:v>8:50 AM</c:v>
                  </c:pt>
                  <c:pt idx="32">
                    <c:v>8:55 AM</c:v>
                  </c:pt>
                  <c:pt idx="33">
                    <c:v>9:25 AM</c:v>
                  </c:pt>
                  <c:pt idx="34">
                    <c:v>1:25 PM</c:v>
                  </c:pt>
                  <c:pt idx="35">
                    <c:v>2:25 PM</c:v>
                  </c:pt>
                  <c:pt idx="36">
                    <c:v>3:25 PM</c:v>
                  </c:pt>
                  <c:pt idx="37">
                    <c:v>3:55 PM</c:v>
                  </c:pt>
                  <c:pt idx="38">
                    <c:v>4:10 PM</c:v>
                  </c:pt>
                  <c:pt idx="39">
                    <c:v>4:40 PM</c:v>
                  </c:pt>
                  <c:pt idx="40">
                    <c:v>5:15 PM</c:v>
                  </c:pt>
                  <c:pt idx="41">
                    <c:v>6:30 PM</c:v>
                  </c:pt>
                  <c:pt idx="42">
                    <c:v>7:45 PM</c:v>
                  </c:pt>
                  <c:pt idx="43">
                    <c:v>9:10 AM</c:v>
                  </c:pt>
                  <c:pt idx="44">
                    <c:v>4:10 PM</c:v>
                  </c:pt>
                  <c:pt idx="45">
                    <c:v>4:20 PM</c:v>
                  </c:pt>
                  <c:pt idx="46">
                    <c:v>5:15 PM</c:v>
                  </c:pt>
                  <c:pt idx="47">
                    <c:v>5:25 PM</c:v>
                  </c:pt>
                  <c:pt idx="48">
                    <c:v>5:55 PM</c:v>
                  </c:pt>
                  <c:pt idx="49">
                    <c:v>6:30 PM</c:v>
                  </c:pt>
                  <c:pt idx="50">
                    <c:v>7:45 PM</c:v>
                  </c:pt>
                  <c:pt idx="51">
                    <c:v>8:00 PM</c:v>
                  </c:pt>
                  <c:pt idx="52">
                    <c:v>8:30 PM</c:v>
                  </c:pt>
                  <c:pt idx="53">
                    <c:v>8:45 PM</c:v>
                  </c:pt>
                  <c:pt idx="54">
                    <c:v>11:50 AM</c:v>
                  </c:pt>
                  <c:pt idx="55">
                    <c:v>12:25 PM</c:v>
                  </c:pt>
                  <c:pt idx="56">
                    <c:v>1:25 PM</c:v>
                  </c:pt>
                  <c:pt idx="57">
                    <c:v>2:25 PM</c:v>
                  </c:pt>
                  <c:pt idx="58">
                    <c:v>3:25 PM</c:v>
                  </c:pt>
                  <c:pt idx="59">
                    <c:v>3:55 PM</c:v>
                  </c:pt>
                  <c:pt idx="60">
                    <c:v>4:10 PM</c:v>
                  </c:pt>
                  <c:pt idx="61">
                    <c:v>4:40 PM</c:v>
                  </c:pt>
                  <c:pt idx="62">
                    <c:v>4:10 PM</c:v>
                  </c:pt>
                  <c:pt idx="63">
                    <c:v>6:30 PM</c:v>
                  </c:pt>
                  <c:pt idx="64">
                    <c:v>7:45 PM</c:v>
                  </c:pt>
                  <c:pt idx="65">
                    <c:v>8:00 PM</c:v>
                  </c:pt>
                  <c:pt idx="66">
                    <c:v>8:30 PM</c:v>
                  </c:pt>
                  <c:pt idx="67">
                    <c:v>8:45 PM</c:v>
                  </c:pt>
                </c:lvl>
                <c:lvl>
                  <c:pt idx="0">
                    <c:v>Cardiology</c:v>
                  </c:pt>
                  <c:pt idx="12">
                    <c:v>Emergency</c:v>
                  </c:pt>
                  <c:pt idx="17">
                    <c:v>Inpatient</c:v>
                  </c:pt>
                  <c:pt idx="27">
                    <c:v>Orthopedics</c:v>
                  </c:pt>
                  <c:pt idx="31">
                    <c:v>Outpatient</c:v>
                  </c:pt>
                  <c:pt idx="43">
                    <c:v>Pediatrics</c:v>
                  </c:pt>
                  <c:pt idx="54">
                    <c:v>Radiology</c:v>
                  </c:pt>
                  <c:pt idx="62">
                    <c:v>Revist</c:v>
                  </c:pt>
                </c:lvl>
              </c:multiLvlStrCache>
            </c:multiLvlStrRef>
          </c:cat>
          <c:val>
            <c:numRef>
              <c:f>'Pivot 6'!$B$4:$B$80</c:f>
              <c:numCache>
                <c:formatCode>General</c:formatCode>
                <c:ptCount val="68"/>
                <c:pt idx="0">
                  <c:v>8</c:v>
                </c:pt>
                <c:pt idx="1">
                  <c:v>7</c:v>
                </c:pt>
                <c:pt idx="2">
                  <c:v>7</c:v>
                </c:pt>
                <c:pt idx="3">
                  <c:v>8</c:v>
                </c:pt>
                <c:pt idx="4">
                  <c:v>6</c:v>
                </c:pt>
                <c:pt idx="5">
                  <c:v>6</c:v>
                </c:pt>
                <c:pt idx="6">
                  <c:v>6</c:v>
                </c:pt>
                <c:pt idx="7">
                  <c:v>6</c:v>
                </c:pt>
                <c:pt idx="8">
                  <c:v>7</c:v>
                </c:pt>
                <c:pt idx="9">
                  <c:v>7</c:v>
                </c:pt>
                <c:pt idx="10">
                  <c:v>7</c:v>
                </c:pt>
                <c:pt idx="11">
                  <c:v>7</c:v>
                </c:pt>
                <c:pt idx="12">
                  <c:v>7</c:v>
                </c:pt>
                <c:pt idx="13">
                  <c:v>7</c:v>
                </c:pt>
                <c:pt idx="14">
                  <c:v>7</c:v>
                </c:pt>
                <c:pt idx="15">
                  <c:v>7</c:v>
                </c:pt>
                <c:pt idx="16">
                  <c:v>7</c:v>
                </c:pt>
                <c:pt idx="17">
                  <c:v>7</c:v>
                </c:pt>
                <c:pt idx="18">
                  <c:v>7</c:v>
                </c:pt>
                <c:pt idx="19">
                  <c:v>8</c:v>
                </c:pt>
                <c:pt idx="20">
                  <c:v>8</c:v>
                </c:pt>
                <c:pt idx="21">
                  <c:v>8</c:v>
                </c:pt>
                <c:pt idx="22">
                  <c:v>8</c:v>
                </c:pt>
                <c:pt idx="23">
                  <c:v>8</c:v>
                </c:pt>
                <c:pt idx="24">
                  <c:v>8</c:v>
                </c:pt>
                <c:pt idx="25">
                  <c:v>7</c:v>
                </c:pt>
                <c:pt idx="26">
                  <c:v>8</c:v>
                </c:pt>
                <c:pt idx="27">
                  <c:v>7</c:v>
                </c:pt>
                <c:pt idx="28">
                  <c:v>7</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6</c:v>
                </c:pt>
                <c:pt idx="44">
                  <c:v>7</c:v>
                </c:pt>
                <c:pt idx="45">
                  <c:v>6</c:v>
                </c:pt>
                <c:pt idx="46">
                  <c:v>7</c:v>
                </c:pt>
                <c:pt idx="47">
                  <c:v>7</c:v>
                </c:pt>
                <c:pt idx="48">
                  <c:v>6</c:v>
                </c:pt>
                <c:pt idx="49">
                  <c:v>7</c:v>
                </c:pt>
                <c:pt idx="50">
                  <c:v>7</c:v>
                </c:pt>
                <c:pt idx="51">
                  <c:v>7</c:v>
                </c:pt>
                <c:pt idx="52">
                  <c:v>7</c:v>
                </c:pt>
                <c:pt idx="53">
                  <c:v>6</c:v>
                </c:pt>
                <c:pt idx="54">
                  <c:v>15</c:v>
                </c:pt>
                <c:pt idx="55">
                  <c:v>8</c:v>
                </c:pt>
                <c:pt idx="56">
                  <c:v>8</c:v>
                </c:pt>
                <c:pt idx="57">
                  <c:v>8</c:v>
                </c:pt>
                <c:pt idx="58">
                  <c:v>7</c:v>
                </c:pt>
                <c:pt idx="59">
                  <c:v>7</c:v>
                </c:pt>
                <c:pt idx="60">
                  <c:v>7</c:v>
                </c:pt>
                <c:pt idx="61">
                  <c:v>7</c:v>
                </c:pt>
                <c:pt idx="62">
                  <c:v>7</c:v>
                </c:pt>
                <c:pt idx="63">
                  <c:v>7</c:v>
                </c:pt>
                <c:pt idx="64">
                  <c:v>7</c:v>
                </c:pt>
                <c:pt idx="65">
                  <c:v>7</c:v>
                </c:pt>
                <c:pt idx="66">
                  <c:v>7</c:v>
                </c:pt>
                <c:pt idx="67">
                  <c:v>7</c:v>
                </c:pt>
              </c:numCache>
            </c:numRef>
          </c:val>
          <c:smooth val="0"/>
        </c:ser>
        <c:dLbls>
          <c:showLegendKey val="0"/>
          <c:showVal val="0"/>
          <c:showCatName val="0"/>
          <c:showSerName val="0"/>
          <c:showPercent val="0"/>
          <c:showBubbleSize val="0"/>
        </c:dLbls>
        <c:smooth val="0"/>
        <c:axId val="388827624"/>
        <c:axId val="388822528"/>
      </c:lineChart>
      <c:catAx>
        <c:axId val="38882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8822528"/>
        <c:crosses val="autoZero"/>
        <c:auto val="1"/>
        <c:lblAlgn val="ctr"/>
        <c:lblOffset val="100"/>
        <c:noMultiLvlLbl val="0"/>
      </c:catAx>
      <c:valAx>
        <c:axId val="3888225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8827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Healthcare.xlsx]Pivot 7!PivotTable1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7'!$B$3:$B$4</c:f>
              <c:strCache>
                <c:ptCount val="1"/>
                <c:pt idx="0">
                  <c:v>Brandon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7'!$B$5:$B$23</c:f>
              <c:numCache>
                <c:formatCode>General</c:formatCode>
                <c:ptCount val="9"/>
                <c:pt idx="0">
                  <c:v>1</c:v>
                </c:pt>
                <c:pt idx="8">
                  <c:v>1</c:v>
                </c:pt>
              </c:numCache>
            </c:numRef>
          </c:val>
        </c:ser>
        <c:ser>
          <c:idx val="1"/>
          <c:order val="1"/>
          <c:tx>
            <c:strRef>
              <c:f>'Pivot 7'!$C$3:$C$4</c:f>
              <c:strCache>
                <c:ptCount val="1"/>
                <c:pt idx="0">
                  <c:v>Brittany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7'!$C$5:$C$23</c:f>
              <c:numCache>
                <c:formatCode>General</c:formatCode>
                <c:ptCount val="9"/>
                <c:pt idx="2">
                  <c:v>1</c:v>
                </c:pt>
                <c:pt idx="3">
                  <c:v>1</c:v>
                </c:pt>
              </c:numCache>
            </c:numRef>
          </c:val>
        </c:ser>
        <c:ser>
          <c:idx val="2"/>
          <c:order val="2"/>
          <c:tx>
            <c:strRef>
              <c:f>'Pivot 7'!$D$3:$D$4</c:f>
              <c:strCache>
                <c:ptCount val="1"/>
                <c:pt idx="0">
                  <c:v>Jennifer</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7'!$D$5:$D$23</c:f>
              <c:numCache>
                <c:formatCode>General</c:formatCode>
                <c:ptCount val="9"/>
                <c:pt idx="4">
                  <c:v>1</c:v>
                </c:pt>
              </c:numCache>
            </c:numRef>
          </c:val>
        </c:ser>
        <c:ser>
          <c:idx val="3"/>
          <c:order val="3"/>
          <c:tx>
            <c:strRef>
              <c:f>'Pivot 7'!$E$3:$E$4</c:f>
              <c:strCache>
                <c:ptCount val="1"/>
                <c:pt idx="0">
                  <c:v>Lindy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7'!$E$5:$E$23</c:f>
              <c:numCache>
                <c:formatCode>General</c:formatCode>
                <c:ptCount val="9"/>
                <c:pt idx="5">
                  <c:v>1</c:v>
                </c:pt>
                <c:pt idx="7">
                  <c:v>1</c:v>
                </c:pt>
              </c:numCache>
            </c:numRef>
          </c:val>
        </c:ser>
        <c:ser>
          <c:idx val="4"/>
          <c:order val="4"/>
          <c:tx>
            <c:strRef>
              <c:f>'Pivot 7'!$F$3:$F$4</c:f>
              <c:strCache>
                <c:ptCount val="1"/>
                <c:pt idx="0">
                  <c:v>Tim</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7'!$F$5:$F$23</c:f>
              <c:numCache>
                <c:formatCode>General</c:formatCode>
                <c:ptCount val="9"/>
                <c:pt idx="1">
                  <c:v>1</c:v>
                </c:pt>
                <c:pt idx="6">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5!PivotTable2</c:name>
    <c:fmtId val="3"/>
  </c:pivotSource>
  <c:chart>
    <c:title>
      <c:tx>
        <c:rich>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r>
              <a:rPr lang="en-US" sz="2000"/>
              <a:t>Monthly</a:t>
            </a:r>
          </a:p>
          <a:p>
            <a:pPr>
              <a:defRPr sz="2000"/>
            </a:pPr>
            <a:endParaRPr lang="en-US" sz="2000"/>
          </a:p>
        </c:rich>
      </c:tx>
      <c:layout/>
      <c:overlay val="0"/>
      <c:spPr>
        <a:noFill/>
        <a:ln>
          <a:noFill/>
        </a:ln>
        <a:effectLst/>
      </c:spPr>
      <c:txPr>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
          <c:y val="0.25287037037037036"/>
          <c:w val="0.94591937069813181"/>
          <c:h val="0.63047098279381741"/>
        </c:manualLayout>
      </c:layout>
      <c:lineChart>
        <c:grouping val="standard"/>
        <c:varyColors val="0"/>
        <c:ser>
          <c:idx val="0"/>
          <c:order val="0"/>
          <c:tx>
            <c:strRef>
              <c:f>'Piviot 5'!$B$3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accent1">
                          <a:lumMod val="60000"/>
                          <a:lumOff val="40000"/>
                        </a:schemeClr>
                      </a:solidFill>
                    </a:ln>
                    <a:effectLst/>
                  </c:spPr>
                </c15:leaderLines>
              </c:ext>
            </c:extLst>
          </c:dLbls>
          <c:cat>
            <c:strRef>
              <c:f>'Piviot 5'!$A$4:$A$12</c:f>
              <c:strCache>
                <c:ptCount val="8"/>
                <c:pt idx="0">
                  <c:v>March</c:v>
                </c:pt>
                <c:pt idx="1">
                  <c:v>Jan</c:v>
                </c:pt>
                <c:pt idx="2">
                  <c:v>Feb</c:v>
                </c:pt>
                <c:pt idx="3">
                  <c:v>Aug</c:v>
                </c:pt>
                <c:pt idx="4">
                  <c:v>April</c:v>
                </c:pt>
                <c:pt idx="5">
                  <c:v>May</c:v>
                </c:pt>
                <c:pt idx="6">
                  <c:v>June</c:v>
                </c:pt>
                <c:pt idx="7">
                  <c:v>July</c:v>
                </c:pt>
              </c:strCache>
            </c:strRef>
          </c:cat>
          <c:val>
            <c:numRef>
              <c:f>'Piviot 5'!$B$4:$B$12</c:f>
              <c:numCache>
                <c:formatCode>General</c:formatCode>
                <c:ptCount val="8"/>
                <c:pt idx="0">
                  <c:v>58</c:v>
                </c:pt>
                <c:pt idx="1">
                  <c:v>61</c:v>
                </c:pt>
                <c:pt idx="2">
                  <c:v>59</c:v>
                </c:pt>
                <c:pt idx="3">
                  <c:v>69</c:v>
                </c:pt>
                <c:pt idx="4">
                  <c:v>61</c:v>
                </c:pt>
                <c:pt idx="5">
                  <c:v>63</c:v>
                </c:pt>
                <c:pt idx="6">
                  <c:v>65</c:v>
                </c:pt>
                <c:pt idx="7">
                  <c:v>66</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88824880"/>
        <c:axId val="388822920"/>
      </c:lineChart>
      <c:catAx>
        <c:axId val="3888248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88822920"/>
        <c:crosses val="autoZero"/>
        <c:auto val="1"/>
        <c:lblAlgn val="ctr"/>
        <c:lblOffset val="100"/>
        <c:noMultiLvlLbl val="0"/>
      </c:catAx>
      <c:valAx>
        <c:axId val="388822920"/>
        <c:scaling>
          <c:orientation val="minMax"/>
        </c:scaling>
        <c:delete val="1"/>
        <c:axPos val="l"/>
        <c:numFmt formatCode="General" sourceLinked="1"/>
        <c:majorTickMark val="none"/>
        <c:minorTickMark val="none"/>
        <c:tickLblPos val="nextTo"/>
        <c:crossAx val="388824880"/>
        <c:crosses val="autoZero"/>
        <c:crossBetween val="between"/>
      </c:valAx>
      <c:spPr>
        <a:solidFill>
          <a:srgbClr val="CC99FF"/>
        </a:solidFill>
        <a:ln>
          <a:noFill/>
        </a:ln>
        <a:effectLst/>
      </c:spPr>
    </c:plotArea>
    <c:plotVisOnly val="1"/>
    <c:dispBlanksAs val="gap"/>
    <c:showDLblsOverMax val="0"/>
  </c:chart>
  <c:spPr>
    <a:solidFill>
      <a:schemeClr val="accent1">
        <a:lumMod val="7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1!PivotTable2</c:name>
    <c:fmtId val="16"/>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a:t>Busiest</a:t>
            </a:r>
            <a:r>
              <a:rPr lang="en-US" sz="2000" baseline="0"/>
              <a:t> Doctors</a:t>
            </a:r>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layout/>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409218065152639"/>
          <c:y val="0.16359318522124822"/>
          <c:w val="0.79412707786526682"/>
          <c:h val="0.77736111111111106"/>
        </c:manualLayout>
      </c:layout>
      <c:barChart>
        <c:barDir val="bar"/>
        <c:grouping val="stacked"/>
        <c:varyColors val="0"/>
        <c:ser>
          <c:idx val="0"/>
          <c:order val="0"/>
          <c:tx>
            <c:strRef>
              <c:f>'Piviot 1'!$B$3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1'!$A$4:$A$12</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'Piviot 1'!$B$4:$B$12</c:f>
              <c:numCache>
                <c:formatCode>General</c:formatCode>
                <c:ptCount val="8"/>
                <c:pt idx="0">
                  <c:v>117</c:v>
                </c:pt>
                <c:pt idx="1">
                  <c:v>51</c:v>
                </c:pt>
                <c:pt idx="2">
                  <c:v>73</c:v>
                </c:pt>
                <c:pt idx="3">
                  <c:v>21</c:v>
                </c:pt>
                <c:pt idx="4">
                  <c:v>67</c:v>
                </c:pt>
                <c:pt idx="5">
                  <c:v>14</c:v>
                </c:pt>
                <c:pt idx="6">
                  <c:v>77</c:v>
                </c:pt>
                <c:pt idx="7">
                  <c:v>82</c:v>
                </c:pt>
              </c:numCache>
            </c:numRef>
          </c:val>
        </c:ser>
        <c:dLbls>
          <c:showLegendKey val="0"/>
          <c:showVal val="1"/>
          <c:showCatName val="0"/>
          <c:showSerName val="0"/>
          <c:showPercent val="0"/>
          <c:showBubbleSize val="0"/>
        </c:dLbls>
        <c:gapWidth val="150"/>
        <c:overlap val="100"/>
        <c:axId val="388824096"/>
        <c:axId val="388826448"/>
      </c:barChart>
      <c:catAx>
        <c:axId val="3888240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8826448"/>
        <c:crosses val="autoZero"/>
        <c:auto val="1"/>
        <c:lblAlgn val="ctr"/>
        <c:lblOffset val="100"/>
        <c:noMultiLvlLbl val="0"/>
      </c:catAx>
      <c:valAx>
        <c:axId val="388826448"/>
        <c:scaling>
          <c:orientation val="minMax"/>
        </c:scaling>
        <c:delete val="1"/>
        <c:axPos val="b"/>
        <c:numFmt formatCode="General" sourceLinked="1"/>
        <c:majorTickMark val="none"/>
        <c:minorTickMark val="none"/>
        <c:tickLblPos val="nextTo"/>
        <c:crossAx val="388824096"/>
        <c:crosses val="autoZero"/>
        <c:crossBetween val="between"/>
      </c:valAx>
      <c:spPr>
        <a:gradFill>
          <a:gsLst>
            <a:gs pos="25000">
              <a:schemeClr val="tx1">
                <a:lumMod val="50000"/>
                <a:lumOff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2!PivotTable2</c:name>
    <c:fmtId val="3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Patient Type</a:t>
            </a: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pivotFmt>
      <c:pivotFmt>
        <c:idx val="2"/>
        <c:spPr>
          <a:solidFill>
            <a:schemeClr val="accent2"/>
          </a:solidFill>
          <a:ln>
            <a:noFill/>
          </a:ln>
          <a:effectLst/>
          <a:sp3d/>
        </c:spPr>
      </c:pivotFmt>
      <c:pivotFmt>
        <c:idx val="3"/>
        <c:spPr>
          <a:solidFill>
            <a:schemeClr val="accent4"/>
          </a:solidFill>
          <a:ln>
            <a:noFill/>
          </a:ln>
          <a:effectLst/>
          <a:sp3d/>
        </c:spPr>
      </c:pivotFmt>
      <c:pivotFmt>
        <c:idx val="4"/>
        <c:spPr>
          <a:solidFill>
            <a:schemeClr val="bg1">
              <a:lumMod val="65000"/>
            </a:schemeClr>
          </a:solidFill>
          <a:ln>
            <a:noFill/>
          </a:ln>
          <a:effectLst/>
          <a:sp3d/>
        </c:spPr>
      </c:pivotFmt>
      <c:pivotFmt>
        <c:idx val="5"/>
        <c:spPr>
          <a:solidFill>
            <a:schemeClr val="accent2">
              <a:lumMod val="75000"/>
            </a:schemeClr>
          </a:solidFill>
          <a:ln>
            <a:noFill/>
          </a:ln>
          <a:effectLst/>
          <a:sp3d/>
        </c:spPr>
      </c:pivotFmt>
      <c:pivotFmt>
        <c:idx val="6"/>
        <c:spPr>
          <a:solidFill>
            <a:srgbClr val="FF7C80"/>
          </a:solidFill>
          <a:ln>
            <a:noFill/>
          </a:ln>
          <a:effectLst/>
          <a:sp3d/>
        </c:spPr>
      </c:pivotFmt>
      <c:pivotFmt>
        <c:idx val="7"/>
        <c:spPr>
          <a:solidFill>
            <a:srgbClr val="FF99FF"/>
          </a:solidFill>
          <a:ln>
            <a:noFill/>
          </a:ln>
          <a:effectLst/>
          <a:sp3d/>
        </c:spPr>
      </c:pivotFmt>
      <c:pivotFmt>
        <c:idx val="8"/>
        <c:spPr>
          <a:solidFill>
            <a:srgbClr val="FF0000"/>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a:sp3d/>
        </c:spPr>
      </c:pivotFmt>
      <c:pivotFmt>
        <c:idx val="11"/>
        <c:spPr>
          <a:solidFill>
            <a:srgbClr val="FF0000"/>
          </a:solidFill>
          <a:ln>
            <a:noFill/>
          </a:ln>
          <a:effectLst/>
          <a:sp3d/>
        </c:spPr>
      </c:pivotFmt>
      <c:pivotFmt>
        <c:idx val="12"/>
        <c:spPr>
          <a:solidFill>
            <a:schemeClr val="accent4"/>
          </a:solidFill>
          <a:ln>
            <a:noFill/>
          </a:ln>
          <a:effectLst/>
          <a:sp3d/>
        </c:spPr>
      </c:pivotFmt>
      <c:pivotFmt>
        <c:idx val="13"/>
        <c:spPr>
          <a:solidFill>
            <a:srgbClr val="FF99FF"/>
          </a:solidFill>
          <a:ln>
            <a:noFill/>
          </a:ln>
          <a:effectLst/>
          <a:sp3d/>
        </c:spPr>
      </c:pivotFmt>
      <c:pivotFmt>
        <c:idx val="14"/>
        <c:spPr>
          <a:solidFill>
            <a:schemeClr val="accent2"/>
          </a:solidFill>
          <a:ln>
            <a:noFill/>
          </a:ln>
          <a:effectLst/>
          <a:sp3d/>
        </c:spPr>
      </c:pivotFmt>
      <c:pivotFmt>
        <c:idx val="15"/>
        <c:spPr>
          <a:solidFill>
            <a:schemeClr val="bg1">
              <a:lumMod val="65000"/>
            </a:schemeClr>
          </a:solidFill>
          <a:ln>
            <a:noFill/>
          </a:ln>
          <a:effectLst/>
          <a:sp3d/>
        </c:spPr>
      </c:pivotFmt>
      <c:pivotFmt>
        <c:idx val="16"/>
        <c:spPr>
          <a:solidFill>
            <a:schemeClr val="accent2">
              <a:lumMod val="75000"/>
            </a:schemeClr>
          </a:solidFill>
          <a:ln>
            <a:noFill/>
          </a:ln>
          <a:effectLst/>
          <a:sp3d/>
        </c:spPr>
      </c:pivotFmt>
      <c:pivotFmt>
        <c:idx val="17"/>
        <c:spPr>
          <a:solidFill>
            <a:srgbClr val="FF7C80"/>
          </a:solidFill>
          <a:ln>
            <a:noFill/>
          </a:ln>
          <a:effectLst/>
          <a:sp3d/>
        </c:spPr>
      </c:pivotFmt>
      <c:pivotFmt>
        <c:idx val="1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6">
              <a:lumMod val="60000"/>
              <a:lumOff val="40000"/>
            </a:schemeClr>
          </a:solidFill>
          <a:ln>
            <a:noFill/>
          </a:ln>
          <a:effectLst/>
          <a:sp3d/>
        </c:spPr>
      </c:pivotFmt>
      <c:pivotFmt>
        <c:idx val="20"/>
        <c:spPr>
          <a:solidFill>
            <a:srgbClr val="FF0000"/>
          </a:solidFill>
          <a:ln>
            <a:noFill/>
          </a:ln>
          <a:effectLst/>
          <a:sp3d/>
        </c:spPr>
      </c:pivotFmt>
      <c:pivotFmt>
        <c:idx val="21"/>
        <c:spPr>
          <a:solidFill>
            <a:schemeClr val="accent4"/>
          </a:solidFill>
          <a:ln>
            <a:noFill/>
          </a:ln>
          <a:effectLst/>
          <a:sp3d/>
        </c:spPr>
      </c:pivotFmt>
      <c:pivotFmt>
        <c:idx val="22"/>
        <c:spPr>
          <a:solidFill>
            <a:srgbClr val="FF99FF"/>
          </a:solidFill>
          <a:ln>
            <a:noFill/>
          </a:ln>
          <a:effectLst/>
          <a:sp3d/>
        </c:spPr>
      </c:pivotFmt>
      <c:pivotFmt>
        <c:idx val="23"/>
        <c:spPr>
          <a:solidFill>
            <a:schemeClr val="accent2"/>
          </a:solidFill>
          <a:ln>
            <a:noFill/>
          </a:ln>
          <a:effectLst/>
          <a:sp3d/>
        </c:spPr>
      </c:pivotFmt>
      <c:pivotFmt>
        <c:idx val="24"/>
        <c:spPr>
          <a:solidFill>
            <a:schemeClr val="bg1">
              <a:lumMod val="65000"/>
            </a:schemeClr>
          </a:solidFill>
          <a:ln>
            <a:noFill/>
          </a:ln>
          <a:effectLst/>
          <a:sp3d/>
        </c:spPr>
      </c:pivotFmt>
      <c:pivotFmt>
        <c:idx val="25"/>
        <c:spPr>
          <a:solidFill>
            <a:schemeClr val="accent2">
              <a:lumMod val="75000"/>
            </a:schemeClr>
          </a:solidFill>
          <a:ln>
            <a:noFill/>
          </a:ln>
          <a:effectLst/>
          <a:sp3d/>
        </c:spPr>
      </c:pivotFmt>
      <c:pivotFmt>
        <c:idx val="26"/>
        <c:spPr>
          <a:solidFill>
            <a:srgbClr val="FF7C8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525590551181098E-2"/>
          <c:y val="0.16245370370370371"/>
          <c:w val="0.91647440944881886"/>
          <c:h val="0.5815124671916011"/>
        </c:manualLayout>
      </c:layout>
      <c:bar3DChart>
        <c:barDir val="col"/>
        <c:grouping val="stacked"/>
        <c:varyColors val="0"/>
        <c:ser>
          <c:idx val="0"/>
          <c:order val="0"/>
          <c:tx>
            <c:strRef>
              <c:f>'Piviot 2'!$B$3</c:f>
              <c:strCache>
                <c:ptCount val="1"/>
                <c:pt idx="0">
                  <c:v>Total</c:v>
                </c:pt>
              </c:strCache>
            </c:strRef>
          </c:tx>
          <c:spPr>
            <a:solidFill>
              <a:schemeClr val="accent1"/>
            </a:solidFill>
            <a:ln>
              <a:noFill/>
            </a:ln>
            <a:effectLst/>
            <a:sp3d/>
          </c:spPr>
          <c:invertIfNegative val="0"/>
          <c:dPt>
            <c:idx val="0"/>
            <c:invertIfNegative val="0"/>
            <c:bubble3D val="0"/>
            <c:spPr>
              <a:solidFill>
                <a:schemeClr val="accent6">
                  <a:lumMod val="60000"/>
                  <a:lumOff val="40000"/>
                </a:schemeClr>
              </a:solidFill>
              <a:ln>
                <a:noFill/>
              </a:ln>
              <a:effectLst/>
              <a:sp3d/>
            </c:spPr>
          </c:dPt>
          <c:dPt>
            <c:idx val="1"/>
            <c:invertIfNegative val="0"/>
            <c:bubble3D val="0"/>
            <c:spPr>
              <a:solidFill>
                <a:schemeClr val="accent4"/>
              </a:solidFill>
              <a:ln>
                <a:noFill/>
              </a:ln>
              <a:effectLst/>
              <a:sp3d/>
            </c:spPr>
          </c:dPt>
          <c:dPt>
            <c:idx val="2"/>
            <c:invertIfNegative val="0"/>
            <c:bubble3D val="0"/>
            <c:spPr>
              <a:solidFill>
                <a:srgbClr val="FF99FF"/>
              </a:solidFill>
              <a:ln>
                <a:noFill/>
              </a:ln>
              <a:effectLst/>
              <a:sp3d/>
            </c:spPr>
          </c:dPt>
          <c:dPt>
            <c:idx val="3"/>
            <c:invertIfNegative val="0"/>
            <c:bubble3D val="0"/>
            <c:spPr>
              <a:solidFill>
                <a:schemeClr val="accent2"/>
              </a:solidFill>
              <a:ln>
                <a:noFill/>
              </a:ln>
              <a:effectLst/>
              <a:sp3d/>
            </c:spPr>
          </c:dPt>
          <c:dPt>
            <c:idx val="4"/>
            <c:invertIfNegative val="0"/>
            <c:bubble3D val="0"/>
            <c:spPr>
              <a:solidFill>
                <a:schemeClr val="bg1">
                  <a:lumMod val="65000"/>
                </a:schemeClr>
              </a:solidFill>
              <a:ln>
                <a:noFill/>
              </a:ln>
              <a:effectLst/>
              <a:sp3d/>
            </c:spPr>
          </c:dPt>
          <c:dPt>
            <c:idx val="5"/>
            <c:invertIfNegative val="0"/>
            <c:bubble3D val="0"/>
            <c:spPr>
              <a:solidFill>
                <a:schemeClr val="accent2">
                  <a:lumMod val="75000"/>
                </a:schemeClr>
              </a:solidFill>
              <a:ln>
                <a:noFill/>
              </a:ln>
              <a:effectLst/>
              <a:sp3d/>
            </c:spPr>
          </c:dPt>
          <c:dPt>
            <c:idx val="6"/>
            <c:invertIfNegative val="0"/>
            <c:bubble3D val="0"/>
            <c:spPr>
              <a:solidFill>
                <a:srgbClr val="FF7C80"/>
              </a:solidFill>
              <a:ln>
                <a:noFill/>
              </a:ln>
              <a:effectLst/>
              <a:sp3d/>
            </c:spPr>
          </c:dPt>
          <c:dPt>
            <c:idx val="7"/>
            <c:invertIfNegative val="0"/>
            <c:bubble3D val="0"/>
          </c:dPt>
          <c:dPt>
            <c:idx val="8"/>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2'!$A$4:$A$12</c:f>
              <c:strCache>
                <c:ptCount val="8"/>
                <c:pt idx="0">
                  <c:v>Cardiology</c:v>
                </c:pt>
                <c:pt idx="1">
                  <c:v>Inpatient</c:v>
                </c:pt>
                <c:pt idx="2">
                  <c:v>Orthopedics</c:v>
                </c:pt>
                <c:pt idx="3">
                  <c:v>Outpatient</c:v>
                </c:pt>
                <c:pt idx="4">
                  <c:v>Pediatrics</c:v>
                </c:pt>
                <c:pt idx="5">
                  <c:v>Radiology</c:v>
                </c:pt>
                <c:pt idx="6">
                  <c:v>Revist</c:v>
                </c:pt>
                <c:pt idx="7">
                  <c:v>Emergency</c:v>
                </c:pt>
              </c:strCache>
            </c:strRef>
          </c:cat>
          <c:val>
            <c:numRef>
              <c:f>'Piviot 2'!$B$4:$B$12</c:f>
              <c:numCache>
                <c:formatCode>General</c:formatCode>
                <c:ptCount val="8"/>
                <c:pt idx="0">
                  <c:v>82</c:v>
                </c:pt>
                <c:pt idx="1">
                  <c:v>77</c:v>
                </c:pt>
                <c:pt idx="2">
                  <c:v>30</c:v>
                </c:pt>
                <c:pt idx="3">
                  <c:v>96</c:v>
                </c:pt>
                <c:pt idx="4">
                  <c:v>73</c:v>
                </c:pt>
                <c:pt idx="5">
                  <c:v>67</c:v>
                </c:pt>
                <c:pt idx="6">
                  <c:v>42</c:v>
                </c:pt>
                <c:pt idx="7">
                  <c:v>35</c:v>
                </c:pt>
              </c:numCache>
            </c:numRef>
          </c:val>
        </c:ser>
        <c:dLbls>
          <c:showLegendKey val="0"/>
          <c:showVal val="1"/>
          <c:showCatName val="0"/>
          <c:showSerName val="0"/>
          <c:showPercent val="0"/>
          <c:showBubbleSize val="0"/>
        </c:dLbls>
        <c:gapWidth val="150"/>
        <c:shape val="box"/>
        <c:axId val="388826056"/>
        <c:axId val="335952256"/>
        <c:axId val="0"/>
      </c:bar3DChart>
      <c:catAx>
        <c:axId val="388826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5952256"/>
        <c:crosses val="autoZero"/>
        <c:auto val="1"/>
        <c:lblAlgn val="ctr"/>
        <c:lblOffset val="100"/>
        <c:noMultiLvlLbl val="0"/>
      </c:catAx>
      <c:valAx>
        <c:axId val="335952256"/>
        <c:scaling>
          <c:orientation val="minMax"/>
        </c:scaling>
        <c:delete val="1"/>
        <c:axPos val="l"/>
        <c:numFmt formatCode="General" sourceLinked="1"/>
        <c:majorTickMark val="none"/>
        <c:minorTickMark val="none"/>
        <c:tickLblPos val="nextTo"/>
        <c:crossAx val="388826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9.png"/><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image" Target="../media/image8.jpeg"/><Relationship Id="rId2" Type="http://schemas.openxmlformats.org/officeDocument/2006/relationships/image" Target="../media/image4.png"/><Relationship Id="rId1" Type="http://schemas.openxmlformats.org/officeDocument/2006/relationships/image" Target="../media/image3.jpeg"/><Relationship Id="rId6" Type="http://schemas.openxmlformats.org/officeDocument/2006/relationships/chart" Target="../charts/chart10.xml"/><Relationship Id="rId11" Type="http://schemas.openxmlformats.org/officeDocument/2006/relationships/image" Target="../media/image7.jpeg"/><Relationship Id="rId5" Type="http://schemas.openxmlformats.org/officeDocument/2006/relationships/chart" Target="../charts/chart9.xml"/><Relationship Id="rId15" Type="http://schemas.openxmlformats.org/officeDocument/2006/relationships/image" Target="../media/image11.png"/><Relationship Id="rId10" Type="http://schemas.openxmlformats.org/officeDocument/2006/relationships/image" Target="../media/image6.png"/><Relationship Id="rId4" Type="http://schemas.openxmlformats.org/officeDocument/2006/relationships/chart" Target="../charts/chart8.xml"/><Relationship Id="rId9" Type="http://schemas.openxmlformats.org/officeDocument/2006/relationships/image" Target="../media/image5.jpeg"/><Relationship Id="rId1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5</xdr:col>
      <xdr:colOff>289560</xdr:colOff>
      <xdr:row>4</xdr:row>
      <xdr:rowOff>0</xdr:rowOff>
    </xdr:from>
    <xdr:to>
      <xdr:col>11</xdr:col>
      <xdr:colOff>106680</xdr:colOff>
      <xdr:row>18</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464820</xdr:colOff>
      <xdr:row>6</xdr:row>
      <xdr:rowOff>60960</xdr:rowOff>
    </xdr:from>
    <xdr:to>
      <xdr:col>9</xdr:col>
      <xdr:colOff>198120</xdr:colOff>
      <xdr:row>18</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647700</xdr:colOff>
      <xdr:row>6</xdr:row>
      <xdr:rowOff>7620</xdr:rowOff>
    </xdr:from>
    <xdr:to>
      <xdr:col>9</xdr:col>
      <xdr:colOff>175260</xdr:colOff>
      <xdr:row>18</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6</xdr:row>
      <xdr:rowOff>60960</xdr:rowOff>
    </xdr:from>
    <xdr:to>
      <xdr:col>11</xdr:col>
      <xdr:colOff>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6</xdr:row>
      <xdr:rowOff>60960</xdr:rowOff>
    </xdr:from>
    <xdr:to>
      <xdr:col>11</xdr:col>
      <xdr:colOff>0</xdr:colOff>
      <xdr:row>18</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6</xdr:row>
      <xdr:rowOff>60960</xdr:rowOff>
    </xdr:from>
    <xdr:to>
      <xdr:col>10</xdr:col>
      <xdr:colOff>502920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30480</xdr:colOff>
      <xdr:row>2</xdr:row>
      <xdr:rowOff>137160</xdr:rowOff>
    </xdr:from>
    <xdr:to>
      <xdr:col>15</xdr:col>
      <xdr:colOff>30480</xdr:colOff>
      <xdr:row>15</xdr:row>
      <xdr:rowOff>203835</xdr:rowOff>
    </xdr:to>
    <mc:AlternateContent xmlns:mc="http://schemas.openxmlformats.org/markup-compatibility/2006" xmlns:a14="http://schemas.microsoft.com/office/drawing/2010/main">
      <mc:Choice Requires="a14">
        <xdr:graphicFrame macro="">
          <xdr:nvGraphicFramePr>
            <xdr:cNvPr id="3" name="Patient Name"/>
            <xdr:cNvGraphicFramePr/>
          </xdr:nvGraphicFramePr>
          <xdr:xfrm>
            <a:off x="0" y="0"/>
            <a:ext cx="0" cy="0"/>
          </xdr:xfrm>
          <a:graphic>
            <a:graphicData uri="http://schemas.microsoft.com/office/drawing/2010/slicer">
              <sle:slicer xmlns:sle="http://schemas.microsoft.com/office/drawing/2010/slicer" name="Patient Name"/>
            </a:graphicData>
          </a:graphic>
        </xdr:graphicFrame>
      </mc:Choice>
      <mc:Fallback xmlns="">
        <xdr:sp macro="" textlink="">
          <xdr:nvSpPr>
            <xdr:cNvPr id="0" name=""/>
            <xdr:cNvSpPr>
              <a:spLocks noTextEdit="1"/>
            </xdr:cNvSpPr>
          </xdr:nvSpPr>
          <xdr:spPr>
            <a:xfrm>
              <a:off x="10393680" y="594360"/>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50800</xdr:rowOff>
    </xdr:from>
    <xdr:to>
      <xdr:col>24</xdr:col>
      <xdr:colOff>794656</xdr:colOff>
      <xdr:row>34</xdr:row>
      <xdr:rowOff>12700</xdr:rowOff>
    </xdr:to>
    <xdr:grpSp>
      <xdr:nvGrpSpPr>
        <xdr:cNvPr id="10" name="Group 9"/>
        <xdr:cNvGrpSpPr/>
      </xdr:nvGrpSpPr>
      <xdr:grpSpPr>
        <a:xfrm>
          <a:off x="0" y="50800"/>
          <a:ext cx="22613256" cy="7747000"/>
          <a:chOff x="0" y="50837"/>
          <a:chExt cx="19801113" cy="7752594"/>
        </a:xfrm>
      </xdr:grpSpPr>
      <xdr:sp macro="" textlink="">
        <xdr:nvSpPr>
          <xdr:cNvPr id="2" name="Rectangle 1"/>
          <xdr:cNvSpPr/>
        </xdr:nvSpPr>
        <xdr:spPr>
          <a:xfrm>
            <a:off x="0" y="65315"/>
            <a:ext cx="19801113" cy="7717971"/>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a:spLocks noChangeAspect="1"/>
          </xdr:cNvSpPr>
        </xdr:nvSpPr>
        <xdr:spPr>
          <a:xfrm>
            <a:off x="0" y="708246"/>
            <a:ext cx="4016829" cy="7095185"/>
          </a:xfrm>
          <a:prstGeom prst="rect">
            <a:avLst/>
          </a:prstGeom>
          <a:solidFill>
            <a:schemeClr val="bg1"/>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ounded Rectangle 5"/>
          <xdr:cNvSpPr>
            <a:spLocks noChangeAspect="1"/>
          </xdr:cNvSpPr>
        </xdr:nvSpPr>
        <xdr:spPr>
          <a:xfrm>
            <a:off x="10265229" y="925286"/>
            <a:ext cx="3145971" cy="9144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ounded Rectangle 10"/>
          <xdr:cNvSpPr>
            <a:spLocks noChangeAspect="1"/>
          </xdr:cNvSpPr>
        </xdr:nvSpPr>
        <xdr:spPr>
          <a:xfrm>
            <a:off x="14565085" y="925286"/>
            <a:ext cx="3145971" cy="9144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xdr:cNvSpPr>
            <a:spLocks noChangeAspect="1"/>
          </xdr:cNvSpPr>
        </xdr:nvSpPr>
        <xdr:spPr>
          <a:xfrm>
            <a:off x="5529943" y="925286"/>
            <a:ext cx="3145971" cy="9144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a:p>
        </xdr:txBody>
      </xdr:sp>
      <xdr:sp macro="" textlink="">
        <xdr:nvSpPr>
          <xdr:cNvPr id="12" name="TextBox 11"/>
          <xdr:cNvSpPr txBox="1">
            <a:spLocks noChangeAspect="1"/>
          </xdr:cNvSpPr>
        </xdr:nvSpPr>
        <xdr:spPr>
          <a:xfrm>
            <a:off x="11121" y="76255"/>
            <a:ext cx="19779342" cy="696686"/>
          </a:xfrm>
          <a:prstGeom prst="rect">
            <a:avLst/>
          </a:prstGeom>
          <a:blipFill>
            <a:blip xmlns:r="http://schemas.openxmlformats.org/officeDocument/2006/relationships" r:embed="rId1"/>
            <a:tile tx="0" ty="0" sx="100000" sy="100000" flip="none" algn="tl"/>
          </a:bli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latin typeface="Copperplate Gothic Bold" panose="020E0705020206020404" pitchFamily="34" charset="0"/>
            </a:endParaRPr>
          </a:p>
          <a:p>
            <a:r>
              <a:rPr lang="en-US"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r>
              <a:rPr lang="en-US" sz="24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Analytics Multi </a:t>
            </a:r>
            <a:r>
              <a:rPr lang="en-US" sz="24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Fecility </a:t>
            </a:r>
            <a:r>
              <a:rPr lang="en-US" sz="20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a:t>
            </a:r>
            <a:r>
              <a:rPr lang="en-US" sz="24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Hospital</a:t>
            </a:r>
            <a:r>
              <a:rPr lang="en-US" sz="20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a:t>
            </a:r>
            <a:r>
              <a:rPr lang="en-US" sz="20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r>
              <a:rPr lang="en-US" sz="20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OPerational DashBoard </a:t>
            </a:r>
            <a:r>
              <a:rPr lang="en-US" sz="20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r>
              <a:rPr lang="en-US" sz="1400" b="0" cap="none" spc="0" baseline="0">
                <a:ln>
                  <a:noFill/>
                </a:ln>
                <a:solidFill>
                  <a:schemeClr val="tx1"/>
                </a:solidFill>
                <a:effectLst/>
                <a:latin typeface="Copperplate Gothic Bold" panose="020E0705020206020404" pitchFamily="34" charset="0"/>
              </a:rPr>
              <a:t>last updated on 30/08/2023</a:t>
            </a:r>
          </a:p>
          <a:p>
            <a:r>
              <a:rPr lang="en-US" sz="20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endParaRPr lang="en-US"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endParaRPr>
          </a:p>
        </xdr:txBody>
      </xdr:sp>
      <xdr:pic>
        <xdr:nvPicPr>
          <xdr:cNvPr id="14" name="image1.png"/>
          <xdr:cNvPicPr/>
        </xdr:nvPicPr>
        <xdr:blipFill>
          <a:blip xmlns:r="http://schemas.openxmlformats.org/officeDocument/2006/relationships" r:embed="rId2"/>
          <a:srcRect/>
          <a:stretch>
            <a:fillRect/>
          </a:stretch>
        </xdr:blipFill>
        <xdr:spPr>
          <a:xfrm>
            <a:off x="11121" y="50837"/>
            <a:ext cx="794657" cy="696686"/>
          </a:xfrm>
          <a:prstGeom prst="rect">
            <a:avLst/>
          </a:prstGeom>
          <a:ln/>
        </xdr:spPr>
      </xdr:pic>
      <xdr:sp macro="" textlink="">
        <xdr:nvSpPr>
          <xdr:cNvPr id="15" name="TextBox 14"/>
          <xdr:cNvSpPr txBox="1">
            <a:spLocks noChangeAspect="1"/>
          </xdr:cNvSpPr>
        </xdr:nvSpPr>
        <xdr:spPr>
          <a:xfrm>
            <a:off x="6085112" y="1382486"/>
            <a:ext cx="2590802"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  Total Visited Patients</a:t>
            </a:r>
          </a:p>
        </xdr:txBody>
      </xdr:sp>
      <xdr:sp macro="" textlink="'Piviot 2'!F3">
        <xdr:nvSpPr>
          <xdr:cNvPr id="16" name="TextBox 15"/>
          <xdr:cNvSpPr txBox="1"/>
        </xdr:nvSpPr>
        <xdr:spPr>
          <a:xfrm>
            <a:off x="6291942" y="936172"/>
            <a:ext cx="158931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20493E0-3A21-4C4A-8FDC-796840A78B4D}" type="TxLink">
              <a:rPr lang="en-US" sz="2000" b="1" i="0" u="none" strike="noStrike">
                <a:solidFill>
                  <a:srgbClr val="000000"/>
                </a:solidFill>
                <a:latin typeface="Calibri"/>
                <a:cs typeface="Calibri"/>
              </a:rPr>
              <a:pPr/>
              <a:t>502  Parients</a:t>
            </a:fld>
            <a:endParaRPr lang="en-US" sz="2000" b="1"/>
          </a:p>
        </xdr:txBody>
      </xdr:sp>
      <xdr:sp macro="" textlink="'Piviot 4'!E4">
        <xdr:nvSpPr>
          <xdr:cNvPr id="18" name="TextBox 17"/>
          <xdr:cNvSpPr txBox="1"/>
        </xdr:nvSpPr>
        <xdr:spPr>
          <a:xfrm>
            <a:off x="15033171" y="925286"/>
            <a:ext cx="158931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5351E15-C9CC-4F26-B80A-67F5A03C3546}" type="TxLink">
              <a:rPr lang="en-US" sz="2000" b="1" i="0" u="none" strike="noStrike">
                <a:solidFill>
                  <a:srgbClr val="000000"/>
                </a:solidFill>
                <a:latin typeface="Calibri"/>
                <a:cs typeface="Calibri"/>
              </a:rPr>
              <a:pPr algn="r"/>
              <a:t>5 Registrars</a:t>
            </a:fld>
            <a:endParaRPr lang="en-US" sz="2000" b="1"/>
          </a:p>
        </xdr:txBody>
      </xdr:sp>
      <xdr:sp macro="" textlink="'Piviot 1'!F3">
        <xdr:nvSpPr>
          <xdr:cNvPr id="19" name="TextBox 18"/>
          <xdr:cNvSpPr txBox="1"/>
        </xdr:nvSpPr>
        <xdr:spPr>
          <a:xfrm>
            <a:off x="10896600" y="957943"/>
            <a:ext cx="1589314"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FB5406-3F0B-437A-A62E-AE1B319C6DFB}" type="TxLink">
              <a:rPr lang="en-US" sz="2000" b="1" i="0" u="none" strike="noStrike">
                <a:solidFill>
                  <a:srgbClr val="000000"/>
                </a:solidFill>
                <a:latin typeface="Calibri"/>
                <a:cs typeface="Calibri"/>
              </a:rPr>
              <a:pPr/>
              <a:t>8  Doctors</a:t>
            </a:fld>
            <a:endParaRPr lang="en-US" sz="2000" b="1"/>
          </a:p>
        </xdr:txBody>
      </xdr:sp>
      <xdr:sp macro="" textlink="">
        <xdr:nvSpPr>
          <xdr:cNvPr id="21" name="TextBox 20"/>
          <xdr:cNvSpPr txBox="1"/>
        </xdr:nvSpPr>
        <xdr:spPr>
          <a:xfrm>
            <a:off x="10439400" y="1404257"/>
            <a:ext cx="2383971"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t>           Total Doctors</a:t>
            </a:r>
            <a:r>
              <a:rPr lang="en-US" sz="1400" b="1" baseline="0"/>
              <a:t> Available</a:t>
            </a:r>
          </a:p>
        </xdr:txBody>
      </xdr:sp>
      <xdr:sp macro="" textlink="">
        <xdr:nvSpPr>
          <xdr:cNvPr id="22" name="TextBox 21"/>
          <xdr:cNvSpPr txBox="1"/>
        </xdr:nvSpPr>
        <xdr:spPr>
          <a:xfrm>
            <a:off x="15033171" y="1382486"/>
            <a:ext cx="2471058"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t>     Total Registrars</a:t>
            </a:r>
            <a:r>
              <a:rPr lang="en-US" sz="1400" b="1" baseline="0"/>
              <a:t> Available</a:t>
            </a:r>
          </a:p>
        </xdr:txBody>
      </xdr:sp>
      <xdr:graphicFrame macro="">
        <xdr:nvGraphicFramePr>
          <xdr:cNvPr id="24" name="Chart 23"/>
          <xdr:cNvGraphicFramePr>
            <a:graphicFrameLocks noChangeAspect="1"/>
          </xdr:cNvGraphicFramePr>
        </xdr:nvGraphicFramePr>
        <xdr:xfrm>
          <a:off x="4092401" y="5040086"/>
          <a:ext cx="6967486"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xdr:cNvGraphicFramePr>
            <a:graphicFrameLocks noChangeAspect="1"/>
          </xdr:cNvGraphicFramePr>
        </xdr:nvGraphicFramePr>
        <xdr:xfrm>
          <a:off x="9263503" y="2080995"/>
          <a:ext cx="5048783"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7" name="Chart 26"/>
          <xdr:cNvGraphicFramePr>
            <a:graphicFrameLocks noChangeAspect="1"/>
          </xdr:cNvGraphicFramePr>
        </xdr:nvGraphicFramePr>
        <xdr:xfrm>
          <a:off x="4092399" y="2046515"/>
          <a:ext cx="5050002"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9" name="Chart 28"/>
          <xdr:cNvGraphicFramePr>
            <a:graphicFrameLocks noChangeAspect="1"/>
          </xdr:cNvGraphicFramePr>
        </xdr:nvGraphicFramePr>
        <xdr:xfrm>
          <a:off x="14490209" y="2041044"/>
          <a:ext cx="5050002" cy="274518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0" name="Chart 29"/>
          <xdr:cNvGraphicFramePr>
            <a:graphicFrameLocks noChangeAspect="1"/>
          </xdr:cNvGraphicFramePr>
        </xdr:nvGraphicFramePr>
        <xdr:xfrm>
          <a:off x="11142893" y="5029200"/>
          <a:ext cx="8353421"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3" name="Chart 22"/>
          <xdr:cNvGraphicFramePr>
            <a:graphicFrameLocks noChangeAspect="1"/>
          </xdr:cNvGraphicFramePr>
        </xdr:nvGraphicFramePr>
        <xdr:xfrm>
          <a:off x="54427" y="1284516"/>
          <a:ext cx="3940630" cy="2743200"/>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a14="http://schemas.microsoft.com/office/drawing/2010/main" Requires="a14">
          <xdr:graphicFrame macro="">
            <xdr:nvGraphicFramePr>
              <xdr:cNvPr id="7" name="Patient Name 1"/>
              <xdr:cNvGraphicFramePr/>
            </xdr:nvGraphicFramePr>
            <xdr:xfrm>
              <a:off x="1" y="4032068"/>
              <a:ext cx="1834907" cy="1846217"/>
            </xdr:xfrm>
            <a:graphic>
              <a:graphicData uri="http://schemas.microsoft.com/office/drawing/2010/slicer">
                <sle:slicer xmlns:sle="http://schemas.microsoft.com/office/drawing/2010/slicer" name="Patient Name 1"/>
              </a:graphicData>
            </a:graphic>
          </xdr:graphicFrame>
        </mc:Choice>
        <mc:Fallback>
          <xdr:sp macro="" textlink="">
            <xdr:nvSpPr>
              <xdr:cNvPr id="0" name=""/>
              <xdr:cNvSpPr>
                <a:spLocks noTextEdit="1"/>
              </xdr:cNvSpPr>
            </xdr:nvSpPr>
            <xdr:spPr>
              <a:xfrm>
                <a:off x="1" y="4029158"/>
                <a:ext cx="2095499" cy="1844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TextBox 7"/>
          <xdr:cNvSpPr txBox="1"/>
        </xdr:nvSpPr>
        <xdr:spPr>
          <a:xfrm>
            <a:off x="621191" y="898154"/>
            <a:ext cx="2732314" cy="4463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Registrar</a:t>
            </a:r>
            <a:r>
              <a:rPr lang="en-US" sz="1800" b="1" baseline="0"/>
              <a:t> for Current </a:t>
            </a:r>
            <a:r>
              <a:rPr lang="en-US" sz="2000" b="1" baseline="0"/>
              <a:t>patient</a:t>
            </a:r>
            <a:endParaRPr lang="en-US" sz="2000" b="1"/>
          </a:p>
        </xdr:txBody>
      </xdr:sp>
    </xdr:grpSp>
    <xdr:clientData fLocksWithSheet="0"/>
  </xdr:twoCellAnchor>
  <xdr:twoCellAnchor editAs="absolute">
    <xdr:from>
      <xdr:col>2</xdr:col>
      <xdr:colOff>317499</xdr:colOff>
      <xdr:row>17</xdr:row>
      <xdr:rowOff>152400</xdr:rowOff>
    </xdr:from>
    <xdr:to>
      <xdr:col>4</xdr:col>
      <xdr:colOff>600528</xdr:colOff>
      <xdr:row>25</xdr:row>
      <xdr:rowOff>117929</xdr:rowOff>
    </xdr:to>
    <mc:AlternateContent xmlns:mc="http://schemas.openxmlformats.org/markup-compatibility/2006">
      <mc:Choice xmlns:a14="http://schemas.microsoft.com/office/drawing/2010/main" Requires="a14">
        <xdr:graphicFrame macro="">
          <xdr:nvGraphicFramePr>
            <xdr:cNvPr id="13" name="Doctor"/>
            <xdr:cNvGraphicFramePr/>
          </xdr:nvGraphicFramePr>
          <xdr:xfrm>
            <a:off x="0" y="0"/>
            <a:ext cx="0" cy="0"/>
          </xdr:xfrm>
          <a:graphic>
            <a:graphicData uri="http://schemas.microsoft.com/office/drawing/2010/slicer">
              <sle:slicer xmlns:sle="http://schemas.microsoft.com/office/drawing/2010/slicer" name="Doctor"/>
            </a:graphicData>
          </a:graphic>
        </xdr:graphicFrame>
      </mc:Choice>
      <mc:Fallback>
        <xdr:sp macro="" textlink="">
          <xdr:nvSpPr>
            <xdr:cNvPr id="0" name=""/>
            <xdr:cNvSpPr>
              <a:spLocks noTextEdit="1"/>
            </xdr:cNvSpPr>
          </xdr:nvSpPr>
          <xdr:spPr>
            <a:xfrm>
              <a:off x="2146299" y="4051300"/>
              <a:ext cx="2111829" cy="1794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10886</xdr:colOff>
      <xdr:row>25</xdr:row>
      <xdr:rowOff>185057</xdr:rowOff>
    </xdr:from>
    <xdr:to>
      <xdr:col>2</xdr:col>
      <xdr:colOff>279400</xdr:colOff>
      <xdr:row>34</xdr:row>
      <xdr:rowOff>1</xdr:rowOff>
    </xdr:to>
    <mc:AlternateContent xmlns:mc="http://schemas.openxmlformats.org/markup-compatibility/2006" xmlns:a14="http://schemas.microsoft.com/office/drawing/2010/main">
      <mc:Choice Requires="a14">
        <xdr:graphicFrame macro="">
          <xdr:nvGraphicFramePr>
            <xdr:cNvPr id="1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86" y="5912757"/>
              <a:ext cx="1884317" cy="1872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304800</xdr:colOff>
      <xdr:row>25</xdr:row>
      <xdr:rowOff>165100</xdr:rowOff>
    </xdr:from>
    <xdr:to>
      <xdr:col>4</xdr:col>
      <xdr:colOff>587829</xdr:colOff>
      <xdr:row>33</xdr:row>
      <xdr:rowOff>190500</xdr:rowOff>
    </xdr:to>
    <mc:AlternateContent xmlns:mc="http://schemas.openxmlformats.org/markup-compatibility/2006" xmlns:a14="http://schemas.microsoft.com/office/drawing/2010/main">
      <mc:Choice Requires="a14">
        <xdr:graphicFrame macro="">
          <xdr:nvGraphicFramePr>
            <xdr:cNvPr id="20" name="Registrar Name"/>
            <xdr:cNvGraphicFramePr/>
          </xdr:nvGraphicFramePr>
          <xdr:xfrm>
            <a:off x="0" y="0"/>
            <a:ext cx="0" cy="0"/>
          </xdr:xfrm>
          <a:graphic>
            <a:graphicData uri="http://schemas.microsoft.com/office/drawing/2010/slicer">
              <sle:slicer xmlns:sle="http://schemas.microsoft.com/office/drawing/2010/slicer" name="Registrar Name"/>
            </a:graphicData>
          </a:graphic>
        </xdr:graphicFrame>
      </mc:Choice>
      <mc:Fallback xmlns="">
        <xdr:sp macro="" textlink="">
          <xdr:nvSpPr>
            <xdr:cNvPr id="0" name=""/>
            <xdr:cNvSpPr>
              <a:spLocks noTextEdit="1"/>
            </xdr:cNvSpPr>
          </xdr:nvSpPr>
          <xdr:spPr>
            <a:xfrm>
              <a:off x="2221775" y="5934528"/>
              <a:ext cx="2023654" cy="1812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54429</xdr:colOff>
      <xdr:row>4</xdr:row>
      <xdr:rowOff>43541</xdr:rowOff>
    </xdr:from>
    <xdr:to>
      <xdr:col>13</xdr:col>
      <xdr:colOff>664029</xdr:colOff>
      <xdr:row>7</xdr:row>
      <xdr:rowOff>185056</xdr:rowOff>
    </xdr:to>
    <xdr:pic>
      <xdr:nvPicPr>
        <xdr:cNvPr id="34" name="Picture 33"/>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7843" t="2804" r="5322" b="6759"/>
        <a:stretch/>
      </xdr:blipFill>
      <xdr:spPr>
        <a:xfrm>
          <a:off x="11821886" y="968827"/>
          <a:ext cx="609600" cy="827315"/>
        </a:xfrm>
        <a:prstGeom prst="rect">
          <a:avLst/>
        </a:prstGeom>
      </xdr:spPr>
    </xdr:pic>
    <xdr:clientData/>
  </xdr:twoCellAnchor>
  <xdr:twoCellAnchor editAs="absolute">
    <xdr:from>
      <xdr:col>7</xdr:col>
      <xdr:colOff>43542</xdr:colOff>
      <xdr:row>3</xdr:row>
      <xdr:rowOff>185057</xdr:rowOff>
    </xdr:from>
    <xdr:to>
      <xdr:col>7</xdr:col>
      <xdr:colOff>816429</xdr:colOff>
      <xdr:row>7</xdr:row>
      <xdr:rowOff>228599</xdr:rowOff>
    </xdr:to>
    <xdr:pic>
      <xdr:nvPicPr>
        <xdr:cNvPr id="28" name="Picture 27"/>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24599" y="881743"/>
          <a:ext cx="772887" cy="957942"/>
        </a:xfrm>
        <a:prstGeom prst="rect">
          <a:avLst/>
        </a:prstGeom>
      </xdr:spPr>
    </xdr:pic>
    <xdr:clientData/>
  </xdr:twoCellAnchor>
  <xdr:twoCellAnchor editAs="absolute">
    <xdr:from>
      <xdr:col>18</xdr:col>
      <xdr:colOff>402772</xdr:colOff>
      <xdr:row>4</xdr:row>
      <xdr:rowOff>21772</xdr:rowOff>
    </xdr:from>
    <xdr:to>
      <xdr:col>19</xdr:col>
      <xdr:colOff>130630</xdr:colOff>
      <xdr:row>7</xdr:row>
      <xdr:rowOff>119743</xdr:rowOff>
    </xdr:to>
    <xdr:pic>
      <xdr:nvPicPr>
        <xdr:cNvPr id="35" name="Picture 3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641286" y="947058"/>
          <a:ext cx="642258" cy="783771"/>
        </a:xfrm>
        <a:prstGeom prst="rect">
          <a:avLst/>
        </a:prstGeom>
      </xdr:spPr>
    </xdr:pic>
    <xdr:clientData/>
  </xdr:twoCellAnchor>
  <xdr:twoCellAnchor editAs="absolute">
    <xdr:from>
      <xdr:col>10</xdr:col>
      <xdr:colOff>386442</xdr:colOff>
      <xdr:row>0</xdr:row>
      <xdr:rowOff>130626</xdr:rowOff>
    </xdr:from>
    <xdr:to>
      <xdr:col>11</xdr:col>
      <xdr:colOff>419099</xdr:colOff>
      <xdr:row>3</xdr:row>
      <xdr:rowOff>46806</xdr:rowOff>
    </xdr:to>
    <xdr:pic>
      <xdr:nvPicPr>
        <xdr:cNvPr id="39" name="Picture 38"/>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t="10938" b="16518"/>
        <a:stretch/>
      </xdr:blipFill>
      <xdr:spPr>
        <a:xfrm>
          <a:off x="9403442" y="130626"/>
          <a:ext cx="947057" cy="614680"/>
        </a:xfrm>
        <a:prstGeom prst="rect">
          <a:avLst/>
        </a:prstGeom>
      </xdr:spPr>
    </xdr:pic>
    <xdr:clientData/>
  </xdr:twoCellAnchor>
  <xdr:twoCellAnchor editAs="absolute">
    <xdr:from>
      <xdr:col>19</xdr:col>
      <xdr:colOff>1814</xdr:colOff>
      <xdr:row>0</xdr:row>
      <xdr:rowOff>76200</xdr:rowOff>
    </xdr:from>
    <xdr:to>
      <xdr:col>20</xdr:col>
      <xdr:colOff>281055</xdr:colOff>
      <xdr:row>3</xdr:row>
      <xdr:rowOff>87085</xdr:rowOff>
    </xdr:to>
    <xdr:pic>
      <xdr:nvPicPr>
        <xdr:cNvPr id="40" name="Picture 39"/>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7248414" y="76200"/>
          <a:ext cx="1193641" cy="709385"/>
        </a:xfrm>
        <a:prstGeom prst="rect">
          <a:avLst/>
        </a:prstGeom>
      </xdr:spPr>
    </xdr:pic>
    <xdr:clientData/>
  </xdr:twoCellAnchor>
  <xdr:twoCellAnchor editAs="absolute">
    <xdr:from>
      <xdr:col>0</xdr:col>
      <xdr:colOff>101600</xdr:colOff>
      <xdr:row>3</xdr:row>
      <xdr:rowOff>126999</xdr:rowOff>
    </xdr:from>
    <xdr:to>
      <xdr:col>0</xdr:col>
      <xdr:colOff>743858</xdr:colOff>
      <xdr:row>5</xdr:row>
      <xdr:rowOff>152400</xdr:rowOff>
    </xdr:to>
    <xdr:pic>
      <xdr:nvPicPr>
        <xdr:cNvPr id="41" name="Picture 40"/>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1600" y="825499"/>
          <a:ext cx="642258" cy="482601"/>
        </a:xfrm>
        <a:prstGeom prst="rect">
          <a:avLst/>
        </a:prstGeom>
      </xdr:spPr>
    </xdr:pic>
    <xdr:clientData/>
  </xdr:twoCellAnchor>
  <xdr:twoCellAnchor editAs="absolute">
    <xdr:from>
      <xdr:col>3</xdr:col>
      <xdr:colOff>800100</xdr:colOff>
      <xdr:row>3</xdr:row>
      <xdr:rowOff>76200</xdr:rowOff>
    </xdr:from>
    <xdr:to>
      <xdr:col>4</xdr:col>
      <xdr:colOff>584200</xdr:colOff>
      <xdr:row>6</xdr:row>
      <xdr:rowOff>25400</xdr:rowOff>
    </xdr:to>
    <xdr:pic>
      <xdr:nvPicPr>
        <xdr:cNvPr id="43" name="Picture 42"/>
        <xdr:cNvPicPr>
          <a:picLocks noChangeAspect="1"/>
        </xdr:cNvPicPr>
      </xdr:nvPicPr>
      <xdr:blipFill>
        <a:blip xmlns:r="http://schemas.openxmlformats.org/officeDocument/2006/relationships" r:embed="rId15"/>
        <a:stretch>
          <a:fillRect/>
        </a:stretch>
      </xdr:blipFill>
      <xdr:spPr>
        <a:xfrm>
          <a:off x="3543300" y="774700"/>
          <a:ext cx="698500" cy="635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an Jeys" refreshedDate="45178.551268402778" createdVersion="5" refreshedVersion="5" minRefreshableVersion="3" recordCount="9">
  <cacheSource type="worksheet">
    <worksheetSource name="Table5"/>
  </cacheSource>
  <cacheFields count="5">
    <cacheField name="Patient Name" numFmtId="0">
      <sharedItems count="9">
        <s v="David Harris"/>
        <s v="Emily Clark"/>
        <s v="Thomas Turner"/>
        <s v="Rohit Singh"/>
        <s v="Linda Davis"/>
        <s v="James Wilson"/>
        <s v="Sarah Turner"/>
        <s v="Arjun"/>
        <s v="Maran"/>
      </sharedItems>
    </cacheField>
    <cacheField name="Arrival Time" numFmtId="18">
      <sharedItems containsSemiMixedTypes="0" containsNonDate="0" containsDate="1" containsString="0" minDate="1899-12-30T06:00:00" maxDate="1899-12-30T21:00:00" count="5">
        <d v="1899-12-30T06:00:00"/>
        <d v="1899-12-30T07:00:00"/>
        <d v="1899-12-30T07:40:00"/>
        <d v="1899-12-30T08:24:00"/>
        <d v="1899-12-30T21:00:00"/>
      </sharedItems>
    </cacheField>
    <cacheField name="Wating Time" numFmtId="21">
      <sharedItems containsSemiMixedTypes="0" containsString="0" containsNumber="1" minValue="-45178.301221759262" maxValue="-45177.676221759262"/>
    </cacheField>
    <cacheField name="Registrar" numFmtId="0">
      <sharedItems count="5">
        <s v="Lindy"/>
        <s v="Tim"/>
        <s v="Brandon"/>
        <s v="Brittany"/>
        <s v="Jennifer"/>
      </sharedItems>
    </cacheField>
    <cacheField name="Coulmn"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ran Jeys" refreshedDate="45178.551268750001" createdVersion="5" refreshedVersion="5" minRefreshableVersion="3" recordCount="502">
  <cacheSource type="worksheet">
    <worksheetSource name="Table1"/>
  </cacheSource>
  <cacheFields count="13">
    <cacheField name="Month" numFmtId="17">
      <sharedItems count="8">
        <s v="Jan"/>
        <s v="Feb"/>
        <s v="March"/>
        <s v="April"/>
        <s v="May"/>
        <s v="June"/>
        <s v="July"/>
        <s v="Aug"/>
      </sharedItems>
    </cacheField>
    <cacheField name="Patient Type" numFmtId="0">
      <sharedItems count="10">
        <s v="Outpatient"/>
        <s v="Revist"/>
        <s v="Orthopedics"/>
        <s v="Pediatrics"/>
        <s v="Emergency"/>
        <s v="Radiology"/>
        <s v="Inpatient"/>
        <s v="Cardiology"/>
        <s v="Emergency 1" u="1"/>
        <s v="Emergency 2" u="1"/>
      </sharedItems>
    </cacheField>
    <cacheField name="Patient Name" numFmtId="0">
      <sharedItems/>
    </cacheField>
    <cacheField name="Doctor" numFmtId="0">
      <sharedItems count="8">
        <s v="Dr. Anderson"/>
        <s v="Dr. Gupta"/>
        <s v="Dr. Johnson"/>
        <s v="Dr. Kapoor"/>
        <s v="Dr. Martinez"/>
        <s v="Dr. Patel"/>
        <s v="Dr. Turner"/>
        <s v="Dr. Williams"/>
      </sharedItems>
    </cacheField>
    <cacheField name="Registrar Name" numFmtId="0">
      <sharedItems count="5">
        <s v="Jennifer"/>
        <s v="Brittany"/>
        <s v="Brandon"/>
        <s v="Tim"/>
        <s v="Lindy"/>
      </sharedItems>
    </cacheField>
    <cacheField name="Arrival Time" numFmtId="18">
      <sharedItems containsSemiMixedTypes="0" containsNonDate="0" containsDate="1" containsString="0" minDate="1899-12-30T08:50:00" maxDate="1899-12-30T20:45:00" count="21">
        <d v="1899-12-30T08:50:00"/>
        <d v="1899-12-30T08:55:00"/>
        <d v="1899-12-30T09:25:00"/>
        <d v="1899-12-30T13:25:00"/>
        <d v="1899-12-30T14:25:00"/>
        <d v="1899-12-30T15:25:00"/>
        <d v="1899-12-30T15:55:00"/>
        <d v="1899-12-30T16:10:00"/>
        <d v="1899-12-30T16:40:00"/>
        <d v="1899-12-30T17:15:00"/>
        <d v="1899-12-30T18:30:00"/>
        <d v="1899-12-30T19:45:00"/>
        <d v="1899-12-30T20:00:00"/>
        <d v="1899-12-30T20:30:00"/>
        <d v="1899-12-30T20:45:00"/>
        <d v="1899-12-30T16:20:00"/>
        <d v="1899-12-30T17:55:00"/>
        <d v="1899-12-30T09:10:00"/>
        <d v="1899-12-30T17:25:00"/>
        <d v="1899-12-30T11:50:00"/>
        <d v="1899-12-30T12:25:00"/>
      </sharedItems>
    </cacheField>
    <cacheField name="Appointment Time" numFmtId="18">
      <sharedItems containsSemiMixedTypes="0" containsNonDate="0" containsDate="1" containsString="0" minDate="1899-12-30T09:00:00" maxDate="1899-12-30T20:45:00"/>
    </cacheField>
    <cacheField name="Start Time" numFmtId="18">
      <sharedItems containsSemiMixedTypes="0" containsNonDate="0" containsDate="1" containsString="0" minDate="1899-12-30T08:55:00" maxDate="1899-12-30T20:50:00"/>
    </cacheField>
    <cacheField name="End Time" numFmtId="18">
      <sharedItems containsSemiMixedTypes="0" containsNonDate="0" containsDate="1" containsString="0" minDate="1899-12-30T09:10:00" maxDate="1899-12-30T21:00:00"/>
    </cacheField>
    <cacheField name="Wait Time (mins)" numFmtId="0">
      <sharedItems containsSemiMixedTypes="0" containsString="0" containsNumber="1" containsInteger="1" minValue="-5" maxValue="10"/>
    </cacheField>
    <cacheField name="Duration (mins)" numFmtId="0">
      <sharedItems containsSemiMixedTypes="0" containsString="0" containsNumber="1" containsInteger="1" minValue="7" maxValue="15"/>
    </cacheField>
    <cacheField name="Staff Utilization" numFmtId="9">
      <sharedItems containsSemiMixedTypes="0" containsString="0" containsNumber="1" containsInteger="1" minValue="1" maxValue="1"/>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
  <r>
    <x v="0"/>
    <x v="0"/>
    <n v="-45178.301221759262"/>
    <x v="0"/>
    <n v="1"/>
  </r>
  <r>
    <x v="1"/>
    <x v="1"/>
    <n v="-45178.259555092598"/>
    <x v="1"/>
    <n v="1"/>
  </r>
  <r>
    <x v="2"/>
    <x v="2"/>
    <n v="-45178.231777314817"/>
    <x v="2"/>
    <n v="1"/>
  </r>
  <r>
    <x v="3"/>
    <x v="2"/>
    <n v="-45178.231777314817"/>
    <x v="3"/>
    <n v="1"/>
  </r>
  <r>
    <x v="4"/>
    <x v="0"/>
    <n v="-45178.301221759262"/>
    <x v="4"/>
    <n v="1"/>
  </r>
  <r>
    <x v="5"/>
    <x v="2"/>
    <n v="-45178.231777314817"/>
    <x v="0"/>
    <n v="1"/>
  </r>
  <r>
    <x v="6"/>
    <x v="2"/>
    <n v="-45178.231777314817"/>
    <x v="1"/>
    <n v="1"/>
  </r>
  <r>
    <x v="7"/>
    <x v="3"/>
    <n v="-45178.201221759264"/>
    <x v="2"/>
    <n v="1"/>
  </r>
  <r>
    <x v="8"/>
    <x v="4"/>
    <n v="-45177.676221759262"/>
    <x v="3"/>
    <n v="1"/>
  </r>
</pivotCacheRecords>
</file>

<file path=xl/pivotCache/pivotCacheRecords2.xml><?xml version="1.0" encoding="utf-8"?>
<pivotCacheRecords xmlns="http://schemas.openxmlformats.org/spreadsheetml/2006/main" xmlns:r="http://schemas.openxmlformats.org/officeDocument/2006/relationships" count="502">
  <r>
    <x v="0"/>
    <x v="0"/>
    <s v="Jane Smith"/>
    <x v="0"/>
    <x v="0"/>
    <x v="0"/>
    <d v="1899-12-30T09:00:00"/>
    <d v="1899-12-30T08:55:00"/>
    <d v="1899-12-30T09:10:00"/>
    <n v="10"/>
    <n v="15"/>
    <n v="1"/>
    <n v="1"/>
  </r>
  <r>
    <x v="0"/>
    <x v="0"/>
    <s v="David Clark"/>
    <x v="0"/>
    <x v="1"/>
    <x v="1"/>
    <d v="1899-12-30T09:00:00"/>
    <d v="1899-12-30T09:05:00"/>
    <d v="1899-12-30T09:15:00"/>
    <n v="5"/>
    <n v="10"/>
    <n v="1"/>
    <n v="1"/>
  </r>
  <r>
    <x v="0"/>
    <x v="0"/>
    <s v="Carol Wright"/>
    <x v="0"/>
    <x v="2"/>
    <x v="2"/>
    <d v="1899-12-30T09:30:00"/>
    <d v="1899-12-30T09:35:00"/>
    <d v="1899-12-30T09:50:00"/>
    <n v="5"/>
    <n v="15"/>
    <n v="1"/>
    <n v="1"/>
  </r>
  <r>
    <x v="0"/>
    <x v="0"/>
    <s v="Ankit Gupta"/>
    <x v="0"/>
    <x v="0"/>
    <x v="3"/>
    <d v="1899-12-30T13:30:00"/>
    <d v="1899-12-30T13:30:00"/>
    <d v="1899-12-30T13:45:00"/>
    <n v="5"/>
    <n v="15"/>
    <n v="1"/>
    <n v="1"/>
  </r>
  <r>
    <x v="0"/>
    <x v="0"/>
    <s v="Pooja Sharma"/>
    <x v="0"/>
    <x v="1"/>
    <x v="4"/>
    <d v="1899-12-30T14:30:00"/>
    <d v="1899-12-30T14:30:00"/>
    <d v="1899-12-30T14:45:00"/>
    <n v="5"/>
    <n v="15"/>
    <n v="1"/>
    <n v="1"/>
  </r>
  <r>
    <x v="0"/>
    <x v="0"/>
    <s v="John Smith"/>
    <x v="0"/>
    <x v="2"/>
    <x v="5"/>
    <d v="1899-12-30T15:30:00"/>
    <d v="1899-12-30T15:28:00"/>
    <d v="1899-12-30T15:35:00"/>
    <n v="5"/>
    <n v="7"/>
    <n v="1"/>
    <n v="1"/>
  </r>
  <r>
    <x v="0"/>
    <x v="0"/>
    <s v="David Harris"/>
    <x v="0"/>
    <x v="2"/>
    <x v="6"/>
    <d v="1899-12-30T16:00:00"/>
    <d v="1899-12-30T16:05:00"/>
    <d v="1899-12-30T16:15:00"/>
    <n v="5"/>
    <n v="10"/>
    <n v="1"/>
    <n v="1"/>
  </r>
  <r>
    <x v="0"/>
    <x v="0"/>
    <s v="Linda Davis"/>
    <x v="0"/>
    <x v="3"/>
    <x v="7"/>
    <d v="1899-12-30T16:15:00"/>
    <d v="1899-12-30T16:20:00"/>
    <d v="1899-12-30T16:30:00"/>
    <n v="5"/>
    <n v="10"/>
    <n v="1"/>
    <n v="1"/>
  </r>
  <r>
    <x v="0"/>
    <x v="0"/>
    <s v="Neha Kapoor"/>
    <x v="0"/>
    <x v="3"/>
    <x v="8"/>
    <d v="1899-12-30T16:45:00"/>
    <d v="1899-12-30T16:50:00"/>
    <d v="1899-12-30T17:00:00"/>
    <n v="5"/>
    <n v="10"/>
    <n v="1"/>
    <n v="1"/>
  </r>
  <r>
    <x v="0"/>
    <x v="0"/>
    <s v="Varun Sharma"/>
    <x v="0"/>
    <x v="4"/>
    <x v="9"/>
    <d v="1899-12-30T17:15:00"/>
    <d v="1899-12-30T17:15:00"/>
    <d v="1899-12-30T17:30:00"/>
    <n v="0"/>
    <n v="15"/>
    <n v="1"/>
    <n v="1"/>
  </r>
  <r>
    <x v="0"/>
    <x v="0"/>
    <s v="Dhruv Verma"/>
    <x v="0"/>
    <x v="4"/>
    <x v="10"/>
    <d v="1899-12-30T18:30:00"/>
    <d v="1899-12-30T18:35:00"/>
    <d v="1899-12-30T18:45:00"/>
    <n v="0"/>
    <n v="10"/>
    <n v="1"/>
    <n v="1"/>
  </r>
  <r>
    <x v="0"/>
    <x v="0"/>
    <s v="Om Verma"/>
    <x v="0"/>
    <x v="3"/>
    <x v="11"/>
    <d v="1899-12-30T19:50:00"/>
    <d v="1899-12-30T19:55:00"/>
    <d v="1899-12-30T20:05:00"/>
    <n v="5"/>
    <n v="10"/>
    <n v="1"/>
    <n v="1"/>
  </r>
  <r>
    <x v="0"/>
    <x v="1"/>
    <s v="Jane Smith"/>
    <x v="0"/>
    <x v="2"/>
    <x v="12"/>
    <d v="1899-12-30T20:00:00"/>
    <d v="1899-12-30T20:05:00"/>
    <d v="1899-12-30T20:15:00"/>
    <n v="0"/>
    <n v="10"/>
    <n v="1"/>
    <n v="1"/>
  </r>
  <r>
    <x v="0"/>
    <x v="1"/>
    <s v="Carol Wright"/>
    <x v="0"/>
    <x v="0"/>
    <x v="13"/>
    <d v="1899-12-30T20:30:00"/>
    <d v="1899-12-30T20:35:00"/>
    <d v="1899-12-30T20:50:00"/>
    <n v="0"/>
    <n v="15"/>
    <n v="1"/>
    <n v="1"/>
  </r>
  <r>
    <x v="0"/>
    <x v="1"/>
    <s v="John Smith"/>
    <x v="0"/>
    <x v="2"/>
    <x v="14"/>
    <d v="1899-12-30T20:45:00"/>
    <d v="1899-12-30T20:50:00"/>
    <d v="1899-12-30T21:00:00"/>
    <n v="0"/>
    <n v="10"/>
    <n v="1"/>
    <n v="1"/>
  </r>
  <r>
    <x v="0"/>
    <x v="2"/>
    <s v="wick"/>
    <x v="1"/>
    <x v="4"/>
    <x v="5"/>
    <d v="1899-12-30T15:30:00"/>
    <d v="1899-12-30T15:28:00"/>
    <d v="1899-12-30T15:35:00"/>
    <n v="5"/>
    <n v="7"/>
    <n v="1"/>
    <n v="1"/>
  </r>
  <r>
    <x v="0"/>
    <x v="2"/>
    <s v="Rohit"/>
    <x v="1"/>
    <x v="3"/>
    <x v="6"/>
    <d v="1899-12-30T16:00:00"/>
    <d v="1899-12-30T16:05:00"/>
    <d v="1899-12-30T16:15:00"/>
    <n v="5"/>
    <n v="10"/>
    <n v="1"/>
    <n v="1"/>
  </r>
  <r>
    <x v="0"/>
    <x v="1"/>
    <s v="Mary Turner"/>
    <x v="1"/>
    <x v="3"/>
    <x v="7"/>
    <d v="1899-12-30T16:15:00"/>
    <d v="1899-12-30T16:20:00"/>
    <d v="1899-12-30T16:30:00"/>
    <n v="5"/>
    <n v="10"/>
    <n v="1"/>
    <n v="1"/>
  </r>
  <r>
    <x v="0"/>
    <x v="2"/>
    <s v="Thomas "/>
    <x v="1"/>
    <x v="0"/>
    <x v="8"/>
    <d v="1899-12-30T16:45:00"/>
    <d v="1899-12-30T16:50:00"/>
    <d v="1899-12-30T17:00:00"/>
    <n v="5"/>
    <n v="10"/>
    <n v="1"/>
    <n v="1"/>
  </r>
  <r>
    <x v="0"/>
    <x v="2"/>
    <s v="Aniket"/>
    <x v="1"/>
    <x v="2"/>
    <x v="9"/>
    <d v="1899-12-30T17:15:00"/>
    <d v="1899-12-30T17:15:00"/>
    <d v="1899-12-30T17:30:00"/>
    <n v="0"/>
    <n v="15"/>
    <n v="1"/>
    <n v="1"/>
  </r>
  <r>
    <x v="0"/>
    <x v="1"/>
    <s v="Thomas Turner"/>
    <x v="1"/>
    <x v="4"/>
    <x v="10"/>
    <d v="1899-12-30T18:30:00"/>
    <d v="1899-12-30T18:35:00"/>
    <d v="1899-12-30T18:45:00"/>
    <n v="0"/>
    <n v="10"/>
    <n v="1"/>
    <n v="1"/>
  </r>
  <r>
    <x v="0"/>
    <x v="1"/>
    <s v=" Patel"/>
    <x v="1"/>
    <x v="1"/>
    <x v="11"/>
    <d v="1899-12-30T19:50:00"/>
    <d v="1899-12-30T19:55:00"/>
    <d v="1899-12-30T20:05:00"/>
    <n v="5"/>
    <n v="10"/>
    <n v="1"/>
    <n v="1"/>
  </r>
  <r>
    <x v="0"/>
    <x v="3"/>
    <s v="Robert Harris"/>
    <x v="2"/>
    <x v="0"/>
    <x v="9"/>
    <d v="1899-12-30T17:15:00"/>
    <d v="1899-12-30T17:15:00"/>
    <d v="1899-12-30T17:30:00"/>
    <n v="0"/>
    <n v="15"/>
    <n v="1"/>
    <n v="1"/>
  </r>
  <r>
    <x v="0"/>
    <x v="3"/>
    <s v="Rajesh Patel"/>
    <x v="2"/>
    <x v="4"/>
    <x v="10"/>
    <d v="1899-12-30T18:30:00"/>
    <d v="1899-12-30T18:35:00"/>
    <d v="1899-12-30T18:45:00"/>
    <n v="0"/>
    <n v="10"/>
    <n v="1"/>
    <n v="1"/>
  </r>
  <r>
    <x v="0"/>
    <x v="3"/>
    <s v="Nisha Verma"/>
    <x v="2"/>
    <x v="4"/>
    <x v="11"/>
    <d v="1899-12-30T19:50:00"/>
    <d v="1899-12-30T19:55:00"/>
    <d v="1899-12-30T20:05:00"/>
    <n v="5"/>
    <n v="10"/>
    <n v="1"/>
    <n v="1"/>
  </r>
  <r>
    <x v="0"/>
    <x v="3"/>
    <s v="Ritu Mishra"/>
    <x v="2"/>
    <x v="1"/>
    <x v="12"/>
    <d v="1899-12-30T20:00:00"/>
    <d v="1899-12-30T20:05:00"/>
    <d v="1899-12-30T20:15:00"/>
    <n v="0"/>
    <n v="10"/>
    <n v="1"/>
    <n v="1"/>
  </r>
  <r>
    <x v="0"/>
    <x v="3"/>
    <s v="Emily Clark"/>
    <x v="2"/>
    <x v="1"/>
    <x v="13"/>
    <d v="1899-12-30T20:30:00"/>
    <d v="1899-12-30T20:35:00"/>
    <d v="1899-12-30T20:50:00"/>
    <n v="0"/>
    <n v="15"/>
    <n v="1"/>
    <n v="1"/>
  </r>
  <r>
    <x v="0"/>
    <x v="3"/>
    <s v="Emma Miller"/>
    <x v="2"/>
    <x v="4"/>
    <x v="14"/>
    <d v="1899-12-30T20:45:00"/>
    <d v="1899-12-30T20:50:00"/>
    <d v="1899-12-30T21:00:00"/>
    <n v="0"/>
    <n v="10"/>
    <n v="1"/>
    <n v="1"/>
  </r>
  <r>
    <x v="0"/>
    <x v="3"/>
    <s v="Rahul Sharma"/>
    <x v="2"/>
    <x v="4"/>
    <x v="15"/>
    <d v="1899-12-30T16:30:00"/>
    <d v="1899-12-30T16:30:00"/>
    <d v="1899-12-30T16:40:00"/>
    <n v="10"/>
    <n v="10"/>
    <n v="1"/>
    <n v="1"/>
  </r>
  <r>
    <x v="0"/>
    <x v="3"/>
    <s v="Riya Sharma"/>
    <x v="2"/>
    <x v="0"/>
    <x v="16"/>
    <d v="1899-12-30T18:00:00"/>
    <d v="1899-12-30T18:05:00"/>
    <d v="1899-12-30T18:15:00"/>
    <n v="5"/>
    <n v="10"/>
    <n v="1"/>
    <n v="1"/>
  </r>
  <r>
    <x v="0"/>
    <x v="3"/>
    <s v="Aarav Patel"/>
    <x v="2"/>
    <x v="1"/>
    <x v="17"/>
    <d v="1899-12-30T09:15:00"/>
    <d v="1899-12-30T09:20:00"/>
    <d v="1899-12-30T09:35:00"/>
    <n v="5"/>
    <n v="15"/>
    <n v="1"/>
    <n v="1"/>
  </r>
  <r>
    <x v="0"/>
    <x v="3"/>
    <s v="Avani Patel"/>
    <x v="2"/>
    <x v="2"/>
    <x v="7"/>
    <d v="1899-12-30T16:15:00"/>
    <d v="1899-12-30T16:20:00"/>
    <d v="1899-12-30T16:30:00"/>
    <n v="5"/>
    <n v="10"/>
    <n v="1"/>
    <n v="1"/>
  </r>
  <r>
    <x v="0"/>
    <x v="3"/>
    <s v="Kabir Verma"/>
    <x v="2"/>
    <x v="4"/>
    <x v="18"/>
    <d v="1899-12-30T17:30:00"/>
    <d v="1899-12-30T17:35:00"/>
    <d v="1899-12-30T17:45:00"/>
    <n v="5"/>
    <n v="10"/>
    <n v="1"/>
    <n v="1"/>
  </r>
  <r>
    <x v="0"/>
    <x v="4"/>
    <s v="Rohit Singh"/>
    <x v="3"/>
    <x v="2"/>
    <x v="9"/>
    <d v="1899-12-30T17:15:00"/>
    <d v="1899-12-30T17:15:00"/>
    <d v="1899-12-30T17:30:00"/>
    <n v="0"/>
    <n v="15"/>
    <n v="1"/>
    <n v="1"/>
  </r>
  <r>
    <x v="0"/>
    <x v="4"/>
    <s v="David Clark"/>
    <x v="3"/>
    <x v="1"/>
    <x v="10"/>
    <d v="1899-12-30T18:30:00"/>
    <d v="1899-12-30T18:35:00"/>
    <d v="1899-12-30T18:45:00"/>
    <n v="0"/>
    <n v="10"/>
    <n v="1"/>
    <n v="1"/>
  </r>
  <r>
    <x v="0"/>
    <x v="4"/>
    <s v="David Harris"/>
    <x v="3"/>
    <x v="4"/>
    <x v="11"/>
    <d v="1899-12-30T19:50:00"/>
    <d v="1899-12-30T19:55:00"/>
    <d v="1899-12-30T20:05:00"/>
    <n v="5"/>
    <n v="10"/>
    <n v="1"/>
    <n v="1"/>
  </r>
  <r>
    <x v="0"/>
    <x v="5"/>
    <s v="Emily Johnson"/>
    <x v="4"/>
    <x v="3"/>
    <x v="19"/>
    <d v="1899-12-30T11:45:00"/>
    <d v="1899-12-30T11:55:00"/>
    <d v="1899-12-30T12:05:00"/>
    <n v="-5"/>
    <n v="10"/>
    <n v="1"/>
    <n v="1"/>
  </r>
  <r>
    <x v="0"/>
    <x v="5"/>
    <s v="Arjun Kumar"/>
    <x v="4"/>
    <x v="2"/>
    <x v="20"/>
    <d v="1899-12-30T12:30:00"/>
    <d v="1899-12-30T12:30:00"/>
    <d v="1899-12-30T12:45:00"/>
    <n v="5"/>
    <n v="15"/>
    <n v="1"/>
    <n v="1"/>
  </r>
  <r>
    <x v="0"/>
    <x v="5"/>
    <s v="Aditya Singh"/>
    <x v="4"/>
    <x v="3"/>
    <x v="3"/>
    <d v="1899-12-30T13:30:00"/>
    <d v="1899-12-30T13:30:00"/>
    <d v="1899-12-30T13:40:00"/>
    <n v="5"/>
    <n v="10"/>
    <n v="1"/>
    <n v="1"/>
  </r>
  <r>
    <x v="0"/>
    <x v="5"/>
    <s v="Michael Brown"/>
    <x v="4"/>
    <x v="4"/>
    <x v="19"/>
    <d v="1899-12-30T11:45:00"/>
    <d v="1899-12-30T11:55:00"/>
    <d v="1899-12-30T12:05:00"/>
    <n v="-5"/>
    <n v="10"/>
    <n v="1"/>
    <n v="1"/>
  </r>
  <r>
    <x v="0"/>
    <x v="5"/>
    <s v="Michael Smith"/>
    <x v="4"/>
    <x v="0"/>
    <x v="4"/>
    <d v="1899-12-30T14:30:00"/>
    <d v="1899-12-30T14:30:00"/>
    <d v="1899-12-30T14:45:00"/>
    <n v="5"/>
    <n v="15"/>
    <n v="1"/>
    <n v="1"/>
  </r>
  <r>
    <x v="0"/>
    <x v="5"/>
    <s v="Alisha Verma"/>
    <x v="4"/>
    <x v="0"/>
    <x v="5"/>
    <d v="1899-12-30T15:30:00"/>
    <d v="1899-12-30T15:28:00"/>
    <d v="1899-12-30T15:35:00"/>
    <n v="5"/>
    <n v="7"/>
    <n v="1"/>
    <n v="1"/>
  </r>
  <r>
    <x v="0"/>
    <x v="5"/>
    <s v="Simran Kapoor"/>
    <x v="4"/>
    <x v="3"/>
    <x v="6"/>
    <d v="1899-12-30T16:00:00"/>
    <d v="1899-12-30T16:05:00"/>
    <d v="1899-12-30T16:15:00"/>
    <n v="5"/>
    <n v="10"/>
    <n v="1"/>
    <n v="1"/>
  </r>
  <r>
    <x v="0"/>
    <x v="5"/>
    <s v="Arnav Sharma"/>
    <x v="4"/>
    <x v="3"/>
    <x v="7"/>
    <d v="1899-12-30T16:15:00"/>
    <d v="1899-12-30T16:20:00"/>
    <d v="1899-12-30T16:30:00"/>
    <n v="5"/>
    <n v="10"/>
    <n v="1"/>
    <n v="1"/>
  </r>
  <r>
    <x v="0"/>
    <x v="5"/>
    <s v="Nihal Patel"/>
    <x v="4"/>
    <x v="4"/>
    <x v="8"/>
    <d v="1899-12-30T16:45:00"/>
    <d v="1899-12-30T16:50:00"/>
    <d v="1899-12-30T17:00:00"/>
    <n v="5"/>
    <n v="10"/>
    <n v="1"/>
    <n v="1"/>
  </r>
  <r>
    <x v="0"/>
    <x v="4"/>
    <s v="Pooja Sharma"/>
    <x v="5"/>
    <x v="2"/>
    <x v="4"/>
    <d v="1899-12-30T14:30:00"/>
    <d v="1899-12-30T14:30:00"/>
    <d v="1899-12-30T14:45:00"/>
    <n v="5"/>
    <n v="15"/>
    <n v="1"/>
    <n v="1"/>
  </r>
  <r>
    <x v="0"/>
    <x v="4"/>
    <s v="Dhruv Verma"/>
    <x v="5"/>
    <x v="2"/>
    <x v="2"/>
    <d v="1899-12-30T09:30:00"/>
    <d v="1899-12-30T09:35:00"/>
    <d v="1899-12-30T09:50:00"/>
    <n v="5"/>
    <n v="15"/>
    <n v="1"/>
    <n v="1"/>
  </r>
  <r>
    <x v="0"/>
    <x v="6"/>
    <s v="Susan Baker"/>
    <x v="6"/>
    <x v="2"/>
    <x v="4"/>
    <d v="1899-12-30T14:30:00"/>
    <d v="1899-12-30T14:30:00"/>
    <d v="1899-12-30T14:45:00"/>
    <n v="5"/>
    <n v="15"/>
    <n v="1"/>
    <n v="1"/>
  </r>
  <r>
    <x v="0"/>
    <x v="6"/>
    <s v="Joseph Adams"/>
    <x v="6"/>
    <x v="1"/>
    <x v="5"/>
    <d v="1899-12-30T15:30:00"/>
    <d v="1899-12-30T15:28:00"/>
    <d v="1899-12-30T15:35:00"/>
    <n v="5"/>
    <n v="7"/>
    <n v="1"/>
    <n v="1"/>
  </r>
  <r>
    <x v="0"/>
    <x v="6"/>
    <s v="Meera Kapoor"/>
    <x v="6"/>
    <x v="1"/>
    <x v="6"/>
    <d v="1899-12-30T16:00:00"/>
    <d v="1899-12-30T16:05:00"/>
    <d v="1899-12-30T16:15:00"/>
    <n v="5"/>
    <n v="10"/>
    <n v="1"/>
    <n v="1"/>
  </r>
  <r>
    <x v="0"/>
    <x v="6"/>
    <s v="Vikram Yadav"/>
    <x v="6"/>
    <x v="0"/>
    <x v="7"/>
    <d v="1899-12-30T16:15:00"/>
    <d v="1899-12-30T16:20:00"/>
    <d v="1899-12-30T16:30:00"/>
    <n v="5"/>
    <n v="10"/>
    <n v="1"/>
    <n v="1"/>
  </r>
  <r>
    <x v="0"/>
    <x v="6"/>
    <s v="Susan Taylor"/>
    <x v="6"/>
    <x v="3"/>
    <x v="8"/>
    <d v="1899-12-30T16:45:00"/>
    <d v="1899-12-30T16:50:00"/>
    <d v="1899-12-30T17:00:00"/>
    <n v="5"/>
    <n v="10"/>
    <n v="1"/>
    <n v="1"/>
  </r>
  <r>
    <x v="0"/>
    <x v="6"/>
    <s v="James Wilson"/>
    <x v="6"/>
    <x v="2"/>
    <x v="9"/>
    <d v="1899-12-30T17:15:00"/>
    <d v="1899-12-30T17:15:00"/>
    <d v="1899-12-30T17:30:00"/>
    <n v="0"/>
    <n v="15"/>
    <n v="1"/>
    <n v="1"/>
  </r>
  <r>
    <x v="0"/>
    <x v="6"/>
    <s v="Rohini Verma"/>
    <x v="6"/>
    <x v="2"/>
    <x v="11"/>
    <d v="1899-12-30T19:50:00"/>
    <d v="1899-12-30T19:55:00"/>
    <d v="1899-12-30T20:05:00"/>
    <n v="5"/>
    <n v="10"/>
    <n v="1"/>
    <n v="1"/>
  </r>
  <r>
    <x v="0"/>
    <x v="6"/>
    <s v="Naman Verma"/>
    <x v="6"/>
    <x v="4"/>
    <x v="12"/>
    <d v="1899-12-30T20:00:00"/>
    <d v="1899-12-30T20:05:00"/>
    <d v="1899-12-30T20:15:00"/>
    <n v="0"/>
    <n v="10"/>
    <n v="1"/>
    <n v="1"/>
  </r>
  <r>
    <x v="0"/>
    <x v="6"/>
    <s v="Esha Sharma"/>
    <x v="6"/>
    <x v="3"/>
    <x v="13"/>
    <d v="1899-12-30T20:30:00"/>
    <d v="1899-12-30T20:35:00"/>
    <d v="1899-12-30T20:50:00"/>
    <n v="0"/>
    <n v="15"/>
    <n v="1"/>
    <n v="1"/>
  </r>
  <r>
    <x v="0"/>
    <x v="6"/>
    <s v="Mira Sharma"/>
    <x v="6"/>
    <x v="0"/>
    <x v="14"/>
    <d v="1899-12-30T20:45:00"/>
    <d v="1899-12-30T20:50:00"/>
    <d v="1899-12-30T21:00:00"/>
    <n v="0"/>
    <n v="10"/>
    <n v="1"/>
    <n v="1"/>
  </r>
  <r>
    <x v="0"/>
    <x v="7"/>
    <s v="Michael Wong"/>
    <x v="7"/>
    <x v="4"/>
    <x v="2"/>
    <d v="1899-12-30T09:30:00"/>
    <d v="1899-12-30T09:35:00"/>
    <d v="1899-12-30T09:50:00"/>
    <n v="5"/>
    <n v="15"/>
    <n v="1"/>
    <n v="1"/>
  </r>
  <r>
    <x v="0"/>
    <x v="7"/>
    <s v="Steven Turner"/>
    <x v="7"/>
    <x v="0"/>
    <x v="3"/>
    <d v="1899-12-30T13:30:00"/>
    <d v="1899-12-30T13:30:00"/>
    <d v="1899-12-30T13:45:00"/>
    <n v="5"/>
    <n v="15"/>
    <n v="1"/>
    <n v="1"/>
  </r>
  <r>
    <x v="0"/>
    <x v="7"/>
    <s v="Priya Sharma"/>
    <x v="7"/>
    <x v="3"/>
    <x v="4"/>
    <d v="1899-12-30T14:30:00"/>
    <d v="1899-12-30T14:30:00"/>
    <d v="1899-12-30T14:45:00"/>
    <n v="5"/>
    <n v="15"/>
    <n v="1"/>
    <n v="1"/>
  </r>
  <r>
    <x v="0"/>
    <x v="7"/>
    <s v="Aarti Choudhary"/>
    <x v="7"/>
    <x v="4"/>
    <x v="5"/>
    <d v="1899-12-30T15:30:00"/>
    <d v="1899-12-30T15:28:00"/>
    <d v="1899-12-30T15:35:00"/>
    <n v="5"/>
    <n v="7"/>
    <n v="1"/>
    <n v="1"/>
  </r>
  <r>
    <x v="1"/>
    <x v="0"/>
    <s v="Olivia Smith"/>
    <x v="0"/>
    <x v="0"/>
    <x v="0"/>
    <d v="1899-12-30T09:00:00"/>
    <d v="1899-12-30T08:55:00"/>
    <d v="1899-12-30T09:10:00"/>
    <n v="10"/>
    <n v="15"/>
    <n v="1"/>
    <n v="1"/>
  </r>
  <r>
    <x v="1"/>
    <x v="0"/>
    <s v="Ethan Clark"/>
    <x v="0"/>
    <x v="1"/>
    <x v="1"/>
    <d v="1899-12-30T09:00:00"/>
    <d v="1899-12-30T09:05:00"/>
    <d v="1899-12-30T09:15:00"/>
    <n v="5"/>
    <n v="10"/>
    <n v="1"/>
    <n v="1"/>
  </r>
  <r>
    <x v="1"/>
    <x v="0"/>
    <s v="Sophia Wright"/>
    <x v="0"/>
    <x v="2"/>
    <x v="2"/>
    <d v="1899-12-30T09:30:00"/>
    <d v="1899-12-30T09:35:00"/>
    <d v="1899-12-30T09:50:00"/>
    <n v="5"/>
    <n v="15"/>
    <n v="1"/>
    <n v="1"/>
  </r>
  <r>
    <x v="1"/>
    <x v="0"/>
    <s v="Liam Gupta"/>
    <x v="0"/>
    <x v="0"/>
    <x v="3"/>
    <d v="1899-12-30T13:30:00"/>
    <d v="1899-12-30T13:30:00"/>
    <d v="1899-12-30T13:45:00"/>
    <n v="5"/>
    <n v="15"/>
    <n v="1"/>
    <n v="1"/>
  </r>
  <r>
    <x v="1"/>
    <x v="0"/>
    <s v="Ava Sharma"/>
    <x v="0"/>
    <x v="1"/>
    <x v="4"/>
    <d v="1899-12-30T14:30:00"/>
    <d v="1899-12-30T14:30:00"/>
    <d v="1899-12-30T14:45:00"/>
    <n v="5"/>
    <n v="15"/>
    <n v="1"/>
    <n v="1"/>
  </r>
  <r>
    <x v="1"/>
    <x v="0"/>
    <s v="Noah Smith"/>
    <x v="0"/>
    <x v="2"/>
    <x v="5"/>
    <d v="1899-12-30T15:30:00"/>
    <d v="1899-12-30T15:28:00"/>
    <d v="1899-12-30T15:35:00"/>
    <n v="5"/>
    <n v="7"/>
    <n v="1"/>
    <n v="1"/>
  </r>
  <r>
    <x v="1"/>
    <x v="0"/>
    <s v="Mason Harris"/>
    <x v="0"/>
    <x v="2"/>
    <x v="6"/>
    <d v="1899-12-30T16:00:00"/>
    <d v="1899-12-30T16:05:00"/>
    <d v="1899-12-30T16:15:00"/>
    <n v="5"/>
    <n v="10"/>
    <n v="1"/>
    <n v="1"/>
  </r>
  <r>
    <x v="1"/>
    <x v="0"/>
    <s v="Isabella Davis"/>
    <x v="0"/>
    <x v="3"/>
    <x v="7"/>
    <d v="1899-12-30T16:15:00"/>
    <d v="1899-12-30T16:20:00"/>
    <d v="1899-12-30T16:30:00"/>
    <n v="5"/>
    <n v="10"/>
    <n v="1"/>
    <n v="1"/>
  </r>
  <r>
    <x v="1"/>
    <x v="0"/>
    <s v="Mia Kapoor"/>
    <x v="0"/>
    <x v="3"/>
    <x v="8"/>
    <d v="1899-12-30T16:45:00"/>
    <d v="1899-12-30T16:50:00"/>
    <d v="1899-12-30T17:00:00"/>
    <n v="5"/>
    <n v="10"/>
    <n v="1"/>
    <n v="1"/>
  </r>
  <r>
    <x v="1"/>
    <x v="0"/>
    <s v="Jackson Sharma"/>
    <x v="0"/>
    <x v="4"/>
    <x v="9"/>
    <d v="1899-12-30T17:15:00"/>
    <d v="1899-12-30T17:15:00"/>
    <d v="1899-12-30T17:30:00"/>
    <n v="0"/>
    <n v="15"/>
    <n v="1"/>
    <n v="1"/>
  </r>
  <r>
    <x v="1"/>
    <x v="0"/>
    <s v="Amelia Verma"/>
    <x v="0"/>
    <x v="4"/>
    <x v="10"/>
    <d v="1899-12-30T18:30:00"/>
    <d v="1899-12-30T18:35:00"/>
    <d v="1899-12-30T18:45:00"/>
    <n v="0"/>
    <n v="10"/>
    <n v="1"/>
    <n v="1"/>
  </r>
  <r>
    <x v="1"/>
    <x v="0"/>
    <s v="Harper Verma"/>
    <x v="0"/>
    <x v="3"/>
    <x v="11"/>
    <d v="1899-12-30T19:50:00"/>
    <d v="1899-12-30T19:55:00"/>
    <d v="1899-12-30T20:05:00"/>
    <n v="5"/>
    <n v="10"/>
    <n v="1"/>
    <n v="1"/>
  </r>
  <r>
    <x v="1"/>
    <x v="1"/>
    <s v="Samuel Smith"/>
    <x v="0"/>
    <x v="2"/>
    <x v="12"/>
    <d v="1899-12-30T20:00:00"/>
    <d v="1899-12-30T20:05:00"/>
    <d v="1899-12-30T20:15:00"/>
    <n v="0"/>
    <n v="10"/>
    <n v="1"/>
    <n v="1"/>
  </r>
  <r>
    <x v="1"/>
    <x v="1"/>
    <s v="Mia Harris"/>
    <x v="0"/>
    <x v="0"/>
    <x v="13"/>
    <d v="1899-12-30T20:30:00"/>
    <d v="1899-12-30T20:35:00"/>
    <d v="1899-12-30T20:50:00"/>
    <n v="0"/>
    <n v="15"/>
    <n v="1"/>
    <n v="1"/>
  </r>
  <r>
    <x v="1"/>
    <x v="1"/>
    <s v="Jackson Smith"/>
    <x v="0"/>
    <x v="2"/>
    <x v="14"/>
    <d v="1899-12-30T20:45:00"/>
    <d v="1899-12-30T20:50:00"/>
    <d v="1899-12-30T21:00:00"/>
    <n v="0"/>
    <n v="10"/>
    <n v="1"/>
    <n v="1"/>
  </r>
  <r>
    <x v="1"/>
    <x v="2"/>
    <s v="Sophia Turner"/>
    <x v="1"/>
    <x v="4"/>
    <x v="5"/>
    <d v="1899-12-30T15:30:00"/>
    <d v="1899-12-30T15:28:00"/>
    <d v="1899-12-30T15:35:00"/>
    <n v="5"/>
    <n v="7"/>
    <n v="1"/>
    <n v="1"/>
  </r>
  <r>
    <x v="1"/>
    <x v="2"/>
    <s v="Oliver"/>
    <x v="1"/>
    <x v="3"/>
    <x v="6"/>
    <d v="1899-12-30T16:00:00"/>
    <d v="1899-12-30T16:05:00"/>
    <d v="1899-12-30T16:15:00"/>
    <n v="5"/>
    <n v="10"/>
    <n v="1"/>
    <n v="1"/>
  </r>
  <r>
    <x v="1"/>
    <x v="1"/>
    <s v="Daniel"/>
    <x v="1"/>
    <x v="3"/>
    <x v="7"/>
    <d v="1899-12-30T16:15:00"/>
    <d v="1899-12-30T16:20:00"/>
    <d v="1899-12-30T16:30:00"/>
    <n v="5"/>
    <n v="10"/>
    <n v="1"/>
    <n v="1"/>
  </r>
  <r>
    <x v="1"/>
    <x v="2"/>
    <s v="Grace"/>
    <x v="1"/>
    <x v="0"/>
    <x v="8"/>
    <d v="1899-12-30T16:45:00"/>
    <d v="1899-12-30T16:50:00"/>
    <d v="1899-12-30T17:00:00"/>
    <n v="5"/>
    <n v="10"/>
    <n v="1"/>
    <n v="1"/>
  </r>
  <r>
    <x v="1"/>
    <x v="2"/>
    <s v="Benjamin"/>
    <x v="1"/>
    <x v="2"/>
    <x v="9"/>
    <d v="1899-12-30T17:15:00"/>
    <d v="1899-12-30T17:15:00"/>
    <d v="1899-12-30T17:30:00"/>
    <n v="0"/>
    <n v="15"/>
    <n v="1"/>
    <n v="1"/>
  </r>
  <r>
    <x v="1"/>
    <x v="1"/>
    <s v="William"/>
    <x v="1"/>
    <x v="4"/>
    <x v="10"/>
    <d v="1899-12-30T18:30:00"/>
    <d v="1899-12-30T18:35:00"/>
    <d v="1899-12-30T18:45:00"/>
    <n v="0"/>
    <n v="10"/>
    <n v="1"/>
    <n v="1"/>
  </r>
  <r>
    <x v="1"/>
    <x v="1"/>
    <s v="Alexander"/>
    <x v="1"/>
    <x v="1"/>
    <x v="11"/>
    <d v="1899-12-30T19:50:00"/>
    <d v="1899-12-30T19:55:00"/>
    <d v="1899-12-30T20:05:00"/>
    <n v="5"/>
    <n v="10"/>
    <n v="1"/>
    <n v="1"/>
  </r>
  <r>
    <x v="1"/>
    <x v="3"/>
    <s v="Evelyn"/>
    <x v="2"/>
    <x v="0"/>
    <x v="9"/>
    <d v="1899-12-30T17:15:00"/>
    <d v="1899-12-30T17:15:00"/>
    <d v="1899-12-30T17:30:00"/>
    <n v="0"/>
    <n v="15"/>
    <n v="1"/>
    <n v="1"/>
  </r>
  <r>
    <x v="1"/>
    <x v="3"/>
    <s v="Elijah"/>
    <x v="2"/>
    <x v="4"/>
    <x v="10"/>
    <d v="1899-12-30T18:30:00"/>
    <d v="1899-12-30T18:35:00"/>
    <d v="1899-12-30T18:45:00"/>
    <n v="0"/>
    <n v="10"/>
    <n v="1"/>
    <n v="1"/>
  </r>
  <r>
    <x v="1"/>
    <x v="3"/>
    <s v="Henry"/>
    <x v="2"/>
    <x v="4"/>
    <x v="11"/>
    <d v="1899-12-30T19:50:00"/>
    <d v="1899-12-30T19:55:00"/>
    <d v="1899-12-30T20:05:00"/>
    <n v="5"/>
    <n v="10"/>
    <n v="1"/>
    <n v="1"/>
  </r>
  <r>
    <x v="1"/>
    <x v="3"/>
    <s v="Daniel Turner"/>
    <x v="2"/>
    <x v="1"/>
    <x v="12"/>
    <d v="1899-12-30T20:00:00"/>
    <d v="1899-12-30T20:05:00"/>
    <d v="1899-12-30T20:15:00"/>
    <n v="0"/>
    <n v="10"/>
    <n v="1"/>
    <n v="1"/>
  </r>
  <r>
    <x v="1"/>
    <x v="3"/>
    <s v="Ava Patel"/>
    <x v="2"/>
    <x v="1"/>
    <x v="13"/>
    <d v="1899-12-30T20:30:00"/>
    <d v="1899-12-30T20:35:00"/>
    <d v="1899-12-30T20:50:00"/>
    <n v="0"/>
    <n v="15"/>
    <n v="1"/>
    <n v="1"/>
  </r>
  <r>
    <x v="1"/>
    <x v="5"/>
    <s v="Mia Patel"/>
    <x v="4"/>
    <x v="2"/>
    <x v="20"/>
    <d v="1899-12-30T12:30:00"/>
    <d v="1899-12-30T12:30:00"/>
    <d v="1899-12-30T12:45:00"/>
    <n v="5"/>
    <n v="15"/>
    <n v="1"/>
    <n v="1"/>
  </r>
  <r>
    <x v="1"/>
    <x v="5"/>
    <s v="Amelia Clark"/>
    <x v="4"/>
    <x v="3"/>
    <x v="3"/>
    <d v="1899-12-30T13:30:00"/>
    <d v="1899-12-30T13:30:00"/>
    <d v="1899-12-30T13:40:00"/>
    <n v="5"/>
    <n v="10"/>
    <n v="1"/>
    <n v="1"/>
  </r>
  <r>
    <x v="1"/>
    <x v="5"/>
    <s v="Olivia Miller"/>
    <x v="4"/>
    <x v="4"/>
    <x v="19"/>
    <d v="1899-12-30T11:45:00"/>
    <d v="1899-12-30T11:55:00"/>
    <d v="1899-12-30T12:05:00"/>
    <n v="-5"/>
    <n v="10"/>
    <n v="1"/>
    <n v="1"/>
  </r>
  <r>
    <x v="1"/>
    <x v="5"/>
    <s v="Noah Sharma"/>
    <x v="4"/>
    <x v="0"/>
    <x v="4"/>
    <d v="1899-12-30T14:30:00"/>
    <d v="1899-12-30T14:30:00"/>
    <d v="1899-12-30T14:45:00"/>
    <n v="5"/>
    <n v="15"/>
    <n v="1"/>
    <n v="1"/>
  </r>
  <r>
    <x v="1"/>
    <x v="5"/>
    <s v="Olivia Sharma"/>
    <x v="4"/>
    <x v="0"/>
    <x v="5"/>
    <d v="1899-12-30T15:30:00"/>
    <d v="1899-12-30T15:28:00"/>
    <d v="1899-12-30T15:35:00"/>
    <n v="5"/>
    <n v="7"/>
    <n v="1"/>
    <n v="1"/>
  </r>
  <r>
    <x v="1"/>
    <x v="5"/>
    <s v="Alexander Patel"/>
    <x v="4"/>
    <x v="3"/>
    <x v="6"/>
    <d v="1899-12-30T16:00:00"/>
    <d v="1899-12-30T16:05:00"/>
    <d v="1899-12-30T16:15:00"/>
    <n v="5"/>
    <n v="10"/>
    <n v="1"/>
    <n v="1"/>
  </r>
  <r>
    <x v="1"/>
    <x v="5"/>
    <s v="Ava Patel"/>
    <x v="4"/>
    <x v="3"/>
    <x v="7"/>
    <d v="1899-12-30T16:15:00"/>
    <d v="1899-12-30T16:20:00"/>
    <d v="1899-12-30T16:30:00"/>
    <n v="5"/>
    <n v="10"/>
    <n v="1"/>
    <n v="1"/>
  </r>
  <r>
    <x v="1"/>
    <x v="5"/>
    <s v="Emma Verma"/>
    <x v="4"/>
    <x v="4"/>
    <x v="8"/>
    <d v="1899-12-30T16:45:00"/>
    <d v="1899-12-30T16:50:00"/>
    <d v="1899-12-30T17:00:00"/>
    <n v="5"/>
    <n v="10"/>
    <n v="1"/>
    <n v="1"/>
  </r>
  <r>
    <x v="1"/>
    <x v="4"/>
    <s v="Daniel Singh"/>
    <x v="5"/>
    <x v="2"/>
    <x v="4"/>
    <d v="1899-12-30T14:30:00"/>
    <d v="1899-12-30T14:30:00"/>
    <d v="1899-12-30T14:45:00"/>
    <n v="5"/>
    <n v="15"/>
    <n v="1"/>
    <n v="1"/>
  </r>
  <r>
    <x v="1"/>
    <x v="4"/>
    <s v="Ethan Clark"/>
    <x v="5"/>
    <x v="2"/>
    <x v="2"/>
    <d v="1899-12-30T09:30:00"/>
    <d v="1899-12-30T09:35:00"/>
    <d v="1899-12-30T09:50:00"/>
    <n v="5"/>
    <n v="15"/>
    <n v="1"/>
    <n v="1"/>
  </r>
  <r>
    <x v="1"/>
    <x v="6"/>
    <s v="Mason Harris"/>
    <x v="6"/>
    <x v="2"/>
    <x v="4"/>
    <d v="1899-12-30T14:30:00"/>
    <d v="1899-12-30T14:30:00"/>
    <d v="1899-12-30T14:45:00"/>
    <n v="5"/>
    <n v="15"/>
    <n v="1"/>
    <n v="1"/>
  </r>
  <r>
    <x v="1"/>
    <x v="6"/>
    <s v="Emily Johnson"/>
    <x v="6"/>
    <x v="1"/>
    <x v="5"/>
    <d v="1899-12-30T15:30:00"/>
    <d v="1899-12-30T15:28:00"/>
    <d v="1899-12-30T15:35:00"/>
    <n v="5"/>
    <n v="7"/>
    <n v="1"/>
    <n v="1"/>
  </r>
  <r>
    <x v="1"/>
    <x v="6"/>
    <s v="Aiden Kumar"/>
    <x v="6"/>
    <x v="1"/>
    <x v="6"/>
    <d v="1899-12-30T16:00:00"/>
    <d v="1899-12-30T16:05:00"/>
    <d v="1899-12-30T16:15:00"/>
    <n v="5"/>
    <n v="10"/>
    <n v="1"/>
    <n v="1"/>
  </r>
  <r>
    <x v="1"/>
    <x v="6"/>
    <s v="Jackson Singh"/>
    <x v="6"/>
    <x v="0"/>
    <x v="7"/>
    <d v="1899-12-30T16:15:00"/>
    <d v="1899-12-30T16:20:00"/>
    <d v="1899-12-30T16:30:00"/>
    <n v="5"/>
    <n v="10"/>
    <n v="1"/>
    <n v="1"/>
  </r>
  <r>
    <x v="1"/>
    <x v="6"/>
    <s v="Jacob Brown"/>
    <x v="6"/>
    <x v="3"/>
    <x v="8"/>
    <d v="1899-12-30T16:45:00"/>
    <d v="1899-12-30T16:50:00"/>
    <d v="1899-12-30T17:00:00"/>
    <n v="5"/>
    <n v="10"/>
    <n v="1"/>
    <n v="1"/>
  </r>
  <r>
    <x v="1"/>
    <x v="6"/>
    <s v="Alexander Smith"/>
    <x v="6"/>
    <x v="2"/>
    <x v="9"/>
    <d v="1899-12-30T17:15:00"/>
    <d v="1899-12-30T17:15:00"/>
    <d v="1899-12-30T17:30:00"/>
    <n v="0"/>
    <n v="15"/>
    <n v="1"/>
    <n v="1"/>
  </r>
  <r>
    <x v="1"/>
    <x v="6"/>
    <s v="Grace Verma"/>
    <x v="6"/>
    <x v="2"/>
    <x v="11"/>
    <d v="1899-12-30T19:50:00"/>
    <d v="1899-12-30T19:55:00"/>
    <d v="1899-12-30T20:05:00"/>
    <n v="5"/>
    <n v="10"/>
    <n v="1"/>
    <n v="1"/>
  </r>
  <r>
    <x v="1"/>
    <x v="6"/>
    <s v="Noah Sharma"/>
    <x v="6"/>
    <x v="4"/>
    <x v="12"/>
    <d v="1899-12-30T20:00:00"/>
    <d v="1899-12-30T20:05:00"/>
    <d v="1899-12-30T20:15:00"/>
    <n v="0"/>
    <n v="10"/>
    <n v="1"/>
    <n v="1"/>
  </r>
  <r>
    <x v="1"/>
    <x v="6"/>
    <s v="Olivia Kapoor"/>
    <x v="6"/>
    <x v="3"/>
    <x v="13"/>
    <d v="1899-12-30T20:30:00"/>
    <d v="1899-12-30T20:35:00"/>
    <d v="1899-12-30T20:50:00"/>
    <n v="0"/>
    <n v="15"/>
    <n v="1"/>
    <n v="1"/>
  </r>
  <r>
    <x v="1"/>
    <x v="6"/>
    <s v="Ella Sharma"/>
    <x v="6"/>
    <x v="0"/>
    <x v="14"/>
    <d v="1899-12-30T20:45:00"/>
    <d v="1899-12-30T20:50:00"/>
    <d v="1899-12-30T21:00:00"/>
    <n v="0"/>
    <n v="10"/>
    <n v="1"/>
    <n v="1"/>
  </r>
  <r>
    <x v="1"/>
    <x v="7"/>
    <s v="Mia Kapoor"/>
    <x v="7"/>
    <x v="4"/>
    <x v="2"/>
    <d v="1899-12-30T09:30:00"/>
    <d v="1899-12-30T09:35:00"/>
    <d v="1899-12-30T09:50:00"/>
    <n v="5"/>
    <n v="15"/>
    <n v="1"/>
    <n v="1"/>
  </r>
  <r>
    <x v="1"/>
    <x v="7"/>
    <s v="Alexander Wong"/>
    <x v="7"/>
    <x v="0"/>
    <x v="3"/>
    <d v="1899-12-30T13:30:00"/>
    <d v="1899-12-30T13:30:00"/>
    <d v="1899-12-30T13:45:00"/>
    <n v="5"/>
    <n v="15"/>
    <n v="1"/>
    <n v="1"/>
  </r>
  <r>
    <x v="1"/>
    <x v="7"/>
    <s v="Benjamin Turner"/>
    <x v="7"/>
    <x v="3"/>
    <x v="4"/>
    <d v="1899-12-30T14:30:00"/>
    <d v="1899-12-30T14:30:00"/>
    <d v="1899-12-30T14:45:00"/>
    <n v="5"/>
    <n v="15"/>
    <n v="1"/>
    <n v="1"/>
  </r>
  <r>
    <x v="1"/>
    <x v="7"/>
    <s v="Sophia Sharma"/>
    <x v="7"/>
    <x v="4"/>
    <x v="5"/>
    <d v="1899-12-30T15:30:00"/>
    <d v="1899-12-30T15:28:00"/>
    <d v="1899-12-30T15:35:00"/>
    <n v="5"/>
    <n v="7"/>
    <n v="1"/>
    <n v="1"/>
  </r>
  <r>
    <x v="1"/>
    <x v="7"/>
    <s v="Ella Choudhary"/>
    <x v="7"/>
    <x v="0"/>
    <x v="6"/>
    <d v="1899-12-30T16:00:00"/>
    <d v="1899-12-30T16:05:00"/>
    <d v="1899-12-30T16:15:00"/>
    <n v="5"/>
    <n v="10"/>
    <n v="1"/>
    <n v="1"/>
  </r>
  <r>
    <x v="1"/>
    <x v="7"/>
    <s v="Olivia Johnson"/>
    <x v="7"/>
    <x v="1"/>
    <x v="7"/>
    <d v="1899-12-30T16:15:00"/>
    <d v="1899-12-30T16:20:00"/>
    <d v="1899-12-30T16:30:00"/>
    <n v="5"/>
    <n v="10"/>
    <n v="1"/>
    <n v="1"/>
  </r>
  <r>
    <x v="1"/>
    <x v="7"/>
    <s v="Grace Turner"/>
    <x v="7"/>
    <x v="3"/>
    <x v="8"/>
    <d v="1899-12-30T16:45:00"/>
    <d v="1899-12-30T16:50:00"/>
    <d v="1899-12-30T17:00:00"/>
    <n v="5"/>
    <n v="10"/>
    <n v="1"/>
    <n v="1"/>
  </r>
  <r>
    <x v="1"/>
    <x v="7"/>
    <s v="Mia Singh"/>
    <x v="7"/>
    <x v="1"/>
    <x v="9"/>
    <d v="1899-12-30T17:15:00"/>
    <d v="1899-12-30T17:15:00"/>
    <d v="1899-12-30T17:30:00"/>
    <n v="0"/>
    <n v="15"/>
    <n v="1"/>
    <n v="1"/>
  </r>
  <r>
    <x v="1"/>
    <x v="7"/>
    <s v="Ethan Patel"/>
    <x v="7"/>
    <x v="3"/>
    <x v="10"/>
    <d v="1899-12-30T18:30:00"/>
    <d v="1899-12-30T18:35:00"/>
    <d v="1899-12-30T18:45:00"/>
    <n v="0"/>
    <n v="10"/>
    <n v="1"/>
    <n v="1"/>
  </r>
  <r>
    <x v="1"/>
    <x v="7"/>
    <s v="Emma Patel"/>
    <x v="7"/>
    <x v="0"/>
    <x v="11"/>
    <d v="1899-12-30T19:50:00"/>
    <d v="1899-12-30T19:55:00"/>
    <d v="1899-12-30T20:05:00"/>
    <n v="5"/>
    <n v="10"/>
    <n v="1"/>
    <n v="1"/>
  </r>
  <r>
    <x v="1"/>
    <x v="7"/>
    <s v="Sophia Verma"/>
    <x v="7"/>
    <x v="0"/>
    <x v="12"/>
    <d v="1899-12-30T20:00:00"/>
    <d v="1899-12-30T20:05:00"/>
    <d v="1899-12-30T20:15:00"/>
    <n v="0"/>
    <n v="10"/>
    <n v="1"/>
    <n v="1"/>
  </r>
  <r>
    <x v="1"/>
    <x v="7"/>
    <s v="Ava Patel"/>
    <x v="7"/>
    <x v="2"/>
    <x v="13"/>
    <d v="1899-12-30T20:30:00"/>
    <d v="1899-12-30T20:35:00"/>
    <d v="1899-12-30T20:50:00"/>
    <n v="0"/>
    <n v="15"/>
    <n v="1"/>
    <n v="1"/>
  </r>
  <r>
    <x v="2"/>
    <x v="0"/>
    <s v="Amina Adeyemi"/>
    <x v="0"/>
    <x v="0"/>
    <x v="0"/>
    <d v="1899-12-30T09:00:00"/>
    <d v="1899-12-30T08:55:00"/>
    <d v="1899-12-30T09:10:00"/>
    <n v="10"/>
    <n v="15"/>
    <n v="1"/>
    <n v="1"/>
  </r>
  <r>
    <x v="2"/>
    <x v="0"/>
    <s v="Kwame Bello"/>
    <x v="0"/>
    <x v="1"/>
    <x v="1"/>
    <d v="1899-12-30T09:00:00"/>
    <d v="1899-12-30T09:05:00"/>
    <d v="1899-12-30T09:15:00"/>
    <n v="5"/>
    <n v="10"/>
    <n v="1"/>
    <n v="1"/>
  </r>
  <r>
    <x v="2"/>
    <x v="0"/>
    <s v="Fatima Chukwu"/>
    <x v="0"/>
    <x v="2"/>
    <x v="2"/>
    <d v="1899-12-30T09:30:00"/>
    <d v="1899-12-30T09:35:00"/>
    <d v="1899-12-30T09:50:00"/>
    <n v="5"/>
    <n v="15"/>
    <n v="1"/>
    <n v="1"/>
  </r>
  <r>
    <x v="2"/>
    <x v="0"/>
    <s v="Malik Diop"/>
    <x v="0"/>
    <x v="0"/>
    <x v="3"/>
    <d v="1899-12-30T13:30:00"/>
    <d v="1899-12-30T13:30:00"/>
    <d v="1899-12-30T13:45:00"/>
    <n v="5"/>
    <n v="15"/>
    <n v="1"/>
    <n v="1"/>
  </r>
  <r>
    <x v="2"/>
    <x v="0"/>
    <s v="Nia Eze"/>
    <x v="0"/>
    <x v="1"/>
    <x v="4"/>
    <d v="1899-12-30T14:30:00"/>
    <d v="1899-12-30T14:30:00"/>
    <d v="1899-12-30T14:45:00"/>
    <n v="5"/>
    <n v="15"/>
    <n v="1"/>
    <n v="1"/>
  </r>
  <r>
    <x v="2"/>
    <x v="0"/>
    <s v="Zara Fofana"/>
    <x v="0"/>
    <x v="2"/>
    <x v="5"/>
    <d v="1899-12-30T15:30:00"/>
    <d v="1899-12-30T15:28:00"/>
    <d v="1899-12-30T15:35:00"/>
    <n v="5"/>
    <n v="7"/>
    <n v="1"/>
    <n v="1"/>
  </r>
  <r>
    <x v="2"/>
    <x v="0"/>
    <s v="Kofi Gbenga"/>
    <x v="0"/>
    <x v="2"/>
    <x v="6"/>
    <d v="1899-12-30T16:00:00"/>
    <d v="1899-12-30T16:05:00"/>
    <d v="1899-12-30T16:15:00"/>
    <n v="5"/>
    <n v="10"/>
    <n v="1"/>
    <n v="1"/>
  </r>
  <r>
    <x v="2"/>
    <x v="0"/>
    <s v="Aisha Habibi"/>
    <x v="0"/>
    <x v="3"/>
    <x v="7"/>
    <d v="1899-12-30T16:15:00"/>
    <d v="1899-12-30T16:20:00"/>
    <d v="1899-12-30T16:30:00"/>
    <n v="5"/>
    <n v="10"/>
    <n v="1"/>
    <n v="1"/>
  </r>
  <r>
    <x v="2"/>
    <x v="0"/>
    <s v="Jelani Ibe"/>
    <x v="0"/>
    <x v="3"/>
    <x v="8"/>
    <d v="1899-12-30T16:45:00"/>
    <d v="1899-12-30T16:50:00"/>
    <d v="1899-12-30T17:00:00"/>
    <n v="5"/>
    <n v="10"/>
    <n v="1"/>
    <n v="1"/>
  </r>
  <r>
    <x v="2"/>
    <x v="0"/>
    <s v="Zuri Jalloh"/>
    <x v="0"/>
    <x v="4"/>
    <x v="9"/>
    <d v="1899-12-30T17:15:00"/>
    <d v="1899-12-30T17:15:00"/>
    <d v="1899-12-30T17:30:00"/>
    <n v="0"/>
    <n v="15"/>
    <n v="1"/>
    <n v="1"/>
  </r>
  <r>
    <x v="2"/>
    <x v="0"/>
    <s v="Ife Kanu"/>
    <x v="0"/>
    <x v="4"/>
    <x v="10"/>
    <d v="1899-12-30T18:30:00"/>
    <d v="1899-12-30T18:35:00"/>
    <d v="1899-12-30T18:45:00"/>
    <n v="0"/>
    <n v="10"/>
    <n v="1"/>
    <n v="1"/>
  </r>
  <r>
    <x v="2"/>
    <x v="0"/>
    <s v="Laila Mokwena"/>
    <x v="0"/>
    <x v="3"/>
    <x v="11"/>
    <d v="1899-12-30T19:50:00"/>
    <d v="1899-12-30T19:55:00"/>
    <d v="1899-12-30T20:05:00"/>
    <n v="5"/>
    <n v="10"/>
    <n v="1"/>
    <n v="1"/>
  </r>
  <r>
    <x v="2"/>
    <x v="1"/>
    <s v="Amari Ndlovu"/>
    <x v="0"/>
    <x v="2"/>
    <x v="12"/>
    <d v="1899-12-30T20:00:00"/>
    <d v="1899-12-30T20:05:00"/>
    <d v="1899-12-30T20:15:00"/>
    <n v="0"/>
    <n v="10"/>
    <n v="1"/>
    <n v="1"/>
  </r>
  <r>
    <x v="2"/>
    <x v="1"/>
    <s v="Simba Okafor"/>
    <x v="0"/>
    <x v="0"/>
    <x v="13"/>
    <d v="1899-12-30T20:30:00"/>
    <d v="1899-12-30T20:35:00"/>
    <d v="1899-12-30T20:50:00"/>
    <n v="0"/>
    <n v="15"/>
    <n v="1"/>
    <n v="1"/>
  </r>
  <r>
    <x v="2"/>
    <x v="1"/>
    <s v="Nala Okeke"/>
    <x v="0"/>
    <x v="2"/>
    <x v="14"/>
    <d v="1899-12-30T20:45:00"/>
    <d v="1899-12-30T20:50:00"/>
    <d v="1899-12-30T21:00:00"/>
    <n v="0"/>
    <n v="10"/>
    <n v="1"/>
    <n v="1"/>
  </r>
  <r>
    <x v="2"/>
    <x v="2"/>
    <s v="Ayo Olufemi"/>
    <x v="1"/>
    <x v="4"/>
    <x v="5"/>
    <d v="1899-12-30T15:30:00"/>
    <d v="1899-12-30T15:28:00"/>
    <d v="1899-12-30T15:35:00"/>
    <n v="5"/>
    <n v="7"/>
    <n v="1"/>
    <n v="1"/>
  </r>
  <r>
    <x v="2"/>
    <x v="2"/>
    <s v="Zainab Pemba"/>
    <x v="1"/>
    <x v="3"/>
    <x v="6"/>
    <d v="1899-12-30T16:00:00"/>
    <d v="1899-12-30T16:05:00"/>
    <d v="1899-12-30T16:15:00"/>
    <n v="5"/>
    <n v="10"/>
    <n v="1"/>
    <n v="1"/>
  </r>
  <r>
    <x v="2"/>
    <x v="1"/>
    <s v="Tariq Quao"/>
    <x v="1"/>
    <x v="3"/>
    <x v="7"/>
    <d v="1899-12-30T16:15:00"/>
    <d v="1899-12-30T16:20:00"/>
    <d v="1899-12-30T16:30:00"/>
    <n v="5"/>
    <n v="10"/>
    <n v="1"/>
    <n v="1"/>
  </r>
  <r>
    <x v="2"/>
    <x v="2"/>
    <s v="Nia Rashidi"/>
    <x v="1"/>
    <x v="0"/>
    <x v="8"/>
    <d v="1899-12-30T16:45:00"/>
    <d v="1899-12-30T16:50:00"/>
    <d v="1899-12-30T17:00:00"/>
    <n v="5"/>
    <n v="10"/>
    <n v="1"/>
    <n v="1"/>
  </r>
  <r>
    <x v="2"/>
    <x v="2"/>
    <s v="Imani Sankara"/>
    <x v="1"/>
    <x v="2"/>
    <x v="9"/>
    <d v="1899-12-30T17:15:00"/>
    <d v="1899-12-30T17:15:00"/>
    <d v="1899-12-30T17:30:00"/>
    <n v="0"/>
    <n v="15"/>
    <n v="1"/>
    <n v="1"/>
  </r>
  <r>
    <x v="2"/>
    <x v="3"/>
    <s v="Kwame Chibuzo"/>
    <x v="2"/>
    <x v="2"/>
    <x v="7"/>
    <d v="1899-12-30T16:15:00"/>
    <d v="1899-12-30T16:20:00"/>
    <d v="1899-12-30T16:30:00"/>
    <n v="5"/>
    <n v="10"/>
    <n v="1"/>
    <n v="1"/>
  </r>
  <r>
    <x v="2"/>
    <x v="3"/>
    <s v="Fatima Dikeledi"/>
    <x v="2"/>
    <x v="4"/>
    <x v="18"/>
    <d v="1899-12-30T17:30:00"/>
    <d v="1899-12-30T17:35:00"/>
    <d v="1899-12-30T17:45:00"/>
    <n v="5"/>
    <n v="10"/>
    <n v="1"/>
    <n v="1"/>
  </r>
  <r>
    <x v="2"/>
    <x v="4"/>
    <s v="Malik Esi"/>
    <x v="3"/>
    <x v="2"/>
    <x v="9"/>
    <d v="1899-12-30T17:15:00"/>
    <d v="1899-12-30T17:15:00"/>
    <d v="1899-12-30T17:30:00"/>
    <n v="0"/>
    <n v="15"/>
    <n v="1"/>
    <n v="1"/>
  </r>
  <r>
    <x v="2"/>
    <x v="4"/>
    <s v="Zara Fadil"/>
    <x v="3"/>
    <x v="1"/>
    <x v="10"/>
    <d v="1899-12-30T18:30:00"/>
    <d v="1899-12-30T18:35:00"/>
    <d v="1899-12-30T18:45:00"/>
    <n v="0"/>
    <n v="10"/>
    <n v="1"/>
    <n v="1"/>
  </r>
  <r>
    <x v="2"/>
    <x v="4"/>
    <s v="Kofi Gahiji"/>
    <x v="3"/>
    <x v="4"/>
    <x v="11"/>
    <d v="1899-12-30T19:50:00"/>
    <d v="1899-12-30T19:55:00"/>
    <d v="1899-12-30T20:05:00"/>
    <n v="5"/>
    <n v="10"/>
    <n v="1"/>
    <n v="1"/>
  </r>
  <r>
    <x v="2"/>
    <x v="5"/>
    <s v="Aisha Haben"/>
    <x v="4"/>
    <x v="3"/>
    <x v="19"/>
    <d v="1899-12-30T11:45:00"/>
    <d v="1899-12-30T11:55:00"/>
    <d v="1899-12-30T12:05:00"/>
    <n v="-5"/>
    <n v="10"/>
    <n v="1"/>
    <n v="1"/>
  </r>
  <r>
    <x v="2"/>
    <x v="5"/>
    <s v="Jelani Ijeoma"/>
    <x v="4"/>
    <x v="2"/>
    <x v="20"/>
    <d v="1899-12-30T12:30:00"/>
    <d v="1899-12-30T12:30:00"/>
    <d v="1899-12-30T12:45:00"/>
    <n v="5"/>
    <n v="15"/>
    <n v="1"/>
    <n v="1"/>
  </r>
  <r>
    <x v="2"/>
    <x v="5"/>
    <s v="Zuri Jendayi"/>
    <x v="4"/>
    <x v="3"/>
    <x v="3"/>
    <d v="1899-12-30T13:30:00"/>
    <d v="1899-12-30T13:30:00"/>
    <d v="1899-12-30T13:40:00"/>
    <n v="5"/>
    <n v="10"/>
    <n v="1"/>
    <n v="1"/>
  </r>
  <r>
    <x v="2"/>
    <x v="5"/>
    <s v="Ife Kelechi"/>
    <x v="4"/>
    <x v="4"/>
    <x v="19"/>
    <d v="1899-12-30T11:45:00"/>
    <d v="1899-12-30T11:55:00"/>
    <d v="1899-12-30T12:05:00"/>
    <n v="-5"/>
    <n v="10"/>
    <n v="1"/>
    <n v="1"/>
  </r>
  <r>
    <x v="2"/>
    <x v="5"/>
    <s v="Laila Malaika"/>
    <x v="4"/>
    <x v="0"/>
    <x v="4"/>
    <d v="1899-12-30T14:30:00"/>
    <d v="1899-12-30T14:30:00"/>
    <d v="1899-12-30T14:45:00"/>
    <n v="5"/>
    <n v="15"/>
    <n v="1"/>
    <n v="1"/>
  </r>
  <r>
    <x v="2"/>
    <x v="5"/>
    <s v="Amari Ndulu"/>
    <x v="4"/>
    <x v="0"/>
    <x v="5"/>
    <d v="1899-12-30T15:30:00"/>
    <d v="1899-12-30T15:28:00"/>
    <d v="1899-12-30T15:35:00"/>
    <n v="5"/>
    <n v="7"/>
    <n v="1"/>
    <n v="1"/>
  </r>
  <r>
    <x v="2"/>
    <x v="5"/>
    <s v="Simba Osei"/>
    <x v="4"/>
    <x v="3"/>
    <x v="6"/>
    <d v="1899-12-30T16:00:00"/>
    <d v="1899-12-30T16:05:00"/>
    <d v="1899-12-30T16:15:00"/>
    <n v="5"/>
    <n v="10"/>
    <n v="1"/>
    <n v="1"/>
  </r>
  <r>
    <x v="2"/>
    <x v="5"/>
    <s v="Nala Oyin"/>
    <x v="4"/>
    <x v="3"/>
    <x v="7"/>
    <d v="1899-12-30T16:15:00"/>
    <d v="1899-12-30T16:20:00"/>
    <d v="1899-12-30T16:30:00"/>
    <n v="5"/>
    <n v="10"/>
    <n v="1"/>
    <n v="1"/>
  </r>
  <r>
    <x v="2"/>
    <x v="5"/>
    <s v="Ayo Ola"/>
    <x v="4"/>
    <x v="4"/>
    <x v="8"/>
    <d v="1899-12-30T16:45:00"/>
    <d v="1899-12-30T16:50:00"/>
    <d v="1899-12-30T17:00:00"/>
    <n v="5"/>
    <n v="10"/>
    <n v="1"/>
    <n v="1"/>
  </r>
  <r>
    <x v="2"/>
    <x v="4"/>
    <s v="Zainab Oni"/>
    <x v="5"/>
    <x v="2"/>
    <x v="4"/>
    <d v="1899-12-30T14:30:00"/>
    <d v="1899-12-30T14:30:00"/>
    <d v="1899-12-30T14:45:00"/>
    <n v="5"/>
    <n v="15"/>
    <n v="1"/>
    <n v="1"/>
  </r>
  <r>
    <x v="2"/>
    <x v="4"/>
    <s v="Tariq Qamar"/>
    <x v="5"/>
    <x v="2"/>
    <x v="2"/>
    <d v="1899-12-30T09:30:00"/>
    <d v="1899-12-30T09:35:00"/>
    <d v="1899-12-30T09:50:00"/>
    <n v="5"/>
    <n v="15"/>
    <n v="1"/>
    <n v="1"/>
  </r>
  <r>
    <x v="2"/>
    <x v="6"/>
    <s v="Nia Rafiki"/>
    <x v="6"/>
    <x v="2"/>
    <x v="4"/>
    <d v="1899-12-30T14:30:00"/>
    <d v="1899-12-30T14:30:00"/>
    <d v="1899-12-30T14:45:00"/>
    <n v="5"/>
    <n v="15"/>
    <n v="1"/>
    <n v="1"/>
  </r>
  <r>
    <x v="2"/>
    <x v="6"/>
    <s v="Imani Sango"/>
    <x v="6"/>
    <x v="1"/>
    <x v="5"/>
    <d v="1899-12-30T15:30:00"/>
    <d v="1899-12-30T15:28:00"/>
    <d v="1899-12-30T15:35:00"/>
    <n v="5"/>
    <n v="7"/>
    <n v="1"/>
    <n v="1"/>
  </r>
  <r>
    <x v="2"/>
    <x v="6"/>
    <s v="Amani Shani"/>
    <x v="6"/>
    <x v="1"/>
    <x v="6"/>
    <d v="1899-12-30T16:00:00"/>
    <d v="1899-12-30T16:05:00"/>
    <d v="1899-12-30T16:15:00"/>
    <n v="5"/>
    <n v="10"/>
    <n v="1"/>
    <n v="1"/>
  </r>
  <r>
    <x v="2"/>
    <x v="6"/>
    <s v="Zola Tumelo"/>
    <x v="6"/>
    <x v="0"/>
    <x v="7"/>
    <d v="1899-12-30T16:15:00"/>
    <d v="1899-12-30T16:20:00"/>
    <d v="1899-12-30T16:30:00"/>
    <n v="5"/>
    <n v="10"/>
    <n v="1"/>
    <n v="1"/>
  </r>
  <r>
    <x v="2"/>
    <x v="6"/>
    <s v="Imani Ugo"/>
    <x v="6"/>
    <x v="3"/>
    <x v="8"/>
    <d v="1899-12-30T16:45:00"/>
    <d v="1899-12-30T16:50:00"/>
    <d v="1899-12-30T17:00:00"/>
    <n v="5"/>
    <n v="10"/>
    <n v="1"/>
    <n v="1"/>
  </r>
  <r>
    <x v="2"/>
    <x v="6"/>
    <s v="Amina Umi"/>
    <x v="6"/>
    <x v="2"/>
    <x v="9"/>
    <d v="1899-12-30T17:15:00"/>
    <d v="1899-12-30T17:15:00"/>
    <d v="1899-12-30T17:30:00"/>
    <n v="0"/>
    <n v="15"/>
    <n v="1"/>
    <n v="1"/>
  </r>
  <r>
    <x v="2"/>
    <x v="6"/>
    <s v="Kofi Usi"/>
    <x v="6"/>
    <x v="2"/>
    <x v="11"/>
    <d v="1899-12-30T19:50:00"/>
    <d v="1899-12-30T19:55:00"/>
    <d v="1899-12-30T20:05:00"/>
    <n v="5"/>
    <n v="10"/>
    <n v="1"/>
    <n v="1"/>
  </r>
  <r>
    <x v="2"/>
    <x v="6"/>
    <s v="Zuri Wura"/>
    <x v="6"/>
    <x v="4"/>
    <x v="12"/>
    <d v="1899-12-30T20:00:00"/>
    <d v="1899-12-30T20:05:00"/>
    <d v="1899-12-30T20:15:00"/>
    <n v="0"/>
    <n v="10"/>
    <n v="1"/>
    <n v="1"/>
  </r>
  <r>
    <x v="2"/>
    <x v="6"/>
    <s v="Malik Yaro"/>
    <x v="6"/>
    <x v="3"/>
    <x v="13"/>
    <d v="1899-12-30T20:30:00"/>
    <d v="1899-12-30T20:35:00"/>
    <d v="1899-12-30T20:50:00"/>
    <n v="0"/>
    <n v="15"/>
    <n v="1"/>
    <n v="1"/>
  </r>
  <r>
    <x v="2"/>
    <x v="6"/>
    <s v="Nia Zula"/>
    <x v="6"/>
    <x v="0"/>
    <x v="14"/>
    <d v="1899-12-30T20:45:00"/>
    <d v="1899-12-30T20:50:00"/>
    <d v="1899-12-30T21:00:00"/>
    <n v="0"/>
    <n v="10"/>
    <n v="1"/>
    <n v="1"/>
  </r>
  <r>
    <x v="2"/>
    <x v="7"/>
    <s v="Amari Abasi"/>
    <x v="7"/>
    <x v="4"/>
    <x v="2"/>
    <d v="1899-12-30T09:30:00"/>
    <d v="1899-12-30T09:35:00"/>
    <d v="1899-12-30T09:50:00"/>
    <n v="5"/>
    <n v="15"/>
    <n v="1"/>
    <n v="1"/>
  </r>
  <r>
    <x v="2"/>
    <x v="7"/>
    <s v="Zainab Abebe"/>
    <x v="7"/>
    <x v="0"/>
    <x v="3"/>
    <d v="1899-12-30T13:30:00"/>
    <d v="1899-12-30T13:30:00"/>
    <d v="1899-12-30T13:45:00"/>
    <n v="5"/>
    <n v="15"/>
    <n v="1"/>
    <n v="1"/>
  </r>
  <r>
    <x v="2"/>
    <x v="7"/>
    <s v="Amina Bola"/>
    <x v="7"/>
    <x v="3"/>
    <x v="4"/>
    <d v="1899-12-30T14:30:00"/>
    <d v="1899-12-30T14:30:00"/>
    <d v="1899-12-30T14:45:00"/>
    <n v="5"/>
    <n v="15"/>
    <n v="1"/>
    <n v="1"/>
  </r>
  <r>
    <x v="2"/>
    <x v="7"/>
    <s v="Kwame Chuka"/>
    <x v="7"/>
    <x v="4"/>
    <x v="5"/>
    <d v="1899-12-30T15:30:00"/>
    <d v="1899-12-30T15:28:00"/>
    <d v="1899-12-30T15:35:00"/>
    <n v="5"/>
    <n v="7"/>
    <n v="1"/>
    <n v="1"/>
  </r>
  <r>
    <x v="2"/>
    <x v="7"/>
    <s v="Fatima Daba"/>
    <x v="7"/>
    <x v="0"/>
    <x v="6"/>
    <d v="1899-12-30T16:00:00"/>
    <d v="1899-12-30T16:05:00"/>
    <d v="1899-12-30T16:15:00"/>
    <n v="5"/>
    <n v="10"/>
    <n v="1"/>
    <n v="1"/>
  </r>
  <r>
    <x v="2"/>
    <x v="7"/>
    <s v="Malik Enitan"/>
    <x v="7"/>
    <x v="1"/>
    <x v="7"/>
    <d v="1899-12-30T16:15:00"/>
    <d v="1899-12-30T16:20:00"/>
    <d v="1899-12-30T16:30:00"/>
    <n v="5"/>
    <n v="10"/>
    <n v="1"/>
    <n v="1"/>
  </r>
  <r>
    <x v="2"/>
    <x v="7"/>
    <s v="Zara Femi"/>
    <x v="7"/>
    <x v="3"/>
    <x v="8"/>
    <d v="1899-12-30T16:45:00"/>
    <d v="1899-12-30T16:50:00"/>
    <d v="1899-12-30T17:00:00"/>
    <n v="5"/>
    <n v="10"/>
    <n v="1"/>
    <n v="1"/>
  </r>
  <r>
    <x v="2"/>
    <x v="7"/>
    <s v="Kofi Gwaza"/>
    <x v="7"/>
    <x v="1"/>
    <x v="9"/>
    <d v="1899-12-30T17:15:00"/>
    <d v="1899-12-30T17:15:00"/>
    <d v="1899-12-30T17:30:00"/>
    <n v="0"/>
    <n v="15"/>
    <n v="1"/>
    <n v="1"/>
  </r>
  <r>
    <x v="2"/>
    <x v="7"/>
    <s v="Aisha Hauwa"/>
    <x v="7"/>
    <x v="3"/>
    <x v="10"/>
    <d v="1899-12-30T18:30:00"/>
    <d v="1899-12-30T18:35:00"/>
    <d v="1899-12-30T18:45:00"/>
    <n v="0"/>
    <n v="10"/>
    <n v="1"/>
    <n v="1"/>
  </r>
  <r>
    <x v="2"/>
    <x v="7"/>
    <s v="Jelani Idrissa"/>
    <x v="7"/>
    <x v="0"/>
    <x v="11"/>
    <d v="1899-12-30T19:50:00"/>
    <d v="1899-12-30T19:55:00"/>
    <d v="1899-12-30T20:05:00"/>
    <n v="5"/>
    <n v="10"/>
    <n v="1"/>
    <n v="1"/>
  </r>
  <r>
    <x v="2"/>
    <x v="7"/>
    <s v="Zuri Jengo"/>
    <x v="7"/>
    <x v="0"/>
    <x v="12"/>
    <d v="1899-12-30T20:00:00"/>
    <d v="1899-12-30T20:05:00"/>
    <d v="1899-12-30T20:15:00"/>
    <n v="0"/>
    <n v="10"/>
    <n v="1"/>
    <n v="1"/>
  </r>
  <r>
    <x v="2"/>
    <x v="7"/>
    <s v="Ife Kenyatta"/>
    <x v="7"/>
    <x v="2"/>
    <x v="13"/>
    <d v="1899-12-30T20:30:00"/>
    <d v="1899-12-30T20:35:00"/>
    <d v="1899-12-30T20:50:00"/>
    <n v="0"/>
    <n v="15"/>
    <n v="1"/>
    <n v="1"/>
  </r>
  <r>
    <x v="3"/>
    <x v="0"/>
    <s v="Aarav Agrawal"/>
    <x v="0"/>
    <x v="0"/>
    <x v="0"/>
    <d v="1899-12-30T09:00:00"/>
    <d v="1899-12-30T08:55:00"/>
    <d v="1899-12-30T09:10:00"/>
    <n v="10"/>
    <n v="15"/>
    <n v="1"/>
    <n v="1"/>
  </r>
  <r>
    <x v="3"/>
    <x v="0"/>
    <s v="Riya Bhat"/>
    <x v="0"/>
    <x v="1"/>
    <x v="1"/>
    <d v="1899-12-30T09:00:00"/>
    <d v="1899-12-30T09:05:00"/>
    <d v="1899-12-30T09:15:00"/>
    <n v="5"/>
    <n v="10"/>
    <n v="1"/>
    <n v="1"/>
  </r>
  <r>
    <x v="3"/>
    <x v="0"/>
    <s v="Arjun Chatterjee"/>
    <x v="0"/>
    <x v="2"/>
    <x v="2"/>
    <d v="1899-12-30T09:30:00"/>
    <d v="1899-12-30T09:35:00"/>
    <d v="1899-12-30T09:50:00"/>
    <n v="5"/>
    <n v="15"/>
    <n v="1"/>
    <n v="1"/>
  </r>
  <r>
    <x v="3"/>
    <x v="0"/>
    <s v="Aanya Das"/>
    <x v="0"/>
    <x v="0"/>
    <x v="3"/>
    <d v="1899-12-30T13:30:00"/>
    <d v="1899-12-30T13:30:00"/>
    <d v="1899-12-30T13:45:00"/>
    <n v="5"/>
    <n v="15"/>
    <n v="1"/>
    <n v="1"/>
  </r>
  <r>
    <x v="3"/>
    <x v="0"/>
    <s v="Aryan Eswar"/>
    <x v="0"/>
    <x v="1"/>
    <x v="4"/>
    <d v="1899-12-30T14:30:00"/>
    <d v="1899-12-30T14:30:00"/>
    <d v="1899-12-30T14:45:00"/>
    <n v="5"/>
    <n v="15"/>
    <n v="1"/>
    <n v="1"/>
  </r>
  <r>
    <x v="3"/>
    <x v="0"/>
    <s v="Vedika Ganesh"/>
    <x v="0"/>
    <x v="2"/>
    <x v="5"/>
    <d v="1899-12-30T15:30:00"/>
    <d v="1899-12-30T15:28:00"/>
    <d v="1899-12-30T15:35:00"/>
    <n v="5"/>
    <n v="7"/>
    <n v="1"/>
    <n v="1"/>
  </r>
  <r>
    <x v="3"/>
    <x v="0"/>
    <s v="Rohan Iyer"/>
    <x v="0"/>
    <x v="2"/>
    <x v="6"/>
    <d v="1899-12-30T16:00:00"/>
    <d v="1899-12-30T16:05:00"/>
    <d v="1899-12-30T16:15:00"/>
    <n v="5"/>
    <n v="10"/>
    <n v="1"/>
    <n v="1"/>
  </r>
  <r>
    <x v="3"/>
    <x v="0"/>
    <s v="Isha Joshi"/>
    <x v="0"/>
    <x v="3"/>
    <x v="7"/>
    <d v="1899-12-30T16:15:00"/>
    <d v="1899-12-30T16:20:00"/>
    <d v="1899-12-30T16:30:00"/>
    <n v="5"/>
    <n v="10"/>
    <n v="1"/>
    <n v="1"/>
  </r>
  <r>
    <x v="3"/>
    <x v="0"/>
    <s v="Aditi Kapoor"/>
    <x v="0"/>
    <x v="3"/>
    <x v="8"/>
    <d v="1899-12-30T16:45:00"/>
    <d v="1899-12-30T16:50:00"/>
    <d v="1899-12-30T17:00:00"/>
    <n v="5"/>
    <n v="10"/>
    <n v="1"/>
    <n v="1"/>
  </r>
  <r>
    <x v="3"/>
    <x v="0"/>
    <s v="Siddharth Lal"/>
    <x v="0"/>
    <x v="4"/>
    <x v="9"/>
    <d v="1899-12-30T17:15:00"/>
    <d v="1899-12-30T17:15:00"/>
    <d v="1899-12-30T17:30:00"/>
    <n v="0"/>
    <n v="15"/>
    <n v="1"/>
    <n v="1"/>
  </r>
  <r>
    <x v="3"/>
    <x v="0"/>
    <s v="Diya Mehra"/>
    <x v="0"/>
    <x v="4"/>
    <x v="10"/>
    <d v="1899-12-30T18:30:00"/>
    <d v="1899-12-30T18:35:00"/>
    <d v="1899-12-30T18:45:00"/>
    <n v="0"/>
    <n v="10"/>
    <n v="1"/>
    <n v="1"/>
  </r>
  <r>
    <x v="3"/>
    <x v="0"/>
    <s v="Aniket Nair"/>
    <x v="0"/>
    <x v="3"/>
    <x v="11"/>
    <d v="1899-12-30T19:50:00"/>
    <d v="1899-12-30T19:55:00"/>
    <d v="1899-12-30T20:05:00"/>
    <n v="5"/>
    <n v="10"/>
    <n v="1"/>
    <n v="1"/>
  </r>
  <r>
    <x v="3"/>
    <x v="1"/>
    <s v="Tara Patel"/>
    <x v="0"/>
    <x v="2"/>
    <x v="12"/>
    <d v="1899-12-30T20:00:00"/>
    <d v="1899-12-30T20:05:00"/>
    <d v="1899-12-30T20:15:00"/>
    <n v="0"/>
    <n v="10"/>
    <n v="1"/>
    <n v="1"/>
  </r>
  <r>
    <x v="3"/>
    <x v="1"/>
    <s v="Kavya Raghavan"/>
    <x v="0"/>
    <x v="0"/>
    <x v="13"/>
    <d v="1899-12-30T20:30:00"/>
    <d v="1899-12-30T20:35:00"/>
    <d v="1899-12-30T20:50:00"/>
    <n v="0"/>
    <n v="15"/>
    <n v="1"/>
    <n v="1"/>
  </r>
  <r>
    <x v="3"/>
    <x v="1"/>
    <s v="Pranav Sharma"/>
    <x v="0"/>
    <x v="2"/>
    <x v="14"/>
    <d v="1899-12-30T20:45:00"/>
    <d v="1899-12-30T20:50:00"/>
    <d v="1899-12-30T21:00:00"/>
    <n v="0"/>
    <n v="10"/>
    <n v="1"/>
    <n v="1"/>
  </r>
  <r>
    <x v="3"/>
    <x v="2"/>
    <s v="Ishani Thakur"/>
    <x v="1"/>
    <x v="4"/>
    <x v="5"/>
    <d v="1899-12-30T15:30:00"/>
    <d v="1899-12-30T15:28:00"/>
    <d v="1899-12-30T15:35:00"/>
    <n v="5"/>
    <n v="7"/>
    <n v="1"/>
    <n v="1"/>
  </r>
  <r>
    <x v="3"/>
    <x v="2"/>
    <s v="Varun Unni"/>
    <x v="1"/>
    <x v="3"/>
    <x v="6"/>
    <d v="1899-12-30T16:00:00"/>
    <d v="1899-12-30T16:05:00"/>
    <d v="1899-12-30T16:15:00"/>
    <n v="5"/>
    <n v="10"/>
    <n v="1"/>
    <n v="1"/>
  </r>
  <r>
    <x v="3"/>
    <x v="1"/>
    <s v="Aarohi Vyas"/>
    <x v="1"/>
    <x v="3"/>
    <x v="7"/>
    <d v="1899-12-30T16:15:00"/>
    <d v="1899-12-30T16:20:00"/>
    <d v="1899-12-30T16:30:00"/>
    <n v="5"/>
    <n v="10"/>
    <n v="1"/>
    <n v="1"/>
  </r>
  <r>
    <x v="3"/>
    <x v="2"/>
    <s v="Advait Yadav"/>
    <x v="1"/>
    <x v="0"/>
    <x v="8"/>
    <d v="1899-12-30T16:45:00"/>
    <d v="1899-12-30T16:50:00"/>
    <d v="1899-12-30T17:00:00"/>
    <n v="5"/>
    <n v="10"/>
    <n v="1"/>
    <n v="1"/>
  </r>
  <r>
    <x v="3"/>
    <x v="2"/>
    <s v="Ananya Adiga"/>
    <x v="1"/>
    <x v="2"/>
    <x v="9"/>
    <d v="1899-12-30T17:15:00"/>
    <d v="1899-12-30T17:15:00"/>
    <d v="1899-12-30T17:30:00"/>
    <n v="0"/>
    <n v="15"/>
    <n v="1"/>
    <n v="1"/>
  </r>
  <r>
    <x v="3"/>
    <x v="1"/>
    <s v="Aditya Balan"/>
    <x v="1"/>
    <x v="4"/>
    <x v="10"/>
    <d v="1899-12-30T18:30:00"/>
    <d v="1899-12-30T18:35:00"/>
    <d v="1899-12-30T18:45:00"/>
    <n v="0"/>
    <n v="10"/>
    <n v="1"/>
    <n v="1"/>
  </r>
  <r>
    <x v="3"/>
    <x v="1"/>
    <s v="Swara Chakrabarti"/>
    <x v="1"/>
    <x v="1"/>
    <x v="11"/>
    <d v="1899-12-30T19:50:00"/>
    <d v="1899-12-30T19:55:00"/>
    <d v="1899-12-30T20:05:00"/>
    <n v="5"/>
    <n v="10"/>
    <n v="1"/>
    <n v="1"/>
  </r>
  <r>
    <x v="3"/>
    <x v="3"/>
    <s v="Yash Dhawan"/>
    <x v="2"/>
    <x v="0"/>
    <x v="9"/>
    <d v="1899-12-30T17:15:00"/>
    <d v="1899-12-30T17:15:00"/>
    <d v="1899-12-30T17:30:00"/>
    <n v="0"/>
    <n v="15"/>
    <n v="1"/>
    <n v="1"/>
  </r>
  <r>
    <x v="3"/>
    <x v="3"/>
    <s v="Aishwarya Eswar"/>
    <x v="2"/>
    <x v="4"/>
    <x v="10"/>
    <d v="1899-12-30T18:30:00"/>
    <d v="1899-12-30T18:35:00"/>
    <d v="1899-12-30T18:45:00"/>
    <n v="0"/>
    <n v="10"/>
    <n v="1"/>
    <n v="1"/>
  </r>
  <r>
    <x v="3"/>
    <x v="3"/>
    <s v="Vedant Gopal"/>
    <x v="2"/>
    <x v="4"/>
    <x v="11"/>
    <d v="1899-12-30T19:50:00"/>
    <d v="1899-12-30T19:55:00"/>
    <d v="1899-12-30T20:05:00"/>
    <n v="5"/>
    <n v="10"/>
    <n v="1"/>
    <n v="1"/>
  </r>
  <r>
    <x v="3"/>
    <x v="3"/>
    <s v="Neha Iyer"/>
    <x v="2"/>
    <x v="1"/>
    <x v="12"/>
    <d v="1899-12-30T20:00:00"/>
    <d v="1899-12-30T20:05:00"/>
    <d v="1899-12-30T20:15:00"/>
    <n v="0"/>
    <n v="10"/>
    <n v="1"/>
    <n v="1"/>
  </r>
  <r>
    <x v="3"/>
    <x v="3"/>
    <s v="Aryan Jha"/>
    <x v="2"/>
    <x v="1"/>
    <x v="13"/>
    <d v="1899-12-30T20:30:00"/>
    <d v="1899-12-30T20:35:00"/>
    <d v="1899-12-30T20:50:00"/>
    <n v="0"/>
    <n v="15"/>
    <n v="1"/>
    <n v="1"/>
  </r>
  <r>
    <x v="3"/>
    <x v="3"/>
    <s v="Riya Khan"/>
    <x v="2"/>
    <x v="4"/>
    <x v="14"/>
    <d v="1899-12-30T20:45:00"/>
    <d v="1899-12-30T20:50:00"/>
    <d v="1899-12-30T21:00:00"/>
    <n v="0"/>
    <n v="10"/>
    <n v="1"/>
    <n v="1"/>
  </r>
  <r>
    <x v="3"/>
    <x v="3"/>
    <s v="Pranav Lakhani"/>
    <x v="2"/>
    <x v="4"/>
    <x v="15"/>
    <d v="1899-12-30T16:30:00"/>
    <d v="1899-12-30T16:30:00"/>
    <d v="1899-12-30T16:40:00"/>
    <n v="10"/>
    <n v="10"/>
    <n v="1"/>
    <n v="1"/>
  </r>
  <r>
    <x v="3"/>
    <x v="3"/>
    <s v="Diya Mehta"/>
    <x v="2"/>
    <x v="0"/>
    <x v="16"/>
    <d v="1899-12-30T18:00:00"/>
    <d v="1899-12-30T18:05:00"/>
    <d v="1899-12-30T18:15:00"/>
    <n v="5"/>
    <n v="10"/>
    <n v="1"/>
    <n v="1"/>
  </r>
  <r>
    <x v="3"/>
    <x v="3"/>
    <s v="Avni Nair"/>
    <x v="2"/>
    <x v="1"/>
    <x v="17"/>
    <d v="1899-12-30T09:15:00"/>
    <d v="1899-12-30T09:20:00"/>
    <d v="1899-12-30T09:35:00"/>
    <n v="5"/>
    <n v="15"/>
    <n v="1"/>
    <n v="1"/>
  </r>
  <r>
    <x v="3"/>
    <x v="3"/>
    <s v="Rohan Oberoi"/>
    <x v="2"/>
    <x v="2"/>
    <x v="7"/>
    <d v="1899-12-30T16:15:00"/>
    <d v="1899-12-30T16:20:00"/>
    <d v="1899-12-30T16:30:00"/>
    <n v="5"/>
    <n v="10"/>
    <n v="1"/>
    <n v="1"/>
  </r>
  <r>
    <x v="3"/>
    <x v="3"/>
    <s v="Kritika Patel"/>
    <x v="2"/>
    <x v="4"/>
    <x v="18"/>
    <d v="1899-12-30T17:30:00"/>
    <d v="1899-12-30T17:35:00"/>
    <d v="1899-12-30T17:45:00"/>
    <n v="5"/>
    <n v="10"/>
    <n v="1"/>
    <n v="1"/>
  </r>
  <r>
    <x v="3"/>
    <x v="4"/>
    <s v="Aanya Rao"/>
    <x v="3"/>
    <x v="2"/>
    <x v="9"/>
    <d v="1899-12-30T17:15:00"/>
    <d v="1899-12-30T17:15:00"/>
    <d v="1899-12-30T17:30:00"/>
    <n v="0"/>
    <n v="15"/>
    <n v="1"/>
    <n v="1"/>
  </r>
  <r>
    <x v="3"/>
    <x v="4"/>
    <s v="Vedika Singh"/>
    <x v="3"/>
    <x v="1"/>
    <x v="10"/>
    <d v="1899-12-30T18:30:00"/>
    <d v="1899-12-30T18:35:00"/>
    <d v="1899-12-30T18:45:00"/>
    <n v="0"/>
    <n v="10"/>
    <n v="1"/>
    <n v="1"/>
  </r>
  <r>
    <x v="3"/>
    <x v="4"/>
    <s v="Aarav Trivedi"/>
    <x v="3"/>
    <x v="4"/>
    <x v="11"/>
    <d v="1899-12-30T19:50:00"/>
    <d v="1899-12-30T19:55:00"/>
    <d v="1899-12-30T20:05:00"/>
    <n v="5"/>
    <n v="10"/>
    <n v="1"/>
    <n v="1"/>
  </r>
  <r>
    <x v="3"/>
    <x v="5"/>
    <s v="Advik Varma"/>
    <x v="4"/>
    <x v="3"/>
    <x v="19"/>
    <d v="1899-12-30T11:45:00"/>
    <d v="1899-12-30T11:55:00"/>
    <d v="1899-12-30T12:05:00"/>
    <n v="-5"/>
    <n v="10"/>
    <n v="1"/>
    <n v="1"/>
  </r>
  <r>
    <x v="3"/>
    <x v="5"/>
    <s v="Isha Walia"/>
    <x v="4"/>
    <x v="2"/>
    <x v="20"/>
    <d v="1899-12-30T12:30:00"/>
    <d v="1899-12-30T12:30:00"/>
    <d v="1899-12-30T12:45:00"/>
    <n v="5"/>
    <n v="15"/>
    <n v="1"/>
    <n v="1"/>
  </r>
  <r>
    <x v="3"/>
    <x v="5"/>
    <s v="Arnav Yadav"/>
    <x v="4"/>
    <x v="3"/>
    <x v="3"/>
    <d v="1899-12-30T13:30:00"/>
    <d v="1899-12-30T13:30:00"/>
    <d v="1899-12-30T13:40:00"/>
    <n v="5"/>
    <n v="10"/>
    <n v="1"/>
    <n v="1"/>
  </r>
  <r>
    <x v="3"/>
    <x v="5"/>
    <s v="Ananya Ahuja"/>
    <x v="4"/>
    <x v="4"/>
    <x v="19"/>
    <d v="1899-12-30T11:45:00"/>
    <d v="1899-12-30T11:55:00"/>
    <d v="1899-12-30T12:05:00"/>
    <n v="-5"/>
    <n v="10"/>
    <n v="1"/>
    <n v="1"/>
  </r>
  <r>
    <x v="3"/>
    <x v="5"/>
    <s v="Arjun Bhatia"/>
    <x v="4"/>
    <x v="0"/>
    <x v="4"/>
    <d v="1899-12-30T14:30:00"/>
    <d v="1899-12-30T14:30:00"/>
    <d v="1899-12-30T14:45:00"/>
    <n v="5"/>
    <n v="15"/>
    <n v="1"/>
    <n v="1"/>
  </r>
  <r>
    <x v="3"/>
    <x v="6"/>
    <s v="Arnav Patel"/>
    <x v="6"/>
    <x v="1"/>
    <x v="6"/>
    <d v="1899-12-30T16:00:00"/>
    <d v="1899-12-30T16:05:00"/>
    <d v="1899-12-30T16:15:00"/>
    <n v="5"/>
    <n v="10"/>
    <n v="1"/>
    <n v="1"/>
  </r>
  <r>
    <x v="3"/>
    <x v="6"/>
    <s v="Diya Rajan"/>
    <x v="6"/>
    <x v="0"/>
    <x v="7"/>
    <d v="1899-12-30T16:15:00"/>
    <d v="1899-12-30T16:20:00"/>
    <d v="1899-12-30T16:30:00"/>
    <n v="5"/>
    <n v="10"/>
    <n v="1"/>
    <n v="1"/>
  </r>
  <r>
    <x v="3"/>
    <x v="6"/>
    <s v="Rohit Sharma"/>
    <x v="6"/>
    <x v="3"/>
    <x v="8"/>
    <d v="1899-12-30T16:45:00"/>
    <d v="1899-12-30T16:50:00"/>
    <d v="1899-12-30T17:00:00"/>
    <n v="5"/>
    <n v="10"/>
    <n v="1"/>
    <n v="1"/>
  </r>
  <r>
    <x v="3"/>
    <x v="6"/>
    <s v="Vedika Tandon"/>
    <x v="6"/>
    <x v="2"/>
    <x v="9"/>
    <d v="1899-12-30T17:15:00"/>
    <d v="1899-12-30T17:15:00"/>
    <d v="1899-12-30T17:30:00"/>
    <n v="0"/>
    <n v="15"/>
    <n v="1"/>
    <n v="1"/>
  </r>
  <r>
    <x v="3"/>
    <x v="6"/>
    <s v="Aditi Verma"/>
    <x v="6"/>
    <x v="2"/>
    <x v="11"/>
    <d v="1899-12-30T19:50:00"/>
    <d v="1899-12-30T19:55:00"/>
    <d v="1899-12-30T20:05:00"/>
    <n v="5"/>
    <n v="10"/>
    <n v="1"/>
    <n v="1"/>
  </r>
  <r>
    <x v="3"/>
    <x v="6"/>
    <s v="Ishan Ahluwalia"/>
    <x v="6"/>
    <x v="4"/>
    <x v="12"/>
    <d v="1899-12-30T20:00:00"/>
    <d v="1899-12-30T20:05:00"/>
    <d v="1899-12-30T20:15:00"/>
    <n v="0"/>
    <n v="10"/>
    <n v="1"/>
    <n v="1"/>
  </r>
  <r>
    <x v="3"/>
    <x v="6"/>
    <s v="Swara Banerjee"/>
    <x v="6"/>
    <x v="3"/>
    <x v="13"/>
    <d v="1899-12-30T20:30:00"/>
    <d v="1899-12-30T20:35:00"/>
    <d v="1899-12-30T20:50:00"/>
    <n v="0"/>
    <n v="15"/>
    <n v="1"/>
    <n v="1"/>
  </r>
  <r>
    <x v="3"/>
    <x v="6"/>
    <s v="Isha Choudhury"/>
    <x v="6"/>
    <x v="0"/>
    <x v="14"/>
    <d v="1899-12-30T20:45:00"/>
    <d v="1899-12-30T20:50:00"/>
    <d v="1899-12-30T21:00:00"/>
    <n v="0"/>
    <n v="10"/>
    <n v="1"/>
    <n v="1"/>
  </r>
  <r>
    <x v="3"/>
    <x v="7"/>
    <s v="Yuvraj Datta"/>
    <x v="7"/>
    <x v="4"/>
    <x v="2"/>
    <d v="1899-12-30T09:30:00"/>
    <d v="1899-12-30T09:35:00"/>
    <d v="1899-12-30T09:50:00"/>
    <n v="5"/>
    <n v="15"/>
    <n v="1"/>
    <n v="1"/>
  </r>
  <r>
    <x v="3"/>
    <x v="7"/>
    <s v="Arjun Grover"/>
    <x v="7"/>
    <x v="0"/>
    <x v="3"/>
    <d v="1899-12-30T13:30:00"/>
    <d v="1899-12-30T13:30:00"/>
    <d v="1899-12-30T13:45:00"/>
    <n v="5"/>
    <n v="15"/>
    <n v="1"/>
    <n v="1"/>
  </r>
  <r>
    <x v="3"/>
    <x v="7"/>
    <s v="Aishani Kapoor"/>
    <x v="7"/>
    <x v="3"/>
    <x v="4"/>
    <d v="1899-12-30T14:30:00"/>
    <d v="1899-12-30T14:30:00"/>
    <d v="1899-12-30T14:45:00"/>
    <n v="5"/>
    <n v="15"/>
    <n v="1"/>
    <n v="1"/>
  </r>
  <r>
    <x v="3"/>
    <x v="7"/>
    <s v="Vedant Malhotra"/>
    <x v="7"/>
    <x v="4"/>
    <x v="5"/>
    <d v="1899-12-30T15:30:00"/>
    <d v="1899-12-30T15:28:00"/>
    <d v="1899-12-30T15:35:00"/>
    <n v="5"/>
    <n v="7"/>
    <n v="1"/>
    <n v="1"/>
  </r>
  <r>
    <x v="3"/>
    <x v="7"/>
    <s v="Riya Narang"/>
    <x v="7"/>
    <x v="0"/>
    <x v="6"/>
    <d v="1899-12-30T16:00:00"/>
    <d v="1899-12-30T16:05:00"/>
    <d v="1899-12-30T16:15:00"/>
    <n v="5"/>
    <n v="10"/>
    <n v="1"/>
    <n v="1"/>
  </r>
  <r>
    <x v="3"/>
    <x v="7"/>
    <s v="Arnav Prasad"/>
    <x v="7"/>
    <x v="1"/>
    <x v="7"/>
    <d v="1899-12-30T16:15:00"/>
    <d v="1899-12-30T16:20:00"/>
    <d v="1899-12-30T16:30:00"/>
    <n v="5"/>
    <n v="10"/>
    <n v="1"/>
    <n v="1"/>
  </r>
  <r>
    <x v="3"/>
    <x v="7"/>
    <s v="Advait Reddy"/>
    <x v="7"/>
    <x v="3"/>
    <x v="8"/>
    <d v="1899-12-30T16:45:00"/>
    <d v="1899-12-30T16:50:00"/>
    <d v="1899-12-30T17:00:00"/>
    <n v="5"/>
    <n v="10"/>
    <n v="1"/>
    <n v="1"/>
  </r>
  <r>
    <x v="3"/>
    <x v="7"/>
    <s v="Yash Saxena"/>
    <x v="7"/>
    <x v="1"/>
    <x v="9"/>
    <d v="1899-12-30T17:15:00"/>
    <d v="1899-12-30T17:15:00"/>
    <d v="1899-12-30T17:30:00"/>
    <n v="0"/>
    <n v="15"/>
    <n v="1"/>
    <n v="1"/>
  </r>
  <r>
    <x v="3"/>
    <x v="7"/>
    <s v="Isha Tomar"/>
    <x v="7"/>
    <x v="3"/>
    <x v="10"/>
    <d v="1899-12-30T18:30:00"/>
    <d v="1899-12-30T18:35:00"/>
    <d v="1899-12-30T18:45:00"/>
    <n v="0"/>
    <n v="10"/>
    <n v="1"/>
    <n v="1"/>
  </r>
  <r>
    <x v="3"/>
    <x v="7"/>
    <s v="Anika Varun"/>
    <x v="7"/>
    <x v="0"/>
    <x v="11"/>
    <d v="1899-12-30T19:50:00"/>
    <d v="1899-12-30T19:55:00"/>
    <d v="1899-12-30T20:05:00"/>
    <n v="5"/>
    <n v="10"/>
    <n v="1"/>
    <n v="1"/>
  </r>
  <r>
    <x v="3"/>
    <x v="7"/>
    <s v="Pranav Yadav"/>
    <x v="7"/>
    <x v="0"/>
    <x v="12"/>
    <d v="1899-12-30T20:00:00"/>
    <d v="1899-12-30T20:05:00"/>
    <d v="1899-12-30T20:15:00"/>
    <n v="0"/>
    <n v="10"/>
    <n v="1"/>
    <n v="1"/>
  </r>
  <r>
    <x v="3"/>
    <x v="7"/>
    <s v="Aarav Zaman"/>
    <x v="7"/>
    <x v="2"/>
    <x v="13"/>
    <d v="1899-12-30T20:30:00"/>
    <d v="1899-12-30T20:35:00"/>
    <d v="1899-12-30T20:50:00"/>
    <n v="0"/>
    <n v="15"/>
    <n v="1"/>
    <n v="1"/>
  </r>
  <r>
    <x v="4"/>
    <x v="0"/>
    <s v="Jack Anderson"/>
    <x v="0"/>
    <x v="0"/>
    <x v="0"/>
    <d v="1899-12-30T09:00:00"/>
    <d v="1899-12-30T08:55:00"/>
    <d v="1899-12-30T09:10:00"/>
    <n v="10"/>
    <n v="15"/>
    <n v="1"/>
    <n v="1"/>
  </r>
  <r>
    <x v="4"/>
    <x v="0"/>
    <s v="Ruby Baker"/>
    <x v="0"/>
    <x v="1"/>
    <x v="1"/>
    <d v="1899-12-30T09:00:00"/>
    <d v="1899-12-30T09:05:00"/>
    <d v="1899-12-30T09:15:00"/>
    <n v="5"/>
    <n v="10"/>
    <n v="1"/>
    <n v="1"/>
  </r>
  <r>
    <x v="4"/>
    <x v="0"/>
    <s v="Oliver Campbell"/>
    <x v="0"/>
    <x v="2"/>
    <x v="2"/>
    <d v="1899-12-30T09:30:00"/>
    <d v="1899-12-30T09:35:00"/>
    <d v="1899-12-30T09:50:00"/>
    <n v="5"/>
    <n v="15"/>
    <n v="1"/>
    <n v="1"/>
  </r>
  <r>
    <x v="4"/>
    <x v="0"/>
    <s v="Mia Davis"/>
    <x v="0"/>
    <x v="0"/>
    <x v="3"/>
    <d v="1899-12-30T13:30:00"/>
    <d v="1899-12-30T13:30:00"/>
    <d v="1899-12-30T13:45:00"/>
    <n v="5"/>
    <n v="15"/>
    <n v="1"/>
    <n v="1"/>
  </r>
  <r>
    <x v="4"/>
    <x v="0"/>
    <s v="William Evans"/>
    <x v="0"/>
    <x v="1"/>
    <x v="4"/>
    <d v="1899-12-30T14:30:00"/>
    <d v="1899-12-30T14:30:00"/>
    <d v="1899-12-30T14:45:00"/>
    <n v="5"/>
    <n v="15"/>
    <n v="1"/>
    <n v="1"/>
  </r>
  <r>
    <x v="4"/>
    <x v="0"/>
    <s v="Ava Foster"/>
    <x v="0"/>
    <x v="2"/>
    <x v="5"/>
    <d v="1899-12-30T15:30:00"/>
    <d v="1899-12-30T15:28:00"/>
    <d v="1899-12-30T15:35:00"/>
    <n v="5"/>
    <n v="7"/>
    <n v="1"/>
    <n v="1"/>
  </r>
  <r>
    <x v="4"/>
    <x v="0"/>
    <s v="Noah Gibson"/>
    <x v="0"/>
    <x v="2"/>
    <x v="6"/>
    <d v="1899-12-30T16:00:00"/>
    <d v="1899-12-30T16:05:00"/>
    <d v="1899-12-30T16:15:00"/>
    <n v="5"/>
    <n v="10"/>
    <n v="1"/>
    <n v="1"/>
  </r>
  <r>
    <x v="4"/>
    <x v="0"/>
    <s v="Charlotte Harris"/>
    <x v="0"/>
    <x v="3"/>
    <x v="7"/>
    <d v="1899-12-30T16:15:00"/>
    <d v="1899-12-30T16:20:00"/>
    <d v="1899-12-30T16:30:00"/>
    <n v="5"/>
    <n v="10"/>
    <n v="1"/>
    <n v="1"/>
  </r>
  <r>
    <x v="4"/>
    <x v="0"/>
    <s v="Lucas Ingram"/>
    <x v="0"/>
    <x v="3"/>
    <x v="8"/>
    <d v="1899-12-30T16:45:00"/>
    <d v="1899-12-30T16:50:00"/>
    <d v="1899-12-30T17:00:00"/>
    <n v="5"/>
    <n v="10"/>
    <n v="1"/>
    <n v="1"/>
  </r>
  <r>
    <x v="4"/>
    <x v="0"/>
    <s v="Isla Johnson"/>
    <x v="0"/>
    <x v="4"/>
    <x v="9"/>
    <d v="1899-12-30T17:15:00"/>
    <d v="1899-12-30T17:15:00"/>
    <d v="1899-12-30T17:30:00"/>
    <n v="0"/>
    <n v="15"/>
    <n v="1"/>
    <n v="1"/>
  </r>
  <r>
    <x v="4"/>
    <x v="0"/>
    <s v="Liam Kelly"/>
    <x v="0"/>
    <x v="4"/>
    <x v="10"/>
    <d v="1899-12-30T18:30:00"/>
    <d v="1899-12-30T18:35:00"/>
    <d v="1899-12-30T18:45:00"/>
    <n v="0"/>
    <n v="10"/>
    <n v="1"/>
    <n v="1"/>
  </r>
  <r>
    <x v="4"/>
    <x v="0"/>
    <s v="Zoe Lawson"/>
    <x v="0"/>
    <x v="3"/>
    <x v="11"/>
    <d v="1899-12-30T19:50:00"/>
    <d v="1899-12-30T19:55:00"/>
    <d v="1899-12-30T20:05:00"/>
    <n v="5"/>
    <n v="10"/>
    <n v="1"/>
    <n v="1"/>
  </r>
  <r>
    <x v="4"/>
    <x v="2"/>
    <s v="Thomas Smith"/>
    <x v="1"/>
    <x v="0"/>
    <x v="8"/>
    <d v="1899-12-30T16:45:00"/>
    <d v="1899-12-30T16:50:00"/>
    <d v="1899-12-30T17:00:00"/>
    <n v="5"/>
    <n v="10"/>
    <n v="1"/>
    <n v="1"/>
  </r>
  <r>
    <x v="4"/>
    <x v="2"/>
    <s v="Amelia Taylor"/>
    <x v="1"/>
    <x v="2"/>
    <x v="9"/>
    <d v="1899-12-30T17:15:00"/>
    <d v="1899-12-30T17:15:00"/>
    <d v="1899-12-30T17:30:00"/>
    <n v="0"/>
    <n v="15"/>
    <n v="1"/>
    <n v="1"/>
  </r>
  <r>
    <x v="4"/>
    <x v="1"/>
    <s v="James Underwood"/>
    <x v="1"/>
    <x v="4"/>
    <x v="10"/>
    <d v="1899-12-30T18:30:00"/>
    <d v="1899-12-30T18:35:00"/>
    <d v="1899-12-30T18:45:00"/>
    <n v="0"/>
    <n v="10"/>
    <n v="1"/>
    <n v="1"/>
  </r>
  <r>
    <x v="4"/>
    <x v="1"/>
    <s v="Lily Vega"/>
    <x v="1"/>
    <x v="1"/>
    <x v="11"/>
    <d v="1899-12-30T19:50:00"/>
    <d v="1899-12-30T19:55:00"/>
    <d v="1899-12-30T20:05:00"/>
    <n v="5"/>
    <n v="10"/>
    <n v="1"/>
    <n v="1"/>
  </r>
  <r>
    <x v="4"/>
    <x v="3"/>
    <s v="Cooper White"/>
    <x v="2"/>
    <x v="0"/>
    <x v="9"/>
    <d v="1899-12-30T17:15:00"/>
    <d v="1899-12-30T17:15:00"/>
    <d v="1899-12-30T17:30:00"/>
    <n v="0"/>
    <n v="15"/>
    <n v="1"/>
    <n v="1"/>
  </r>
  <r>
    <x v="4"/>
    <x v="3"/>
    <s v="Emily Young"/>
    <x v="2"/>
    <x v="4"/>
    <x v="10"/>
    <d v="1899-12-30T18:30:00"/>
    <d v="1899-12-30T18:35:00"/>
    <d v="1899-12-30T18:45:00"/>
    <n v="0"/>
    <n v="10"/>
    <n v="1"/>
    <n v="1"/>
  </r>
  <r>
    <x v="4"/>
    <x v="3"/>
    <s v="Hudson Zane"/>
    <x v="2"/>
    <x v="4"/>
    <x v="11"/>
    <d v="1899-12-30T19:50:00"/>
    <d v="1899-12-30T19:55:00"/>
    <d v="1899-12-30T20:05:00"/>
    <n v="5"/>
    <n v="10"/>
    <n v="1"/>
    <n v="1"/>
  </r>
  <r>
    <x v="4"/>
    <x v="3"/>
    <s v="Grace Adams"/>
    <x v="2"/>
    <x v="1"/>
    <x v="12"/>
    <d v="1899-12-30T20:00:00"/>
    <d v="1899-12-30T20:05:00"/>
    <d v="1899-12-30T20:15:00"/>
    <n v="0"/>
    <n v="10"/>
    <n v="1"/>
    <n v="1"/>
  </r>
  <r>
    <x v="4"/>
    <x v="3"/>
    <s v="Noah Bailey"/>
    <x v="2"/>
    <x v="1"/>
    <x v="13"/>
    <d v="1899-12-30T20:30:00"/>
    <d v="1899-12-30T20:35:00"/>
    <d v="1899-12-30T20:50:00"/>
    <n v="0"/>
    <n v="15"/>
    <n v="1"/>
    <n v="1"/>
  </r>
  <r>
    <x v="4"/>
    <x v="3"/>
    <s v="Isabella Clarke"/>
    <x v="2"/>
    <x v="4"/>
    <x v="14"/>
    <d v="1899-12-30T20:45:00"/>
    <d v="1899-12-30T20:50:00"/>
    <d v="1899-12-30T21:00:00"/>
    <n v="0"/>
    <n v="10"/>
    <n v="1"/>
    <n v="1"/>
  </r>
  <r>
    <x v="4"/>
    <x v="3"/>
    <s v="Ethan Davies"/>
    <x v="2"/>
    <x v="4"/>
    <x v="15"/>
    <d v="1899-12-30T16:30:00"/>
    <d v="1899-12-30T16:30:00"/>
    <d v="1899-12-30T16:40:00"/>
    <n v="10"/>
    <n v="10"/>
    <n v="1"/>
    <n v="1"/>
  </r>
  <r>
    <x v="4"/>
    <x v="3"/>
    <s v="Mia Ellis"/>
    <x v="2"/>
    <x v="0"/>
    <x v="16"/>
    <d v="1899-12-30T18:00:00"/>
    <d v="1899-12-30T18:05:00"/>
    <d v="1899-12-30T18:15:00"/>
    <n v="5"/>
    <n v="10"/>
    <n v="1"/>
    <n v="1"/>
  </r>
  <r>
    <x v="4"/>
    <x v="3"/>
    <s v="William Franklin"/>
    <x v="2"/>
    <x v="1"/>
    <x v="17"/>
    <d v="1899-12-30T09:15:00"/>
    <d v="1899-12-30T09:20:00"/>
    <d v="1899-12-30T09:35:00"/>
    <n v="5"/>
    <n v="15"/>
    <n v="1"/>
    <n v="1"/>
  </r>
  <r>
    <x v="4"/>
    <x v="3"/>
    <s v="Ava Green"/>
    <x v="2"/>
    <x v="2"/>
    <x v="7"/>
    <d v="1899-12-30T16:15:00"/>
    <d v="1899-12-30T16:20:00"/>
    <d v="1899-12-30T16:30:00"/>
    <n v="5"/>
    <n v="10"/>
    <n v="1"/>
    <n v="1"/>
  </r>
  <r>
    <x v="4"/>
    <x v="3"/>
    <s v="Oliver Harris"/>
    <x v="2"/>
    <x v="4"/>
    <x v="18"/>
    <d v="1899-12-30T17:30:00"/>
    <d v="1899-12-30T17:35:00"/>
    <d v="1899-12-30T17:45:00"/>
    <n v="5"/>
    <n v="10"/>
    <n v="1"/>
    <n v="1"/>
  </r>
  <r>
    <x v="4"/>
    <x v="4"/>
    <s v="Sophie Ingram"/>
    <x v="3"/>
    <x v="2"/>
    <x v="9"/>
    <d v="1899-12-30T17:15:00"/>
    <d v="1899-12-30T17:15:00"/>
    <d v="1899-12-30T17:30:00"/>
    <n v="0"/>
    <n v="15"/>
    <n v="1"/>
    <n v="1"/>
  </r>
  <r>
    <x v="4"/>
    <x v="4"/>
    <s v="Lucas Jackson"/>
    <x v="3"/>
    <x v="1"/>
    <x v="10"/>
    <d v="1899-12-30T18:30:00"/>
    <d v="1899-12-30T18:35:00"/>
    <d v="1899-12-30T18:45:00"/>
    <n v="0"/>
    <n v="10"/>
    <n v="1"/>
    <n v="1"/>
  </r>
  <r>
    <x v="4"/>
    <x v="4"/>
    <s v="Lily Kelly"/>
    <x v="3"/>
    <x v="4"/>
    <x v="11"/>
    <d v="1899-12-30T19:50:00"/>
    <d v="1899-12-30T19:55:00"/>
    <d v="1899-12-30T20:05:00"/>
    <n v="5"/>
    <n v="10"/>
    <n v="1"/>
    <n v="1"/>
  </r>
  <r>
    <x v="4"/>
    <x v="5"/>
    <s v="Jack Lawson"/>
    <x v="4"/>
    <x v="3"/>
    <x v="19"/>
    <d v="1899-12-30T11:45:00"/>
    <d v="1899-12-30T11:55:00"/>
    <d v="1899-12-30T12:05:00"/>
    <n v="-5"/>
    <n v="10"/>
    <n v="1"/>
    <n v="1"/>
  </r>
  <r>
    <x v="4"/>
    <x v="5"/>
    <s v="Grace Martin"/>
    <x v="4"/>
    <x v="2"/>
    <x v="20"/>
    <d v="1899-12-30T12:30:00"/>
    <d v="1899-12-30T12:30:00"/>
    <d v="1899-12-30T12:45:00"/>
    <n v="5"/>
    <n v="15"/>
    <n v="1"/>
    <n v="1"/>
  </r>
  <r>
    <x v="4"/>
    <x v="5"/>
    <s v="Ethan Nelson"/>
    <x v="4"/>
    <x v="3"/>
    <x v="3"/>
    <d v="1899-12-30T13:30:00"/>
    <d v="1899-12-30T13:30:00"/>
    <d v="1899-12-30T13:40:00"/>
    <n v="5"/>
    <n v="10"/>
    <n v="1"/>
    <n v="1"/>
  </r>
  <r>
    <x v="4"/>
    <x v="5"/>
    <s v="Ruby O'Connor"/>
    <x v="4"/>
    <x v="4"/>
    <x v="19"/>
    <d v="1899-12-30T11:45:00"/>
    <d v="1899-12-30T11:55:00"/>
    <d v="1899-12-30T12:05:00"/>
    <n v="-5"/>
    <n v="10"/>
    <n v="1"/>
    <n v="1"/>
  </r>
  <r>
    <x v="4"/>
    <x v="5"/>
    <s v="Oliver Parker"/>
    <x v="4"/>
    <x v="0"/>
    <x v="4"/>
    <d v="1899-12-30T14:30:00"/>
    <d v="1899-12-30T14:30:00"/>
    <d v="1899-12-30T14:45:00"/>
    <n v="5"/>
    <n v="15"/>
    <n v="1"/>
    <n v="1"/>
  </r>
  <r>
    <x v="4"/>
    <x v="5"/>
    <s v="Mia Quinn"/>
    <x v="4"/>
    <x v="0"/>
    <x v="5"/>
    <d v="1899-12-30T15:30:00"/>
    <d v="1899-12-30T15:28:00"/>
    <d v="1899-12-30T15:35:00"/>
    <n v="5"/>
    <n v="7"/>
    <n v="1"/>
    <n v="1"/>
  </r>
  <r>
    <x v="4"/>
    <x v="5"/>
    <s v="Henry Roberts"/>
    <x v="4"/>
    <x v="3"/>
    <x v="6"/>
    <d v="1899-12-30T16:00:00"/>
    <d v="1899-12-30T16:05:00"/>
    <d v="1899-12-30T16:15:00"/>
    <n v="5"/>
    <n v="10"/>
    <n v="1"/>
    <n v="1"/>
  </r>
  <r>
    <x v="4"/>
    <x v="5"/>
    <s v="Zoe Smith"/>
    <x v="4"/>
    <x v="3"/>
    <x v="7"/>
    <d v="1899-12-30T16:15:00"/>
    <d v="1899-12-30T16:20:00"/>
    <d v="1899-12-30T16:30:00"/>
    <n v="5"/>
    <n v="10"/>
    <n v="1"/>
    <n v="1"/>
  </r>
  <r>
    <x v="4"/>
    <x v="5"/>
    <s v="Liam Turner"/>
    <x v="4"/>
    <x v="4"/>
    <x v="8"/>
    <d v="1899-12-30T16:45:00"/>
    <d v="1899-12-30T16:50:00"/>
    <d v="1899-12-30T17:00:00"/>
    <n v="5"/>
    <n v="10"/>
    <n v="1"/>
    <n v="1"/>
  </r>
  <r>
    <x v="4"/>
    <x v="4"/>
    <s v="Chloe Underwood"/>
    <x v="5"/>
    <x v="2"/>
    <x v="4"/>
    <d v="1899-12-30T14:30:00"/>
    <d v="1899-12-30T14:30:00"/>
    <d v="1899-12-30T14:45:00"/>
    <n v="5"/>
    <n v="15"/>
    <n v="1"/>
    <n v="1"/>
  </r>
  <r>
    <x v="4"/>
    <x v="4"/>
    <s v="Thomas Vaughan"/>
    <x v="5"/>
    <x v="2"/>
    <x v="2"/>
    <d v="1899-12-30T09:30:00"/>
    <d v="1899-12-30T09:35:00"/>
    <d v="1899-12-30T09:50:00"/>
    <n v="5"/>
    <n v="15"/>
    <n v="1"/>
    <n v="1"/>
  </r>
  <r>
    <x v="4"/>
    <x v="6"/>
    <s v="Amelia Walker"/>
    <x v="6"/>
    <x v="2"/>
    <x v="4"/>
    <d v="1899-12-30T14:30:00"/>
    <d v="1899-12-30T14:30:00"/>
    <d v="1899-12-30T14:45:00"/>
    <n v="5"/>
    <n v="15"/>
    <n v="1"/>
    <n v="1"/>
  </r>
  <r>
    <x v="4"/>
    <x v="6"/>
    <s v="Oscar Xavier"/>
    <x v="6"/>
    <x v="1"/>
    <x v="5"/>
    <d v="1899-12-30T15:30:00"/>
    <d v="1899-12-30T15:28:00"/>
    <d v="1899-12-30T15:35:00"/>
    <n v="5"/>
    <n v="7"/>
    <n v="1"/>
    <n v="1"/>
  </r>
  <r>
    <x v="4"/>
    <x v="6"/>
    <s v="Charlotte Young"/>
    <x v="6"/>
    <x v="1"/>
    <x v="6"/>
    <d v="1899-12-30T16:00:00"/>
    <d v="1899-12-30T16:05:00"/>
    <d v="1899-12-30T16:15:00"/>
    <n v="5"/>
    <n v="10"/>
    <n v="1"/>
    <n v="1"/>
  </r>
  <r>
    <x v="4"/>
    <x v="6"/>
    <s v="Liam Anderson"/>
    <x v="6"/>
    <x v="0"/>
    <x v="7"/>
    <d v="1899-12-30T16:15:00"/>
    <d v="1899-12-30T16:20:00"/>
    <d v="1899-12-30T16:30:00"/>
    <n v="5"/>
    <n v="10"/>
    <n v="1"/>
    <n v="1"/>
  </r>
  <r>
    <x v="4"/>
    <x v="6"/>
    <s v="Ruby Baker"/>
    <x v="6"/>
    <x v="3"/>
    <x v="8"/>
    <d v="1899-12-30T16:45:00"/>
    <d v="1899-12-30T16:50:00"/>
    <d v="1899-12-30T17:00:00"/>
    <n v="5"/>
    <n v="10"/>
    <n v="1"/>
    <n v="1"/>
  </r>
  <r>
    <x v="4"/>
    <x v="6"/>
    <s v="Cooper Campbell"/>
    <x v="6"/>
    <x v="2"/>
    <x v="9"/>
    <d v="1899-12-30T17:15:00"/>
    <d v="1899-12-30T17:15:00"/>
    <d v="1899-12-30T17:30:00"/>
    <n v="0"/>
    <n v="15"/>
    <n v="1"/>
    <n v="1"/>
  </r>
  <r>
    <x v="4"/>
    <x v="6"/>
    <s v="Olivia Davis"/>
    <x v="6"/>
    <x v="2"/>
    <x v="11"/>
    <d v="1899-12-30T19:50:00"/>
    <d v="1899-12-30T19:55:00"/>
    <d v="1899-12-30T20:05:00"/>
    <n v="5"/>
    <n v="10"/>
    <n v="1"/>
    <n v="1"/>
  </r>
  <r>
    <x v="4"/>
    <x v="6"/>
    <s v="Charlie Evans"/>
    <x v="6"/>
    <x v="4"/>
    <x v="12"/>
    <d v="1899-12-30T20:00:00"/>
    <d v="1899-12-30T20:05:00"/>
    <d v="1899-12-30T20:15:00"/>
    <n v="0"/>
    <n v="10"/>
    <n v="1"/>
    <n v="1"/>
  </r>
  <r>
    <x v="4"/>
    <x v="6"/>
    <s v="Isla Foster"/>
    <x v="6"/>
    <x v="3"/>
    <x v="13"/>
    <d v="1899-12-30T20:30:00"/>
    <d v="1899-12-30T20:35:00"/>
    <d v="1899-12-30T20:50:00"/>
    <n v="0"/>
    <n v="15"/>
    <n v="1"/>
    <n v="1"/>
  </r>
  <r>
    <x v="4"/>
    <x v="6"/>
    <s v="Hudson Gibson"/>
    <x v="6"/>
    <x v="0"/>
    <x v="14"/>
    <d v="1899-12-30T20:45:00"/>
    <d v="1899-12-30T20:50:00"/>
    <d v="1899-12-30T21:00:00"/>
    <n v="0"/>
    <n v="10"/>
    <n v="1"/>
    <n v="1"/>
  </r>
  <r>
    <x v="4"/>
    <x v="7"/>
    <s v="Emily Harris"/>
    <x v="7"/>
    <x v="4"/>
    <x v="2"/>
    <d v="1899-12-30T09:30:00"/>
    <d v="1899-12-30T09:35:00"/>
    <d v="1899-12-30T09:50:00"/>
    <n v="5"/>
    <n v="15"/>
    <n v="1"/>
    <n v="1"/>
  </r>
  <r>
    <x v="4"/>
    <x v="7"/>
    <s v="Oscar Ingram"/>
    <x v="7"/>
    <x v="0"/>
    <x v="3"/>
    <d v="1899-12-30T13:30:00"/>
    <d v="1899-12-30T13:30:00"/>
    <d v="1899-12-30T13:45:00"/>
    <n v="5"/>
    <n v="15"/>
    <n v="1"/>
    <n v="1"/>
  </r>
  <r>
    <x v="4"/>
    <x v="7"/>
    <s v="Zoe Johnson"/>
    <x v="7"/>
    <x v="3"/>
    <x v="4"/>
    <d v="1899-12-30T14:30:00"/>
    <d v="1899-12-30T14:30:00"/>
    <d v="1899-12-30T14:45:00"/>
    <n v="5"/>
    <n v="15"/>
    <n v="1"/>
    <n v="1"/>
  </r>
  <r>
    <x v="4"/>
    <x v="7"/>
    <s v="Ava Kelly"/>
    <x v="7"/>
    <x v="4"/>
    <x v="5"/>
    <d v="1899-12-30T15:30:00"/>
    <d v="1899-12-30T15:28:00"/>
    <d v="1899-12-30T15:35:00"/>
    <n v="5"/>
    <n v="7"/>
    <n v="1"/>
    <n v="1"/>
  </r>
  <r>
    <x v="4"/>
    <x v="7"/>
    <s v="Noah Lawson"/>
    <x v="7"/>
    <x v="0"/>
    <x v="6"/>
    <d v="1899-12-30T16:00:00"/>
    <d v="1899-12-30T16:05:00"/>
    <d v="1899-12-30T16:15:00"/>
    <n v="5"/>
    <n v="10"/>
    <n v="1"/>
    <n v="1"/>
  </r>
  <r>
    <x v="4"/>
    <x v="7"/>
    <s v="Lily Mitchell"/>
    <x v="7"/>
    <x v="1"/>
    <x v="7"/>
    <d v="1899-12-30T16:15:00"/>
    <d v="1899-12-30T16:20:00"/>
    <d v="1899-12-30T16:30:00"/>
    <n v="5"/>
    <n v="10"/>
    <n v="1"/>
    <n v="1"/>
  </r>
  <r>
    <x v="4"/>
    <x v="7"/>
    <s v="William Nelson"/>
    <x v="7"/>
    <x v="3"/>
    <x v="8"/>
    <d v="1899-12-30T16:45:00"/>
    <d v="1899-12-30T16:50:00"/>
    <d v="1899-12-30T17:00:00"/>
    <n v="5"/>
    <n v="10"/>
    <n v="1"/>
    <n v="1"/>
  </r>
  <r>
    <x v="4"/>
    <x v="7"/>
    <s v="Mia O'Brien"/>
    <x v="7"/>
    <x v="1"/>
    <x v="9"/>
    <d v="1899-12-30T17:15:00"/>
    <d v="1899-12-30T17:15:00"/>
    <d v="1899-12-30T17:30:00"/>
    <n v="0"/>
    <n v="15"/>
    <n v="1"/>
    <n v="1"/>
  </r>
  <r>
    <x v="4"/>
    <x v="7"/>
    <s v="Jack Patel"/>
    <x v="7"/>
    <x v="3"/>
    <x v="10"/>
    <d v="1899-12-30T18:30:00"/>
    <d v="1899-12-30T18:35:00"/>
    <d v="1899-12-30T18:45:00"/>
    <n v="0"/>
    <n v="10"/>
    <n v="1"/>
    <n v="1"/>
  </r>
  <r>
    <x v="4"/>
    <x v="7"/>
    <s v="Sophie Quinn"/>
    <x v="7"/>
    <x v="0"/>
    <x v="11"/>
    <d v="1899-12-30T19:50:00"/>
    <d v="1899-12-30T19:55:00"/>
    <d v="1899-12-30T20:05:00"/>
    <n v="5"/>
    <n v="10"/>
    <n v="1"/>
    <n v="1"/>
  </r>
  <r>
    <x v="4"/>
    <x v="7"/>
    <s v="Ethan Ryan"/>
    <x v="7"/>
    <x v="0"/>
    <x v="12"/>
    <d v="1899-12-30T20:00:00"/>
    <d v="1899-12-30T20:05:00"/>
    <d v="1899-12-30T20:15:00"/>
    <n v="0"/>
    <n v="10"/>
    <n v="1"/>
    <n v="1"/>
  </r>
  <r>
    <x v="4"/>
    <x v="7"/>
    <s v="Amelia Taylor"/>
    <x v="7"/>
    <x v="2"/>
    <x v="13"/>
    <d v="1899-12-30T20:30:00"/>
    <d v="1899-12-30T20:35:00"/>
    <d v="1899-12-30T20:50:00"/>
    <n v="0"/>
    <n v="15"/>
    <n v="1"/>
    <n v="1"/>
  </r>
  <r>
    <x v="5"/>
    <x v="0"/>
    <s v="Jack Anderson"/>
    <x v="0"/>
    <x v="0"/>
    <x v="0"/>
    <d v="1899-12-30T09:00:00"/>
    <d v="1899-12-30T08:55:00"/>
    <d v="1899-12-30T09:10:00"/>
    <n v="10"/>
    <n v="15"/>
    <n v="1"/>
    <n v="1"/>
  </r>
  <r>
    <x v="5"/>
    <x v="0"/>
    <s v="Ruby Baker"/>
    <x v="0"/>
    <x v="1"/>
    <x v="1"/>
    <d v="1899-12-30T09:00:00"/>
    <d v="1899-12-30T09:05:00"/>
    <d v="1899-12-30T09:15:00"/>
    <n v="5"/>
    <n v="10"/>
    <n v="1"/>
    <n v="1"/>
  </r>
  <r>
    <x v="5"/>
    <x v="0"/>
    <s v="Oliver Campbell"/>
    <x v="0"/>
    <x v="2"/>
    <x v="2"/>
    <d v="1899-12-30T09:30:00"/>
    <d v="1899-12-30T09:35:00"/>
    <d v="1899-12-30T09:50:00"/>
    <n v="5"/>
    <n v="15"/>
    <n v="1"/>
    <n v="1"/>
  </r>
  <r>
    <x v="5"/>
    <x v="0"/>
    <s v="Mia Davis"/>
    <x v="0"/>
    <x v="0"/>
    <x v="3"/>
    <d v="1899-12-30T13:30:00"/>
    <d v="1899-12-30T13:30:00"/>
    <d v="1899-12-30T13:45:00"/>
    <n v="5"/>
    <n v="15"/>
    <n v="1"/>
    <n v="1"/>
  </r>
  <r>
    <x v="5"/>
    <x v="0"/>
    <s v="William Evans"/>
    <x v="0"/>
    <x v="1"/>
    <x v="4"/>
    <d v="1899-12-30T14:30:00"/>
    <d v="1899-12-30T14:30:00"/>
    <d v="1899-12-30T14:45:00"/>
    <n v="5"/>
    <n v="15"/>
    <n v="1"/>
    <n v="1"/>
  </r>
  <r>
    <x v="5"/>
    <x v="0"/>
    <s v="Ava Foster"/>
    <x v="0"/>
    <x v="2"/>
    <x v="5"/>
    <d v="1899-12-30T15:30:00"/>
    <d v="1899-12-30T15:28:00"/>
    <d v="1899-12-30T15:35:00"/>
    <n v="5"/>
    <n v="7"/>
    <n v="1"/>
    <n v="1"/>
  </r>
  <r>
    <x v="5"/>
    <x v="0"/>
    <s v="Noah Gibson"/>
    <x v="0"/>
    <x v="2"/>
    <x v="6"/>
    <d v="1899-12-30T16:00:00"/>
    <d v="1899-12-30T16:05:00"/>
    <d v="1899-12-30T16:15:00"/>
    <n v="5"/>
    <n v="10"/>
    <n v="1"/>
    <n v="1"/>
  </r>
  <r>
    <x v="5"/>
    <x v="0"/>
    <s v="Charlotte Harris"/>
    <x v="0"/>
    <x v="3"/>
    <x v="7"/>
    <d v="1899-12-30T16:15:00"/>
    <d v="1899-12-30T16:20:00"/>
    <d v="1899-12-30T16:30:00"/>
    <n v="5"/>
    <n v="10"/>
    <n v="1"/>
    <n v="1"/>
  </r>
  <r>
    <x v="5"/>
    <x v="0"/>
    <s v="Lucas Ingram"/>
    <x v="0"/>
    <x v="3"/>
    <x v="8"/>
    <d v="1899-12-30T16:45:00"/>
    <d v="1899-12-30T16:50:00"/>
    <d v="1899-12-30T17:00:00"/>
    <n v="5"/>
    <n v="10"/>
    <n v="1"/>
    <n v="1"/>
  </r>
  <r>
    <x v="5"/>
    <x v="0"/>
    <s v="Isla Johnson"/>
    <x v="0"/>
    <x v="4"/>
    <x v="9"/>
    <d v="1899-12-30T17:15:00"/>
    <d v="1899-12-30T17:15:00"/>
    <d v="1899-12-30T17:30:00"/>
    <n v="0"/>
    <n v="15"/>
    <n v="1"/>
    <n v="1"/>
  </r>
  <r>
    <x v="5"/>
    <x v="0"/>
    <s v="Liam Kelly"/>
    <x v="0"/>
    <x v="4"/>
    <x v="10"/>
    <d v="1899-12-30T18:30:00"/>
    <d v="1899-12-30T18:35:00"/>
    <d v="1899-12-30T18:45:00"/>
    <n v="0"/>
    <n v="10"/>
    <n v="1"/>
    <n v="1"/>
  </r>
  <r>
    <x v="5"/>
    <x v="0"/>
    <s v="Zoe Lawson"/>
    <x v="0"/>
    <x v="3"/>
    <x v="11"/>
    <d v="1899-12-30T19:50:00"/>
    <d v="1899-12-30T19:55:00"/>
    <d v="1899-12-30T20:05:00"/>
    <n v="5"/>
    <n v="10"/>
    <n v="1"/>
    <n v="1"/>
  </r>
  <r>
    <x v="5"/>
    <x v="1"/>
    <s v="Henry Mitchell"/>
    <x v="0"/>
    <x v="2"/>
    <x v="12"/>
    <d v="1899-12-30T20:00:00"/>
    <d v="1899-12-30T20:05:00"/>
    <d v="1899-12-30T20:15:00"/>
    <n v="0"/>
    <n v="10"/>
    <n v="1"/>
    <n v="1"/>
  </r>
  <r>
    <x v="5"/>
    <x v="1"/>
    <s v="Olivia Nelson"/>
    <x v="0"/>
    <x v="0"/>
    <x v="13"/>
    <d v="1899-12-30T20:30:00"/>
    <d v="1899-12-30T20:35:00"/>
    <d v="1899-12-30T20:50:00"/>
    <n v="0"/>
    <n v="15"/>
    <n v="1"/>
    <n v="1"/>
  </r>
  <r>
    <x v="5"/>
    <x v="1"/>
    <s v="Ethan O'Brien"/>
    <x v="0"/>
    <x v="2"/>
    <x v="14"/>
    <d v="1899-12-30T20:45:00"/>
    <d v="1899-12-30T20:50:00"/>
    <d v="1899-12-30T21:00:00"/>
    <n v="0"/>
    <n v="10"/>
    <n v="1"/>
    <n v="1"/>
  </r>
  <r>
    <x v="5"/>
    <x v="2"/>
    <s v="Grace Patel"/>
    <x v="1"/>
    <x v="4"/>
    <x v="5"/>
    <d v="1899-12-30T15:30:00"/>
    <d v="1899-12-30T15:28:00"/>
    <d v="1899-12-30T15:35:00"/>
    <n v="5"/>
    <n v="7"/>
    <n v="1"/>
    <n v="1"/>
  </r>
  <r>
    <x v="5"/>
    <x v="2"/>
    <s v="Charlie Quinn"/>
    <x v="1"/>
    <x v="3"/>
    <x v="6"/>
    <d v="1899-12-30T16:00:00"/>
    <d v="1899-12-30T16:05:00"/>
    <d v="1899-12-30T16:15:00"/>
    <n v="5"/>
    <n v="10"/>
    <n v="1"/>
    <n v="1"/>
  </r>
  <r>
    <x v="5"/>
    <x v="1"/>
    <s v="Sophie Ryan"/>
    <x v="1"/>
    <x v="3"/>
    <x v="7"/>
    <d v="1899-12-30T16:15:00"/>
    <d v="1899-12-30T16:20:00"/>
    <d v="1899-12-30T16:30:00"/>
    <n v="5"/>
    <n v="10"/>
    <n v="1"/>
    <n v="1"/>
  </r>
  <r>
    <x v="5"/>
    <x v="2"/>
    <s v="Thomas Smith"/>
    <x v="1"/>
    <x v="0"/>
    <x v="8"/>
    <d v="1899-12-30T16:45:00"/>
    <d v="1899-12-30T16:50:00"/>
    <d v="1899-12-30T17:00:00"/>
    <n v="5"/>
    <n v="10"/>
    <n v="1"/>
    <n v="1"/>
  </r>
  <r>
    <x v="5"/>
    <x v="2"/>
    <s v="Amelia Taylor"/>
    <x v="1"/>
    <x v="2"/>
    <x v="9"/>
    <d v="1899-12-30T17:15:00"/>
    <d v="1899-12-30T17:15:00"/>
    <d v="1899-12-30T17:30:00"/>
    <n v="0"/>
    <n v="15"/>
    <n v="1"/>
    <n v="1"/>
  </r>
  <r>
    <x v="5"/>
    <x v="1"/>
    <s v="James Underwood"/>
    <x v="1"/>
    <x v="4"/>
    <x v="10"/>
    <d v="1899-12-30T18:30:00"/>
    <d v="1899-12-30T18:35:00"/>
    <d v="1899-12-30T18:45:00"/>
    <n v="0"/>
    <n v="10"/>
    <n v="1"/>
    <n v="1"/>
  </r>
  <r>
    <x v="5"/>
    <x v="1"/>
    <s v="Lily Vega"/>
    <x v="1"/>
    <x v="1"/>
    <x v="11"/>
    <d v="1899-12-30T19:50:00"/>
    <d v="1899-12-30T19:55:00"/>
    <d v="1899-12-30T20:05:00"/>
    <n v="5"/>
    <n v="10"/>
    <n v="1"/>
    <n v="1"/>
  </r>
  <r>
    <x v="5"/>
    <x v="3"/>
    <s v="Cooper White"/>
    <x v="2"/>
    <x v="0"/>
    <x v="9"/>
    <d v="1899-12-30T17:15:00"/>
    <d v="1899-12-30T17:15:00"/>
    <d v="1899-12-30T17:30:00"/>
    <n v="0"/>
    <n v="15"/>
    <n v="1"/>
    <n v="1"/>
  </r>
  <r>
    <x v="5"/>
    <x v="3"/>
    <s v="Emily Young"/>
    <x v="2"/>
    <x v="4"/>
    <x v="10"/>
    <d v="1899-12-30T18:30:00"/>
    <d v="1899-12-30T18:35:00"/>
    <d v="1899-12-30T18:45:00"/>
    <n v="0"/>
    <n v="10"/>
    <n v="1"/>
    <n v="1"/>
  </r>
  <r>
    <x v="5"/>
    <x v="3"/>
    <s v="Hudson Zane"/>
    <x v="2"/>
    <x v="4"/>
    <x v="11"/>
    <d v="1899-12-30T19:50:00"/>
    <d v="1899-12-30T19:55:00"/>
    <d v="1899-12-30T20:05:00"/>
    <n v="5"/>
    <n v="10"/>
    <n v="1"/>
    <n v="1"/>
  </r>
  <r>
    <x v="5"/>
    <x v="3"/>
    <s v="Grace Adams"/>
    <x v="2"/>
    <x v="1"/>
    <x v="12"/>
    <d v="1899-12-30T20:00:00"/>
    <d v="1899-12-30T20:05:00"/>
    <d v="1899-12-30T20:15:00"/>
    <n v="0"/>
    <n v="10"/>
    <n v="1"/>
    <n v="1"/>
  </r>
  <r>
    <x v="5"/>
    <x v="3"/>
    <s v="Noah Bailey"/>
    <x v="2"/>
    <x v="1"/>
    <x v="13"/>
    <d v="1899-12-30T20:30:00"/>
    <d v="1899-12-30T20:35:00"/>
    <d v="1899-12-30T20:50:00"/>
    <n v="0"/>
    <n v="15"/>
    <n v="1"/>
    <n v="1"/>
  </r>
  <r>
    <x v="5"/>
    <x v="3"/>
    <s v="Isabella Clarke"/>
    <x v="2"/>
    <x v="4"/>
    <x v="14"/>
    <d v="1899-12-30T20:45:00"/>
    <d v="1899-12-30T20:50:00"/>
    <d v="1899-12-30T21:00:00"/>
    <n v="0"/>
    <n v="10"/>
    <n v="1"/>
    <n v="1"/>
  </r>
  <r>
    <x v="5"/>
    <x v="3"/>
    <s v="Ethan Davies"/>
    <x v="2"/>
    <x v="4"/>
    <x v="15"/>
    <d v="1899-12-30T16:30:00"/>
    <d v="1899-12-30T16:30:00"/>
    <d v="1899-12-30T16:40:00"/>
    <n v="10"/>
    <n v="10"/>
    <n v="1"/>
    <n v="1"/>
  </r>
  <r>
    <x v="5"/>
    <x v="3"/>
    <s v="Mia Ellis"/>
    <x v="2"/>
    <x v="0"/>
    <x v="16"/>
    <d v="1899-12-30T18:00:00"/>
    <d v="1899-12-30T18:05:00"/>
    <d v="1899-12-30T18:15:00"/>
    <n v="5"/>
    <n v="10"/>
    <n v="1"/>
    <n v="1"/>
  </r>
  <r>
    <x v="5"/>
    <x v="3"/>
    <s v="William Franklin"/>
    <x v="2"/>
    <x v="1"/>
    <x v="17"/>
    <d v="1899-12-30T09:15:00"/>
    <d v="1899-12-30T09:20:00"/>
    <d v="1899-12-30T09:35:00"/>
    <n v="5"/>
    <n v="15"/>
    <n v="1"/>
    <n v="1"/>
  </r>
  <r>
    <x v="5"/>
    <x v="3"/>
    <s v="Ava Green"/>
    <x v="2"/>
    <x v="2"/>
    <x v="7"/>
    <d v="1899-12-30T16:15:00"/>
    <d v="1899-12-30T16:20:00"/>
    <d v="1899-12-30T16:30:00"/>
    <n v="5"/>
    <n v="10"/>
    <n v="1"/>
    <n v="1"/>
  </r>
  <r>
    <x v="5"/>
    <x v="3"/>
    <s v="Oliver Harris"/>
    <x v="2"/>
    <x v="4"/>
    <x v="18"/>
    <d v="1899-12-30T17:30:00"/>
    <d v="1899-12-30T17:35:00"/>
    <d v="1899-12-30T17:45:00"/>
    <n v="5"/>
    <n v="10"/>
    <n v="1"/>
    <n v="1"/>
  </r>
  <r>
    <x v="5"/>
    <x v="4"/>
    <s v="Sophie Ingram"/>
    <x v="3"/>
    <x v="2"/>
    <x v="9"/>
    <d v="1899-12-30T17:15:00"/>
    <d v="1899-12-30T17:15:00"/>
    <d v="1899-12-30T17:30:00"/>
    <n v="0"/>
    <n v="15"/>
    <n v="1"/>
    <n v="1"/>
  </r>
  <r>
    <x v="5"/>
    <x v="4"/>
    <s v="Lucas Jackson"/>
    <x v="3"/>
    <x v="1"/>
    <x v="10"/>
    <d v="1899-12-30T18:30:00"/>
    <d v="1899-12-30T18:35:00"/>
    <d v="1899-12-30T18:45:00"/>
    <n v="0"/>
    <n v="10"/>
    <n v="1"/>
    <n v="1"/>
  </r>
  <r>
    <x v="5"/>
    <x v="4"/>
    <s v="Lily Kelly"/>
    <x v="3"/>
    <x v="4"/>
    <x v="11"/>
    <d v="1899-12-30T19:50:00"/>
    <d v="1899-12-30T19:55:00"/>
    <d v="1899-12-30T20:05:00"/>
    <n v="5"/>
    <n v="10"/>
    <n v="1"/>
    <n v="1"/>
  </r>
  <r>
    <x v="5"/>
    <x v="5"/>
    <s v="Jack Lawson"/>
    <x v="4"/>
    <x v="3"/>
    <x v="19"/>
    <d v="1899-12-30T11:45:00"/>
    <d v="1899-12-30T11:55:00"/>
    <d v="1899-12-30T12:05:00"/>
    <n v="-5"/>
    <n v="10"/>
    <n v="1"/>
    <n v="1"/>
  </r>
  <r>
    <x v="5"/>
    <x v="5"/>
    <s v="Grace Martin"/>
    <x v="4"/>
    <x v="2"/>
    <x v="20"/>
    <d v="1899-12-30T12:30:00"/>
    <d v="1899-12-30T12:30:00"/>
    <d v="1899-12-30T12:45:00"/>
    <n v="5"/>
    <n v="15"/>
    <n v="1"/>
    <n v="1"/>
  </r>
  <r>
    <x v="5"/>
    <x v="5"/>
    <s v="Ethan Nelson"/>
    <x v="4"/>
    <x v="3"/>
    <x v="3"/>
    <d v="1899-12-30T13:30:00"/>
    <d v="1899-12-30T13:30:00"/>
    <d v="1899-12-30T13:40:00"/>
    <n v="5"/>
    <n v="10"/>
    <n v="1"/>
    <n v="1"/>
  </r>
  <r>
    <x v="5"/>
    <x v="5"/>
    <s v="Ruby O'Connor"/>
    <x v="4"/>
    <x v="4"/>
    <x v="19"/>
    <d v="1899-12-30T11:45:00"/>
    <d v="1899-12-30T11:55:00"/>
    <d v="1899-12-30T12:05:00"/>
    <n v="-5"/>
    <n v="10"/>
    <n v="1"/>
    <n v="1"/>
  </r>
  <r>
    <x v="5"/>
    <x v="5"/>
    <s v="Oliver Parker"/>
    <x v="4"/>
    <x v="0"/>
    <x v="4"/>
    <d v="1899-12-30T14:30:00"/>
    <d v="1899-12-30T14:30:00"/>
    <d v="1899-12-30T14:45:00"/>
    <n v="5"/>
    <n v="15"/>
    <n v="1"/>
    <n v="1"/>
  </r>
  <r>
    <x v="5"/>
    <x v="5"/>
    <s v="Mia Quinn"/>
    <x v="4"/>
    <x v="0"/>
    <x v="5"/>
    <d v="1899-12-30T15:30:00"/>
    <d v="1899-12-30T15:28:00"/>
    <d v="1899-12-30T15:35:00"/>
    <n v="5"/>
    <n v="7"/>
    <n v="1"/>
    <n v="1"/>
  </r>
  <r>
    <x v="5"/>
    <x v="5"/>
    <s v="Henry Roberts"/>
    <x v="4"/>
    <x v="3"/>
    <x v="6"/>
    <d v="1899-12-30T16:00:00"/>
    <d v="1899-12-30T16:05:00"/>
    <d v="1899-12-30T16:15:00"/>
    <n v="5"/>
    <n v="10"/>
    <n v="1"/>
    <n v="1"/>
  </r>
  <r>
    <x v="5"/>
    <x v="5"/>
    <s v="Zoe Smith"/>
    <x v="4"/>
    <x v="3"/>
    <x v="7"/>
    <d v="1899-12-30T16:15:00"/>
    <d v="1899-12-30T16:20:00"/>
    <d v="1899-12-30T16:30:00"/>
    <n v="5"/>
    <n v="10"/>
    <n v="1"/>
    <n v="1"/>
  </r>
  <r>
    <x v="5"/>
    <x v="5"/>
    <s v="Liam Turner"/>
    <x v="4"/>
    <x v="4"/>
    <x v="8"/>
    <d v="1899-12-30T16:45:00"/>
    <d v="1899-12-30T16:50:00"/>
    <d v="1899-12-30T17:00:00"/>
    <n v="5"/>
    <n v="10"/>
    <n v="1"/>
    <n v="1"/>
  </r>
  <r>
    <x v="5"/>
    <x v="4"/>
    <s v="Chloe Underwood"/>
    <x v="5"/>
    <x v="2"/>
    <x v="4"/>
    <d v="1899-12-30T14:30:00"/>
    <d v="1899-12-30T14:30:00"/>
    <d v="1899-12-30T14:45:00"/>
    <n v="5"/>
    <n v="15"/>
    <n v="1"/>
    <n v="1"/>
  </r>
  <r>
    <x v="5"/>
    <x v="4"/>
    <s v="Thomas Vaughan"/>
    <x v="5"/>
    <x v="2"/>
    <x v="2"/>
    <d v="1899-12-30T09:30:00"/>
    <d v="1899-12-30T09:35:00"/>
    <d v="1899-12-30T09:50:00"/>
    <n v="5"/>
    <n v="15"/>
    <n v="1"/>
    <n v="1"/>
  </r>
  <r>
    <x v="5"/>
    <x v="6"/>
    <s v="Amelia Walker"/>
    <x v="6"/>
    <x v="2"/>
    <x v="4"/>
    <d v="1899-12-30T14:30:00"/>
    <d v="1899-12-30T14:30:00"/>
    <d v="1899-12-30T14:45:00"/>
    <n v="5"/>
    <n v="15"/>
    <n v="1"/>
    <n v="1"/>
  </r>
  <r>
    <x v="5"/>
    <x v="6"/>
    <s v="Oscar Xavier"/>
    <x v="6"/>
    <x v="1"/>
    <x v="5"/>
    <d v="1899-12-30T15:30:00"/>
    <d v="1899-12-30T15:28:00"/>
    <d v="1899-12-30T15:35:00"/>
    <n v="5"/>
    <n v="7"/>
    <n v="1"/>
    <n v="1"/>
  </r>
  <r>
    <x v="5"/>
    <x v="6"/>
    <s v="Charlotte Young"/>
    <x v="6"/>
    <x v="1"/>
    <x v="6"/>
    <d v="1899-12-30T16:00:00"/>
    <d v="1899-12-30T16:05:00"/>
    <d v="1899-12-30T16:15:00"/>
    <n v="5"/>
    <n v="10"/>
    <n v="1"/>
    <n v="1"/>
  </r>
  <r>
    <x v="5"/>
    <x v="6"/>
    <s v="Liam Anderson"/>
    <x v="6"/>
    <x v="0"/>
    <x v="7"/>
    <d v="1899-12-30T16:15:00"/>
    <d v="1899-12-30T16:20:00"/>
    <d v="1899-12-30T16:30:00"/>
    <n v="5"/>
    <n v="10"/>
    <n v="1"/>
    <n v="1"/>
  </r>
  <r>
    <x v="5"/>
    <x v="6"/>
    <s v="Ruby Baker"/>
    <x v="6"/>
    <x v="3"/>
    <x v="8"/>
    <d v="1899-12-30T16:45:00"/>
    <d v="1899-12-30T16:50:00"/>
    <d v="1899-12-30T17:00:00"/>
    <n v="5"/>
    <n v="10"/>
    <n v="1"/>
    <n v="1"/>
  </r>
  <r>
    <x v="5"/>
    <x v="6"/>
    <s v="Cooper Campbell"/>
    <x v="6"/>
    <x v="2"/>
    <x v="9"/>
    <d v="1899-12-30T17:15:00"/>
    <d v="1899-12-30T17:15:00"/>
    <d v="1899-12-30T17:30:00"/>
    <n v="0"/>
    <n v="15"/>
    <n v="1"/>
    <n v="1"/>
  </r>
  <r>
    <x v="5"/>
    <x v="6"/>
    <s v="Olivia Davis"/>
    <x v="6"/>
    <x v="2"/>
    <x v="11"/>
    <d v="1899-12-30T19:50:00"/>
    <d v="1899-12-30T19:55:00"/>
    <d v="1899-12-30T20:05:00"/>
    <n v="5"/>
    <n v="10"/>
    <n v="1"/>
    <n v="1"/>
  </r>
  <r>
    <x v="5"/>
    <x v="6"/>
    <s v="Charlie Evans"/>
    <x v="6"/>
    <x v="4"/>
    <x v="12"/>
    <d v="1899-12-30T20:00:00"/>
    <d v="1899-12-30T20:05:00"/>
    <d v="1899-12-30T20:15:00"/>
    <n v="0"/>
    <n v="10"/>
    <n v="1"/>
    <n v="1"/>
  </r>
  <r>
    <x v="5"/>
    <x v="6"/>
    <s v="Isla Foster"/>
    <x v="6"/>
    <x v="3"/>
    <x v="13"/>
    <d v="1899-12-30T20:30:00"/>
    <d v="1899-12-30T20:35:00"/>
    <d v="1899-12-30T20:50:00"/>
    <n v="0"/>
    <n v="15"/>
    <n v="1"/>
    <n v="1"/>
  </r>
  <r>
    <x v="5"/>
    <x v="6"/>
    <s v="Hudson Gibson"/>
    <x v="6"/>
    <x v="0"/>
    <x v="14"/>
    <d v="1899-12-30T20:45:00"/>
    <d v="1899-12-30T20:50:00"/>
    <d v="1899-12-30T21:00:00"/>
    <n v="0"/>
    <n v="10"/>
    <n v="1"/>
    <n v="1"/>
  </r>
  <r>
    <x v="5"/>
    <x v="7"/>
    <s v="Emily Harris"/>
    <x v="7"/>
    <x v="4"/>
    <x v="2"/>
    <d v="1899-12-30T09:30:00"/>
    <d v="1899-12-30T09:35:00"/>
    <d v="1899-12-30T09:50:00"/>
    <n v="5"/>
    <n v="15"/>
    <n v="1"/>
    <n v="1"/>
  </r>
  <r>
    <x v="5"/>
    <x v="7"/>
    <s v="Oscar Ingram"/>
    <x v="7"/>
    <x v="0"/>
    <x v="3"/>
    <d v="1899-12-30T13:30:00"/>
    <d v="1899-12-30T13:30:00"/>
    <d v="1899-12-30T13:45:00"/>
    <n v="5"/>
    <n v="15"/>
    <n v="1"/>
    <n v="1"/>
  </r>
  <r>
    <x v="5"/>
    <x v="7"/>
    <s v="Zoe Johnson"/>
    <x v="7"/>
    <x v="3"/>
    <x v="4"/>
    <d v="1899-12-30T14:30:00"/>
    <d v="1899-12-30T14:30:00"/>
    <d v="1899-12-30T14:45:00"/>
    <n v="5"/>
    <n v="15"/>
    <n v="1"/>
    <n v="1"/>
  </r>
  <r>
    <x v="5"/>
    <x v="7"/>
    <s v="Ava Kelly"/>
    <x v="7"/>
    <x v="4"/>
    <x v="5"/>
    <d v="1899-12-30T15:30:00"/>
    <d v="1899-12-30T15:28:00"/>
    <d v="1899-12-30T15:35:00"/>
    <n v="5"/>
    <n v="7"/>
    <n v="1"/>
    <n v="1"/>
  </r>
  <r>
    <x v="5"/>
    <x v="7"/>
    <s v="Jack Patel"/>
    <x v="7"/>
    <x v="3"/>
    <x v="10"/>
    <d v="1899-12-30T18:30:00"/>
    <d v="1899-12-30T18:35:00"/>
    <d v="1899-12-30T18:45:00"/>
    <n v="0"/>
    <n v="10"/>
    <n v="1"/>
    <n v="1"/>
  </r>
  <r>
    <x v="5"/>
    <x v="7"/>
    <s v="Sophie Quinn"/>
    <x v="7"/>
    <x v="0"/>
    <x v="11"/>
    <d v="1899-12-30T19:50:00"/>
    <d v="1899-12-30T19:55:00"/>
    <d v="1899-12-30T20:05:00"/>
    <n v="5"/>
    <n v="10"/>
    <n v="1"/>
    <n v="1"/>
  </r>
  <r>
    <x v="5"/>
    <x v="7"/>
    <s v="Ethan Ryan"/>
    <x v="7"/>
    <x v="0"/>
    <x v="12"/>
    <d v="1899-12-30T20:00:00"/>
    <d v="1899-12-30T20:05:00"/>
    <d v="1899-12-30T20:15:00"/>
    <n v="0"/>
    <n v="10"/>
    <n v="1"/>
    <n v="1"/>
  </r>
  <r>
    <x v="5"/>
    <x v="7"/>
    <s v="Amelia Taylor"/>
    <x v="7"/>
    <x v="2"/>
    <x v="13"/>
    <d v="1899-12-30T20:30:00"/>
    <d v="1899-12-30T20:35:00"/>
    <d v="1899-12-30T20:50:00"/>
    <n v="0"/>
    <n v="15"/>
    <n v="1"/>
    <n v="1"/>
  </r>
  <r>
    <x v="6"/>
    <x v="0"/>
    <s v="Oliver Adams"/>
    <x v="0"/>
    <x v="0"/>
    <x v="0"/>
    <d v="1899-12-30T09:00:00"/>
    <d v="1899-12-30T08:55:00"/>
    <d v="1899-12-30T09:10:00"/>
    <n v="10"/>
    <n v="15"/>
    <n v="1"/>
    <n v="1"/>
  </r>
  <r>
    <x v="6"/>
    <x v="0"/>
    <s v="Amelia Baker"/>
    <x v="0"/>
    <x v="1"/>
    <x v="1"/>
    <d v="1899-12-30T09:00:00"/>
    <d v="1899-12-30T09:05:00"/>
    <d v="1899-12-30T09:15:00"/>
    <n v="5"/>
    <n v="10"/>
    <n v="1"/>
    <n v="1"/>
  </r>
  <r>
    <x v="6"/>
    <x v="0"/>
    <s v="Noah Carter"/>
    <x v="0"/>
    <x v="2"/>
    <x v="2"/>
    <d v="1899-12-30T09:30:00"/>
    <d v="1899-12-30T09:35:00"/>
    <d v="1899-12-30T09:50:00"/>
    <n v="5"/>
    <n v="15"/>
    <n v="1"/>
    <n v="1"/>
  </r>
  <r>
    <x v="6"/>
    <x v="0"/>
    <s v="Sophia Davies"/>
    <x v="0"/>
    <x v="0"/>
    <x v="3"/>
    <d v="1899-12-30T13:30:00"/>
    <d v="1899-12-30T13:30:00"/>
    <d v="1899-12-30T13:45:00"/>
    <n v="5"/>
    <n v="15"/>
    <n v="1"/>
    <n v="1"/>
  </r>
  <r>
    <x v="6"/>
    <x v="0"/>
    <s v="Jack Edwards"/>
    <x v="0"/>
    <x v="1"/>
    <x v="4"/>
    <d v="1899-12-30T14:30:00"/>
    <d v="1899-12-30T14:30:00"/>
    <d v="1899-12-30T14:45:00"/>
    <n v="5"/>
    <n v="15"/>
    <n v="1"/>
    <n v="1"/>
  </r>
  <r>
    <x v="6"/>
    <x v="0"/>
    <s v="Emily Fisher"/>
    <x v="0"/>
    <x v="2"/>
    <x v="5"/>
    <d v="1899-12-30T15:30:00"/>
    <d v="1899-12-30T15:28:00"/>
    <d v="1899-12-30T15:35:00"/>
    <n v="5"/>
    <n v="7"/>
    <n v="1"/>
    <n v="1"/>
  </r>
  <r>
    <x v="6"/>
    <x v="0"/>
    <s v="Thomas Gray"/>
    <x v="0"/>
    <x v="2"/>
    <x v="6"/>
    <d v="1899-12-30T16:00:00"/>
    <d v="1899-12-30T16:05:00"/>
    <d v="1899-12-30T16:15:00"/>
    <n v="5"/>
    <n v="10"/>
    <n v="1"/>
    <n v="1"/>
  </r>
  <r>
    <x v="6"/>
    <x v="0"/>
    <s v="Olivia Harris"/>
    <x v="0"/>
    <x v="3"/>
    <x v="7"/>
    <d v="1899-12-30T16:15:00"/>
    <d v="1899-12-30T16:20:00"/>
    <d v="1899-12-30T16:30:00"/>
    <n v="5"/>
    <n v="10"/>
    <n v="1"/>
    <n v="1"/>
  </r>
  <r>
    <x v="6"/>
    <x v="0"/>
    <s v="William Ingram"/>
    <x v="0"/>
    <x v="3"/>
    <x v="8"/>
    <d v="1899-12-30T16:45:00"/>
    <d v="1899-12-30T16:50:00"/>
    <d v="1899-12-30T17:00:00"/>
    <n v="5"/>
    <n v="10"/>
    <n v="1"/>
    <n v="1"/>
  </r>
  <r>
    <x v="6"/>
    <x v="0"/>
    <s v="Isla Johnson"/>
    <x v="0"/>
    <x v="4"/>
    <x v="9"/>
    <d v="1899-12-30T17:15:00"/>
    <d v="1899-12-30T17:15:00"/>
    <d v="1899-12-30T17:30:00"/>
    <n v="0"/>
    <n v="15"/>
    <n v="1"/>
    <n v="1"/>
  </r>
  <r>
    <x v="6"/>
    <x v="0"/>
    <s v="James King"/>
    <x v="0"/>
    <x v="4"/>
    <x v="10"/>
    <d v="1899-12-30T18:30:00"/>
    <d v="1899-12-30T18:35:00"/>
    <d v="1899-12-30T18:45:00"/>
    <n v="0"/>
    <n v="10"/>
    <n v="1"/>
    <n v="1"/>
  </r>
  <r>
    <x v="6"/>
    <x v="0"/>
    <s v="Lily Lewis"/>
    <x v="0"/>
    <x v="3"/>
    <x v="11"/>
    <d v="1899-12-30T19:50:00"/>
    <d v="1899-12-30T19:55:00"/>
    <d v="1899-12-30T20:05:00"/>
    <n v="5"/>
    <n v="10"/>
    <n v="1"/>
    <n v="1"/>
  </r>
  <r>
    <x v="6"/>
    <x v="1"/>
    <s v="Ethan Mitchell"/>
    <x v="0"/>
    <x v="2"/>
    <x v="12"/>
    <d v="1899-12-30T20:00:00"/>
    <d v="1899-12-30T20:05:00"/>
    <d v="1899-12-30T20:15:00"/>
    <n v="0"/>
    <n v="10"/>
    <n v="1"/>
    <n v="1"/>
  </r>
  <r>
    <x v="6"/>
    <x v="1"/>
    <s v="Mia Nelson"/>
    <x v="0"/>
    <x v="0"/>
    <x v="13"/>
    <d v="1899-12-30T20:30:00"/>
    <d v="1899-12-30T20:35:00"/>
    <d v="1899-12-30T20:50:00"/>
    <n v="0"/>
    <n v="15"/>
    <n v="1"/>
    <n v="1"/>
  </r>
  <r>
    <x v="6"/>
    <x v="1"/>
    <s v="Harry Owen"/>
    <x v="0"/>
    <x v="2"/>
    <x v="14"/>
    <d v="1899-12-30T20:45:00"/>
    <d v="1899-12-30T20:50:00"/>
    <d v="1899-12-30T21:00:00"/>
    <n v="0"/>
    <n v="10"/>
    <n v="1"/>
    <n v="1"/>
  </r>
  <r>
    <x v="6"/>
    <x v="2"/>
    <s v="Ava Patel"/>
    <x v="1"/>
    <x v="4"/>
    <x v="5"/>
    <d v="1899-12-30T15:30:00"/>
    <d v="1899-12-30T15:28:00"/>
    <d v="1899-12-30T15:35:00"/>
    <n v="5"/>
    <n v="7"/>
    <n v="1"/>
    <n v="1"/>
  </r>
  <r>
    <x v="6"/>
    <x v="2"/>
    <s v="George Quinn"/>
    <x v="1"/>
    <x v="3"/>
    <x v="6"/>
    <d v="1899-12-30T16:00:00"/>
    <d v="1899-12-30T16:05:00"/>
    <d v="1899-12-30T16:15:00"/>
    <n v="5"/>
    <n v="10"/>
    <n v="1"/>
    <n v="1"/>
  </r>
  <r>
    <x v="6"/>
    <x v="1"/>
    <s v="Ruby Robinson"/>
    <x v="1"/>
    <x v="3"/>
    <x v="7"/>
    <d v="1899-12-30T16:15:00"/>
    <d v="1899-12-30T16:20:00"/>
    <d v="1899-12-30T16:30:00"/>
    <n v="5"/>
    <n v="10"/>
    <n v="1"/>
    <n v="1"/>
  </r>
  <r>
    <x v="6"/>
    <x v="2"/>
    <s v="Jacob Smith"/>
    <x v="1"/>
    <x v="0"/>
    <x v="8"/>
    <d v="1899-12-30T16:45:00"/>
    <d v="1899-12-30T16:50:00"/>
    <d v="1899-12-30T17:00:00"/>
    <n v="5"/>
    <n v="10"/>
    <n v="1"/>
    <n v="1"/>
  </r>
  <r>
    <x v="6"/>
    <x v="2"/>
    <s v="Grace Turner"/>
    <x v="1"/>
    <x v="2"/>
    <x v="9"/>
    <d v="1899-12-30T17:15:00"/>
    <d v="1899-12-30T17:15:00"/>
    <d v="1899-12-30T17:30:00"/>
    <n v="0"/>
    <n v="15"/>
    <n v="1"/>
    <n v="1"/>
  </r>
  <r>
    <x v="6"/>
    <x v="1"/>
    <s v="Benjamin Underwood"/>
    <x v="1"/>
    <x v="4"/>
    <x v="10"/>
    <d v="1899-12-30T18:30:00"/>
    <d v="1899-12-30T18:35:00"/>
    <d v="1899-12-30T18:45:00"/>
    <n v="0"/>
    <n v="10"/>
    <n v="1"/>
    <n v="1"/>
  </r>
  <r>
    <x v="6"/>
    <x v="1"/>
    <s v="Poppy Vaughan"/>
    <x v="1"/>
    <x v="1"/>
    <x v="11"/>
    <d v="1899-12-30T19:50:00"/>
    <d v="1899-12-30T19:55:00"/>
    <d v="1899-12-30T20:05:00"/>
    <n v="5"/>
    <n v="10"/>
    <n v="1"/>
    <n v="1"/>
  </r>
  <r>
    <x v="6"/>
    <x v="3"/>
    <s v="Oscar Wilson"/>
    <x v="2"/>
    <x v="0"/>
    <x v="9"/>
    <d v="1899-12-30T17:15:00"/>
    <d v="1899-12-30T17:15:00"/>
    <d v="1899-12-30T17:30:00"/>
    <n v="0"/>
    <n v="15"/>
    <n v="1"/>
    <n v="1"/>
  </r>
  <r>
    <x v="6"/>
    <x v="3"/>
    <s v="Sophie Young"/>
    <x v="2"/>
    <x v="4"/>
    <x v="10"/>
    <d v="1899-12-30T18:30:00"/>
    <d v="1899-12-30T18:35:00"/>
    <d v="1899-12-30T18:45:00"/>
    <n v="0"/>
    <n v="10"/>
    <n v="1"/>
    <n v="1"/>
  </r>
  <r>
    <x v="6"/>
    <x v="3"/>
    <s v="Oliver Anderson"/>
    <x v="2"/>
    <x v="4"/>
    <x v="11"/>
    <d v="1899-12-30T19:50:00"/>
    <d v="1899-12-30T19:55:00"/>
    <d v="1899-12-30T20:05:00"/>
    <n v="5"/>
    <n v="10"/>
    <n v="1"/>
    <n v="1"/>
  </r>
  <r>
    <x v="6"/>
    <x v="3"/>
    <s v="Amelia Brown"/>
    <x v="2"/>
    <x v="1"/>
    <x v="12"/>
    <d v="1899-12-30T20:00:00"/>
    <d v="1899-12-30T20:05:00"/>
    <d v="1899-12-30T20:15:00"/>
    <n v="0"/>
    <n v="10"/>
    <n v="1"/>
    <n v="1"/>
  </r>
  <r>
    <x v="6"/>
    <x v="3"/>
    <s v="George Clark"/>
    <x v="2"/>
    <x v="1"/>
    <x v="13"/>
    <d v="1899-12-30T20:30:00"/>
    <d v="1899-12-30T20:35:00"/>
    <d v="1899-12-30T20:50:00"/>
    <n v="0"/>
    <n v="15"/>
    <n v="1"/>
    <n v="1"/>
  </r>
  <r>
    <x v="6"/>
    <x v="3"/>
    <s v="Emily Davis"/>
    <x v="2"/>
    <x v="4"/>
    <x v="14"/>
    <d v="1899-12-30T20:45:00"/>
    <d v="1899-12-30T20:50:00"/>
    <d v="1899-12-30T21:00:00"/>
    <n v="0"/>
    <n v="10"/>
    <n v="1"/>
    <n v="1"/>
  </r>
  <r>
    <x v="6"/>
    <x v="3"/>
    <s v="Harry Evans"/>
    <x v="2"/>
    <x v="4"/>
    <x v="15"/>
    <d v="1899-12-30T16:30:00"/>
    <d v="1899-12-30T16:30:00"/>
    <d v="1899-12-30T16:40:00"/>
    <n v="10"/>
    <n v="10"/>
    <n v="1"/>
    <n v="1"/>
  </r>
  <r>
    <x v="6"/>
    <x v="3"/>
    <s v="Ava Foster"/>
    <x v="2"/>
    <x v="0"/>
    <x v="16"/>
    <d v="1899-12-30T18:00:00"/>
    <d v="1899-12-30T18:05:00"/>
    <d v="1899-12-30T18:15:00"/>
    <n v="5"/>
    <n v="10"/>
    <n v="1"/>
    <n v="1"/>
  </r>
  <r>
    <x v="6"/>
    <x v="3"/>
    <s v="Noah Green"/>
    <x v="2"/>
    <x v="1"/>
    <x v="17"/>
    <d v="1899-12-30T09:15:00"/>
    <d v="1899-12-30T09:20:00"/>
    <d v="1899-12-30T09:35:00"/>
    <n v="5"/>
    <n v="15"/>
    <n v="1"/>
    <n v="1"/>
  </r>
  <r>
    <x v="6"/>
    <x v="3"/>
    <s v="Isla Harris"/>
    <x v="2"/>
    <x v="2"/>
    <x v="7"/>
    <d v="1899-12-30T16:15:00"/>
    <d v="1899-12-30T16:20:00"/>
    <d v="1899-12-30T16:30:00"/>
    <n v="5"/>
    <n v="10"/>
    <n v="1"/>
    <n v="1"/>
  </r>
  <r>
    <x v="6"/>
    <x v="3"/>
    <s v="Charlie Ingram"/>
    <x v="2"/>
    <x v="4"/>
    <x v="18"/>
    <d v="1899-12-30T17:30:00"/>
    <d v="1899-12-30T17:35:00"/>
    <d v="1899-12-30T17:45:00"/>
    <n v="5"/>
    <n v="10"/>
    <n v="1"/>
    <n v="1"/>
  </r>
  <r>
    <x v="6"/>
    <x v="4"/>
    <s v="Lily Jackson"/>
    <x v="3"/>
    <x v="2"/>
    <x v="9"/>
    <d v="1899-12-30T17:15:00"/>
    <d v="1899-12-30T17:15:00"/>
    <d v="1899-12-30T17:30:00"/>
    <n v="0"/>
    <n v="15"/>
    <n v="1"/>
    <n v="1"/>
  </r>
  <r>
    <x v="6"/>
    <x v="4"/>
    <s v="Leo Khan"/>
    <x v="3"/>
    <x v="1"/>
    <x v="10"/>
    <d v="1899-12-30T18:30:00"/>
    <d v="1899-12-30T18:35:00"/>
    <d v="1899-12-30T18:45:00"/>
    <n v="0"/>
    <n v="10"/>
    <n v="1"/>
    <n v="1"/>
  </r>
  <r>
    <x v="6"/>
    <x v="4"/>
    <s v="Mia Lawson"/>
    <x v="3"/>
    <x v="4"/>
    <x v="11"/>
    <d v="1899-12-30T19:50:00"/>
    <d v="1899-12-30T19:55:00"/>
    <d v="1899-12-30T20:05:00"/>
    <n v="5"/>
    <n v="10"/>
    <n v="1"/>
    <n v="1"/>
  </r>
  <r>
    <x v="6"/>
    <x v="5"/>
    <s v="Samuel Mitchell"/>
    <x v="4"/>
    <x v="3"/>
    <x v="19"/>
    <d v="1899-12-30T11:45:00"/>
    <d v="1899-12-30T11:55:00"/>
    <d v="1899-12-30T12:05:00"/>
    <n v="-5"/>
    <n v="10"/>
    <n v="1"/>
    <n v="1"/>
  </r>
  <r>
    <x v="6"/>
    <x v="5"/>
    <s v="Sophia Nelson"/>
    <x v="4"/>
    <x v="2"/>
    <x v="20"/>
    <d v="1899-12-30T12:30:00"/>
    <d v="1899-12-30T12:30:00"/>
    <d v="1899-12-30T12:45:00"/>
    <n v="5"/>
    <n v="15"/>
    <n v="1"/>
    <n v="1"/>
  </r>
  <r>
    <x v="6"/>
    <x v="5"/>
    <s v="Max Owen"/>
    <x v="4"/>
    <x v="3"/>
    <x v="3"/>
    <d v="1899-12-30T13:30:00"/>
    <d v="1899-12-30T13:30:00"/>
    <d v="1899-12-30T13:40:00"/>
    <n v="5"/>
    <n v="10"/>
    <n v="1"/>
    <n v="1"/>
  </r>
  <r>
    <x v="6"/>
    <x v="5"/>
    <s v="Grace Patel"/>
    <x v="4"/>
    <x v="4"/>
    <x v="19"/>
    <d v="1899-12-30T11:45:00"/>
    <d v="1899-12-30T11:55:00"/>
    <d v="1899-12-30T12:05:00"/>
    <n v="-5"/>
    <n v="10"/>
    <n v="1"/>
    <n v="1"/>
  </r>
  <r>
    <x v="6"/>
    <x v="5"/>
    <s v="Oscar Quinn"/>
    <x v="4"/>
    <x v="0"/>
    <x v="4"/>
    <d v="1899-12-30T14:30:00"/>
    <d v="1899-12-30T14:30:00"/>
    <d v="1899-12-30T14:45:00"/>
    <n v="5"/>
    <n v="15"/>
    <n v="1"/>
    <n v="1"/>
  </r>
  <r>
    <x v="6"/>
    <x v="5"/>
    <s v="Florence Roberts"/>
    <x v="4"/>
    <x v="0"/>
    <x v="5"/>
    <d v="1899-12-30T15:30:00"/>
    <d v="1899-12-30T15:28:00"/>
    <d v="1899-12-30T15:35:00"/>
    <n v="5"/>
    <n v="7"/>
    <n v="1"/>
    <n v="1"/>
  </r>
  <r>
    <x v="6"/>
    <x v="5"/>
    <s v="Thomas Smith"/>
    <x v="4"/>
    <x v="3"/>
    <x v="6"/>
    <d v="1899-12-30T16:00:00"/>
    <d v="1899-12-30T16:05:00"/>
    <d v="1899-12-30T16:15:00"/>
    <n v="5"/>
    <n v="10"/>
    <n v="1"/>
    <n v="1"/>
  </r>
  <r>
    <x v="6"/>
    <x v="5"/>
    <s v="Ruby Taylor"/>
    <x v="4"/>
    <x v="3"/>
    <x v="7"/>
    <d v="1899-12-30T16:15:00"/>
    <d v="1899-12-30T16:20:00"/>
    <d v="1899-12-30T16:30:00"/>
    <n v="5"/>
    <n v="10"/>
    <n v="1"/>
    <n v="1"/>
  </r>
  <r>
    <x v="6"/>
    <x v="5"/>
    <s v="Alexander Underwood"/>
    <x v="4"/>
    <x v="4"/>
    <x v="8"/>
    <d v="1899-12-30T16:45:00"/>
    <d v="1899-12-30T16:50:00"/>
    <d v="1899-12-30T17:00:00"/>
    <n v="5"/>
    <n v="10"/>
    <n v="1"/>
    <n v="1"/>
  </r>
  <r>
    <x v="6"/>
    <x v="4"/>
    <s v="Eva Vaughan"/>
    <x v="5"/>
    <x v="2"/>
    <x v="4"/>
    <d v="1899-12-30T14:30:00"/>
    <d v="1899-12-30T14:30:00"/>
    <d v="1899-12-30T14:45:00"/>
    <n v="5"/>
    <n v="15"/>
    <n v="1"/>
    <n v="1"/>
  </r>
  <r>
    <x v="6"/>
    <x v="4"/>
    <s v="Jack Walker"/>
    <x v="5"/>
    <x v="2"/>
    <x v="2"/>
    <d v="1899-12-30T09:30:00"/>
    <d v="1899-12-30T09:35:00"/>
    <d v="1899-12-30T09:50:00"/>
    <n v="5"/>
    <n v="15"/>
    <n v="1"/>
    <n v="1"/>
  </r>
  <r>
    <x v="6"/>
    <x v="6"/>
    <s v="Emily Xavier"/>
    <x v="6"/>
    <x v="2"/>
    <x v="4"/>
    <d v="1899-12-30T14:30:00"/>
    <d v="1899-12-30T14:30:00"/>
    <d v="1899-12-30T14:45:00"/>
    <n v="5"/>
    <n v="15"/>
    <n v="1"/>
    <n v="1"/>
  </r>
  <r>
    <x v="6"/>
    <x v="6"/>
    <s v="Ethan Young"/>
    <x v="6"/>
    <x v="1"/>
    <x v="5"/>
    <d v="1899-12-30T15:30:00"/>
    <d v="1899-12-30T15:28:00"/>
    <d v="1899-12-30T15:35:00"/>
    <n v="5"/>
    <n v="7"/>
    <n v="1"/>
    <n v="1"/>
  </r>
  <r>
    <x v="6"/>
    <x v="6"/>
    <s v="Isabella Adams"/>
    <x v="6"/>
    <x v="1"/>
    <x v="6"/>
    <d v="1899-12-30T16:00:00"/>
    <d v="1899-12-30T16:05:00"/>
    <d v="1899-12-30T16:15:00"/>
    <n v="5"/>
    <n v="10"/>
    <n v="1"/>
    <n v="1"/>
  </r>
  <r>
    <x v="6"/>
    <x v="6"/>
    <s v="Jacob Baker"/>
    <x v="6"/>
    <x v="0"/>
    <x v="7"/>
    <d v="1899-12-30T16:15:00"/>
    <d v="1899-12-30T16:20:00"/>
    <d v="1899-12-30T16:30:00"/>
    <n v="5"/>
    <n v="10"/>
    <n v="1"/>
    <n v="1"/>
  </r>
  <r>
    <x v="6"/>
    <x v="6"/>
    <s v="Sophia Carter"/>
    <x v="6"/>
    <x v="3"/>
    <x v="8"/>
    <d v="1899-12-30T16:45:00"/>
    <d v="1899-12-30T16:50:00"/>
    <d v="1899-12-30T17:00:00"/>
    <n v="5"/>
    <n v="10"/>
    <n v="1"/>
    <n v="1"/>
  </r>
  <r>
    <x v="6"/>
    <x v="6"/>
    <s v="Daniel Davies"/>
    <x v="6"/>
    <x v="2"/>
    <x v="9"/>
    <d v="1899-12-30T17:15:00"/>
    <d v="1899-12-30T17:15:00"/>
    <d v="1899-12-30T17:30:00"/>
    <n v="0"/>
    <n v="15"/>
    <n v="1"/>
    <n v="1"/>
  </r>
  <r>
    <x v="6"/>
    <x v="6"/>
    <s v="Olivia Evans"/>
    <x v="6"/>
    <x v="2"/>
    <x v="11"/>
    <d v="1899-12-30T19:50:00"/>
    <d v="1899-12-30T19:55:00"/>
    <d v="1899-12-30T20:05:00"/>
    <n v="5"/>
    <n v="10"/>
    <n v="1"/>
    <n v="1"/>
  </r>
  <r>
    <x v="6"/>
    <x v="6"/>
    <s v="Joseph Fisher"/>
    <x v="6"/>
    <x v="4"/>
    <x v="12"/>
    <d v="1899-12-30T20:00:00"/>
    <d v="1899-12-30T20:05:00"/>
    <d v="1899-12-30T20:15:00"/>
    <n v="0"/>
    <n v="10"/>
    <n v="1"/>
    <n v="1"/>
  </r>
  <r>
    <x v="6"/>
    <x v="6"/>
    <s v="William Harris"/>
    <x v="6"/>
    <x v="0"/>
    <x v="14"/>
    <d v="1899-12-30T20:45:00"/>
    <d v="1899-12-30T20:50:00"/>
    <d v="1899-12-30T21:00:00"/>
    <n v="0"/>
    <n v="10"/>
    <n v="1"/>
    <n v="1"/>
  </r>
  <r>
    <x v="6"/>
    <x v="7"/>
    <s v="Emily Ingram"/>
    <x v="7"/>
    <x v="4"/>
    <x v="2"/>
    <d v="1899-12-30T09:30:00"/>
    <d v="1899-12-30T09:35:00"/>
    <d v="1899-12-30T09:50:00"/>
    <n v="5"/>
    <n v="15"/>
    <n v="1"/>
    <n v="1"/>
  </r>
  <r>
    <x v="6"/>
    <x v="7"/>
    <s v="Oliver Lewis"/>
    <x v="7"/>
    <x v="4"/>
    <x v="5"/>
    <d v="1899-12-30T15:30:00"/>
    <d v="1899-12-30T15:28:00"/>
    <d v="1899-12-30T15:35:00"/>
    <n v="5"/>
    <n v="7"/>
    <n v="1"/>
    <n v="1"/>
  </r>
  <r>
    <x v="6"/>
    <x v="7"/>
    <s v="Mia Mitchell"/>
    <x v="7"/>
    <x v="0"/>
    <x v="6"/>
    <d v="1899-12-30T16:00:00"/>
    <d v="1899-12-30T16:05:00"/>
    <d v="1899-12-30T16:15:00"/>
    <n v="5"/>
    <n v="10"/>
    <n v="1"/>
    <n v="1"/>
  </r>
  <r>
    <x v="6"/>
    <x v="7"/>
    <s v="Harry Nelson"/>
    <x v="7"/>
    <x v="1"/>
    <x v="7"/>
    <d v="1899-12-30T16:15:00"/>
    <d v="1899-12-30T16:20:00"/>
    <d v="1899-12-30T16:30:00"/>
    <n v="5"/>
    <n v="10"/>
    <n v="1"/>
    <n v="1"/>
  </r>
  <r>
    <x v="6"/>
    <x v="7"/>
    <s v="Ava Owen"/>
    <x v="7"/>
    <x v="3"/>
    <x v="8"/>
    <d v="1899-12-30T16:45:00"/>
    <d v="1899-12-30T16:50:00"/>
    <d v="1899-12-30T17:00:00"/>
    <n v="5"/>
    <n v="10"/>
    <n v="1"/>
    <n v="1"/>
  </r>
  <r>
    <x v="6"/>
    <x v="7"/>
    <s v="Thomas Patel"/>
    <x v="7"/>
    <x v="1"/>
    <x v="9"/>
    <d v="1899-12-30T17:15:00"/>
    <d v="1899-12-30T17:15:00"/>
    <d v="1899-12-30T17:30:00"/>
    <n v="0"/>
    <n v="15"/>
    <n v="1"/>
    <n v="1"/>
  </r>
  <r>
    <x v="6"/>
    <x v="7"/>
    <s v="Poppy Quinn"/>
    <x v="7"/>
    <x v="3"/>
    <x v="10"/>
    <d v="1899-12-30T18:30:00"/>
    <d v="1899-12-30T18:35:00"/>
    <d v="1899-12-30T18:45:00"/>
    <n v="0"/>
    <n v="10"/>
    <n v="1"/>
    <n v="1"/>
  </r>
  <r>
    <x v="6"/>
    <x v="7"/>
    <s v="Samuel Robinson"/>
    <x v="7"/>
    <x v="0"/>
    <x v="11"/>
    <d v="1899-12-30T19:50:00"/>
    <d v="1899-12-30T19:55:00"/>
    <d v="1899-12-30T20:05:00"/>
    <n v="5"/>
    <n v="10"/>
    <n v="1"/>
    <n v="1"/>
  </r>
  <r>
    <x v="6"/>
    <x v="7"/>
    <s v="Grace Smith"/>
    <x v="7"/>
    <x v="0"/>
    <x v="12"/>
    <d v="1899-12-30T20:00:00"/>
    <d v="1899-12-30T20:05:00"/>
    <d v="1899-12-30T20:15:00"/>
    <n v="0"/>
    <n v="10"/>
    <n v="1"/>
    <n v="1"/>
  </r>
  <r>
    <x v="6"/>
    <x v="7"/>
    <s v="Alexander Turner"/>
    <x v="7"/>
    <x v="2"/>
    <x v="13"/>
    <d v="1899-12-30T20:30:00"/>
    <d v="1899-12-30T20:35:00"/>
    <d v="1899-12-30T20:50:00"/>
    <n v="0"/>
    <n v="15"/>
    <n v="1"/>
    <n v="1"/>
  </r>
  <r>
    <x v="7"/>
    <x v="0"/>
    <s v="Aarav Anderson"/>
    <x v="0"/>
    <x v="0"/>
    <x v="0"/>
    <d v="1899-12-30T09:00:00"/>
    <d v="1899-12-30T08:55:00"/>
    <d v="1899-12-30T09:10:00"/>
    <n v="10"/>
    <n v="15"/>
    <n v="1"/>
    <n v="1"/>
  </r>
  <r>
    <x v="7"/>
    <x v="0"/>
    <s v="Emily Baker"/>
    <x v="0"/>
    <x v="1"/>
    <x v="1"/>
    <d v="1899-12-30T09:00:00"/>
    <d v="1899-12-30T09:05:00"/>
    <d v="1899-12-30T09:15:00"/>
    <n v="5"/>
    <n v="10"/>
    <n v="1"/>
    <n v="1"/>
  </r>
  <r>
    <x v="7"/>
    <x v="0"/>
    <s v="Oliver Campbell"/>
    <x v="0"/>
    <x v="2"/>
    <x v="2"/>
    <d v="1899-12-30T09:30:00"/>
    <d v="1899-12-30T09:35:00"/>
    <d v="1899-12-30T09:50:00"/>
    <n v="5"/>
    <n v="15"/>
    <n v="1"/>
    <n v="1"/>
  </r>
  <r>
    <x v="7"/>
    <x v="0"/>
    <s v="Isla Davis"/>
    <x v="0"/>
    <x v="0"/>
    <x v="3"/>
    <d v="1899-12-30T13:30:00"/>
    <d v="1899-12-30T13:30:00"/>
    <d v="1899-12-30T13:45:00"/>
    <n v="5"/>
    <n v="15"/>
    <n v="1"/>
    <n v="1"/>
  </r>
  <r>
    <x v="7"/>
    <x v="0"/>
    <s v="Liam Evans"/>
    <x v="0"/>
    <x v="1"/>
    <x v="4"/>
    <d v="1899-12-30T14:30:00"/>
    <d v="1899-12-30T14:30:00"/>
    <d v="1899-12-30T14:45:00"/>
    <n v="5"/>
    <n v="15"/>
    <n v="1"/>
    <n v="1"/>
  </r>
  <r>
    <x v="7"/>
    <x v="0"/>
    <s v="Ava Foster"/>
    <x v="0"/>
    <x v="2"/>
    <x v="5"/>
    <d v="1899-12-30T15:30:00"/>
    <d v="1899-12-30T15:28:00"/>
    <d v="1899-12-30T15:35:00"/>
    <n v="5"/>
    <n v="7"/>
    <n v="1"/>
    <n v="1"/>
  </r>
  <r>
    <x v="7"/>
    <x v="0"/>
    <s v="Noah Gibson"/>
    <x v="0"/>
    <x v="2"/>
    <x v="6"/>
    <d v="1899-12-30T16:00:00"/>
    <d v="1899-12-30T16:05:00"/>
    <d v="1899-12-30T16:15:00"/>
    <n v="5"/>
    <n v="10"/>
    <n v="1"/>
    <n v="1"/>
  </r>
  <r>
    <x v="7"/>
    <x v="0"/>
    <s v="Mia Harris"/>
    <x v="0"/>
    <x v="3"/>
    <x v="7"/>
    <d v="1899-12-30T16:15:00"/>
    <d v="1899-12-30T16:20:00"/>
    <d v="1899-12-30T16:30:00"/>
    <n v="5"/>
    <n v="10"/>
    <n v="1"/>
    <n v="1"/>
  </r>
  <r>
    <x v="7"/>
    <x v="0"/>
    <s v="William Ingram"/>
    <x v="0"/>
    <x v="3"/>
    <x v="8"/>
    <d v="1899-12-30T16:45:00"/>
    <d v="1899-12-30T16:50:00"/>
    <d v="1899-12-30T17:00:00"/>
    <n v="5"/>
    <n v="10"/>
    <n v="1"/>
    <n v="1"/>
  </r>
  <r>
    <x v="7"/>
    <x v="0"/>
    <s v="Lily Johnson"/>
    <x v="0"/>
    <x v="4"/>
    <x v="9"/>
    <d v="1899-12-30T17:15:00"/>
    <d v="1899-12-30T17:15:00"/>
    <d v="1899-12-30T17:30:00"/>
    <n v="0"/>
    <n v="15"/>
    <n v="1"/>
    <n v="1"/>
  </r>
  <r>
    <x v="7"/>
    <x v="0"/>
    <s v="James Kelly"/>
    <x v="0"/>
    <x v="4"/>
    <x v="10"/>
    <d v="1899-12-30T18:30:00"/>
    <d v="1899-12-30T18:35:00"/>
    <d v="1899-12-30T18:45:00"/>
    <n v="0"/>
    <n v="10"/>
    <n v="1"/>
    <n v="1"/>
  </r>
  <r>
    <x v="7"/>
    <x v="0"/>
    <s v="Charlotte Lawson"/>
    <x v="0"/>
    <x v="3"/>
    <x v="11"/>
    <d v="1899-12-30T19:50:00"/>
    <d v="1899-12-30T19:55:00"/>
    <d v="1899-12-30T20:05:00"/>
    <n v="5"/>
    <n v="10"/>
    <n v="1"/>
    <n v="1"/>
  </r>
  <r>
    <x v="7"/>
    <x v="1"/>
    <s v="Ethan Mitchell"/>
    <x v="0"/>
    <x v="2"/>
    <x v="12"/>
    <d v="1899-12-30T20:00:00"/>
    <d v="1899-12-30T20:05:00"/>
    <d v="1899-12-30T20:15:00"/>
    <n v="0"/>
    <n v="10"/>
    <n v="1"/>
    <n v="1"/>
  </r>
  <r>
    <x v="7"/>
    <x v="1"/>
    <s v="Olivia Nelson"/>
    <x v="0"/>
    <x v="0"/>
    <x v="13"/>
    <d v="1899-12-30T20:30:00"/>
    <d v="1899-12-30T20:35:00"/>
    <d v="1899-12-30T20:50:00"/>
    <n v="0"/>
    <n v="15"/>
    <n v="1"/>
    <n v="1"/>
  </r>
  <r>
    <x v="7"/>
    <x v="1"/>
    <s v="Harry Owen"/>
    <x v="0"/>
    <x v="2"/>
    <x v="14"/>
    <d v="1899-12-30T20:45:00"/>
    <d v="1899-12-30T20:50:00"/>
    <d v="1899-12-30T21:00:00"/>
    <n v="0"/>
    <n v="10"/>
    <n v="1"/>
    <n v="1"/>
  </r>
  <r>
    <x v="7"/>
    <x v="2"/>
    <s v="Sophia Patel"/>
    <x v="1"/>
    <x v="4"/>
    <x v="5"/>
    <d v="1899-12-30T15:30:00"/>
    <d v="1899-12-30T15:28:00"/>
    <d v="1899-12-30T15:35:00"/>
    <n v="5"/>
    <n v="7"/>
    <n v="1"/>
    <n v="1"/>
  </r>
  <r>
    <x v="7"/>
    <x v="2"/>
    <s v="Lucas Quinn"/>
    <x v="1"/>
    <x v="3"/>
    <x v="6"/>
    <d v="1899-12-30T16:00:00"/>
    <d v="1899-12-30T16:05:00"/>
    <d v="1899-12-30T16:15:00"/>
    <n v="5"/>
    <n v="10"/>
    <n v="1"/>
    <n v="1"/>
  </r>
  <r>
    <x v="7"/>
    <x v="1"/>
    <s v="Mia Robinson"/>
    <x v="1"/>
    <x v="3"/>
    <x v="7"/>
    <d v="1899-12-30T16:15:00"/>
    <d v="1899-12-30T16:20:00"/>
    <d v="1899-12-30T16:30:00"/>
    <n v="5"/>
    <n v="10"/>
    <n v="1"/>
    <n v="1"/>
  </r>
  <r>
    <x v="7"/>
    <x v="2"/>
    <s v="Alexander Smith"/>
    <x v="1"/>
    <x v="0"/>
    <x v="8"/>
    <d v="1899-12-30T16:45:00"/>
    <d v="1899-12-30T16:50:00"/>
    <d v="1899-12-30T17:00:00"/>
    <n v="5"/>
    <n v="10"/>
    <n v="1"/>
    <n v="1"/>
  </r>
  <r>
    <x v="7"/>
    <x v="2"/>
    <s v="Grace Turner"/>
    <x v="1"/>
    <x v="2"/>
    <x v="9"/>
    <d v="1899-12-30T17:15:00"/>
    <d v="1899-12-30T17:15:00"/>
    <d v="1899-12-30T17:30:00"/>
    <n v="0"/>
    <n v="15"/>
    <n v="1"/>
    <n v="1"/>
  </r>
  <r>
    <x v="7"/>
    <x v="1"/>
    <s v="Benjamin Underwood"/>
    <x v="1"/>
    <x v="4"/>
    <x v="10"/>
    <d v="1899-12-30T18:30:00"/>
    <d v="1899-12-30T18:35:00"/>
    <d v="1899-12-30T18:45:00"/>
    <n v="0"/>
    <n v="10"/>
    <n v="1"/>
    <n v="1"/>
  </r>
  <r>
    <x v="7"/>
    <x v="1"/>
    <s v="Poppy Vaughan"/>
    <x v="1"/>
    <x v="1"/>
    <x v="11"/>
    <d v="1899-12-30T19:50:00"/>
    <d v="1899-12-30T19:55:00"/>
    <d v="1899-12-30T20:05:00"/>
    <n v="5"/>
    <n v="10"/>
    <n v="1"/>
    <n v="1"/>
  </r>
  <r>
    <x v="7"/>
    <x v="3"/>
    <s v="Oscar Wilson"/>
    <x v="2"/>
    <x v="0"/>
    <x v="9"/>
    <d v="1899-12-30T17:15:00"/>
    <d v="1899-12-30T17:15:00"/>
    <d v="1899-12-30T17:30:00"/>
    <n v="0"/>
    <n v="15"/>
    <n v="1"/>
    <n v="1"/>
  </r>
  <r>
    <x v="7"/>
    <x v="3"/>
    <s v="Amelia Young"/>
    <x v="2"/>
    <x v="4"/>
    <x v="10"/>
    <d v="1899-12-30T18:30:00"/>
    <d v="1899-12-30T18:35:00"/>
    <d v="1899-12-30T18:45:00"/>
    <n v="0"/>
    <n v="10"/>
    <n v="1"/>
    <n v="1"/>
  </r>
  <r>
    <x v="7"/>
    <x v="3"/>
    <s v="Aryan Adams"/>
    <x v="2"/>
    <x v="4"/>
    <x v="11"/>
    <d v="1899-12-30T19:50:00"/>
    <d v="1899-12-30T19:55:00"/>
    <d v="1899-12-30T20:05:00"/>
    <n v="5"/>
    <n v="10"/>
    <n v="1"/>
    <n v="1"/>
  </r>
  <r>
    <x v="7"/>
    <x v="3"/>
    <s v="Ruby Baker"/>
    <x v="2"/>
    <x v="1"/>
    <x v="12"/>
    <d v="1899-12-30T20:00:00"/>
    <d v="1899-12-30T20:05:00"/>
    <d v="1899-12-30T20:15:00"/>
    <n v="0"/>
    <n v="10"/>
    <n v="1"/>
    <n v="1"/>
  </r>
  <r>
    <x v="7"/>
    <x v="3"/>
    <s v="Emma Clark"/>
    <x v="2"/>
    <x v="1"/>
    <x v="13"/>
    <d v="1899-12-30T20:30:00"/>
    <d v="1899-12-30T20:35:00"/>
    <d v="1899-12-30T20:50:00"/>
    <n v="0"/>
    <n v="15"/>
    <n v="1"/>
    <n v="1"/>
  </r>
  <r>
    <x v="7"/>
    <x v="3"/>
    <s v="Jacob Davies"/>
    <x v="2"/>
    <x v="4"/>
    <x v="14"/>
    <d v="1899-12-30T20:45:00"/>
    <d v="1899-12-30T20:50:00"/>
    <d v="1899-12-30T21:00:00"/>
    <n v="0"/>
    <n v="10"/>
    <n v="1"/>
    <n v="1"/>
  </r>
  <r>
    <x v="7"/>
    <x v="3"/>
    <s v="Sophia Edwards"/>
    <x v="2"/>
    <x v="4"/>
    <x v="15"/>
    <d v="1899-12-30T16:30:00"/>
    <d v="1899-12-30T16:30:00"/>
    <d v="1899-12-30T16:40:00"/>
    <n v="10"/>
    <n v="10"/>
    <n v="1"/>
    <n v="1"/>
  </r>
  <r>
    <x v="7"/>
    <x v="3"/>
    <s v="Isabella Fisher"/>
    <x v="2"/>
    <x v="0"/>
    <x v="16"/>
    <d v="1899-12-30T18:00:00"/>
    <d v="1899-12-30T18:05:00"/>
    <d v="1899-12-30T18:15:00"/>
    <n v="5"/>
    <n v="10"/>
    <n v="1"/>
    <n v="1"/>
  </r>
  <r>
    <x v="7"/>
    <x v="3"/>
    <s v="Noah Gray"/>
    <x v="2"/>
    <x v="1"/>
    <x v="17"/>
    <d v="1899-12-30T09:15:00"/>
    <d v="1899-12-30T09:20:00"/>
    <d v="1899-12-30T09:35:00"/>
    <n v="5"/>
    <n v="15"/>
    <n v="1"/>
    <n v="1"/>
  </r>
  <r>
    <x v="7"/>
    <x v="3"/>
    <s v="Ava Harris"/>
    <x v="2"/>
    <x v="2"/>
    <x v="7"/>
    <d v="1899-12-30T16:15:00"/>
    <d v="1899-12-30T16:20:00"/>
    <d v="1899-12-30T16:30:00"/>
    <n v="5"/>
    <n v="10"/>
    <n v="1"/>
    <n v="1"/>
  </r>
  <r>
    <x v="7"/>
    <x v="3"/>
    <s v="Oliver Ingram"/>
    <x v="2"/>
    <x v="4"/>
    <x v="18"/>
    <d v="1899-12-30T17:30:00"/>
    <d v="1899-12-30T17:35:00"/>
    <d v="1899-12-30T17:45:00"/>
    <n v="5"/>
    <n v="10"/>
    <n v="1"/>
    <n v="1"/>
  </r>
  <r>
    <x v="7"/>
    <x v="4"/>
    <s v="Lily Johnson"/>
    <x v="3"/>
    <x v="2"/>
    <x v="9"/>
    <d v="1899-12-30T17:15:00"/>
    <d v="1899-12-30T17:15:00"/>
    <d v="1899-12-30T17:30:00"/>
    <n v="0"/>
    <n v="15"/>
    <n v="1"/>
    <n v="1"/>
  </r>
  <r>
    <x v="7"/>
    <x v="4"/>
    <s v="Mia King"/>
    <x v="3"/>
    <x v="1"/>
    <x v="10"/>
    <d v="1899-12-30T18:30:00"/>
    <d v="1899-12-30T18:35:00"/>
    <d v="1899-12-30T18:45:00"/>
    <n v="0"/>
    <n v="10"/>
    <n v="1"/>
    <n v="1"/>
  </r>
  <r>
    <x v="7"/>
    <x v="4"/>
    <s v="Leo Lawson"/>
    <x v="3"/>
    <x v="4"/>
    <x v="11"/>
    <d v="1899-12-30T19:50:00"/>
    <d v="1899-12-30T19:55:00"/>
    <d v="1899-12-30T20:05:00"/>
    <n v="5"/>
    <n v="10"/>
    <n v="1"/>
    <n v="1"/>
  </r>
  <r>
    <x v="7"/>
    <x v="5"/>
    <s v="Emily Martin"/>
    <x v="4"/>
    <x v="3"/>
    <x v="19"/>
    <d v="1899-12-30T11:45:00"/>
    <d v="1899-12-30T11:55:00"/>
    <d v="1899-12-30T12:05:00"/>
    <n v="-5"/>
    <n v="10"/>
    <n v="1"/>
    <n v="1"/>
  </r>
  <r>
    <x v="7"/>
    <x v="5"/>
    <s v="Daniel Nelson"/>
    <x v="4"/>
    <x v="2"/>
    <x v="20"/>
    <d v="1899-12-30T12:30:00"/>
    <d v="1899-12-30T12:30:00"/>
    <d v="1899-12-30T12:45:00"/>
    <n v="5"/>
    <n v="15"/>
    <n v="1"/>
    <n v="1"/>
  </r>
  <r>
    <x v="7"/>
    <x v="5"/>
    <s v="Olivia Owen"/>
    <x v="4"/>
    <x v="3"/>
    <x v="3"/>
    <d v="1899-12-30T13:30:00"/>
    <d v="1899-12-30T13:30:00"/>
    <d v="1899-12-30T13:40:00"/>
    <n v="5"/>
    <n v="10"/>
    <n v="1"/>
    <n v="1"/>
  </r>
  <r>
    <x v="7"/>
    <x v="5"/>
    <s v="Henry Patel"/>
    <x v="4"/>
    <x v="4"/>
    <x v="19"/>
    <d v="1899-12-30T11:45:00"/>
    <d v="1899-12-30T11:55:00"/>
    <d v="1899-12-30T12:05:00"/>
    <n v="-5"/>
    <n v="10"/>
    <n v="1"/>
    <n v="1"/>
  </r>
  <r>
    <x v="7"/>
    <x v="5"/>
    <s v="Zoe Quinn"/>
    <x v="4"/>
    <x v="0"/>
    <x v="4"/>
    <d v="1899-12-30T14:30:00"/>
    <d v="1899-12-30T14:30:00"/>
    <d v="1899-12-30T14:45:00"/>
    <n v="5"/>
    <n v="15"/>
    <n v="1"/>
    <n v="1"/>
  </r>
  <r>
    <x v="7"/>
    <x v="5"/>
    <s v="Liam Robinson"/>
    <x v="4"/>
    <x v="0"/>
    <x v="5"/>
    <d v="1899-12-30T15:30:00"/>
    <d v="1899-12-30T15:28:00"/>
    <d v="1899-12-30T15:35:00"/>
    <n v="5"/>
    <n v="7"/>
    <n v="1"/>
    <n v="1"/>
  </r>
  <r>
    <x v="7"/>
    <x v="5"/>
    <s v="Grace Smith"/>
    <x v="4"/>
    <x v="3"/>
    <x v="6"/>
    <d v="1899-12-30T16:00:00"/>
    <d v="1899-12-30T16:05:00"/>
    <d v="1899-12-30T16:15:00"/>
    <n v="5"/>
    <n v="10"/>
    <n v="1"/>
    <n v="1"/>
  </r>
  <r>
    <x v="7"/>
    <x v="5"/>
    <s v="Charlie Turner"/>
    <x v="4"/>
    <x v="3"/>
    <x v="7"/>
    <d v="1899-12-30T16:15:00"/>
    <d v="1899-12-30T16:20:00"/>
    <d v="1899-12-30T16:30:00"/>
    <n v="5"/>
    <n v="10"/>
    <n v="1"/>
    <n v="1"/>
  </r>
  <r>
    <x v="7"/>
    <x v="5"/>
    <s v="Sophia Underwood"/>
    <x v="4"/>
    <x v="4"/>
    <x v="8"/>
    <d v="1899-12-30T16:45:00"/>
    <d v="1899-12-30T16:50:00"/>
    <d v="1899-12-30T17:00:00"/>
    <n v="5"/>
    <n v="10"/>
    <n v="1"/>
    <n v="1"/>
  </r>
  <r>
    <x v="7"/>
    <x v="4"/>
    <s v="Ella Vaughan"/>
    <x v="5"/>
    <x v="2"/>
    <x v="4"/>
    <d v="1899-12-30T14:30:00"/>
    <d v="1899-12-30T14:30:00"/>
    <d v="1899-12-30T14:45:00"/>
    <n v="5"/>
    <n v="15"/>
    <n v="1"/>
    <n v="1"/>
  </r>
  <r>
    <x v="7"/>
    <x v="4"/>
    <s v="Samuel Wilson"/>
    <x v="5"/>
    <x v="2"/>
    <x v="2"/>
    <d v="1899-12-30T09:30:00"/>
    <d v="1899-12-30T09:35:00"/>
    <d v="1899-12-30T09:50:00"/>
    <n v="5"/>
    <n v="15"/>
    <n v="1"/>
    <n v="1"/>
  </r>
  <r>
    <x v="7"/>
    <x v="6"/>
    <s v="Isla Young"/>
    <x v="6"/>
    <x v="2"/>
    <x v="4"/>
    <d v="1899-12-30T14:30:00"/>
    <d v="1899-12-30T14:30:00"/>
    <d v="1899-12-30T14:45:00"/>
    <n v="5"/>
    <n v="15"/>
    <n v="1"/>
    <n v="1"/>
  </r>
  <r>
    <x v="7"/>
    <x v="6"/>
    <s v="Daniel Anderson"/>
    <x v="6"/>
    <x v="1"/>
    <x v="5"/>
    <d v="1899-12-30T15:30:00"/>
    <d v="1899-12-30T15:28:00"/>
    <d v="1899-12-30T15:35:00"/>
    <n v="5"/>
    <n v="7"/>
    <n v="1"/>
    <n v="1"/>
  </r>
  <r>
    <x v="7"/>
    <x v="6"/>
    <s v="Mia Baker"/>
    <x v="6"/>
    <x v="1"/>
    <x v="6"/>
    <d v="1899-12-30T16:00:00"/>
    <d v="1899-12-30T16:05:00"/>
    <d v="1899-12-30T16:15:00"/>
    <n v="5"/>
    <n v="10"/>
    <n v="1"/>
    <n v="1"/>
  </r>
  <r>
    <x v="7"/>
    <x v="6"/>
    <s v="Charlie Carter"/>
    <x v="6"/>
    <x v="0"/>
    <x v="7"/>
    <d v="1899-12-30T16:15:00"/>
    <d v="1899-12-30T16:20:00"/>
    <d v="1899-12-30T16:30:00"/>
    <n v="5"/>
    <n v="10"/>
    <n v="1"/>
    <n v="1"/>
  </r>
  <r>
    <x v="7"/>
    <x v="6"/>
    <s v="Emily Davis"/>
    <x v="6"/>
    <x v="3"/>
    <x v="8"/>
    <d v="1899-12-30T16:45:00"/>
    <d v="1899-12-30T16:50:00"/>
    <d v="1899-12-30T17:00:00"/>
    <n v="5"/>
    <n v="10"/>
    <n v="1"/>
    <n v="1"/>
  </r>
  <r>
    <x v="7"/>
    <x v="6"/>
    <s v="Henry Evans"/>
    <x v="6"/>
    <x v="2"/>
    <x v="9"/>
    <d v="1899-12-30T17:15:00"/>
    <d v="1899-12-30T17:15:00"/>
    <d v="1899-12-30T17:30:00"/>
    <n v="0"/>
    <n v="15"/>
    <n v="1"/>
    <n v="1"/>
  </r>
  <r>
    <x v="7"/>
    <x v="6"/>
    <s v="Ava Foster"/>
    <x v="6"/>
    <x v="2"/>
    <x v="11"/>
    <d v="1899-12-30T19:50:00"/>
    <d v="1899-12-30T19:55:00"/>
    <d v="1899-12-30T20:05:00"/>
    <n v="5"/>
    <n v="10"/>
    <n v="1"/>
    <n v="1"/>
  </r>
  <r>
    <x v="7"/>
    <x v="6"/>
    <s v="Lucas Gibson"/>
    <x v="6"/>
    <x v="4"/>
    <x v="12"/>
    <d v="1899-12-30T20:00:00"/>
    <d v="1899-12-30T20:05:00"/>
    <d v="1899-12-30T20:15:00"/>
    <n v="0"/>
    <n v="10"/>
    <n v="1"/>
    <n v="1"/>
  </r>
  <r>
    <x v="7"/>
    <x v="6"/>
    <s v="Grace Harris"/>
    <x v="6"/>
    <x v="3"/>
    <x v="13"/>
    <d v="1899-12-30T20:30:00"/>
    <d v="1899-12-30T20:35:00"/>
    <d v="1899-12-30T20:50:00"/>
    <n v="0"/>
    <n v="15"/>
    <n v="1"/>
    <n v="1"/>
  </r>
  <r>
    <x v="7"/>
    <x v="6"/>
    <s v="Noah Ingram"/>
    <x v="6"/>
    <x v="0"/>
    <x v="14"/>
    <d v="1899-12-30T20:45:00"/>
    <d v="1899-12-30T20:50:00"/>
    <d v="1899-12-30T21:00:00"/>
    <n v="0"/>
    <n v="10"/>
    <n v="1"/>
    <n v="1"/>
  </r>
  <r>
    <x v="7"/>
    <x v="7"/>
    <s v="Lily Johnson"/>
    <x v="7"/>
    <x v="4"/>
    <x v="2"/>
    <d v="1899-12-30T09:30:00"/>
    <d v="1899-12-30T09:35:00"/>
    <d v="1899-12-30T09:50:00"/>
    <n v="5"/>
    <n v="15"/>
    <n v="1"/>
    <n v="1"/>
  </r>
  <r>
    <x v="7"/>
    <x v="7"/>
    <s v="Oliver Kelly"/>
    <x v="7"/>
    <x v="0"/>
    <x v="3"/>
    <d v="1899-12-30T13:30:00"/>
    <d v="1899-12-30T13:30:00"/>
    <d v="1899-12-30T13:45:00"/>
    <n v="5"/>
    <n v="15"/>
    <n v="1"/>
    <n v="1"/>
  </r>
  <r>
    <x v="7"/>
    <x v="7"/>
    <s v="Mia Lawson"/>
    <x v="7"/>
    <x v="3"/>
    <x v="4"/>
    <d v="1899-12-30T14:30:00"/>
    <d v="1899-12-30T14:30:00"/>
    <d v="1899-12-30T14:45:00"/>
    <n v="5"/>
    <n v="15"/>
    <n v="1"/>
    <n v="1"/>
  </r>
  <r>
    <x v="7"/>
    <x v="7"/>
    <s v="Sophia Mitchell"/>
    <x v="7"/>
    <x v="4"/>
    <x v="5"/>
    <d v="1899-12-30T15:30:00"/>
    <d v="1899-12-30T15:28:00"/>
    <d v="1899-12-30T15:35:00"/>
    <n v="5"/>
    <n v="7"/>
    <n v="1"/>
    <n v="1"/>
  </r>
  <r>
    <x v="7"/>
    <x v="7"/>
    <s v="Jack Nelson"/>
    <x v="7"/>
    <x v="0"/>
    <x v="6"/>
    <d v="1899-12-30T16:00:00"/>
    <d v="1899-12-30T16:05:00"/>
    <d v="1899-12-30T16:15:00"/>
    <n v="5"/>
    <n v="10"/>
    <n v="1"/>
    <n v="1"/>
  </r>
  <r>
    <x v="7"/>
    <x v="7"/>
    <s v="Olivia Owen"/>
    <x v="7"/>
    <x v="1"/>
    <x v="7"/>
    <d v="1899-12-30T16:15:00"/>
    <d v="1899-12-30T16:20:00"/>
    <d v="1899-12-30T16:30:00"/>
    <n v="5"/>
    <n v="10"/>
    <n v="1"/>
    <n v="1"/>
  </r>
  <r>
    <x v="7"/>
    <x v="7"/>
    <s v="William Patel"/>
    <x v="7"/>
    <x v="3"/>
    <x v="8"/>
    <d v="1899-12-30T16:45:00"/>
    <d v="1899-12-30T16:50:00"/>
    <d v="1899-12-30T17:00:00"/>
    <n v="5"/>
    <n v="10"/>
    <n v="1"/>
    <n v="1"/>
  </r>
  <r>
    <x v="7"/>
    <x v="7"/>
    <s v="Emily Quinn"/>
    <x v="7"/>
    <x v="1"/>
    <x v="9"/>
    <d v="1899-12-30T17:15:00"/>
    <d v="1899-12-30T17:15:00"/>
    <d v="1899-12-30T17:30:00"/>
    <n v="0"/>
    <n v="15"/>
    <n v="1"/>
    <n v="1"/>
  </r>
  <r>
    <x v="7"/>
    <x v="7"/>
    <s v="Ethan Robinson"/>
    <x v="7"/>
    <x v="3"/>
    <x v="10"/>
    <d v="1899-12-30T18:30:00"/>
    <d v="1899-12-30T18:35:00"/>
    <d v="1899-12-30T18:45:00"/>
    <n v="0"/>
    <n v="10"/>
    <n v="1"/>
    <n v="1"/>
  </r>
  <r>
    <x v="7"/>
    <x v="7"/>
    <s v="Isabella Smith"/>
    <x v="7"/>
    <x v="0"/>
    <x v="11"/>
    <d v="1899-12-30T19:50:00"/>
    <d v="1899-12-30T19:55:00"/>
    <d v="1899-12-30T20:05:00"/>
    <n v="5"/>
    <n v="10"/>
    <n v="1"/>
    <n v="1"/>
  </r>
  <r>
    <x v="7"/>
    <x v="7"/>
    <s v="Alexander Turner"/>
    <x v="7"/>
    <x v="0"/>
    <x v="12"/>
    <d v="1899-12-30T20:00:00"/>
    <d v="1899-12-30T20:05:00"/>
    <d v="1899-12-30T20:15:00"/>
    <n v="0"/>
    <n v="10"/>
    <n v="1"/>
    <n v="1"/>
  </r>
  <r>
    <x v="7"/>
    <x v="7"/>
    <s v="Amelia Young"/>
    <x v="7"/>
    <x v="2"/>
    <x v="13"/>
    <d v="1899-12-30T20:30:00"/>
    <d v="1899-12-30T20:35:00"/>
    <d v="1899-12-30T20:50:00"/>
    <n v="0"/>
    <n v="15"/>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19">
  <location ref="A3:B12" firstHeaderRow="1" firstDataRow="1" firstDataCol="1"/>
  <pivotFields count="13">
    <pivotField compact="0" showAll="0">
      <items count="9">
        <item x="2"/>
        <item x="0"/>
        <item x="1"/>
        <item x="7"/>
        <item x="3"/>
        <item x="4"/>
        <item x="5"/>
        <item x="6"/>
        <item t="default"/>
      </items>
    </pivotField>
    <pivotField compact="0" showAll="0"/>
    <pivotField compact="0" showAll="0"/>
    <pivotField axis="axisRow" compact="0" showAll="0" sortType="ascending">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dataField="1" compact="0" showAll="0"/>
  </pivotFields>
  <rowFields count="1">
    <field x="3"/>
  </rowFields>
  <rowItems count="9">
    <i>
      <x/>
    </i>
    <i>
      <x v="1"/>
    </i>
    <i>
      <x v="2"/>
    </i>
    <i>
      <x v="3"/>
    </i>
    <i>
      <x v="4"/>
    </i>
    <i>
      <x v="5"/>
    </i>
    <i>
      <x v="6"/>
    </i>
    <i>
      <x v="7"/>
    </i>
    <i t="grand">
      <x/>
    </i>
  </rowItems>
  <colItems count="1">
    <i/>
  </colItems>
  <dataFields count="1">
    <dataField name="Sum of Count" fld="12" baseField="0" baseItem="0"/>
  </dataFields>
  <chartFormats count="3">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7"/>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39" customListSort="0">
  <location ref="A3:B12" firstHeaderRow="1" firstDataRow="1" firstDataCol="1"/>
  <pivotFields count="13">
    <pivotField compact="0" showAll="0">
      <items count="9">
        <item x="3"/>
        <item x="7"/>
        <item x="1"/>
        <item x="0"/>
        <item x="6"/>
        <item x="5"/>
        <item x="2"/>
        <item x="4"/>
        <item t="default"/>
      </items>
    </pivotField>
    <pivotField axis="axisRow" compact="0" showAll="0">
      <items count="11">
        <item x="7"/>
        <item m="1" x="8"/>
        <item m="1" x="9"/>
        <item x="6"/>
        <item x="2"/>
        <item x="0"/>
        <item x="3"/>
        <item x="5"/>
        <item x="1"/>
        <item x="4"/>
        <item t="default"/>
      </items>
    </pivotField>
    <pivotField compact="0" showAll="0"/>
    <pivotField compact="0" showAll="0">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dataField="1" compact="0" showAll="0"/>
  </pivotFields>
  <rowFields count="1">
    <field x="1"/>
  </rowFields>
  <rowItems count="9">
    <i>
      <x/>
    </i>
    <i>
      <x v="3"/>
    </i>
    <i>
      <x v="4"/>
    </i>
    <i>
      <x v="5"/>
    </i>
    <i>
      <x v="6"/>
    </i>
    <i>
      <x v="7"/>
    </i>
    <i>
      <x v="8"/>
    </i>
    <i>
      <x v="9"/>
    </i>
    <i t="grand">
      <x/>
    </i>
  </rowItems>
  <colItems count="1">
    <i/>
  </colItems>
  <dataFields count="1">
    <dataField name="Sum of Count" fld="12" baseField="0" baseItem="0"/>
  </dataFields>
  <formats count="1">
    <format dxfId="15">
      <pivotArea grandRow="1" outline="0" collapsedLevelsAreSubtotals="1" fieldPosition="0"/>
    </format>
  </formats>
  <chartFormats count="18">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 count="1" selected="0">
            <x v="0"/>
          </reference>
        </references>
      </pivotArea>
    </chartFormat>
    <chartFormat chart="31" format="2">
      <pivotArea type="data" outline="0" fieldPosition="0">
        <references count="2">
          <reference field="4294967294" count="1" selected="0">
            <x v="0"/>
          </reference>
          <reference field="1" count="1" selected="0">
            <x v="5"/>
          </reference>
        </references>
      </pivotArea>
    </chartFormat>
    <chartFormat chart="31" format="3">
      <pivotArea type="data" outline="0" fieldPosition="0">
        <references count="2">
          <reference field="4294967294" count="1" selected="0">
            <x v="0"/>
          </reference>
          <reference field="1" count="1" selected="0">
            <x v="3"/>
          </reference>
        </references>
      </pivotArea>
    </chartFormat>
    <chartFormat chart="31" format="4">
      <pivotArea type="data" outline="0" fieldPosition="0">
        <references count="2">
          <reference field="4294967294" count="1" selected="0">
            <x v="0"/>
          </reference>
          <reference field="1" count="1" selected="0">
            <x v="6"/>
          </reference>
        </references>
      </pivotArea>
    </chartFormat>
    <chartFormat chart="31" format="5">
      <pivotArea type="data" outline="0" fieldPosition="0">
        <references count="2">
          <reference field="4294967294" count="1" selected="0">
            <x v="0"/>
          </reference>
          <reference field="1" count="1" selected="0">
            <x v="7"/>
          </reference>
        </references>
      </pivotArea>
    </chartFormat>
    <chartFormat chart="31" format="6">
      <pivotArea type="data" outline="0" fieldPosition="0">
        <references count="2">
          <reference field="4294967294" count="1" selected="0">
            <x v="0"/>
          </reference>
          <reference field="1" count="1" selected="0">
            <x v="8"/>
          </reference>
        </references>
      </pivotArea>
    </chartFormat>
    <chartFormat chart="31" format="7">
      <pivotArea type="data" outline="0" fieldPosition="0">
        <references count="2">
          <reference field="4294967294" count="1" selected="0">
            <x v="0"/>
          </reference>
          <reference field="1" count="1" selected="0">
            <x v="4"/>
          </reference>
        </references>
      </pivotArea>
    </chartFormat>
    <chartFormat chart="31" format="8">
      <pivotArea type="data" outline="0" fieldPosition="0">
        <references count="2">
          <reference field="4294967294" count="1" selected="0">
            <x v="0"/>
          </reference>
          <reference field="1" count="1" selected="0">
            <x v="1"/>
          </reference>
        </references>
      </pivotArea>
    </chartFormat>
    <chartFormat chart="35" format="18" series="1">
      <pivotArea type="data" outline="0" fieldPosition="0">
        <references count="1">
          <reference field="4294967294" count="1" selected="0">
            <x v="0"/>
          </reference>
        </references>
      </pivotArea>
    </chartFormat>
    <chartFormat chart="35" format="19">
      <pivotArea type="data" outline="0" fieldPosition="0">
        <references count="2">
          <reference field="4294967294" count="1" selected="0">
            <x v="0"/>
          </reference>
          <reference field="1" count="1" selected="0">
            <x v="0"/>
          </reference>
        </references>
      </pivotArea>
    </chartFormat>
    <chartFormat chart="35" format="20">
      <pivotArea type="data" outline="0" fieldPosition="0">
        <references count="2">
          <reference field="4294967294" count="1" selected="0">
            <x v="0"/>
          </reference>
          <reference field="1" count="1" selected="0">
            <x v="1"/>
          </reference>
        </references>
      </pivotArea>
    </chartFormat>
    <chartFormat chart="35" format="21">
      <pivotArea type="data" outline="0" fieldPosition="0">
        <references count="2">
          <reference field="4294967294" count="1" selected="0">
            <x v="0"/>
          </reference>
          <reference field="1" count="1" selected="0">
            <x v="3"/>
          </reference>
        </references>
      </pivotArea>
    </chartFormat>
    <chartFormat chart="35" format="22">
      <pivotArea type="data" outline="0" fieldPosition="0">
        <references count="2">
          <reference field="4294967294" count="1" selected="0">
            <x v="0"/>
          </reference>
          <reference field="1" count="1" selected="0">
            <x v="4"/>
          </reference>
        </references>
      </pivotArea>
    </chartFormat>
    <chartFormat chart="35" format="23">
      <pivotArea type="data" outline="0" fieldPosition="0">
        <references count="2">
          <reference field="4294967294" count="1" selected="0">
            <x v="0"/>
          </reference>
          <reference field="1" count="1" selected="0">
            <x v="5"/>
          </reference>
        </references>
      </pivotArea>
    </chartFormat>
    <chartFormat chart="35" format="24">
      <pivotArea type="data" outline="0" fieldPosition="0">
        <references count="2">
          <reference field="4294967294" count="1" selected="0">
            <x v="0"/>
          </reference>
          <reference field="1" count="1" selected="0">
            <x v="6"/>
          </reference>
        </references>
      </pivotArea>
    </chartFormat>
    <chartFormat chart="35" format="25">
      <pivotArea type="data" outline="0" fieldPosition="0">
        <references count="2">
          <reference field="4294967294" count="1" selected="0">
            <x v="0"/>
          </reference>
          <reference field="1" count="1" selected="0">
            <x v="7"/>
          </reference>
        </references>
      </pivotArea>
    </chartFormat>
    <chartFormat chart="35" format="26">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5">
  <location ref="A3:B12" firstHeaderRow="1" firstDataRow="1" firstDataCol="1"/>
  <pivotFields count="13">
    <pivotField axis="axisRow" compact="0" showAll="0">
      <items count="9">
        <item x="2"/>
        <item x="0"/>
        <item x="1"/>
        <item x="7"/>
        <item x="3"/>
        <item x="4"/>
        <item x="5"/>
        <item x="6"/>
        <item t="default"/>
      </items>
    </pivotField>
    <pivotField compact="0" showAll="0"/>
    <pivotField dataField="1" compact="0" showAll="0"/>
    <pivotField compact="0" showAll="0">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compact="0" showAll="0"/>
  </pivotFields>
  <rowFields count="1">
    <field x="0"/>
  </rowFields>
  <rowItems count="9">
    <i>
      <x/>
    </i>
    <i>
      <x v="1"/>
    </i>
    <i>
      <x v="2"/>
    </i>
    <i>
      <x v="3"/>
    </i>
    <i>
      <x v="4"/>
    </i>
    <i>
      <x v="5"/>
    </i>
    <i>
      <x v="6"/>
    </i>
    <i>
      <x v="7"/>
    </i>
    <i t="grand">
      <x/>
    </i>
  </rowItems>
  <colItems count="1">
    <i/>
  </colItems>
  <dataFields count="1">
    <dataField name="Count of Patient Name" fld="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9">
  <location ref="A3:B9" firstHeaderRow="1" firstDataRow="1" firstDataCol="1"/>
  <pivotFields count="13">
    <pivotField compact="0" showAll="0">
      <items count="9">
        <item x="2"/>
        <item x="0"/>
        <item x="1"/>
        <item x="7"/>
        <item x="3"/>
        <item x="4"/>
        <item x="5"/>
        <item x="6"/>
        <item t="default"/>
      </items>
    </pivotField>
    <pivotField compact="0" showAll="0"/>
    <pivotField dataField="1" compact="0" showAll="0"/>
    <pivotField compact="0" showAll="0">
      <items count="9">
        <item x="0"/>
        <item x="1"/>
        <item x="2"/>
        <item x="3"/>
        <item x="4"/>
        <item x="5"/>
        <item x="6"/>
        <item x="7"/>
        <item t="default"/>
      </items>
    </pivotField>
    <pivotField axis="axisRow"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compact="0" showAll="0"/>
  </pivotFields>
  <rowFields count="1">
    <field x="4"/>
  </rowFields>
  <rowItems count="6">
    <i>
      <x/>
    </i>
    <i>
      <x v="1"/>
    </i>
    <i>
      <x v="2"/>
    </i>
    <i>
      <x v="3"/>
    </i>
    <i>
      <x v="4"/>
    </i>
    <i t="grand">
      <x/>
    </i>
  </rowItems>
  <colItems count="1">
    <i/>
  </colItems>
  <dataFields count="1">
    <dataField name="Count of Patient Name" fld="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5">
  <location ref="A3:B12" firstHeaderRow="1" firstDataRow="1" firstDataCol="1"/>
  <pivotFields count="13">
    <pivotField axis="axisRow" compact="0" showAll="0">
      <items count="9">
        <item x="2"/>
        <item x="0"/>
        <item x="1"/>
        <item x="7"/>
        <item x="3"/>
        <item x="4"/>
        <item x="5"/>
        <item x="6"/>
        <item t="default"/>
      </items>
    </pivotField>
    <pivotField compact="0" showAll="0"/>
    <pivotField compact="0" showAll="0"/>
    <pivotField compact="0" showAll="0">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dataField="1" compact="0" showAll="0"/>
  </pivotFields>
  <rowFields count="1">
    <field x="0"/>
  </rowFields>
  <rowItems count="9">
    <i>
      <x/>
    </i>
    <i>
      <x v="1"/>
    </i>
    <i>
      <x v="2"/>
    </i>
    <i>
      <x v="3"/>
    </i>
    <i>
      <x v="4"/>
    </i>
    <i>
      <x v="5"/>
    </i>
    <i>
      <x v="6"/>
    </i>
    <i>
      <x v="7"/>
    </i>
    <i t="grand">
      <x/>
    </i>
  </rowItems>
  <colItems count="1">
    <i/>
  </colItems>
  <dataFields count="1">
    <dataField name="Sum of Count"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80" firstHeaderRow="1" firstDataRow="1" firstDataCol="1"/>
  <pivotFields count="13">
    <pivotField showAll="0">
      <items count="9">
        <item x="2"/>
        <item x="0"/>
        <item x="1"/>
        <item x="7"/>
        <item x="3"/>
        <item x="4"/>
        <item x="5"/>
        <item x="6"/>
        <item t="default"/>
      </items>
    </pivotField>
    <pivotField axis="axisRow" showAll="0">
      <items count="11">
        <item x="7"/>
        <item x="4"/>
        <item m="1" x="8"/>
        <item m="1" x="9"/>
        <item x="6"/>
        <item x="2"/>
        <item x="0"/>
        <item x="3"/>
        <item x="5"/>
        <item x="1"/>
        <item t="default"/>
      </items>
    </pivotField>
    <pivotField showAll="0"/>
    <pivotField showAll="0">
      <items count="9">
        <item x="0"/>
        <item x="1"/>
        <item x="2"/>
        <item x="3"/>
        <item x="4"/>
        <item x="5"/>
        <item x="6"/>
        <item x="7"/>
        <item t="default"/>
      </items>
    </pivotField>
    <pivotField showAll="0">
      <items count="6">
        <item x="2"/>
        <item x="1"/>
        <item x="0"/>
        <item x="4"/>
        <item x="3"/>
        <item t="default"/>
      </items>
    </pivotField>
    <pivotField axis="axisRow" numFmtId="18" showAll="0">
      <items count="22">
        <item x="0"/>
        <item x="1"/>
        <item x="17"/>
        <item x="2"/>
        <item x="19"/>
        <item x="20"/>
        <item x="3"/>
        <item x="4"/>
        <item x="5"/>
        <item x="6"/>
        <item x="7"/>
        <item x="15"/>
        <item x="8"/>
        <item x="9"/>
        <item x="18"/>
        <item x="16"/>
        <item x="10"/>
        <item x="11"/>
        <item x="12"/>
        <item x="13"/>
        <item x="14"/>
        <item t="default"/>
      </items>
    </pivotField>
    <pivotField numFmtId="18" showAll="0"/>
    <pivotField numFmtId="18" showAll="0"/>
    <pivotField numFmtId="18" showAll="0"/>
    <pivotField showAll="0"/>
    <pivotField showAll="0"/>
    <pivotField numFmtId="9" showAll="0"/>
    <pivotField dataField="1" showAll="0"/>
  </pivotFields>
  <rowFields count="2">
    <field x="1"/>
    <field x="5"/>
  </rowFields>
  <rowItems count="77">
    <i>
      <x/>
    </i>
    <i r="1">
      <x v="3"/>
    </i>
    <i r="1">
      <x v="6"/>
    </i>
    <i r="1">
      <x v="7"/>
    </i>
    <i r="1">
      <x v="8"/>
    </i>
    <i r="1">
      <x v="9"/>
    </i>
    <i r="1">
      <x v="10"/>
    </i>
    <i r="1">
      <x v="12"/>
    </i>
    <i r="1">
      <x v="13"/>
    </i>
    <i r="1">
      <x v="16"/>
    </i>
    <i r="1">
      <x v="17"/>
    </i>
    <i r="1">
      <x v="18"/>
    </i>
    <i r="1">
      <x v="19"/>
    </i>
    <i>
      <x v="1"/>
    </i>
    <i r="1">
      <x v="3"/>
    </i>
    <i r="1">
      <x v="7"/>
    </i>
    <i r="1">
      <x v="13"/>
    </i>
    <i r="1">
      <x v="16"/>
    </i>
    <i r="1">
      <x v="17"/>
    </i>
    <i>
      <x v="4"/>
    </i>
    <i r="1">
      <x v="7"/>
    </i>
    <i r="1">
      <x v="8"/>
    </i>
    <i r="1">
      <x v="9"/>
    </i>
    <i r="1">
      <x v="10"/>
    </i>
    <i r="1">
      <x v="12"/>
    </i>
    <i r="1">
      <x v="13"/>
    </i>
    <i r="1">
      <x v="17"/>
    </i>
    <i r="1">
      <x v="18"/>
    </i>
    <i r="1">
      <x v="19"/>
    </i>
    <i r="1">
      <x v="20"/>
    </i>
    <i>
      <x v="5"/>
    </i>
    <i r="1">
      <x v="8"/>
    </i>
    <i r="1">
      <x v="9"/>
    </i>
    <i r="1">
      <x v="12"/>
    </i>
    <i r="1">
      <x v="13"/>
    </i>
    <i>
      <x v="6"/>
    </i>
    <i r="1">
      <x/>
    </i>
    <i r="1">
      <x v="1"/>
    </i>
    <i r="1">
      <x v="3"/>
    </i>
    <i r="1">
      <x v="6"/>
    </i>
    <i r="1">
      <x v="7"/>
    </i>
    <i r="1">
      <x v="8"/>
    </i>
    <i r="1">
      <x v="9"/>
    </i>
    <i r="1">
      <x v="10"/>
    </i>
    <i r="1">
      <x v="12"/>
    </i>
    <i r="1">
      <x v="13"/>
    </i>
    <i r="1">
      <x v="16"/>
    </i>
    <i r="1">
      <x v="17"/>
    </i>
    <i>
      <x v="7"/>
    </i>
    <i r="1">
      <x v="2"/>
    </i>
    <i r="1">
      <x v="10"/>
    </i>
    <i r="1">
      <x v="11"/>
    </i>
    <i r="1">
      <x v="13"/>
    </i>
    <i r="1">
      <x v="14"/>
    </i>
    <i r="1">
      <x v="15"/>
    </i>
    <i r="1">
      <x v="16"/>
    </i>
    <i r="1">
      <x v="17"/>
    </i>
    <i r="1">
      <x v="18"/>
    </i>
    <i r="1">
      <x v="19"/>
    </i>
    <i r="1">
      <x v="20"/>
    </i>
    <i>
      <x v="8"/>
    </i>
    <i r="1">
      <x v="4"/>
    </i>
    <i r="1">
      <x v="5"/>
    </i>
    <i r="1">
      <x v="6"/>
    </i>
    <i r="1">
      <x v="7"/>
    </i>
    <i r="1">
      <x v="8"/>
    </i>
    <i r="1">
      <x v="9"/>
    </i>
    <i r="1">
      <x v="10"/>
    </i>
    <i r="1">
      <x v="12"/>
    </i>
    <i>
      <x v="9"/>
    </i>
    <i r="1">
      <x v="10"/>
    </i>
    <i r="1">
      <x v="16"/>
    </i>
    <i r="1">
      <x v="17"/>
    </i>
    <i r="1">
      <x v="18"/>
    </i>
    <i r="1">
      <x v="19"/>
    </i>
    <i r="1">
      <x v="20"/>
    </i>
    <i t="grand">
      <x/>
    </i>
  </rowItems>
  <colItems count="1">
    <i/>
  </colItems>
  <dataFields count="1">
    <dataField name="Sum of Count" fld="12"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G23" firstHeaderRow="1" firstDataRow="2" firstDataCol="1"/>
  <pivotFields count="5">
    <pivotField axis="axisRow" showAll="0" sortType="descending">
      <items count="10">
        <item x="2"/>
        <item x="6"/>
        <item x="3"/>
        <item x="8"/>
        <item x="4"/>
        <item x="5"/>
        <item x="1"/>
        <item x="0"/>
        <item x="7"/>
        <item t="default"/>
      </items>
    </pivotField>
    <pivotField axis="axisRow" numFmtId="18" showAll="0">
      <items count="6">
        <item x="0"/>
        <item x="1"/>
        <item x="2"/>
        <item x="3"/>
        <item x="4"/>
        <item t="default"/>
      </items>
    </pivotField>
    <pivotField numFmtId="21" showAll="0"/>
    <pivotField axis="axisCol" showAll="0">
      <items count="6">
        <item x="2"/>
        <item x="3"/>
        <item x="4"/>
        <item x="0"/>
        <item x="1"/>
        <item t="default"/>
      </items>
    </pivotField>
    <pivotField dataField="1" showAll="0"/>
  </pivotFields>
  <rowFields count="2">
    <field x="0"/>
    <field x="1"/>
  </rowFields>
  <rowItems count="19">
    <i>
      <x/>
    </i>
    <i r="1">
      <x v="2"/>
    </i>
    <i>
      <x v="1"/>
    </i>
    <i r="1">
      <x v="2"/>
    </i>
    <i>
      <x v="2"/>
    </i>
    <i r="1">
      <x v="2"/>
    </i>
    <i>
      <x v="3"/>
    </i>
    <i r="1">
      <x v="4"/>
    </i>
    <i>
      <x v="4"/>
    </i>
    <i r="1">
      <x/>
    </i>
    <i>
      <x v="5"/>
    </i>
    <i r="1">
      <x v="2"/>
    </i>
    <i>
      <x v="6"/>
    </i>
    <i r="1">
      <x v="1"/>
    </i>
    <i>
      <x v="7"/>
    </i>
    <i r="1">
      <x/>
    </i>
    <i>
      <x v="8"/>
    </i>
    <i r="1">
      <x v="3"/>
    </i>
    <i t="grand">
      <x/>
    </i>
  </rowItems>
  <colFields count="1">
    <field x="3"/>
  </colFields>
  <colItems count="6">
    <i>
      <x/>
    </i>
    <i>
      <x v="1"/>
    </i>
    <i>
      <x v="2"/>
    </i>
    <i>
      <x v="3"/>
    </i>
    <i>
      <x v="4"/>
    </i>
    <i t="grand">
      <x/>
    </i>
  </colItems>
  <dataFields count="1">
    <dataField name="Sum of Coulmn" fld="4" baseField="0" baseItem="0"/>
  </dataFields>
  <chartFormats count="111">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5" format="5">
      <pivotArea type="data" outline="0" fieldPosition="0">
        <references count="4">
          <reference field="4294967294" count="1" selected="0">
            <x v="0"/>
          </reference>
          <reference field="0" count="1" selected="0">
            <x v="0"/>
          </reference>
          <reference field="1" count="1" selected="0">
            <x v="2"/>
          </reference>
          <reference field="3" count="1" selected="0">
            <x v="0"/>
          </reference>
        </references>
      </pivotArea>
    </chartFormat>
    <chartFormat chart="5" format="6">
      <pivotArea type="data" outline="0" fieldPosition="0">
        <references count="4">
          <reference field="4294967294" count="1" selected="0">
            <x v="0"/>
          </reference>
          <reference field="0" count="1" selected="0">
            <x v="1"/>
          </reference>
          <reference field="1" count="1" selected="0">
            <x v="2"/>
          </reference>
          <reference field="3" count="1" selected="0">
            <x v="0"/>
          </reference>
        </references>
      </pivotArea>
    </chartFormat>
    <chartFormat chart="5" format="7">
      <pivotArea type="data" outline="0" fieldPosition="0">
        <references count="4">
          <reference field="4294967294" count="1" selected="0">
            <x v="0"/>
          </reference>
          <reference field="0" count="1" selected="0">
            <x v="2"/>
          </reference>
          <reference field="1" count="1" selected="0">
            <x v="2"/>
          </reference>
          <reference field="3" count="1" selected="0">
            <x v="0"/>
          </reference>
        </references>
      </pivotArea>
    </chartFormat>
    <chartFormat chart="5" format="8">
      <pivotArea type="data" outline="0" fieldPosition="0">
        <references count="4">
          <reference field="4294967294" count="1" selected="0">
            <x v="0"/>
          </reference>
          <reference field="0" count="1" selected="0">
            <x v="4"/>
          </reference>
          <reference field="1" count="1" selected="0">
            <x v="0"/>
          </reference>
          <reference field="3" count="1" selected="0">
            <x v="0"/>
          </reference>
        </references>
      </pivotArea>
    </chartFormat>
    <chartFormat chart="5" format="9">
      <pivotArea type="data" outline="0" fieldPosition="0">
        <references count="4">
          <reference field="4294967294" count="1" selected="0">
            <x v="0"/>
          </reference>
          <reference field="0" count="1" selected="0">
            <x v="5"/>
          </reference>
          <reference field="1" count="1" selected="0">
            <x v="2"/>
          </reference>
          <reference field="3" count="1" selected="0">
            <x v="0"/>
          </reference>
        </references>
      </pivotArea>
    </chartFormat>
    <chartFormat chart="5" format="10">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5" format="11">
      <pivotArea type="data" outline="0" fieldPosition="0">
        <references count="4">
          <reference field="4294967294" count="1" selected="0">
            <x v="0"/>
          </reference>
          <reference field="0" count="1" selected="0">
            <x v="7"/>
          </reference>
          <reference field="1" count="1" selected="0">
            <x v="0"/>
          </reference>
          <reference field="3" count="1" selected="0">
            <x v="0"/>
          </reference>
        </references>
      </pivotArea>
    </chartFormat>
    <chartFormat chart="5" format="12">
      <pivotArea type="data" outline="0" fieldPosition="0">
        <references count="4">
          <reference field="4294967294" count="1" selected="0">
            <x v="0"/>
          </reference>
          <reference field="0" count="1" selected="0">
            <x v="8"/>
          </reference>
          <reference field="1" count="1" selected="0">
            <x v="3"/>
          </reference>
          <reference field="3" count="1" selected="0">
            <x v="0"/>
          </reference>
        </references>
      </pivotArea>
    </chartFormat>
    <chartFormat chart="5" format="13">
      <pivotArea type="data" outline="0" fieldPosition="0">
        <references count="4">
          <reference field="4294967294" count="1" selected="0">
            <x v="0"/>
          </reference>
          <reference field="0" count="1" selected="0">
            <x v="0"/>
          </reference>
          <reference field="1" count="1" selected="0">
            <x v="2"/>
          </reference>
          <reference field="3" count="1" selected="0">
            <x v="1"/>
          </reference>
        </references>
      </pivotArea>
    </chartFormat>
    <chartFormat chart="5" format="14">
      <pivotArea type="data" outline="0" fieldPosition="0">
        <references count="4">
          <reference field="4294967294" count="1" selected="0">
            <x v="0"/>
          </reference>
          <reference field="0" count="1" selected="0">
            <x v="1"/>
          </reference>
          <reference field="1" count="1" selected="0">
            <x v="2"/>
          </reference>
          <reference field="3" count="1" selected="0">
            <x v="1"/>
          </reference>
        </references>
      </pivotArea>
    </chartFormat>
    <chartFormat chart="5" format="15">
      <pivotArea type="data" outline="0" fieldPosition="0">
        <references count="4">
          <reference field="4294967294" count="1" selected="0">
            <x v="0"/>
          </reference>
          <reference field="0" count="1" selected="0">
            <x v="2"/>
          </reference>
          <reference field="1" count="1" selected="0">
            <x v="2"/>
          </reference>
          <reference field="3" count="1" selected="0">
            <x v="1"/>
          </reference>
        </references>
      </pivotArea>
    </chartFormat>
    <chartFormat chart="5" format="16">
      <pivotArea type="data" outline="0" fieldPosition="0">
        <references count="4">
          <reference field="4294967294" count="1" selected="0">
            <x v="0"/>
          </reference>
          <reference field="0" count="1" selected="0">
            <x v="4"/>
          </reference>
          <reference field="1" count="1" selected="0">
            <x v="0"/>
          </reference>
          <reference field="3" count="1" selected="0">
            <x v="1"/>
          </reference>
        </references>
      </pivotArea>
    </chartFormat>
    <chartFormat chart="5" format="17">
      <pivotArea type="data" outline="0" fieldPosition="0">
        <references count="4">
          <reference field="4294967294" count="1" selected="0">
            <x v="0"/>
          </reference>
          <reference field="0" count="1" selected="0">
            <x v="5"/>
          </reference>
          <reference field="1" count="1" selected="0">
            <x v="2"/>
          </reference>
          <reference field="3" count="1" selected="0">
            <x v="1"/>
          </reference>
        </references>
      </pivotArea>
    </chartFormat>
    <chartFormat chart="5" format="18">
      <pivotArea type="data" outline="0" fieldPosition="0">
        <references count="4">
          <reference field="4294967294" count="1" selected="0">
            <x v="0"/>
          </reference>
          <reference field="0" count="1" selected="0">
            <x v="6"/>
          </reference>
          <reference field="1" count="1" selected="0">
            <x v="1"/>
          </reference>
          <reference field="3" count="1" selected="0">
            <x v="1"/>
          </reference>
        </references>
      </pivotArea>
    </chartFormat>
    <chartFormat chart="5" format="19">
      <pivotArea type="data" outline="0" fieldPosition="0">
        <references count="4">
          <reference field="4294967294" count="1" selected="0">
            <x v="0"/>
          </reference>
          <reference field="0" count="1" selected="0">
            <x v="7"/>
          </reference>
          <reference field="1" count="1" selected="0">
            <x v="0"/>
          </reference>
          <reference field="3" count="1" selected="0">
            <x v="1"/>
          </reference>
        </references>
      </pivotArea>
    </chartFormat>
    <chartFormat chart="5" format="20">
      <pivotArea type="data" outline="0" fieldPosition="0">
        <references count="4">
          <reference field="4294967294" count="1" selected="0">
            <x v="0"/>
          </reference>
          <reference field="0" count="1" selected="0">
            <x v="8"/>
          </reference>
          <reference field="1" count="1" selected="0">
            <x v="3"/>
          </reference>
          <reference field="3" count="1" selected="0">
            <x v="1"/>
          </reference>
        </references>
      </pivotArea>
    </chartFormat>
    <chartFormat chart="5" format="21">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 chart="5" format="22">
      <pivotArea type="data" outline="0" fieldPosition="0">
        <references count="4">
          <reference field="4294967294" count="1" selected="0">
            <x v="0"/>
          </reference>
          <reference field="0" count="1" selected="0">
            <x v="1"/>
          </reference>
          <reference field="1" count="1" selected="0">
            <x v="2"/>
          </reference>
          <reference field="3" count="1" selected="0">
            <x v="2"/>
          </reference>
        </references>
      </pivotArea>
    </chartFormat>
    <chartFormat chart="5" format="23">
      <pivotArea type="data" outline="0" fieldPosition="0">
        <references count="4">
          <reference field="4294967294" count="1" selected="0">
            <x v="0"/>
          </reference>
          <reference field="0" count="1" selected="0">
            <x v="2"/>
          </reference>
          <reference field="1" count="1" selected="0">
            <x v="2"/>
          </reference>
          <reference field="3" count="1" selected="0">
            <x v="2"/>
          </reference>
        </references>
      </pivotArea>
    </chartFormat>
    <chartFormat chart="5" format="24">
      <pivotArea type="data" outline="0" fieldPosition="0">
        <references count="4">
          <reference field="4294967294" count="1" selected="0">
            <x v="0"/>
          </reference>
          <reference field="0" count="1" selected="0">
            <x v="4"/>
          </reference>
          <reference field="1" count="1" selected="0">
            <x v="0"/>
          </reference>
          <reference field="3" count="1" selected="0">
            <x v="2"/>
          </reference>
        </references>
      </pivotArea>
    </chartFormat>
    <chartFormat chart="5" format="25">
      <pivotArea type="data" outline="0" fieldPosition="0">
        <references count="4">
          <reference field="4294967294" count="1" selected="0">
            <x v="0"/>
          </reference>
          <reference field="0" count="1" selected="0">
            <x v="5"/>
          </reference>
          <reference field="1" count="1" selected="0">
            <x v="2"/>
          </reference>
          <reference field="3" count="1" selected="0">
            <x v="2"/>
          </reference>
        </references>
      </pivotArea>
    </chartFormat>
    <chartFormat chart="5" format="26">
      <pivotArea type="data" outline="0" fieldPosition="0">
        <references count="4">
          <reference field="4294967294" count="1" selected="0">
            <x v="0"/>
          </reference>
          <reference field="0" count="1" selected="0">
            <x v="6"/>
          </reference>
          <reference field="1" count="1" selected="0">
            <x v="1"/>
          </reference>
          <reference field="3" count="1" selected="0">
            <x v="2"/>
          </reference>
        </references>
      </pivotArea>
    </chartFormat>
    <chartFormat chart="5" format="27">
      <pivotArea type="data" outline="0" fieldPosition="0">
        <references count="4">
          <reference field="4294967294" count="1" selected="0">
            <x v="0"/>
          </reference>
          <reference field="0" count="1" selected="0">
            <x v="7"/>
          </reference>
          <reference field="1" count="1" selected="0">
            <x v="0"/>
          </reference>
          <reference field="3" count="1" selected="0">
            <x v="2"/>
          </reference>
        </references>
      </pivotArea>
    </chartFormat>
    <chartFormat chart="5" format="28">
      <pivotArea type="data" outline="0" fieldPosition="0">
        <references count="4">
          <reference field="4294967294" count="1" selected="0">
            <x v="0"/>
          </reference>
          <reference field="0" count="1" selected="0">
            <x v="8"/>
          </reference>
          <reference field="1" count="1" selected="0">
            <x v="3"/>
          </reference>
          <reference field="3" count="1" selected="0">
            <x v="2"/>
          </reference>
        </references>
      </pivotArea>
    </chartFormat>
    <chartFormat chart="5" format="29">
      <pivotArea type="data" outline="0" fieldPosition="0">
        <references count="4">
          <reference field="4294967294" count="1" selected="0">
            <x v="0"/>
          </reference>
          <reference field="0" count="1" selected="0">
            <x v="0"/>
          </reference>
          <reference field="1" count="1" selected="0">
            <x v="2"/>
          </reference>
          <reference field="3" count="1" selected="0">
            <x v="3"/>
          </reference>
        </references>
      </pivotArea>
    </chartFormat>
    <chartFormat chart="5" format="30">
      <pivotArea type="data" outline="0" fieldPosition="0">
        <references count="4">
          <reference field="4294967294" count="1" selected="0">
            <x v="0"/>
          </reference>
          <reference field="0" count="1" selected="0">
            <x v="1"/>
          </reference>
          <reference field="1" count="1" selected="0">
            <x v="2"/>
          </reference>
          <reference field="3" count="1" selected="0">
            <x v="3"/>
          </reference>
        </references>
      </pivotArea>
    </chartFormat>
    <chartFormat chart="5" format="31">
      <pivotArea type="data" outline="0" fieldPosition="0">
        <references count="4">
          <reference field="4294967294" count="1" selected="0">
            <x v="0"/>
          </reference>
          <reference field="0" count="1" selected="0">
            <x v="2"/>
          </reference>
          <reference field="1" count="1" selected="0">
            <x v="2"/>
          </reference>
          <reference field="3" count="1" selected="0">
            <x v="3"/>
          </reference>
        </references>
      </pivotArea>
    </chartFormat>
    <chartFormat chart="5" format="32">
      <pivotArea type="data" outline="0" fieldPosition="0">
        <references count="4">
          <reference field="4294967294" count="1" selected="0">
            <x v="0"/>
          </reference>
          <reference field="0" count="1" selected="0">
            <x v="4"/>
          </reference>
          <reference field="1" count="1" selected="0">
            <x v="0"/>
          </reference>
          <reference field="3" count="1" selected="0">
            <x v="3"/>
          </reference>
        </references>
      </pivotArea>
    </chartFormat>
    <chartFormat chart="5" format="33">
      <pivotArea type="data" outline="0" fieldPosition="0">
        <references count="4">
          <reference field="4294967294" count="1" selected="0">
            <x v="0"/>
          </reference>
          <reference field="0" count="1" selected="0">
            <x v="5"/>
          </reference>
          <reference field="1" count="1" selected="0">
            <x v="2"/>
          </reference>
          <reference field="3" count="1" selected="0">
            <x v="3"/>
          </reference>
        </references>
      </pivotArea>
    </chartFormat>
    <chartFormat chart="5" format="34">
      <pivotArea type="data" outline="0" fieldPosition="0">
        <references count="4">
          <reference field="4294967294" count="1" selected="0">
            <x v="0"/>
          </reference>
          <reference field="0" count="1" selected="0">
            <x v="6"/>
          </reference>
          <reference field="1" count="1" selected="0">
            <x v="1"/>
          </reference>
          <reference field="3" count="1" selected="0">
            <x v="3"/>
          </reference>
        </references>
      </pivotArea>
    </chartFormat>
    <chartFormat chart="5" format="35">
      <pivotArea type="data" outline="0" fieldPosition="0">
        <references count="4">
          <reference field="4294967294" count="1" selected="0">
            <x v="0"/>
          </reference>
          <reference field="0" count="1" selected="0">
            <x v="7"/>
          </reference>
          <reference field="1" count="1" selected="0">
            <x v="0"/>
          </reference>
          <reference field="3" count="1" selected="0">
            <x v="3"/>
          </reference>
        </references>
      </pivotArea>
    </chartFormat>
    <chartFormat chart="5" format="36">
      <pivotArea type="data" outline="0" fieldPosition="0">
        <references count="4">
          <reference field="4294967294" count="1" selected="0">
            <x v="0"/>
          </reference>
          <reference field="0" count="1" selected="0">
            <x v="8"/>
          </reference>
          <reference field="1" count="1" selected="0">
            <x v="3"/>
          </reference>
          <reference field="3" count="1" selected="0">
            <x v="3"/>
          </reference>
        </references>
      </pivotArea>
    </chartFormat>
    <chartFormat chart="5" format="37">
      <pivotArea type="data" outline="0" fieldPosition="0">
        <references count="4">
          <reference field="4294967294" count="1" selected="0">
            <x v="0"/>
          </reference>
          <reference field="0" count="1" selected="0">
            <x v="0"/>
          </reference>
          <reference field="1" count="1" selected="0">
            <x v="2"/>
          </reference>
          <reference field="3" count="1" selected="0">
            <x v="4"/>
          </reference>
        </references>
      </pivotArea>
    </chartFormat>
    <chartFormat chart="5" format="38">
      <pivotArea type="data" outline="0" fieldPosition="0">
        <references count="4">
          <reference field="4294967294" count="1" selected="0">
            <x v="0"/>
          </reference>
          <reference field="0" count="1" selected="0">
            <x v="1"/>
          </reference>
          <reference field="1" count="1" selected="0">
            <x v="2"/>
          </reference>
          <reference field="3" count="1" selected="0">
            <x v="4"/>
          </reference>
        </references>
      </pivotArea>
    </chartFormat>
    <chartFormat chart="5" format="39">
      <pivotArea type="data" outline="0" fieldPosition="0">
        <references count="4">
          <reference field="4294967294" count="1" selected="0">
            <x v="0"/>
          </reference>
          <reference field="0" count="1" selected="0">
            <x v="2"/>
          </reference>
          <reference field="1" count="1" selected="0">
            <x v="2"/>
          </reference>
          <reference field="3" count="1" selected="0">
            <x v="4"/>
          </reference>
        </references>
      </pivotArea>
    </chartFormat>
    <chartFormat chart="5" format="40">
      <pivotArea type="data" outline="0" fieldPosition="0">
        <references count="4">
          <reference field="4294967294" count="1" selected="0">
            <x v="0"/>
          </reference>
          <reference field="0" count="1" selected="0">
            <x v="4"/>
          </reference>
          <reference field="1" count="1" selected="0">
            <x v="0"/>
          </reference>
          <reference field="3" count="1" selected="0">
            <x v="4"/>
          </reference>
        </references>
      </pivotArea>
    </chartFormat>
    <chartFormat chart="5" format="41">
      <pivotArea type="data" outline="0" fieldPosition="0">
        <references count="4">
          <reference field="4294967294" count="1" selected="0">
            <x v="0"/>
          </reference>
          <reference field="0" count="1" selected="0">
            <x v="5"/>
          </reference>
          <reference field="1" count="1" selected="0">
            <x v="2"/>
          </reference>
          <reference field="3" count="1" selected="0">
            <x v="4"/>
          </reference>
        </references>
      </pivotArea>
    </chartFormat>
    <chartFormat chart="5" format="42">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5" format="43">
      <pivotArea type="data" outline="0" fieldPosition="0">
        <references count="4">
          <reference field="4294967294" count="1" selected="0">
            <x v="0"/>
          </reference>
          <reference field="0" count="1" selected="0">
            <x v="7"/>
          </reference>
          <reference field="1" count="1" selected="0">
            <x v="0"/>
          </reference>
          <reference field="3" count="1" selected="0">
            <x v="4"/>
          </reference>
        </references>
      </pivotArea>
    </chartFormat>
    <chartFormat chart="5" format="44">
      <pivotArea type="data" outline="0" fieldPosition="0">
        <references count="4">
          <reference field="4294967294" count="1" selected="0">
            <x v="0"/>
          </reference>
          <reference field="0" count="1" selected="0">
            <x v="8"/>
          </reference>
          <reference field="1" count="1" selected="0">
            <x v="3"/>
          </reference>
          <reference field="3" count="1" selected="0">
            <x v="4"/>
          </reference>
        </references>
      </pivotArea>
    </chartFormat>
    <chartFormat chart="7" format="45" series="1">
      <pivotArea type="data" outline="0" fieldPosition="0">
        <references count="2">
          <reference field="4294967294" count="1" selected="0">
            <x v="0"/>
          </reference>
          <reference field="3" count="1" selected="0">
            <x v="4"/>
          </reference>
        </references>
      </pivotArea>
    </chartFormat>
    <chartFormat chart="7" format="46">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8" format="47" series="1">
      <pivotArea type="data" outline="0" fieldPosition="0">
        <references count="2">
          <reference field="4294967294" count="1" selected="0">
            <x v="0"/>
          </reference>
          <reference field="3" count="1" selected="0">
            <x v="4"/>
          </reference>
        </references>
      </pivotArea>
    </chartFormat>
    <chartFormat chart="8" format="48">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8" format="49" series="1">
      <pivotArea type="data" outline="0" fieldPosition="0">
        <references count="2">
          <reference field="4294967294" count="1" selected="0">
            <x v="0"/>
          </reference>
          <reference field="3" count="1" selected="0">
            <x v="0"/>
          </reference>
        </references>
      </pivotArea>
    </chartFormat>
    <chartFormat chart="7" format="47" series="1">
      <pivotArea type="data" outline="0" fieldPosition="0">
        <references count="2">
          <reference field="4294967294" count="1" selected="0">
            <x v="0"/>
          </reference>
          <reference field="3" count="1" selected="0">
            <x v="0"/>
          </reference>
        </references>
      </pivotArea>
    </chartFormat>
    <chartFormat chart="8" format="50" series="1">
      <pivotArea type="data" outline="0" fieldPosition="0">
        <references count="2">
          <reference field="4294967294" count="1" selected="0">
            <x v="0"/>
          </reference>
          <reference field="3" count="1" selected="0">
            <x v="3"/>
          </reference>
        </references>
      </pivotArea>
    </chartFormat>
    <chartFormat chart="7" format="48" series="1">
      <pivotArea type="data" outline="0" fieldPosition="0">
        <references count="2">
          <reference field="4294967294" count="1" selected="0">
            <x v="0"/>
          </reference>
          <reference field="3" count="1" selected="0">
            <x v="3"/>
          </reference>
        </references>
      </pivotArea>
    </chartFormat>
    <chartFormat chart="8" format="51" series="1">
      <pivotArea type="data" outline="0" fieldPosition="0">
        <references count="2">
          <reference field="4294967294" count="1" selected="0">
            <x v="0"/>
          </reference>
          <reference field="3" count="1" selected="0">
            <x v="2"/>
          </reference>
        </references>
      </pivotArea>
    </chartFormat>
    <chartFormat chart="7" format="49" series="1">
      <pivotArea type="data" outline="0" fieldPosition="0">
        <references count="2">
          <reference field="4294967294" count="1" selected="0">
            <x v="0"/>
          </reference>
          <reference field="3" count="1" selected="0">
            <x v="2"/>
          </reference>
        </references>
      </pivotArea>
    </chartFormat>
    <chartFormat chart="8" format="52" series="1">
      <pivotArea type="data" outline="0" fieldPosition="0">
        <references count="2">
          <reference field="4294967294" count="1" selected="0">
            <x v="0"/>
          </reference>
          <reference field="3" count="1" selected="0">
            <x v="1"/>
          </reference>
        </references>
      </pivotArea>
    </chartFormat>
    <chartFormat chart="7" format="50" series="1">
      <pivotArea type="data" outline="0" fieldPosition="0">
        <references count="2">
          <reference field="4294967294" count="1" selected="0">
            <x v="0"/>
          </reference>
          <reference field="3" count="1" selected="0">
            <x v="1"/>
          </reference>
        </references>
      </pivotArea>
    </chartFormat>
    <chartFormat chart="9" format="53" series="1">
      <pivotArea type="data" outline="0" fieldPosition="0">
        <references count="2">
          <reference field="4294967294" count="1" selected="0">
            <x v="0"/>
          </reference>
          <reference field="3" count="1" selected="0">
            <x v="3"/>
          </reference>
        </references>
      </pivotArea>
    </chartFormat>
    <chartFormat chart="9" format="54" series="1">
      <pivotArea type="data" outline="0" fieldPosition="0">
        <references count="2">
          <reference field="4294967294" count="1" selected="0">
            <x v="0"/>
          </reference>
          <reference field="3" count="1" selected="0">
            <x v="2"/>
          </reference>
        </references>
      </pivotArea>
    </chartFormat>
    <chartFormat chart="9" format="55" series="1">
      <pivotArea type="data" outline="0" fieldPosition="0">
        <references count="2">
          <reference field="4294967294" count="1" selected="0">
            <x v="0"/>
          </reference>
          <reference field="3" count="1" selected="0">
            <x v="1"/>
          </reference>
        </references>
      </pivotArea>
    </chartFormat>
    <chartFormat chart="9" format="56" series="1">
      <pivotArea type="data" outline="0" fieldPosition="0">
        <references count="2">
          <reference field="4294967294" count="1" selected="0">
            <x v="0"/>
          </reference>
          <reference field="3" count="1" selected="0">
            <x v="4"/>
          </reference>
        </references>
      </pivotArea>
    </chartFormat>
    <chartFormat chart="9" format="57" series="1">
      <pivotArea type="data" outline="0" fieldPosition="0">
        <references count="2">
          <reference field="4294967294" count="1" selected="0">
            <x v="0"/>
          </reference>
          <reference field="3" count="1" selected="0">
            <x v="0"/>
          </reference>
        </references>
      </pivotArea>
    </chartFormat>
    <chartFormat chart="8" format="53">
      <pivotArea type="data" outline="0" fieldPosition="0">
        <references count="4">
          <reference field="4294967294" count="1" selected="0">
            <x v="0"/>
          </reference>
          <reference field="0" count="1" selected="0">
            <x v="0"/>
          </reference>
          <reference field="1" count="1" selected="0">
            <x v="2"/>
          </reference>
          <reference field="3" count="1" selected="0">
            <x v="0"/>
          </reference>
        </references>
      </pivotArea>
    </chartFormat>
    <chartFormat chart="8" format="54">
      <pivotArea type="data" outline="0" fieldPosition="0">
        <references count="4">
          <reference field="4294967294" count="1" selected="0">
            <x v="0"/>
          </reference>
          <reference field="0" count="1" selected="0">
            <x v="1"/>
          </reference>
          <reference field="1" count="1" selected="0">
            <x v="2"/>
          </reference>
          <reference field="3" count="1" selected="0">
            <x v="0"/>
          </reference>
        </references>
      </pivotArea>
    </chartFormat>
    <chartFormat chart="8" format="55">
      <pivotArea type="data" outline="0" fieldPosition="0">
        <references count="4">
          <reference field="4294967294" count="1" selected="0">
            <x v="0"/>
          </reference>
          <reference field="0" count="1" selected="0">
            <x v="2"/>
          </reference>
          <reference field="1" count="1" selected="0">
            <x v="2"/>
          </reference>
          <reference field="3" count="1" selected="0">
            <x v="0"/>
          </reference>
        </references>
      </pivotArea>
    </chartFormat>
    <chartFormat chart="8" format="56">
      <pivotArea type="data" outline="0" fieldPosition="0">
        <references count="4">
          <reference field="4294967294" count="1" selected="0">
            <x v="0"/>
          </reference>
          <reference field="0" count="1" selected="0">
            <x v="3"/>
          </reference>
          <reference field="1" count="1" selected="0">
            <x v="4"/>
          </reference>
          <reference field="3" count="1" selected="0">
            <x v="0"/>
          </reference>
        </references>
      </pivotArea>
    </chartFormat>
    <chartFormat chart="8" format="57">
      <pivotArea type="data" outline="0" fieldPosition="0">
        <references count="4">
          <reference field="4294967294" count="1" selected="0">
            <x v="0"/>
          </reference>
          <reference field="0" count="1" selected="0">
            <x v="4"/>
          </reference>
          <reference field="1" count="1" selected="0">
            <x v="0"/>
          </reference>
          <reference field="3" count="1" selected="0">
            <x v="0"/>
          </reference>
        </references>
      </pivotArea>
    </chartFormat>
    <chartFormat chart="8" format="58">
      <pivotArea type="data" outline="0" fieldPosition="0">
        <references count="4">
          <reference field="4294967294" count="1" selected="0">
            <x v="0"/>
          </reference>
          <reference field="0" count="1" selected="0">
            <x v="5"/>
          </reference>
          <reference field="1" count="1" selected="0">
            <x v="2"/>
          </reference>
          <reference field="3" count="1" selected="0">
            <x v="0"/>
          </reference>
        </references>
      </pivotArea>
    </chartFormat>
    <chartFormat chart="8" format="59">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8" format="60">
      <pivotArea type="data" outline="0" fieldPosition="0">
        <references count="4">
          <reference field="4294967294" count="1" selected="0">
            <x v="0"/>
          </reference>
          <reference field="0" count="1" selected="0">
            <x v="7"/>
          </reference>
          <reference field="1" count="1" selected="0">
            <x v="0"/>
          </reference>
          <reference field="3" count="1" selected="0">
            <x v="0"/>
          </reference>
        </references>
      </pivotArea>
    </chartFormat>
    <chartFormat chart="8" format="61">
      <pivotArea type="data" outline="0" fieldPosition="0">
        <references count="4">
          <reference field="4294967294" count="1" selected="0">
            <x v="0"/>
          </reference>
          <reference field="0" count="1" selected="0">
            <x v="8"/>
          </reference>
          <reference field="1" count="1" selected="0">
            <x v="3"/>
          </reference>
          <reference field="3" count="1" selected="0">
            <x v="0"/>
          </reference>
        </references>
      </pivotArea>
    </chartFormat>
    <chartFormat chart="8" format="62">
      <pivotArea type="data" outline="0" fieldPosition="0">
        <references count="4">
          <reference field="4294967294" count="1" selected="0">
            <x v="0"/>
          </reference>
          <reference field="0" count="1" selected="0">
            <x v="0"/>
          </reference>
          <reference field="1" count="1" selected="0">
            <x v="2"/>
          </reference>
          <reference field="3" count="1" selected="0">
            <x v="1"/>
          </reference>
        </references>
      </pivotArea>
    </chartFormat>
    <chartFormat chart="8" format="63">
      <pivotArea type="data" outline="0" fieldPosition="0">
        <references count="4">
          <reference field="4294967294" count="1" selected="0">
            <x v="0"/>
          </reference>
          <reference field="0" count="1" selected="0">
            <x v="1"/>
          </reference>
          <reference field="1" count="1" selected="0">
            <x v="2"/>
          </reference>
          <reference field="3" count="1" selected="0">
            <x v="1"/>
          </reference>
        </references>
      </pivotArea>
    </chartFormat>
    <chartFormat chart="8" format="64">
      <pivotArea type="data" outline="0" fieldPosition="0">
        <references count="4">
          <reference field="4294967294" count="1" selected="0">
            <x v="0"/>
          </reference>
          <reference field="0" count="1" selected="0">
            <x v="2"/>
          </reference>
          <reference field="1" count="1" selected="0">
            <x v="2"/>
          </reference>
          <reference field="3" count="1" selected="0">
            <x v="1"/>
          </reference>
        </references>
      </pivotArea>
    </chartFormat>
    <chartFormat chart="8" format="65">
      <pivotArea type="data" outline="0" fieldPosition="0">
        <references count="4">
          <reference field="4294967294" count="1" selected="0">
            <x v="0"/>
          </reference>
          <reference field="0" count="1" selected="0">
            <x v="3"/>
          </reference>
          <reference field="1" count="1" selected="0">
            <x v="4"/>
          </reference>
          <reference field="3" count="1" selected="0">
            <x v="1"/>
          </reference>
        </references>
      </pivotArea>
    </chartFormat>
    <chartFormat chart="8" format="66">
      <pivotArea type="data" outline="0" fieldPosition="0">
        <references count="4">
          <reference field="4294967294" count="1" selected="0">
            <x v="0"/>
          </reference>
          <reference field="0" count="1" selected="0">
            <x v="4"/>
          </reference>
          <reference field="1" count="1" selected="0">
            <x v="0"/>
          </reference>
          <reference field="3" count="1" selected="0">
            <x v="1"/>
          </reference>
        </references>
      </pivotArea>
    </chartFormat>
    <chartFormat chart="8" format="67">
      <pivotArea type="data" outline="0" fieldPosition="0">
        <references count="4">
          <reference field="4294967294" count="1" selected="0">
            <x v="0"/>
          </reference>
          <reference field="0" count="1" selected="0">
            <x v="5"/>
          </reference>
          <reference field="1" count="1" selected="0">
            <x v="2"/>
          </reference>
          <reference field="3" count="1" selected="0">
            <x v="1"/>
          </reference>
        </references>
      </pivotArea>
    </chartFormat>
    <chartFormat chart="8" format="68">
      <pivotArea type="data" outline="0" fieldPosition="0">
        <references count="4">
          <reference field="4294967294" count="1" selected="0">
            <x v="0"/>
          </reference>
          <reference field="0" count="1" selected="0">
            <x v="6"/>
          </reference>
          <reference field="1" count="1" selected="0">
            <x v="1"/>
          </reference>
          <reference field="3" count="1" selected="0">
            <x v="1"/>
          </reference>
        </references>
      </pivotArea>
    </chartFormat>
    <chartFormat chart="8" format="69">
      <pivotArea type="data" outline="0" fieldPosition="0">
        <references count="4">
          <reference field="4294967294" count="1" selected="0">
            <x v="0"/>
          </reference>
          <reference field="0" count="1" selected="0">
            <x v="7"/>
          </reference>
          <reference field="1" count="1" selected="0">
            <x v="0"/>
          </reference>
          <reference field="3" count="1" selected="0">
            <x v="1"/>
          </reference>
        </references>
      </pivotArea>
    </chartFormat>
    <chartFormat chart="8" format="70">
      <pivotArea type="data" outline="0" fieldPosition="0">
        <references count="4">
          <reference field="4294967294" count="1" selected="0">
            <x v="0"/>
          </reference>
          <reference field="0" count="1" selected="0">
            <x v="8"/>
          </reference>
          <reference field="1" count="1" selected="0">
            <x v="3"/>
          </reference>
          <reference field="3" count="1" selected="0">
            <x v="1"/>
          </reference>
        </references>
      </pivotArea>
    </chartFormat>
    <chartFormat chart="8" format="71">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 chart="8" format="72">
      <pivotArea type="data" outline="0" fieldPosition="0">
        <references count="4">
          <reference field="4294967294" count="1" selected="0">
            <x v="0"/>
          </reference>
          <reference field="0" count="1" selected="0">
            <x v="1"/>
          </reference>
          <reference field="1" count="1" selected="0">
            <x v="2"/>
          </reference>
          <reference field="3" count="1" selected="0">
            <x v="2"/>
          </reference>
        </references>
      </pivotArea>
    </chartFormat>
    <chartFormat chart="8" format="73">
      <pivotArea type="data" outline="0" fieldPosition="0">
        <references count="4">
          <reference field="4294967294" count="1" selected="0">
            <x v="0"/>
          </reference>
          <reference field="0" count="1" selected="0">
            <x v="2"/>
          </reference>
          <reference field="1" count="1" selected="0">
            <x v="2"/>
          </reference>
          <reference field="3" count="1" selected="0">
            <x v="2"/>
          </reference>
        </references>
      </pivotArea>
    </chartFormat>
    <chartFormat chart="8" format="74">
      <pivotArea type="data" outline="0" fieldPosition="0">
        <references count="4">
          <reference field="4294967294" count="1" selected="0">
            <x v="0"/>
          </reference>
          <reference field="0" count="1" selected="0">
            <x v="3"/>
          </reference>
          <reference field="1" count="1" selected="0">
            <x v="4"/>
          </reference>
          <reference field="3" count="1" selected="0">
            <x v="2"/>
          </reference>
        </references>
      </pivotArea>
    </chartFormat>
    <chartFormat chart="8" format="75">
      <pivotArea type="data" outline="0" fieldPosition="0">
        <references count="4">
          <reference field="4294967294" count="1" selected="0">
            <x v="0"/>
          </reference>
          <reference field="0" count="1" selected="0">
            <x v="4"/>
          </reference>
          <reference field="1" count="1" selected="0">
            <x v="0"/>
          </reference>
          <reference field="3" count="1" selected="0">
            <x v="2"/>
          </reference>
        </references>
      </pivotArea>
    </chartFormat>
    <chartFormat chart="8" format="76">
      <pivotArea type="data" outline="0" fieldPosition="0">
        <references count="4">
          <reference field="4294967294" count="1" selected="0">
            <x v="0"/>
          </reference>
          <reference field="0" count="1" selected="0">
            <x v="5"/>
          </reference>
          <reference field="1" count="1" selected="0">
            <x v="2"/>
          </reference>
          <reference field="3" count="1" selected="0">
            <x v="2"/>
          </reference>
        </references>
      </pivotArea>
    </chartFormat>
    <chartFormat chart="8" format="77">
      <pivotArea type="data" outline="0" fieldPosition="0">
        <references count="4">
          <reference field="4294967294" count="1" selected="0">
            <x v="0"/>
          </reference>
          <reference field="0" count="1" selected="0">
            <x v="6"/>
          </reference>
          <reference field="1" count="1" selected="0">
            <x v="1"/>
          </reference>
          <reference field="3" count="1" selected="0">
            <x v="2"/>
          </reference>
        </references>
      </pivotArea>
    </chartFormat>
    <chartFormat chart="8" format="78">
      <pivotArea type="data" outline="0" fieldPosition="0">
        <references count="4">
          <reference field="4294967294" count="1" selected="0">
            <x v="0"/>
          </reference>
          <reference field="0" count="1" selected="0">
            <x v="7"/>
          </reference>
          <reference field="1" count="1" selected="0">
            <x v="0"/>
          </reference>
          <reference field="3" count="1" selected="0">
            <x v="2"/>
          </reference>
        </references>
      </pivotArea>
    </chartFormat>
    <chartFormat chart="8" format="79">
      <pivotArea type="data" outline="0" fieldPosition="0">
        <references count="4">
          <reference field="4294967294" count="1" selected="0">
            <x v="0"/>
          </reference>
          <reference field="0" count="1" selected="0">
            <x v="8"/>
          </reference>
          <reference field="1" count="1" selected="0">
            <x v="3"/>
          </reference>
          <reference field="3" count="1" selected="0">
            <x v="2"/>
          </reference>
        </references>
      </pivotArea>
    </chartFormat>
    <chartFormat chart="8" format="80">
      <pivotArea type="data" outline="0" fieldPosition="0">
        <references count="4">
          <reference field="4294967294" count="1" selected="0">
            <x v="0"/>
          </reference>
          <reference field="0" count="1" selected="0">
            <x v="0"/>
          </reference>
          <reference field="1" count="1" selected="0">
            <x v="2"/>
          </reference>
          <reference field="3" count="1" selected="0">
            <x v="3"/>
          </reference>
        </references>
      </pivotArea>
    </chartFormat>
    <chartFormat chart="8" format="81">
      <pivotArea type="data" outline="0" fieldPosition="0">
        <references count="4">
          <reference field="4294967294" count="1" selected="0">
            <x v="0"/>
          </reference>
          <reference field="0" count="1" selected="0">
            <x v="1"/>
          </reference>
          <reference field="1" count="1" selected="0">
            <x v="2"/>
          </reference>
          <reference field="3" count="1" selected="0">
            <x v="3"/>
          </reference>
        </references>
      </pivotArea>
    </chartFormat>
    <chartFormat chart="8" format="82">
      <pivotArea type="data" outline="0" fieldPosition="0">
        <references count="4">
          <reference field="4294967294" count="1" selected="0">
            <x v="0"/>
          </reference>
          <reference field="0" count="1" selected="0">
            <x v="2"/>
          </reference>
          <reference field="1" count="1" selected="0">
            <x v="2"/>
          </reference>
          <reference field="3" count="1" selected="0">
            <x v="3"/>
          </reference>
        </references>
      </pivotArea>
    </chartFormat>
    <chartFormat chart="8" format="83">
      <pivotArea type="data" outline="0" fieldPosition="0">
        <references count="4">
          <reference field="4294967294" count="1" selected="0">
            <x v="0"/>
          </reference>
          <reference field="0" count="1" selected="0">
            <x v="3"/>
          </reference>
          <reference field="1" count="1" selected="0">
            <x v="4"/>
          </reference>
          <reference field="3" count="1" selected="0">
            <x v="3"/>
          </reference>
        </references>
      </pivotArea>
    </chartFormat>
    <chartFormat chart="8" format="84">
      <pivotArea type="data" outline="0" fieldPosition="0">
        <references count="4">
          <reference field="4294967294" count="1" selected="0">
            <x v="0"/>
          </reference>
          <reference field="0" count="1" selected="0">
            <x v="4"/>
          </reference>
          <reference field="1" count="1" selected="0">
            <x v="0"/>
          </reference>
          <reference field="3" count="1" selected="0">
            <x v="3"/>
          </reference>
        </references>
      </pivotArea>
    </chartFormat>
    <chartFormat chart="8" format="85">
      <pivotArea type="data" outline="0" fieldPosition="0">
        <references count="4">
          <reference field="4294967294" count="1" selected="0">
            <x v="0"/>
          </reference>
          <reference field="0" count="1" selected="0">
            <x v="5"/>
          </reference>
          <reference field="1" count="1" selected="0">
            <x v="2"/>
          </reference>
          <reference field="3" count="1" selected="0">
            <x v="3"/>
          </reference>
        </references>
      </pivotArea>
    </chartFormat>
    <chartFormat chart="8" format="86">
      <pivotArea type="data" outline="0" fieldPosition="0">
        <references count="4">
          <reference field="4294967294" count="1" selected="0">
            <x v="0"/>
          </reference>
          <reference field="0" count="1" selected="0">
            <x v="6"/>
          </reference>
          <reference field="1" count="1" selected="0">
            <x v="1"/>
          </reference>
          <reference field="3" count="1" selected="0">
            <x v="3"/>
          </reference>
        </references>
      </pivotArea>
    </chartFormat>
    <chartFormat chart="8" format="87">
      <pivotArea type="data" outline="0" fieldPosition="0">
        <references count="4">
          <reference field="4294967294" count="1" selected="0">
            <x v="0"/>
          </reference>
          <reference field="0" count="1" selected="0">
            <x v="7"/>
          </reference>
          <reference field="1" count="1" selected="0">
            <x v="0"/>
          </reference>
          <reference field="3" count="1" selected="0">
            <x v="3"/>
          </reference>
        </references>
      </pivotArea>
    </chartFormat>
    <chartFormat chart="8" format="88">
      <pivotArea type="data" outline="0" fieldPosition="0">
        <references count="4">
          <reference field="4294967294" count="1" selected="0">
            <x v="0"/>
          </reference>
          <reference field="0" count="1" selected="0">
            <x v="8"/>
          </reference>
          <reference field="1" count="1" selected="0">
            <x v="3"/>
          </reference>
          <reference field="3" count="1" selected="0">
            <x v="3"/>
          </reference>
        </references>
      </pivotArea>
    </chartFormat>
    <chartFormat chart="8" format="89">
      <pivotArea type="data" outline="0" fieldPosition="0">
        <references count="4">
          <reference field="4294967294" count="1" selected="0">
            <x v="0"/>
          </reference>
          <reference field="0" count="1" selected="0">
            <x v="0"/>
          </reference>
          <reference field="1" count="1" selected="0">
            <x v="2"/>
          </reference>
          <reference field="3" count="1" selected="0">
            <x v="4"/>
          </reference>
        </references>
      </pivotArea>
    </chartFormat>
    <chartFormat chart="8" format="90">
      <pivotArea type="data" outline="0" fieldPosition="0">
        <references count="4">
          <reference field="4294967294" count="1" selected="0">
            <x v="0"/>
          </reference>
          <reference field="0" count="1" selected="0">
            <x v="1"/>
          </reference>
          <reference field="1" count="1" selected="0">
            <x v="2"/>
          </reference>
          <reference field="3" count="1" selected="0">
            <x v="4"/>
          </reference>
        </references>
      </pivotArea>
    </chartFormat>
    <chartFormat chart="8" format="91">
      <pivotArea type="data" outline="0" fieldPosition="0">
        <references count="4">
          <reference field="4294967294" count="1" selected="0">
            <x v="0"/>
          </reference>
          <reference field="0" count="1" selected="0">
            <x v="2"/>
          </reference>
          <reference field="1" count="1" selected="0">
            <x v="2"/>
          </reference>
          <reference field="3" count="1" selected="0">
            <x v="4"/>
          </reference>
        </references>
      </pivotArea>
    </chartFormat>
    <chartFormat chart="8" format="92">
      <pivotArea type="data" outline="0" fieldPosition="0">
        <references count="4">
          <reference field="4294967294" count="1" selected="0">
            <x v="0"/>
          </reference>
          <reference field="0" count="1" selected="0">
            <x v="3"/>
          </reference>
          <reference field="1" count="1" selected="0">
            <x v="4"/>
          </reference>
          <reference field="3" count="1" selected="0">
            <x v="4"/>
          </reference>
        </references>
      </pivotArea>
    </chartFormat>
    <chartFormat chart="8" format="93">
      <pivotArea type="data" outline="0" fieldPosition="0">
        <references count="4">
          <reference field="4294967294" count="1" selected="0">
            <x v="0"/>
          </reference>
          <reference field="0" count="1" selected="0">
            <x v="4"/>
          </reference>
          <reference field="1" count="1" selected="0">
            <x v="0"/>
          </reference>
          <reference field="3" count="1" selected="0">
            <x v="4"/>
          </reference>
        </references>
      </pivotArea>
    </chartFormat>
    <chartFormat chart="8" format="94">
      <pivotArea type="data" outline="0" fieldPosition="0">
        <references count="4">
          <reference field="4294967294" count="1" selected="0">
            <x v="0"/>
          </reference>
          <reference field="0" count="1" selected="0">
            <x v="5"/>
          </reference>
          <reference field="1" count="1" selected="0">
            <x v="2"/>
          </reference>
          <reference field="3" count="1" selected="0">
            <x v="4"/>
          </reference>
        </references>
      </pivotArea>
    </chartFormat>
    <chartFormat chart="8" format="95">
      <pivotArea type="data" outline="0" fieldPosition="0">
        <references count="4">
          <reference field="4294967294" count="1" selected="0">
            <x v="0"/>
          </reference>
          <reference field="0" count="1" selected="0">
            <x v="7"/>
          </reference>
          <reference field="1" count="1" selected="0">
            <x v="0"/>
          </reference>
          <reference field="3" count="1" selected="0">
            <x v="4"/>
          </reference>
        </references>
      </pivotArea>
    </chartFormat>
    <chartFormat chart="8" format="96">
      <pivotArea type="data" outline="0" fieldPosition="0">
        <references count="4">
          <reference field="4294967294" count="1" selected="0">
            <x v="0"/>
          </reference>
          <reference field="0" count="1" selected="0">
            <x v="8"/>
          </reference>
          <reference field="1" count="1" selected="0">
            <x v="3"/>
          </reference>
          <reference field="3" count="1" selected="0">
            <x v="4"/>
          </reference>
        </references>
      </pivotArea>
    </chartFormat>
    <chartFormat chart="5" format="45">
      <pivotArea type="data" outline="0" fieldPosition="0">
        <references count="4">
          <reference field="4294967294" count="1" selected="0">
            <x v="0"/>
          </reference>
          <reference field="0" count="1" selected="0">
            <x v="3"/>
          </reference>
          <reference field="1" count="1" selected="0">
            <x v="4"/>
          </reference>
          <reference field="3" count="1" selected="0">
            <x v="0"/>
          </reference>
        </references>
      </pivotArea>
    </chartFormat>
    <chartFormat chart="5" format="46">
      <pivotArea type="data" outline="0" fieldPosition="0">
        <references count="4">
          <reference field="4294967294" count="1" selected="0">
            <x v="0"/>
          </reference>
          <reference field="0" count="1" selected="0">
            <x v="3"/>
          </reference>
          <reference field="1" count="1" selected="0">
            <x v="4"/>
          </reference>
          <reference field="3" count="1" selected="0">
            <x v="1"/>
          </reference>
        </references>
      </pivotArea>
    </chartFormat>
    <chartFormat chart="5" format="47">
      <pivotArea type="data" outline="0" fieldPosition="0">
        <references count="4">
          <reference field="4294967294" count="1" selected="0">
            <x v="0"/>
          </reference>
          <reference field="0" count="1" selected="0">
            <x v="3"/>
          </reference>
          <reference field="1" count="1" selected="0">
            <x v="4"/>
          </reference>
          <reference field="3" count="1" selected="0">
            <x v="2"/>
          </reference>
        </references>
      </pivotArea>
    </chartFormat>
    <chartFormat chart="5" format="48">
      <pivotArea type="data" outline="0" fieldPosition="0">
        <references count="4">
          <reference field="4294967294" count="1" selected="0">
            <x v="0"/>
          </reference>
          <reference field="0" count="1" selected="0">
            <x v="3"/>
          </reference>
          <reference field="1" count="1" selected="0">
            <x v="4"/>
          </reference>
          <reference field="3" count="1" selected="0">
            <x v="3"/>
          </reference>
        </references>
      </pivotArea>
    </chartFormat>
    <chartFormat chart="5" format="49">
      <pivotArea type="data" outline="0" fieldPosition="0">
        <references count="4">
          <reference field="4294967294" count="1" selected="0">
            <x v="0"/>
          </reference>
          <reference field="0" count="1" selected="0">
            <x v="3"/>
          </reference>
          <reference field="1" count="1" selected="0">
            <x v="4"/>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tient_Name" sourceName="Patient Name">
  <pivotTables>
    <pivotTable tabId="19" name="PivotTable1"/>
  </pivotTables>
  <data>
    <tabular pivotCacheId="1">
      <items count="9">
        <i x="7" s="1"/>
        <i x="0" s="1"/>
        <i x="1" s="1"/>
        <i x="5" s="1"/>
        <i x="4" s="1"/>
        <i x="8" s="1"/>
        <i x="3"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 sourceName="Doctor">
  <pivotTables>
    <pivotTable tabId="9" name="PivotTable2"/>
    <pivotTable tabId="13" name="PivotTable2"/>
    <pivotTable tabId="12" name="PivotTable2"/>
    <pivotTable tabId="11" name="PivotTable2"/>
    <pivotTable tabId="10" name="PivotTable2"/>
    <pivotTable tabId="16" name="PivotTable1"/>
  </pivotTables>
  <data>
    <tabular pivotCacheId="2">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0" name="PivotTable2"/>
    <pivotTable tabId="9" name="PivotTable2"/>
    <pivotTable tabId="13" name="PivotTable2"/>
    <pivotTable tabId="12" name="PivotTable2"/>
    <pivotTable tabId="11" name="PivotTable2"/>
    <pivotTable tabId="16" name="PivotTable1"/>
  </pivotTables>
  <data>
    <tabular pivotCacheId="2">
      <items count="8">
        <i x="2" s="1"/>
        <i x="3" s="1"/>
        <i x="0" s="1"/>
        <i x="1" s="1"/>
        <i x="4" s="1"/>
        <i x="7"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strar_Name" sourceName="Registrar Name">
  <pivotTables>
    <pivotTable tabId="11" name="PivotTable2"/>
    <pivotTable tabId="9" name="PivotTable2"/>
    <pivotTable tabId="13" name="PivotTable2"/>
    <pivotTable tabId="12" name="PivotTable2"/>
    <pivotTable tabId="10" name="PivotTable2"/>
    <pivotTable tabId="16" name="PivotTable1"/>
  </pivotTables>
  <data>
    <tabular pivotCacheId="2">
      <items count="5">
        <i x="2" s="1"/>
        <i x="1"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tient Name" cache="Slicer_Patient_Name" caption="Patient Name" startItem="1" rowHeight="298450"/>
</slicers>
</file>

<file path=xl/slicers/slicer2.xml><?xml version="1.0" encoding="utf-8"?>
<slicers xmlns="http://schemas.microsoft.com/office/spreadsheetml/2009/9/main" xmlns:mc="http://schemas.openxmlformats.org/markup-compatibility/2006" xmlns:x="http://schemas.openxmlformats.org/spreadsheetml/2006/main" mc:Ignorable="x">
  <slicer name="Patient Name 1" cache="Slicer_Patient_Name" caption="Patient Name" startItem="3" rowHeight="298450"/>
  <slicer name="Doctor" cache="Slicer_Doctor" caption="Doctor" rowHeight="298450"/>
  <slicer name="Month" cache="Slicer_Month" caption="Month" rowHeight="298450"/>
  <slicer name="Registrar Name" cache="Slicer_Registrar_Name" caption="Registrar Name" rowHeight="298450"/>
</slicers>
</file>

<file path=xl/tables/table1.xml><?xml version="1.0" encoding="utf-8"?>
<table xmlns="http://schemas.openxmlformats.org/spreadsheetml/2006/main" id="1" name="Table1" displayName="Table1" ref="A1:M503" totalsRowShown="0">
  <tableColumns count="13">
    <tableColumn id="1" name="Month" dataDxfId="24"/>
    <tableColumn id="2" name="Patient Type"/>
    <tableColumn id="3" name="Patient Name"/>
    <tableColumn id="4" name="Doctor"/>
    <tableColumn id="5" name="Registrar Name"/>
    <tableColumn id="6" name="Arrival Time" dataDxfId="23"/>
    <tableColumn id="7" name="Appointment Time" dataDxfId="22"/>
    <tableColumn id="8" name="Start Time" dataDxfId="21"/>
    <tableColumn id="9" name="End Time" dataDxfId="20"/>
    <tableColumn id="10" name="Wait Time (mins)"/>
    <tableColumn id="11" name="Duration (mins)"/>
    <tableColumn id="12" name="Staff Utilization" dataDxfId="19"/>
    <tableColumn id="13" name="Count"/>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B21" totalsRowShown="0">
  <autoFilter ref="A1:B21"/>
  <tableColumns count="2">
    <tableColumn id="1" name="Registrar Name"/>
    <tableColumn id="2" name="RegistrarAvailability"/>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E1:I10" totalsRowShown="0">
  <autoFilter ref="E1:I10"/>
  <tableColumns count="5">
    <tableColumn id="1" name="Patient Name"/>
    <tableColumn id="2" name="Arrival Time" dataDxfId="18"/>
    <tableColumn id="3" name="Wating Time" dataDxfId="17">
      <calculatedColumnFormula>IF($B$2:$B$21= "Yes",F2-NOW(),"")</calculatedColumnFormula>
    </tableColumn>
    <tableColumn id="5" name="Registrar" dataDxfId="16">
      <calculatedColumnFormula>INDEX(A2:A21, MATCH(MIN(IF(B2:B21="Yes", F2:F10-NOW())), G2:G10, 0))</calculatedColumnFormula>
    </tableColumn>
    <tableColumn id="4" name="Coulmn"/>
  </tableColumns>
  <tableStyleInfo name="TableStyleDark1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3"/>
  <sheetViews>
    <sheetView topLeftCell="D1" workbookViewId="0">
      <selection activeCell="E16" sqref="E16"/>
    </sheetView>
  </sheetViews>
  <sheetFormatPr defaultRowHeight="18" x14ac:dyDescent="0.35"/>
  <cols>
    <col min="1" max="1" width="15.3046875" customWidth="1"/>
    <col min="2" max="2" width="12.3046875" customWidth="1"/>
    <col min="3" max="3" width="13.53515625" customWidth="1"/>
    <col min="4" max="4" width="11" customWidth="1"/>
    <col min="5" max="5" width="14.61328125" customWidth="1"/>
    <col min="6" max="6" width="13.53515625" customWidth="1"/>
    <col min="7" max="7" width="17.3046875" customWidth="1"/>
    <col min="8" max="8" width="10.53515625" customWidth="1"/>
    <col min="9" max="9" width="9.61328125" customWidth="1"/>
    <col min="10" max="10" width="15.921875" customWidth="1"/>
    <col min="11" max="11" width="14.69140625" customWidth="1"/>
    <col min="12" max="12" width="14.61328125" customWidth="1"/>
  </cols>
  <sheetData>
    <row r="1" spans="1:13" x14ac:dyDescent="0.35">
      <c r="A1" t="s">
        <v>444</v>
      </c>
      <c r="B1" t="s">
        <v>445</v>
      </c>
      <c r="C1" t="s">
        <v>2</v>
      </c>
      <c r="D1" t="s">
        <v>1</v>
      </c>
      <c r="E1" t="s">
        <v>75</v>
      </c>
      <c r="F1" t="s">
        <v>4</v>
      </c>
      <c r="G1" t="s">
        <v>3</v>
      </c>
      <c r="H1" t="s">
        <v>5</v>
      </c>
      <c r="I1" t="s">
        <v>6</v>
      </c>
      <c r="J1" t="s">
        <v>7</v>
      </c>
      <c r="K1" t="s">
        <v>29</v>
      </c>
      <c r="L1" t="s">
        <v>30</v>
      </c>
      <c r="M1" t="s">
        <v>447</v>
      </c>
    </row>
    <row r="2" spans="1:13" x14ac:dyDescent="0.35">
      <c r="A2" s="10" t="s">
        <v>442</v>
      </c>
      <c r="B2" t="s">
        <v>8</v>
      </c>
      <c r="C2" t="s">
        <v>10</v>
      </c>
      <c r="D2" t="s">
        <v>9</v>
      </c>
      <c r="E2" t="s">
        <v>77</v>
      </c>
      <c r="F2" s="1">
        <v>0.36805555555555558</v>
      </c>
      <c r="G2" s="1">
        <v>0.375</v>
      </c>
      <c r="H2" s="1">
        <v>0.37152777777777773</v>
      </c>
      <c r="I2" s="1">
        <v>0.38194444444444442</v>
      </c>
      <c r="J2">
        <v>10</v>
      </c>
      <c r="K2">
        <v>15</v>
      </c>
      <c r="L2" s="2">
        <v>1</v>
      </c>
      <c r="M2">
        <v>1</v>
      </c>
    </row>
    <row r="3" spans="1:13" x14ac:dyDescent="0.35">
      <c r="A3" s="10" t="s">
        <v>442</v>
      </c>
      <c r="B3" t="s">
        <v>8</v>
      </c>
      <c r="C3" t="s">
        <v>20</v>
      </c>
      <c r="D3" t="s">
        <v>9</v>
      </c>
      <c r="E3" t="s">
        <v>81</v>
      </c>
      <c r="F3" s="1">
        <v>0.37152777777777773</v>
      </c>
      <c r="G3" s="1">
        <v>0.375</v>
      </c>
      <c r="H3" s="1">
        <v>0.37847222222222227</v>
      </c>
      <c r="I3" s="1">
        <v>0.38541666666666669</v>
      </c>
      <c r="J3">
        <v>5</v>
      </c>
      <c r="K3">
        <v>10</v>
      </c>
      <c r="L3" s="2">
        <v>1</v>
      </c>
      <c r="M3">
        <v>1</v>
      </c>
    </row>
    <row r="4" spans="1:13" x14ac:dyDescent="0.35">
      <c r="A4" s="10" t="s">
        <v>442</v>
      </c>
      <c r="B4" t="s">
        <v>8</v>
      </c>
      <c r="C4" t="s">
        <v>26</v>
      </c>
      <c r="D4" t="s">
        <v>9</v>
      </c>
      <c r="E4" t="s">
        <v>80</v>
      </c>
      <c r="F4" s="1">
        <v>0.3923611111111111</v>
      </c>
      <c r="G4" s="1">
        <v>0.39583333333333331</v>
      </c>
      <c r="H4" s="1">
        <v>0.39930555555555558</v>
      </c>
      <c r="I4" s="1">
        <v>0.40972222222222227</v>
      </c>
      <c r="J4">
        <v>5</v>
      </c>
      <c r="K4">
        <v>15</v>
      </c>
      <c r="L4" s="2">
        <v>1</v>
      </c>
      <c r="M4">
        <v>1</v>
      </c>
    </row>
    <row r="5" spans="1:13" x14ac:dyDescent="0.35">
      <c r="A5" s="10" t="s">
        <v>442</v>
      </c>
      <c r="B5" t="s">
        <v>8</v>
      </c>
      <c r="C5" t="s">
        <v>46</v>
      </c>
      <c r="D5" t="s">
        <v>9</v>
      </c>
      <c r="E5" t="s">
        <v>77</v>
      </c>
      <c r="F5" s="1">
        <v>0.55902777777777779</v>
      </c>
      <c r="G5" s="1">
        <v>0.5625</v>
      </c>
      <c r="H5" s="1">
        <v>0.5625</v>
      </c>
      <c r="I5" s="1">
        <v>0.57291666666666663</v>
      </c>
      <c r="J5">
        <v>5</v>
      </c>
      <c r="K5">
        <v>15</v>
      </c>
      <c r="L5" s="2">
        <v>1</v>
      </c>
      <c r="M5">
        <v>1</v>
      </c>
    </row>
    <row r="6" spans="1:13" x14ac:dyDescent="0.35">
      <c r="A6" s="10" t="s">
        <v>442</v>
      </c>
      <c r="B6" t="s">
        <v>8</v>
      </c>
      <c r="C6" t="s">
        <v>49</v>
      </c>
      <c r="D6" t="s">
        <v>9</v>
      </c>
      <c r="E6" t="s">
        <v>81</v>
      </c>
      <c r="F6" s="1">
        <v>0.60069444444444442</v>
      </c>
      <c r="G6" s="1">
        <v>0.60416666666666663</v>
      </c>
      <c r="H6" s="1">
        <v>0.60416666666666663</v>
      </c>
      <c r="I6" s="1">
        <v>0.61458333333333337</v>
      </c>
      <c r="J6">
        <v>5</v>
      </c>
      <c r="K6">
        <v>15</v>
      </c>
      <c r="L6" s="2">
        <v>1</v>
      </c>
      <c r="M6">
        <v>1</v>
      </c>
    </row>
    <row r="7" spans="1:13" x14ac:dyDescent="0.35">
      <c r="A7" s="10" t="s">
        <v>442</v>
      </c>
      <c r="B7" t="s">
        <v>8</v>
      </c>
      <c r="C7" t="s">
        <v>31</v>
      </c>
      <c r="D7" t="s">
        <v>9</v>
      </c>
      <c r="E7" t="s">
        <v>80</v>
      </c>
      <c r="F7" s="1">
        <v>0.64236111111111105</v>
      </c>
      <c r="G7" s="1">
        <v>0.64583333333333337</v>
      </c>
      <c r="H7" s="1">
        <v>0.64444444444444449</v>
      </c>
      <c r="I7" s="1">
        <v>0.64930555555555558</v>
      </c>
      <c r="J7">
        <v>5</v>
      </c>
      <c r="K7">
        <v>7</v>
      </c>
      <c r="L7" s="2">
        <v>1</v>
      </c>
      <c r="M7">
        <v>1</v>
      </c>
    </row>
    <row r="8" spans="1:13" x14ac:dyDescent="0.35">
      <c r="A8" s="10" t="s">
        <v>442</v>
      </c>
      <c r="B8" t="s">
        <v>8</v>
      </c>
      <c r="C8" t="s">
        <v>34</v>
      </c>
      <c r="D8" t="s">
        <v>9</v>
      </c>
      <c r="E8" t="s">
        <v>80</v>
      </c>
      <c r="F8" s="1">
        <v>0.66319444444444442</v>
      </c>
      <c r="G8" s="1">
        <v>0.66666666666666663</v>
      </c>
      <c r="H8" s="1">
        <v>0.67013888888888884</v>
      </c>
      <c r="I8" s="1">
        <v>0.67708333333333337</v>
      </c>
      <c r="J8">
        <v>5</v>
      </c>
      <c r="K8">
        <v>10</v>
      </c>
      <c r="L8" s="2">
        <v>1</v>
      </c>
      <c r="M8">
        <v>1</v>
      </c>
    </row>
    <row r="9" spans="1:13" x14ac:dyDescent="0.35">
      <c r="A9" s="10" t="s">
        <v>442</v>
      </c>
      <c r="B9" t="s">
        <v>8</v>
      </c>
      <c r="C9" t="s">
        <v>37</v>
      </c>
      <c r="D9" t="s">
        <v>9</v>
      </c>
      <c r="E9" t="s">
        <v>78</v>
      </c>
      <c r="F9" s="1">
        <v>0.67361111111111116</v>
      </c>
      <c r="G9" s="1">
        <v>0.67708333333333337</v>
      </c>
      <c r="H9" s="1">
        <v>0.68055555555555547</v>
      </c>
      <c r="I9" s="1">
        <v>0.6875</v>
      </c>
      <c r="J9">
        <v>5</v>
      </c>
      <c r="K9">
        <v>10</v>
      </c>
      <c r="L9" s="2">
        <v>1</v>
      </c>
      <c r="M9">
        <v>1</v>
      </c>
    </row>
    <row r="10" spans="1:13" x14ac:dyDescent="0.35">
      <c r="A10" s="10" t="s">
        <v>442</v>
      </c>
      <c r="B10" t="s">
        <v>8</v>
      </c>
      <c r="C10" t="s">
        <v>59</v>
      </c>
      <c r="D10" t="s">
        <v>9</v>
      </c>
      <c r="E10" t="s">
        <v>78</v>
      </c>
      <c r="F10" s="1">
        <v>0.69444444444444453</v>
      </c>
      <c r="G10" s="1">
        <v>0.69791666666666663</v>
      </c>
      <c r="H10" s="1">
        <v>0.70138888888888884</v>
      </c>
      <c r="I10" s="1">
        <v>0.70833333333333337</v>
      </c>
      <c r="J10">
        <v>5</v>
      </c>
      <c r="K10">
        <v>10</v>
      </c>
      <c r="L10" s="2">
        <v>1</v>
      </c>
      <c r="M10">
        <v>1</v>
      </c>
    </row>
    <row r="11" spans="1:13" x14ac:dyDescent="0.35">
      <c r="A11" s="10" t="s">
        <v>442</v>
      </c>
      <c r="B11" t="s">
        <v>8</v>
      </c>
      <c r="C11" t="s">
        <v>64</v>
      </c>
      <c r="D11" t="s">
        <v>9</v>
      </c>
      <c r="E11" t="s">
        <v>79</v>
      </c>
      <c r="F11" s="1">
        <v>0.71875</v>
      </c>
      <c r="G11" s="1">
        <v>0.71875</v>
      </c>
      <c r="H11" s="1">
        <v>0.71875</v>
      </c>
      <c r="I11" s="1">
        <v>0.72916666666666663</v>
      </c>
      <c r="J11">
        <v>0</v>
      </c>
      <c r="K11">
        <v>15</v>
      </c>
      <c r="L11" s="2">
        <v>1</v>
      </c>
      <c r="M11">
        <v>1</v>
      </c>
    </row>
    <row r="12" spans="1:13" x14ac:dyDescent="0.35">
      <c r="A12" s="10" t="s">
        <v>442</v>
      </c>
      <c r="B12" t="s">
        <v>8</v>
      </c>
      <c r="C12" t="s">
        <v>68</v>
      </c>
      <c r="D12" t="s">
        <v>9</v>
      </c>
      <c r="E12" t="s">
        <v>79</v>
      </c>
      <c r="F12" s="1">
        <v>0.77083333333333337</v>
      </c>
      <c r="G12" s="1">
        <v>0.77083333333333337</v>
      </c>
      <c r="H12" s="1">
        <v>0.77430555555555547</v>
      </c>
      <c r="I12" s="1">
        <v>0.78125</v>
      </c>
      <c r="J12">
        <v>0</v>
      </c>
      <c r="K12">
        <v>10</v>
      </c>
      <c r="L12" s="2">
        <v>1</v>
      </c>
      <c r="M12">
        <v>1</v>
      </c>
    </row>
    <row r="13" spans="1:13" x14ac:dyDescent="0.35">
      <c r="A13" s="10" t="s">
        <v>442</v>
      </c>
      <c r="B13" t="s">
        <v>8</v>
      </c>
      <c r="C13" t="s">
        <v>73</v>
      </c>
      <c r="D13" t="s">
        <v>9</v>
      </c>
      <c r="E13" t="s">
        <v>78</v>
      </c>
      <c r="F13" s="1">
        <v>0.82291666666666663</v>
      </c>
      <c r="G13" s="1">
        <v>0.82638888888888884</v>
      </c>
      <c r="H13" s="1">
        <v>0.82986111111111116</v>
      </c>
      <c r="I13" s="1">
        <v>0.83680555555555547</v>
      </c>
      <c r="J13">
        <v>5</v>
      </c>
      <c r="K13">
        <v>10</v>
      </c>
      <c r="L13" s="2">
        <v>1</v>
      </c>
      <c r="M13">
        <v>1</v>
      </c>
    </row>
    <row r="14" spans="1:13" x14ac:dyDescent="0.35">
      <c r="A14" s="10" t="s">
        <v>442</v>
      </c>
      <c r="B14" t="s">
        <v>74</v>
      </c>
      <c r="C14" t="s">
        <v>10</v>
      </c>
      <c r="D14" t="s">
        <v>9</v>
      </c>
      <c r="E14" t="s">
        <v>80</v>
      </c>
      <c r="F14" s="1">
        <v>0.83333333333333337</v>
      </c>
      <c r="G14" s="1">
        <v>0.83333333333333337</v>
      </c>
      <c r="H14" s="1">
        <v>0.83680555555555547</v>
      </c>
      <c r="I14" s="1">
        <v>0.84375</v>
      </c>
      <c r="J14">
        <v>0</v>
      </c>
      <c r="K14">
        <v>10</v>
      </c>
      <c r="L14" s="2">
        <v>1</v>
      </c>
      <c r="M14">
        <v>1</v>
      </c>
    </row>
    <row r="15" spans="1:13" x14ac:dyDescent="0.35">
      <c r="A15" s="10" t="s">
        <v>442</v>
      </c>
      <c r="B15" t="s">
        <v>74</v>
      </c>
      <c r="C15" t="s">
        <v>26</v>
      </c>
      <c r="D15" t="s">
        <v>9</v>
      </c>
      <c r="E15" t="s">
        <v>77</v>
      </c>
      <c r="F15" s="1">
        <v>0.85416666666666663</v>
      </c>
      <c r="G15" s="1">
        <v>0.85416666666666663</v>
      </c>
      <c r="H15" s="1">
        <v>0.85763888888888884</v>
      </c>
      <c r="I15" s="1">
        <v>0.86805555555555547</v>
      </c>
      <c r="J15">
        <v>0</v>
      </c>
      <c r="K15">
        <v>15</v>
      </c>
      <c r="L15" s="2">
        <v>1</v>
      </c>
      <c r="M15">
        <v>1</v>
      </c>
    </row>
    <row r="16" spans="1:13" x14ac:dyDescent="0.35">
      <c r="A16" s="10" t="s">
        <v>442</v>
      </c>
      <c r="B16" t="s">
        <v>74</v>
      </c>
      <c r="C16" t="s">
        <v>31</v>
      </c>
      <c r="D16" t="s">
        <v>9</v>
      </c>
      <c r="E16" t="s">
        <v>80</v>
      </c>
      <c r="F16" s="1">
        <v>0.86458333333333337</v>
      </c>
      <c r="G16" s="1">
        <v>0.86458333333333337</v>
      </c>
      <c r="H16" s="1">
        <v>0.86805555555555547</v>
      </c>
      <c r="I16" s="1">
        <v>0.875</v>
      </c>
      <c r="J16">
        <v>0</v>
      </c>
      <c r="K16">
        <v>10</v>
      </c>
      <c r="L16" s="2">
        <v>1</v>
      </c>
      <c r="M16">
        <v>1</v>
      </c>
    </row>
    <row r="17" spans="1:13" x14ac:dyDescent="0.35">
      <c r="A17" s="10" t="s">
        <v>442</v>
      </c>
      <c r="B17" t="s">
        <v>24</v>
      </c>
      <c r="C17" t="s">
        <v>87</v>
      </c>
      <c r="D17" t="s">
        <v>54</v>
      </c>
      <c r="E17" t="s">
        <v>79</v>
      </c>
      <c r="F17" s="1">
        <v>0.64236111111111105</v>
      </c>
      <c r="G17" s="1">
        <v>0.64583333333333337</v>
      </c>
      <c r="H17" s="1">
        <v>0.64444444444444449</v>
      </c>
      <c r="I17" s="1">
        <v>0.64930555555555558</v>
      </c>
      <c r="J17">
        <v>5</v>
      </c>
      <c r="K17">
        <v>7</v>
      </c>
      <c r="L17" s="2">
        <v>1</v>
      </c>
      <c r="M17">
        <v>1</v>
      </c>
    </row>
    <row r="18" spans="1:13" x14ac:dyDescent="0.35">
      <c r="A18" s="10" t="s">
        <v>442</v>
      </c>
      <c r="B18" t="s">
        <v>24</v>
      </c>
      <c r="C18" t="s">
        <v>88</v>
      </c>
      <c r="D18" t="s">
        <v>54</v>
      </c>
      <c r="E18" t="s">
        <v>78</v>
      </c>
      <c r="F18" s="1">
        <v>0.66319444444444442</v>
      </c>
      <c r="G18" s="1">
        <v>0.66666666666666663</v>
      </c>
      <c r="H18" s="1">
        <v>0.67013888888888884</v>
      </c>
      <c r="I18" s="1">
        <v>0.67708333333333337</v>
      </c>
      <c r="J18">
        <v>5</v>
      </c>
      <c r="K18">
        <v>10</v>
      </c>
      <c r="L18" s="2">
        <v>1</v>
      </c>
      <c r="M18">
        <v>1</v>
      </c>
    </row>
    <row r="19" spans="1:13" x14ac:dyDescent="0.35">
      <c r="A19" s="10" t="s">
        <v>442</v>
      </c>
      <c r="B19" t="s">
        <v>74</v>
      </c>
      <c r="C19" t="s">
        <v>25</v>
      </c>
      <c r="D19" t="s">
        <v>54</v>
      </c>
      <c r="E19" t="s">
        <v>78</v>
      </c>
      <c r="F19" s="1">
        <v>0.67361111111111116</v>
      </c>
      <c r="G19" s="1">
        <v>0.67708333333333337</v>
      </c>
      <c r="H19" s="1">
        <v>0.68055555555555547</v>
      </c>
      <c r="I19" s="1">
        <v>0.6875</v>
      </c>
      <c r="J19">
        <v>5</v>
      </c>
      <c r="K19">
        <v>10</v>
      </c>
      <c r="L19" s="2">
        <v>1</v>
      </c>
      <c r="M19">
        <v>1</v>
      </c>
    </row>
    <row r="20" spans="1:13" x14ac:dyDescent="0.35">
      <c r="A20" s="10" t="s">
        <v>442</v>
      </c>
      <c r="B20" t="s">
        <v>24</v>
      </c>
      <c r="C20" t="s">
        <v>89</v>
      </c>
      <c r="D20" t="s">
        <v>54</v>
      </c>
      <c r="E20" t="s">
        <v>77</v>
      </c>
      <c r="F20" s="1">
        <v>0.69444444444444453</v>
      </c>
      <c r="G20" s="1">
        <v>0.69791666666666663</v>
      </c>
      <c r="H20" s="1">
        <v>0.70138888888888884</v>
      </c>
      <c r="I20" s="1">
        <v>0.70833333333333337</v>
      </c>
      <c r="J20">
        <v>5</v>
      </c>
      <c r="K20">
        <v>10</v>
      </c>
      <c r="L20" s="2">
        <v>1</v>
      </c>
      <c r="M20">
        <v>1</v>
      </c>
    </row>
    <row r="21" spans="1:13" x14ac:dyDescent="0.35">
      <c r="A21" s="10" t="s">
        <v>442</v>
      </c>
      <c r="B21" t="s">
        <v>24</v>
      </c>
      <c r="C21" t="s">
        <v>90</v>
      </c>
      <c r="D21" t="s">
        <v>54</v>
      </c>
      <c r="E21" t="s">
        <v>80</v>
      </c>
      <c r="F21" s="1">
        <v>0.71875</v>
      </c>
      <c r="G21" s="1">
        <v>0.71875</v>
      </c>
      <c r="H21" s="1">
        <v>0.71875</v>
      </c>
      <c r="I21" s="1">
        <v>0.72916666666666663</v>
      </c>
      <c r="J21">
        <v>0</v>
      </c>
      <c r="K21">
        <v>15</v>
      </c>
      <c r="L21" s="2">
        <v>1</v>
      </c>
      <c r="M21">
        <v>1</v>
      </c>
    </row>
    <row r="22" spans="1:13" x14ac:dyDescent="0.35">
      <c r="A22" s="10" t="s">
        <v>442</v>
      </c>
      <c r="B22" t="s">
        <v>74</v>
      </c>
      <c r="C22" t="s">
        <v>36</v>
      </c>
      <c r="D22" t="s">
        <v>54</v>
      </c>
      <c r="E22" t="s">
        <v>79</v>
      </c>
      <c r="F22" s="1">
        <v>0.77083333333333337</v>
      </c>
      <c r="G22" s="1">
        <v>0.77083333333333337</v>
      </c>
      <c r="H22" s="1">
        <v>0.77430555555555547</v>
      </c>
      <c r="I22" s="1">
        <v>0.78125</v>
      </c>
      <c r="J22">
        <v>0</v>
      </c>
      <c r="K22">
        <v>10</v>
      </c>
      <c r="L22" s="2">
        <v>1</v>
      </c>
      <c r="M22">
        <v>1</v>
      </c>
    </row>
    <row r="23" spans="1:13" x14ac:dyDescent="0.35">
      <c r="A23" s="10" t="s">
        <v>442</v>
      </c>
      <c r="B23" t="s">
        <v>74</v>
      </c>
      <c r="C23" t="s">
        <v>91</v>
      </c>
      <c r="D23" t="s">
        <v>54</v>
      </c>
      <c r="E23" t="s">
        <v>81</v>
      </c>
      <c r="F23" s="1">
        <v>0.82291666666666663</v>
      </c>
      <c r="G23" s="1">
        <v>0.82638888888888884</v>
      </c>
      <c r="H23" s="1">
        <v>0.82986111111111116</v>
      </c>
      <c r="I23" s="1">
        <v>0.83680555555555547</v>
      </c>
      <c r="J23">
        <v>5</v>
      </c>
      <c r="K23">
        <v>10</v>
      </c>
      <c r="L23" s="2">
        <v>1</v>
      </c>
      <c r="M23">
        <v>1</v>
      </c>
    </row>
    <row r="24" spans="1:13" x14ac:dyDescent="0.35">
      <c r="A24" s="10" t="s">
        <v>442</v>
      </c>
      <c r="B24" t="s">
        <v>21</v>
      </c>
      <c r="C24" t="s">
        <v>23</v>
      </c>
      <c r="D24" t="s">
        <v>22</v>
      </c>
      <c r="E24" t="s">
        <v>77</v>
      </c>
      <c r="F24" s="1">
        <v>0.71875</v>
      </c>
      <c r="G24" s="1">
        <v>0.71875</v>
      </c>
      <c r="H24" s="1">
        <v>0.71875</v>
      </c>
      <c r="I24" s="1">
        <v>0.72916666666666663</v>
      </c>
      <c r="J24">
        <v>0</v>
      </c>
      <c r="K24">
        <v>15</v>
      </c>
      <c r="L24" s="2">
        <v>1</v>
      </c>
      <c r="M24">
        <v>1</v>
      </c>
    </row>
    <row r="25" spans="1:13" x14ac:dyDescent="0.35">
      <c r="A25" s="10" t="s">
        <v>442</v>
      </c>
      <c r="B25" t="s">
        <v>21</v>
      </c>
      <c r="C25" t="s">
        <v>42</v>
      </c>
      <c r="D25" t="s">
        <v>22</v>
      </c>
      <c r="E25" t="s">
        <v>79</v>
      </c>
      <c r="F25" s="1">
        <v>0.77083333333333337</v>
      </c>
      <c r="G25" s="1">
        <v>0.77083333333333337</v>
      </c>
      <c r="H25" s="1">
        <v>0.77430555555555547</v>
      </c>
      <c r="I25" s="1">
        <v>0.78125</v>
      </c>
      <c r="J25">
        <v>0</v>
      </c>
      <c r="K25">
        <v>10</v>
      </c>
      <c r="L25" s="2">
        <v>1</v>
      </c>
      <c r="M25">
        <v>1</v>
      </c>
    </row>
    <row r="26" spans="1:13" x14ac:dyDescent="0.35">
      <c r="A26" s="10" t="s">
        <v>442</v>
      </c>
      <c r="B26" t="s">
        <v>21</v>
      </c>
      <c r="C26" t="s">
        <v>47</v>
      </c>
      <c r="D26" t="s">
        <v>22</v>
      </c>
      <c r="E26" t="s">
        <v>79</v>
      </c>
      <c r="F26" s="1">
        <v>0.82291666666666663</v>
      </c>
      <c r="G26" s="1">
        <v>0.82638888888888884</v>
      </c>
      <c r="H26" s="1">
        <v>0.82986111111111116</v>
      </c>
      <c r="I26" s="1">
        <v>0.83680555555555547</v>
      </c>
      <c r="J26">
        <v>5</v>
      </c>
      <c r="K26">
        <v>10</v>
      </c>
      <c r="L26" s="2">
        <v>1</v>
      </c>
      <c r="M26">
        <v>1</v>
      </c>
    </row>
    <row r="27" spans="1:13" x14ac:dyDescent="0.35">
      <c r="A27" s="10" t="s">
        <v>442</v>
      </c>
      <c r="B27" t="s">
        <v>21</v>
      </c>
      <c r="C27" t="s">
        <v>53</v>
      </c>
      <c r="D27" t="s">
        <v>22</v>
      </c>
      <c r="E27" t="s">
        <v>81</v>
      </c>
      <c r="F27" s="1">
        <v>0.83333333333333337</v>
      </c>
      <c r="G27" s="1">
        <v>0.83333333333333337</v>
      </c>
      <c r="H27" s="1">
        <v>0.83680555555555547</v>
      </c>
      <c r="I27" s="1">
        <v>0.84375</v>
      </c>
      <c r="J27">
        <v>0</v>
      </c>
      <c r="K27">
        <v>10</v>
      </c>
      <c r="L27" s="2">
        <v>1</v>
      </c>
      <c r="M27">
        <v>1</v>
      </c>
    </row>
    <row r="28" spans="1:13" x14ac:dyDescent="0.35">
      <c r="A28" s="10" t="s">
        <v>442</v>
      </c>
      <c r="B28" t="s">
        <v>21</v>
      </c>
      <c r="C28" t="s">
        <v>35</v>
      </c>
      <c r="D28" t="s">
        <v>22</v>
      </c>
      <c r="E28" t="s">
        <v>81</v>
      </c>
      <c r="F28" s="1">
        <v>0.85416666666666663</v>
      </c>
      <c r="G28" s="1">
        <v>0.85416666666666663</v>
      </c>
      <c r="H28" s="1">
        <v>0.85763888888888884</v>
      </c>
      <c r="I28" s="1">
        <v>0.86805555555555547</v>
      </c>
      <c r="J28">
        <v>0</v>
      </c>
      <c r="K28">
        <v>15</v>
      </c>
      <c r="L28" s="2">
        <v>1</v>
      </c>
      <c r="M28">
        <v>1</v>
      </c>
    </row>
    <row r="29" spans="1:13" x14ac:dyDescent="0.35">
      <c r="A29" s="10" t="s">
        <v>442</v>
      </c>
      <c r="B29" t="s">
        <v>21</v>
      </c>
      <c r="C29" t="s">
        <v>41</v>
      </c>
      <c r="D29" t="s">
        <v>22</v>
      </c>
      <c r="E29" t="s">
        <v>79</v>
      </c>
      <c r="F29" s="1">
        <v>0.86458333333333337</v>
      </c>
      <c r="G29" s="1">
        <v>0.86458333333333337</v>
      </c>
      <c r="H29" s="1">
        <v>0.86805555555555547</v>
      </c>
      <c r="I29" s="1">
        <v>0.875</v>
      </c>
      <c r="J29">
        <v>0</v>
      </c>
      <c r="K29">
        <v>10</v>
      </c>
      <c r="L29" s="2">
        <v>1</v>
      </c>
      <c r="M29">
        <v>1</v>
      </c>
    </row>
    <row r="30" spans="1:13" x14ac:dyDescent="0.35">
      <c r="A30" s="10" t="s">
        <v>442</v>
      </c>
      <c r="B30" t="s">
        <v>21</v>
      </c>
      <c r="C30" t="s">
        <v>58</v>
      </c>
      <c r="D30" t="s">
        <v>22</v>
      </c>
      <c r="E30" t="s">
        <v>79</v>
      </c>
      <c r="F30" s="1">
        <v>0.68055555555555547</v>
      </c>
      <c r="G30" s="1">
        <v>0.6875</v>
      </c>
      <c r="H30" s="1">
        <v>0.6875</v>
      </c>
      <c r="I30" s="1">
        <v>0.69444444444444453</v>
      </c>
      <c r="J30">
        <v>10</v>
      </c>
      <c r="K30">
        <v>10</v>
      </c>
      <c r="L30" s="2">
        <v>1</v>
      </c>
      <c r="M30">
        <v>1</v>
      </c>
    </row>
    <row r="31" spans="1:13" x14ac:dyDescent="0.35">
      <c r="A31" s="10" t="s">
        <v>442</v>
      </c>
      <c r="B31" t="s">
        <v>21</v>
      </c>
      <c r="C31" t="s">
        <v>61</v>
      </c>
      <c r="D31" t="s">
        <v>22</v>
      </c>
      <c r="E31" t="s">
        <v>77</v>
      </c>
      <c r="F31" s="1">
        <v>0.74652777777777779</v>
      </c>
      <c r="G31" s="1">
        <v>0.75</v>
      </c>
      <c r="H31" s="1">
        <v>0.75347222222222221</v>
      </c>
      <c r="I31" s="1">
        <v>0.76041666666666663</v>
      </c>
      <c r="J31">
        <v>5</v>
      </c>
      <c r="K31">
        <v>10</v>
      </c>
      <c r="L31" s="2">
        <v>1</v>
      </c>
      <c r="M31">
        <v>1</v>
      </c>
    </row>
    <row r="32" spans="1:13" x14ac:dyDescent="0.35">
      <c r="A32" s="10" t="s">
        <v>442</v>
      </c>
      <c r="B32" t="s">
        <v>21</v>
      </c>
      <c r="C32" t="s">
        <v>65</v>
      </c>
      <c r="D32" t="s">
        <v>22</v>
      </c>
      <c r="E32" t="s">
        <v>81</v>
      </c>
      <c r="F32" s="1">
        <v>0.38194444444444442</v>
      </c>
      <c r="G32" s="1">
        <v>0.38541666666666669</v>
      </c>
      <c r="H32" s="1">
        <v>0.3888888888888889</v>
      </c>
      <c r="I32" s="1">
        <v>0.39930555555555558</v>
      </c>
      <c r="J32">
        <v>5</v>
      </c>
      <c r="K32">
        <v>15</v>
      </c>
      <c r="L32" s="2">
        <v>1</v>
      </c>
      <c r="M32">
        <v>1</v>
      </c>
    </row>
    <row r="33" spans="1:13" x14ac:dyDescent="0.35">
      <c r="A33" s="10" t="s">
        <v>442</v>
      </c>
      <c r="B33" t="s">
        <v>21</v>
      </c>
      <c r="C33" t="s">
        <v>67</v>
      </c>
      <c r="D33" t="s">
        <v>22</v>
      </c>
      <c r="E33" t="s">
        <v>80</v>
      </c>
      <c r="F33" s="1">
        <v>0.67361111111111116</v>
      </c>
      <c r="G33" s="1">
        <v>0.67708333333333337</v>
      </c>
      <c r="H33" s="1">
        <v>0.68055555555555547</v>
      </c>
      <c r="I33" s="1">
        <v>0.6875</v>
      </c>
      <c r="J33">
        <v>5</v>
      </c>
      <c r="K33">
        <v>10</v>
      </c>
      <c r="L33" s="2">
        <v>1</v>
      </c>
      <c r="M33">
        <v>1</v>
      </c>
    </row>
    <row r="34" spans="1:13" x14ac:dyDescent="0.35">
      <c r="A34" s="10" t="s">
        <v>442</v>
      </c>
      <c r="B34" t="s">
        <v>21</v>
      </c>
      <c r="C34" t="s">
        <v>70</v>
      </c>
      <c r="D34" t="s">
        <v>22</v>
      </c>
      <c r="E34" t="s">
        <v>79</v>
      </c>
      <c r="F34" s="1">
        <v>0.72569444444444453</v>
      </c>
      <c r="G34" s="1">
        <v>0.72916666666666663</v>
      </c>
      <c r="H34" s="1">
        <v>0.73263888888888884</v>
      </c>
      <c r="I34" s="1">
        <v>0.73958333333333337</v>
      </c>
      <c r="J34">
        <v>5</v>
      </c>
      <c r="K34">
        <v>10</v>
      </c>
      <c r="L34" s="2">
        <v>1</v>
      </c>
      <c r="M34">
        <v>1</v>
      </c>
    </row>
    <row r="35" spans="1:13" x14ac:dyDescent="0.35">
      <c r="A35" s="10" t="s">
        <v>442</v>
      </c>
      <c r="B35" t="s">
        <v>455</v>
      </c>
      <c r="C35" t="s">
        <v>48</v>
      </c>
      <c r="D35" t="s">
        <v>55</v>
      </c>
      <c r="E35" t="s">
        <v>80</v>
      </c>
      <c r="F35" s="1">
        <v>0.71875</v>
      </c>
      <c r="G35" s="1">
        <v>0.71875</v>
      </c>
      <c r="H35" s="1">
        <v>0.71875</v>
      </c>
      <c r="I35" s="1">
        <v>0.72916666666666663</v>
      </c>
      <c r="J35">
        <v>0</v>
      </c>
      <c r="K35">
        <v>15</v>
      </c>
      <c r="L35" s="2">
        <v>1</v>
      </c>
      <c r="M35">
        <v>1</v>
      </c>
    </row>
    <row r="36" spans="1:13" x14ac:dyDescent="0.35">
      <c r="A36" s="10" t="s">
        <v>442</v>
      </c>
      <c r="B36" t="s">
        <v>455</v>
      </c>
      <c r="C36" t="s">
        <v>20</v>
      </c>
      <c r="D36" t="s">
        <v>55</v>
      </c>
      <c r="E36" t="s">
        <v>81</v>
      </c>
      <c r="F36" s="1">
        <v>0.77083333333333337</v>
      </c>
      <c r="G36" s="1">
        <v>0.77083333333333337</v>
      </c>
      <c r="H36" s="1">
        <v>0.77430555555555547</v>
      </c>
      <c r="I36" s="1">
        <v>0.78125</v>
      </c>
      <c r="J36">
        <v>0</v>
      </c>
      <c r="K36">
        <v>10</v>
      </c>
      <c r="L36" s="2">
        <v>1</v>
      </c>
      <c r="M36">
        <v>1</v>
      </c>
    </row>
    <row r="37" spans="1:13" x14ac:dyDescent="0.35">
      <c r="A37" s="10" t="s">
        <v>442</v>
      </c>
      <c r="B37" t="s">
        <v>455</v>
      </c>
      <c r="C37" t="s">
        <v>34</v>
      </c>
      <c r="D37" t="s">
        <v>55</v>
      </c>
      <c r="E37" t="s">
        <v>79</v>
      </c>
      <c r="F37" s="1">
        <v>0.82291666666666663</v>
      </c>
      <c r="G37" s="1">
        <v>0.82638888888888884</v>
      </c>
      <c r="H37" s="1">
        <v>0.82986111111111116</v>
      </c>
      <c r="I37" s="1">
        <v>0.83680555555555547</v>
      </c>
      <c r="J37">
        <v>5</v>
      </c>
      <c r="K37">
        <v>10</v>
      </c>
      <c r="L37" s="2">
        <v>1</v>
      </c>
      <c r="M37">
        <v>1</v>
      </c>
    </row>
    <row r="38" spans="1:13" x14ac:dyDescent="0.35">
      <c r="A38" s="10" t="s">
        <v>442</v>
      </c>
      <c r="B38" t="s">
        <v>14</v>
      </c>
      <c r="C38" t="s">
        <v>16</v>
      </c>
      <c r="D38" t="s">
        <v>15</v>
      </c>
      <c r="E38" t="s">
        <v>78</v>
      </c>
      <c r="F38" s="1">
        <v>0.49305555555555558</v>
      </c>
      <c r="G38" s="1">
        <v>0.48958333333333331</v>
      </c>
      <c r="H38" s="1">
        <v>0.49652777777777773</v>
      </c>
      <c r="I38" s="1">
        <v>0.50347222222222221</v>
      </c>
      <c r="J38">
        <v>-5</v>
      </c>
      <c r="K38">
        <v>10</v>
      </c>
      <c r="L38" s="2">
        <v>1</v>
      </c>
      <c r="M38">
        <v>1</v>
      </c>
    </row>
    <row r="39" spans="1:13" x14ac:dyDescent="0.35">
      <c r="A39" s="10" t="s">
        <v>442</v>
      </c>
      <c r="B39" t="s">
        <v>14</v>
      </c>
      <c r="C39" t="s">
        <v>44</v>
      </c>
      <c r="D39" t="s">
        <v>15</v>
      </c>
      <c r="E39" t="s">
        <v>80</v>
      </c>
      <c r="F39" s="1">
        <v>0.51736111111111105</v>
      </c>
      <c r="G39" s="1">
        <v>0.52083333333333337</v>
      </c>
      <c r="H39" s="1">
        <v>0.52083333333333337</v>
      </c>
      <c r="I39" s="1">
        <v>0.53125</v>
      </c>
      <c r="J39">
        <v>5</v>
      </c>
      <c r="K39">
        <v>15</v>
      </c>
      <c r="L39" s="2">
        <v>1</v>
      </c>
      <c r="M39">
        <v>1</v>
      </c>
    </row>
    <row r="40" spans="1:13" x14ac:dyDescent="0.35">
      <c r="A40" s="10" t="s">
        <v>442</v>
      </c>
      <c r="B40" t="s">
        <v>14</v>
      </c>
      <c r="C40" t="s">
        <v>52</v>
      </c>
      <c r="D40" t="s">
        <v>15</v>
      </c>
      <c r="E40" t="s">
        <v>78</v>
      </c>
      <c r="F40" s="1">
        <v>0.55902777777777779</v>
      </c>
      <c r="G40" s="1">
        <v>0.5625</v>
      </c>
      <c r="H40" s="1">
        <v>0.5625</v>
      </c>
      <c r="I40" s="1">
        <v>0.56944444444444442</v>
      </c>
      <c r="J40">
        <v>5</v>
      </c>
      <c r="K40">
        <v>10</v>
      </c>
      <c r="L40" s="2">
        <v>1</v>
      </c>
      <c r="M40">
        <v>1</v>
      </c>
    </row>
    <row r="41" spans="1:13" x14ac:dyDescent="0.35">
      <c r="A41" s="10" t="s">
        <v>442</v>
      </c>
      <c r="B41" t="s">
        <v>14</v>
      </c>
      <c r="C41" t="s">
        <v>32</v>
      </c>
      <c r="D41" t="s">
        <v>15</v>
      </c>
      <c r="E41" t="s">
        <v>79</v>
      </c>
      <c r="F41" s="1">
        <v>0.49305555555555558</v>
      </c>
      <c r="G41" s="1">
        <v>0.48958333333333331</v>
      </c>
      <c r="H41" s="1">
        <v>0.49652777777777773</v>
      </c>
      <c r="I41" s="1">
        <v>0.50347222222222221</v>
      </c>
      <c r="J41">
        <v>-5</v>
      </c>
      <c r="K41">
        <v>10</v>
      </c>
      <c r="L41" s="2">
        <v>1</v>
      </c>
      <c r="M41">
        <v>1</v>
      </c>
    </row>
    <row r="42" spans="1:13" x14ac:dyDescent="0.35">
      <c r="A42" s="10" t="s">
        <v>442</v>
      </c>
      <c r="B42" t="s">
        <v>14</v>
      </c>
      <c r="C42" t="s">
        <v>40</v>
      </c>
      <c r="D42" t="s">
        <v>15</v>
      </c>
      <c r="E42" t="s">
        <v>77</v>
      </c>
      <c r="F42" s="1">
        <v>0.60069444444444442</v>
      </c>
      <c r="G42" s="1">
        <v>0.60416666666666663</v>
      </c>
      <c r="H42" s="1">
        <v>0.60416666666666663</v>
      </c>
      <c r="I42" s="1">
        <v>0.61458333333333337</v>
      </c>
      <c r="J42">
        <v>5</v>
      </c>
      <c r="K42">
        <v>15</v>
      </c>
      <c r="L42" s="2">
        <v>1</v>
      </c>
      <c r="M42">
        <v>1</v>
      </c>
    </row>
    <row r="43" spans="1:13" x14ac:dyDescent="0.35">
      <c r="A43" s="10" t="s">
        <v>442</v>
      </c>
      <c r="B43" t="s">
        <v>14</v>
      </c>
      <c r="C43" t="s">
        <v>56</v>
      </c>
      <c r="D43" t="s">
        <v>15</v>
      </c>
      <c r="E43" t="s">
        <v>77</v>
      </c>
      <c r="F43" s="1">
        <v>0.64236111111111105</v>
      </c>
      <c r="G43" s="1">
        <v>0.64583333333333337</v>
      </c>
      <c r="H43" s="1">
        <v>0.64444444444444449</v>
      </c>
      <c r="I43" s="1">
        <v>0.64930555555555558</v>
      </c>
      <c r="J43">
        <v>5</v>
      </c>
      <c r="K43">
        <v>7</v>
      </c>
      <c r="L43" s="2">
        <v>1</v>
      </c>
      <c r="M43">
        <v>1</v>
      </c>
    </row>
    <row r="44" spans="1:13" x14ac:dyDescent="0.35">
      <c r="A44" s="10" t="s">
        <v>442</v>
      </c>
      <c r="B44" t="s">
        <v>14</v>
      </c>
      <c r="C44" t="s">
        <v>63</v>
      </c>
      <c r="D44" t="s">
        <v>15</v>
      </c>
      <c r="E44" t="s">
        <v>78</v>
      </c>
      <c r="F44" s="1">
        <v>0.66319444444444442</v>
      </c>
      <c r="G44" s="1">
        <v>0.66666666666666663</v>
      </c>
      <c r="H44" s="1">
        <v>0.67013888888888884</v>
      </c>
      <c r="I44" s="1">
        <v>0.67708333333333337</v>
      </c>
      <c r="J44">
        <v>5</v>
      </c>
      <c r="K44">
        <v>10</v>
      </c>
      <c r="L44" s="2">
        <v>1</v>
      </c>
      <c r="M44">
        <v>1</v>
      </c>
    </row>
    <row r="45" spans="1:13" x14ac:dyDescent="0.35">
      <c r="A45" s="10" t="s">
        <v>442</v>
      </c>
      <c r="B45" t="s">
        <v>14</v>
      </c>
      <c r="C45" t="s">
        <v>66</v>
      </c>
      <c r="D45" t="s">
        <v>15</v>
      </c>
      <c r="E45" t="s">
        <v>78</v>
      </c>
      <c r="F45" s="1">
        <v>0.67361111111111116</v>
      </c>
      <c r="G45" s="1">
        <v>0.67708333333333337</v>
      </c>
      <c r="H45" s="1">
        <v>0.68055555555555547</v>
      </c>
      <c r="I45" s="1">
        <v>0.6875</v>
      </c>
      <c r="J45">
        <v>5</v>
      </c>
      <c r="K45">
        <v>10</v>
      </c>
      <c r="L45" s="2">
        <v>1</v>
      </c>
      <c r="M45">
        <v>1</v>
      </c>
    </row>
    <row r="46" spans="1:13" x14ac:dyDescent="0.35">
      <c r="A46" s="10" t="s">
        <v>442</v>
      </c>
      <c r="B46" t="s">
        <v>14</v>
      </c>
      <c r="C46" t="s">
        <v>72</v>
      </c>
      <c r="D46" t="s">
        <v>15</v>
      </c>
      <c r="E46" t="s">
        <v>79</v>
      </c>
      <c r="F46" s="1">
        <v>0.69444444444444453</v>
      </c>
      <c r="G46" s="1">
        <v>0.69791666666666663</v>
      </c>
      <c r="H46" s="1">
        <v>0.70138888888888884</v>
      </c>
      <c r="I46" s="1">
        <v>0.70833333333333337</v>
      </c>
      <c r="J46">
        <v>5</v>
      </c>
      <c r="K46">
        <v>10</v>
      </c>
      <c r="L46" s="2">
        <v>1</v>
      </c>
      <c r="M46">
        <v>1</v>
      </c>
    </row>
    <row r="47" spans="1:13" x14ac:dyDescent="0.35">
      <c r="A47" s="10" t="s">
        <v>442</v>
      </c>
      <c r="B47" t="s">
        <v>455</v>
      </c>
      <c r="C47" t="s">
        <v>49</v>
      </c>
      <c r="D47" t="s">
        <v>57</v>
      </c>
      <c r="E47" t="s">
        <v>80</v>
      </c>
      <c r="F47" s="1">
        <v>0.60069444444444442</v>
      </c>
      <c r="G47" s="1">
        <v>0.60416666666666663</v>
      </c>
      <c r="H47" s="1">
        <v>0.60416666666666663</v>
      </c>
      <c r="I47" s="1">
        <v>0.61458333333333337</v>
      </c>
      <c r="J47">
        <v>5</v>
      </c>
      <c r="K47">
        <v>15</v>
      </c>
      <c r="L47" s="2">
        <v>1</v>
      </c>
      <c r="M47">
        <v>1</v>
      </c>
    </row>
    <row r="48" spans="1:13" x14ac:dyDescent="0.35">
      <c r="A48" s="10" t="s">
        <v>442</v>
      </c>
      <c r="B48" t="s">
        <v>455</v>
      </c>
      <c r="C48" t="s">
        <v>68</v>
      </c>
      <c r="D48" t="s">
        <v>57</v>
      </c>
      <c r="E48" t="s">
        <v>80</v>
      </c>
      <c r="F48" s="1">
        <v>0.3923611111111111</v>
      </c>
      <c r="G48" s="1">
        <v>0.39583333333333331</v>
      </c>
      <c r="H48" s="1">
        <v>0.39930555555555558</v>
      </c>
      <c r="I48" s="1">
        <v>0.40972222222222227</v>
      </c>
      <c r="J48">
        <v>5</v>
      </c>
      <c r="K48">
        <v>15</v>
      </c>
      <c r="L48" s="2">
        <v>1</v>
      </c>
      <c r="M48">
        <v>1</v>
      </c>
    </row>
    <row r="49" spans="1:13" x14ac:dyDescent="0.35">
      <c r="A49" s="10" t="s">
        <v>442</v>
      </c>
      <c r="B49" t="s">
        <v>17</v>
      </c>
      <c r="C49" t="s">
        <v>19</v>
      </c>
      <c r="D49" t="s">
        <v>18</v>
      </c>
      <c r="E49" t="s">
        <v>80</v>
      </c>
      <c r="F49" s="1">
        <v>0.60069444444444442</v>
      </c>
      <c r="G49" s="1">
        <v>0.60416666666666663</v>
      </c>
      <c r="H49" s="1">
        <v>0.60416666666666663</v>
      </c>
      <c r="I49" s="1">
        <v>0.61458333333333337</v>
      </c>
      <c r="J49">
        <v>5</v>
      </c>
      <c r="K49">
        <v>15</v>
      </c>
      <c r="L49" s="2">
        <v>1</v>
      </c>
      <c r="M49">
        <v>1</v>
      </c>
    </row>
    <row r="50" spans="1:13" x14ac:dyDescent="0.35">
      <c r="A50" s="10" t="s">
        <v>442</v>
      </c>
      <c r="B50" t="s">
        <v>17</v>
      </c>
      <c r="C50" t="s">
        <v>27</v>
      </c>
      <c r="D50" t="s">
        <v>18</v>
      </c>
      <c r="E50" t="s">
        <v>81</v>
      </c>
      <c r="F50" s="1">
        <v>0.64236111111111105</v>
      </c>
      <c r="G50" s="1">
        <v>0.64583333333333337</v>
      </c>
      <c r="H50" s="1">
        <v>0.64444444444444449</v>
      </c>
      <c r="I50" s="1">
        <v>0.64930555555555558</v>
      </c>
      <c r="J50">
        <v>5</v>
      </c>
      <c r="K50">
        <v>7</v>
      </c>
      <c r="L50" s="2">
        <v>1</v>
      </c>
      <c r="M50">
        <v>1</v>
      </c>
    </row>
    <row r="51" spans="1:13" x14ac:dyDescent="0.35">
      <c r="A51" s="10" t="s">
        <v>442</v>
      </c>
      <c r="B51" t="s">
        <v>17</v>
      </c>
      <c r="C51" t="s">
        <v>45</v>
      </c>
      <c r="D51" t="s">
        <v>18</v>
      </c>
      <c r="E51" t="s">
        <v>81</v>
      </c>
      <c r="F51" s="1">
        <v>0.66319444444444442</v>
      </c>
      <c r="G51" s="1">
        <v>0.66666666666666663</v>
      </c>
      <c r="H51" s="1">
        <v>0.67013888888888884</v>
      </c>
      <c r="I51" s="1">
        <v>0.67708333333333337</v>
      </c>
      <c r="J51">
        <v>5</v>
      </c>
      <c r="K51">
        <v>10</v>
      </c>
      <c r="L51" s="2">
        <v>1</v>
      </c>
      <c r="M51">
        <v>1</v>
      </c>
    </row>
    <row r="52" spans="1:13" x14ac:dyDescent="0.35">
      <c r="A52" s="10" t="s">
        <v>442</v>
      </c>
      <c r="B52" t="s">
        <v>17</v>
      </c>
      <c r="C52" t="s">
        <v>50</v>
      </c>
      <c r="D52" t="s">
        <v>18</v>
      </c>
      <c r="E52" t="s">
        <v>77</v>
      </c>
      <c r="F52" s="1">
        <v>0.67361111111111116</v>
      </c>
      <c r="G52" s="1">
        <v>0.67708333333333337</v>
      </c>
      <c r="H52" s="1">
        <v>0.68055555555555547</v>
      </c>
      <c r="I52" s="1">
        <v>0.6875</v>
      </c>
      <c r="J52">
        <v>5</v>
      </c>
      <c r="K52">
        <v>10</v>
      </c>
      <c r="L52" s="2">
        <v>1</v>
      </c>
      <c r="M52">
        <v>1</v>
      </c>
    </row>
    <row r="53" spans="1:13" x14ac:dyDescent="0.35">
      <c r="A53" s="10" t="s">
        <v>442</v>
      </c>
      <c r="B53" t="s">
        <v>17</v>
      </c>
      <c r="C53" t="s">
        <v>33</v>
      </c>
      <c r="D53" t="s">
        <v>18</v>
      </c>
      <c r="E53" t="s">
        <v>78</v>
      </c>
      <c r="F53" s="1">
        <v>0.69444444444444453</v>
      </c>
      <c r="G53" s="1">
        <v>0.69791666666666663</v>
      </c>
      <c r="H53" s="1">
        <v>0.70138888888888884</v>
      </c>
      <c r="I53" s="1">
        <v>0.70833333333333337</v>
      </c>
      <c r="J53">
        <v>5</v>
      </c>
      <c r="K53">
        <v>10</v>
      </c>
      <c r="L53" s="2">
        <v>1</v>
      </c>
      <c r="M53">
        <v>1</v>
      </c>
    </row>
    <row r="54" spans="1:13" x14ac:dyDescent="0.35">
      <c r="A54" s="10" t="s">
        <v>442</v>
      </c>
      <c r="B54" t="s">
        <v>17</v>
      </c>
      <c r="C54" t="s">
        <v>38</v>
      </c>
      <c r="D54" t="s">
        <v>18</v>
      </c>
      <c r="E54" t="s">
        <v>80</v>
      </c>
      <c r="F54" s="1">
        <v>0.71875</v>
      </c>
      <c r="G54" s="1">
        <v>0.71875</v>
      </c>
      <c r="H54" s="1">
        <v>0.71875</v>
      </c>
      <c r="I54" s="1">
        <v>0.72916666666666663</v>
      </c>
      <c r="J54">
        <v>0</v>
      </c>
      <c r="K54">
        <v>15</v>
      </c>
      <c r="L54" s="2">
        <v>1</v>
      </c>
      <c r="M54">
        <v>1</v>
      </c>
    </row>
    <row r="55" spans="1:13" x14ac:dyDescent="0.35">
      <c r="A55" s="10" t="s">
        <v>442</v>
      </c>
      <c r="B55" t="s">
        <v>17</v>
      </c>
      <c r="C55" t="s">
        <v>60</v>
      </c>
      <c r="D55" t="s">
        <v>18</v>
      </c>
      <c r="E55" t="s">
        <v>80</v>
      </c>
      <c r="F55" s="1">
        <v>0.82291666666666663</v>
      </c>
      <c r="G55" s="1">
        <v>0.82638888888888884</v>
      </c>
      <c r="H55" s="1">
        <v>0.82986111111111116</v>
      </c>
      <c r="I55" s="1">
        <v>0.83680555555555547</v>
      </c>
      <c r="J55">
        <v>5</v>
      </c>
      <c r="K55">
        <v>10</v>
      </c>
      <c r="L55" s="2">
        <v>1</v>
      </c>
      <c r="M55">
        <v>1</v>
      </c>
    </row>
    <row r="56" spans="1:13" x14ac:dyDescent="0.35">
      <c r="A56" s="10" t="s">
        <v>442</v>
      </c>
      <c r="B56" t="s">
        <v>17</v>
      </c>
      <c r="C56" t="s">
        <v>62</v>
      </c>
      <c r="D56" t="s">
        <v>18</v>
      </c>
      <c r="E56" t="s">
        <v>79</v>
      </c>
      <c r="F56" s="1">
        <v>0.83333333333333337</v>
      </c>
      <c r="G56" s="1">
        <v>0.83333333333333337</v>
      </c>
      <c r="H56" s="1">
        <v>0.83680555555555547</v>
      </c>
      <c r="I56" s="1">
        <v>0.84375</v>
      </c>
      <c r="J56">
        <v>0</v>
      </c>
      <c r="K56">
        <v>10</v>
      </c>
      <c r="L56" s="2">
        <v>1</v>
      </c>
      <c r="M56">
        <v>1</v>
      </c>
    </row>
    <row r="57" spans="1:13" x14ac:dyDescent="0.35">
      <c r="A57" s="10" t="s">
        <v>442</v>
      </c>
      <c r="B57" t="s">
        <v>17</v>
      </c>
      <c r="C57" t="s">
        <v>69</v>
      </c>
      <c r="D57" t="s">
        <v>18</v>
      </c>
      <c r="E57" t="s">
        <v>78</v>
      </c>
      <c r="F57" s="1">
        <v>0.85416666666666663</v>
      </c>
      <c r="G57" s="1">
        <v>0.85416666666666663</v>
      </c>
      <c r="H57" s="1">
        <v>0.85763888888888884</v>
      </c>
      <c r="I57" s="1">
        <v>0.86805555555555547</v>
      </c>
      <c r="J57">
        <v>0</v>
      </c>
      <c r="K57">
        <v>15</v>
      </c>
      <c r="L57" s="2">
        <v>1</v>
      </c>
      <c r="M57">
        <v>1</v>
      </c>
    </row>
    <row r="58" spans="1:13" x14ac:dyDescent="0.35">
      <c r="A58" s="10" t="s">
        <v>442</v>
      </c>
      <c r="B58" t="s">
        <v>17</v>
      </c>
      <c r="C58" t="s">
        <v>71</v>
      </c>
      <c r="D58" t="s">
        <v>18</v>
      </c>
      <c r="E58" t="s">
        <v>77</v>
      </c>
      <c r="F58" s="1">
        <v>0.86458333333333337</v>
      </c>
      <c r="G58" s="1">
        <v>0.86458333333333337</v>
      </c>
      <c r="H58" s="1">
        <v>0.86805555555555547</v>
      </c>
      <c r="I58" s="1">
        <v>0.875</v>
      </c>
      <c r="J58">
        <v>0</v>
      </c>
      <c r="K58">
        <v>10</v>
      </c>
      <c r="L58" s="2">
        <v>1</v>
      </c>
      <c r="M58">
        <v>1</v>
      </c>
    </row>
    <row r="59" spans="1:13" x14ac:dyDescent="0.35">
      <c r="A59" s="10" t="s">
        <v>442</v>
      </c>
      <c r="B59" t="s">
        <v>11</v>
      </c>
      <c r="C59" t="s">
        <v>13</v>
      </c>
      <c r="D59" t="s">
        <v>12</v>
      </c>
      <c r="E59" t="s">
        <v>79</v>
      </c>
      <c r="F59" s="1">
        <v>0.3923611111111111</v>
      </c>
      <c r="G59" s="1">
        <v>0.39583333333333331</v>
      </c>
      <c r="H59" s="1">
        <v>0.39930555555555558</v>
      </c>
      <c r="I59" s="1">
        <v>0.40972222222222227</v>
      </c>
      <c r="J59">
        <v>5</v>
      </c>
      <c r="K59">
        <v>15</v>
      </c>
      <c r="L59" s="2">
        <v>1</v>
      </c>
      <c r="M59">
        <v>1</v>
      </c>
    </row>
    <row r="60" spans="1:13" x14ac:dyDescent="0.35">
      <c r="A60" s="10" t="s">
        <v>442</v>
      </c>
      <c r="B60" t="s">
        <v>11</v>
      </c>
      <c r="C60" t="s">
        <v>28</v>
      </c>
      <c r="D60" t="s">
        <v>12</v>
      </c>
      <c r="E60" t="s">
        <v>77</v>
      </c>
      <c r="F60" s="1">
        <v>0.55902777777777779</v>
      </c>
      <c r="G60" s="1">
        <v>0.5625</v>
      </c>
      <c r="H60" s="1">
        <v>0.5625</v>
      </c>
      <c r="I60" s="1">
        <v>0.57291666666666663</v>
      </c>
      <c r="J60">
        <v>5</v>
      </c>
      <c r="K60">
        <v>15</v>
      </c>
      <c r="L60" s="2">
        <v>1</v>
      </c>
      <c r="M60">
        <v>1</v>
      </c>
    </row>
    <row r="61" spans="1:13" x14ac:dyDescent="0.35">
      <c r="A61" s="10" t="s">
        <v>442</v>
      </c>
      <c r="B61" t="s">
        <v>11</v>
      </c>
      <c r="C61" t="s">
        <v>43</v>
      </c>
      <c r="D61" t="s">
        <v>12</v>
      </c>
      <c r="E61" t="s">
        <v>78</v>
      </c>
      <c r="F61" s="1">
        <v>0.60069444444444442</v>
      </c>
      <c r="G61" s="1">
        <v>0.60416666666666663</v>
      </c>
      <c r="H61" s="1">
        <v>0.60416666666666663</v>
      </c>
      <c r="I61" s="1">
        <v>0.61458333333333337</v>
      </c>
      <c r="J61">
        <v>5</v>
      </c>
      <c r="K61">
        <v>15</v>
      </c>
      <c r="L61" s="2">
        <v>1</v>
      </c>
      <c r="M61">
        <v>1</v>
      </c>
    </row>
    <row r="62" spans="1:13" x14ac:dyDescent="0.35">
      <c r="A62" s="10" t="s">
        <v>442</v>
      </c>
      <c r="B62" t="s">
        <v>11</v>
      </c>
      <c r="C62" t="s">
        <v>51</v>
      </c>
      <c r="D62" t="s">
        <v>12</v>
      </c>
      <c r="E62" t="s">
        <v>79</v>
      </c>
      <c r="F62" s="1">
        <v>0.64236111111111105</v>
      </c>
      <c r="G62" s="1">
        <v>0.64583333333333337</v>
      </c>
      <c r="H62" s="1">
        <v>0.64444444444444449</v>
      </c>
      <c r="I62" s="1">
        <v>0.64930555555555558</v>
      </c>
      <c r="J62">
        <v>5</v>
      </c>
      <c r="K62">
        <v>7</v>
      </c>
      <c r="L62" s="2">
        <v>1</v>
      </c>
      <c r="M62">
        <v>1</v>
      </c>
    </row>
    <row r="63" spans="1:13" x14ac:dyDescent="0.35">
      <c r="A63" s="10" t="s">
        <v>443</v>
      </c>
      <c r="B63" t="s">
        <v>8</v>
      </c>
      <c r="C63" t="s">
        <v>92</v>
      </c>
      <c r="D63" t="s">
        <v>9</v>
      </c>
      <c r="E63" t="s">
        <v>77</v>
      </c>
      <c r="F63" s="1">
        <v>0.36805555555555558</v>
      </c>
      <c r="G63" s="1">
        <v>0.375</v>
      </c>
      <c r="H63" s="1">
        <v>0.37152777777777773</v>
      </c>
      <c r="I63" s="1">
        <v>0.38194444444444442</v>
      </c>
      <c r="J63">
        <v>10</v>
      </c>
      <c r="K63">
        <v>15</v>
      </c>
      <c r="L63" s="2">
        <v>1</v>
      </c>
      <c r="M63">
        <v>1</v>
      </c>
    </row>
    <row r="64" spans="1:13" x14ac:dyDescent="0.35">
      <c r="A64" s="10" t="s">
        <v>443</v>
      </c>
      <c r="B64" t="s">
        <v>8</v>
      </c>
      <c r="C64" t="s">
        <v>93</v>
      </c>
      <c r="D64" t="s">
        <v>9</v>
      </c>
      <c r="E64" t="s">
        <v>81</v>
      </c>
      <c r="F64" s="1">
        <v>0.37152777777777773</v>
      </c>
      <c r="G64" s="1">
        <v>0.375</v>
      </c>
      <c r="H64" s="1">
        <v>0.37847222222222227</v>
      </c>
      <c r="I64" s="1">
        <v>0.38541666666666669</v>
      </c>
      <c r="J64">
        <v>5</v>
      </c>
      <c r="K64">
        <v>10</v>
      </c>
      <c r="L64" s="2">
        <v>1</v>
      </c>
      <c r="M64">
        <v>1</v>
      </c>
    </row>
    <row r="65" spans="1:13" x14ac:dyDescent="0.35">
      <c r="A65" s="10" t="s">
        <v>443</v>
      </c>
      <c r="B65" t="s">
        <v>8</v>
      </c>
      <c r="C65" t="s">
        <v>94</v>
      </c>
      <c r="D65" t="s">
        <v>9</v>
      </c>
      <c r="E65" t="s">
        <v>80</v>
      </c>
      <c r="F65" s="1">
        <v>0.3923611111111111</v>
      </c>
      <c r="G65" s="1">
        <v>0.39583333333333331</v>
      </c>
      <c r="H65" s="1">
        <v>0.39930555555555558</v>
      </c>
      <c r="I65" s="1">
        <v>0.40972222222222227</v>
      </c>
      <c r="J65">
        <v>5</v>
      </c>
      <c r="K65">
        <v>15</v>
      </c>
      <c r="L65" s="2">
        <v>1</v>
      </c>
      <c r="M65">
        <v>1</v>
      </c>
    </row>
    <row r="66" spans="1:13" x14ac:dyDescent="0.35">
      <c r="A66" s="10" t="s">
        <v>443</v>
      </c>
      <c r="B66" t="s">
        <v>8</v>
      </c>
      <c r="C66" t="s">
        <v>95</v>
      </c>
      <c r="D66" t="s">
        <v>9</v>
      </c>
      <c r="E66" t="s">
        <v>77</v>
      </c>
      <c r="F66" s="1">
        <v>0.55902777777777779</v>
      </c>
      <c r="G66" s="1">
        <v>0.5625</v>
      </c>
      <c r="H66" s="1">
        <v>0.5625</v>
      </c>
      <c r="I66" s="1">
        <v>0.57291666666666663</v>
      </c>
      <c r="J66">
        <v>5</v>
      </c>
      <c r="K66">
        <v>15</v>
      </c>
      <c r="L66" s="2">
        <v>1</v>
      </c>
      <c r="M66">
        <v>1</v>
      </c>
    </row>
    <row r="67" spans="1:13" x14ac:dyDescent="0.35">
      <c r="A67" s="10" t="s">
        <v>443</v>
      </c>
      <c r="B67" t="s">
        <v>8</v>
      </c>
      <c r="C67" t="s">
        <v>96</v>
      </c>
      <c r="D67" t="s">
        <v>9</v>
      </c>
      <c r="E67" t="s">
        <v>81</v>
      </c>
      <c r="F67" s="1">
        <v>0.60069444444444442</v>
      </c>
      <c r="G67" s="1">
        <v>0.60416666666666663</v>
      </c>
      <c r="H67" s="1">
        <v>0.60416666666666663</v>
      </c>
      <c r="I67" s="1">
        <v>0.61458333333333337</v>
      </c>
      <c r="J67">
        <v>5</v>
      </c>
      <c r="K67">
        <v>15</v>
      </c>
      <c r="L67" s="2">
        <v>1</v>
      </c>
      <c r="M67">
        <v>1</v>
      </c>
    </row>
    <row r="68" spans="1:13" x14ac:dyDescent="0.35">
      <c r="A68" s="10" t="s">
        <v>443</v>
      </c>
      <c r="B68" t="s">
        <v>8</v>
      </c>
      <c r="C68" t="s">
        <v>97</v>
      </c>
      <c r="D68" t="s">
        <v>9</v>
      </c>
      <c r="E68" t="s">
        <v>80</v>
      </c>
      <c r="F68" s="1">
        <v>0.64236111111111105</v>
      </c>
      <c r="G68" s="1">
        <v>0.64583333333333337</v>
      </c>
      <c r="H68" s="1">
        <v>0.64444444444444449</v>
      </c>
      <c r="I68" s="1">
        <v>0.64930555555555558</v>
      </c>
      <c r="J68">
        <v>5</v>
      </c>
      <c r="K68">
        <v>7</v>
      </c>
      <c r="L68" s="2">
        <v>1</v>
      </c>
      <c r="M68">
        <v>1</v>
      </c>
    </row>
    <row r="69" spans="1:13" x14ac:dyDescent="0.35">
      <c r="A69" s="10" t="s">
        <v>443</v>
      </c>
      <c r="B69" t="s">
        <v>8</v>
      </c>
      <c r="C69" t="s">
        <v>98</v>
      </c>
      <c r="D69" t="s">
        <v>9</v>
      </c>
      <c r="E69" t="s">
        <v>80</v>
      </c>
      <c r="F69" s="1">
        <v>0.66319444444444442</v>
      </c>
      <c r="G69" s="1">
        <v>0.66666666666666663</v>
      </c>
      <c r="H69" s="1">
        <v>0.67013888888888884</v>
      </c>
      <c r="I69" s="1">
        <v>0.67708333333333337</v>
      </c>
      <c r="J69">
        <v>5</v>
      </c>
      <c r="K69">
        <v>10</v>
      </c>
      <c r="L69" s="2">
        <v>1</v>
      </c>
      <c r="M69">
        <v>1</v>
      </c>
    </row>
    <row r="70" spans="1:13" x14ac:dyDescent="0.35">
      <c r="A70" s="10" t="s">
        <v>443</v>
      </c>
      <c r="B70" t="s">
        <v>8</v>
      </c>
      <c r="C70" t="s">
        <v>99</v>
      </c>
      <c r="D70" t="s">
        <v>9</v>
      </c>
      <c r="E70" t="s">
        <v>78</v>
      </c>
      <c r="F70" s="1">
        <v>0.67361111111111116</v>
      </c>
      <c r="G70" s="1">
        <v>0.67708333333333337</v>
      </c>
      <c r="H70" s="1">
        <v>0.68055555555555547</v>
      </c>
      <c r="I70" s="1">
        <v>0.6875</v>
      </c>
      <c r="J70">
        <v>5</v>
      </c>
      <c r="K70">
        <v>10</v>
      </c>
      <c r="L70" s="2">
        <v>1</v>
      </c>
      <c r="M70">
        <v>1</v>
      </c>
    </row>
    <row r="71" spans="1:13" x14ac:dyDescent="0.35">
      <c r="A71" s="10" t="s">
        <v>443</v>
      </c>
      <c r="B71" t="s">
        <v>8</v>
      </c>
      <c r="C71" t="s">
        <v>100</v>
      </c>
      <c r="D71" t="s">
        <v>9</v>
      </c>
      <c r="E71" t="s">
        <v>78</v>
      </c>
      <c r="F71" s="1">
        <v>0.69444444444444453</v>
      </c>
      <c r="G71" s="1">
        <v>0.69791666666666663</v>
      </c>
      <c r="H71" s="1">
        <v>0.70138888888888884</v>
      </c>
      <c r="I71" s="1">
        <v>0.70833333333333337</v>
      </c>
      <c r="J71">
        <v>5</v>
      </c>
      <c r="K71">
        <v>10</v>
      </c>
      <c r="L71" s="2">
        <v>1</v>
      </c>
      <c r="M71">
        <v>1</v>
      </c>
    </row>
    <row r="72" spans="1:13" x14ac:dyDescent="0.35">
      <c r="A72" s="10" t="s">
        <v>443</v>
      </c>
      <c r="B72" t="s">
        <v>8</v>
      </c>
      <c r="C72" t="s">
        <v>101</v>
      </c>
      <c r="D72" t="s">
        <v>9</v>
      </c>
      <c r="E72" t="s">
        <v>79</v>
      </c>
      <c r="F72" s="1">
        <v>0.71875</v>
      </c>
      <c r="G72" s="1">
        <v>0.71875</v>
      </c>
      <c r="H72" s="1">
        <v>0.71875</v>
      </c>
      <c r="I72" s="1">
        <v>0.72916666666666663</v>
      </c>
      <c r="J72">
        <v>0</v>
      </c>
      <c r="K72">
        <v>15</v>
      </c>
      <c r="L72" s="2">
        <v>1</v>
      </c>
      <c r="M72">
        <v>1</v>
      </c>
    </row>
    <row r="73" spans="1:13" x14ac:dyDescent="0.35">
      <c r="A73" s="10" t="s">
        <v>443</v>
      </c>
      <c r="B73" t="s">
        <v>8</v>
      </c>
      <c r="C73" t="s">
        <v>102</v>
      </c>
      <c r="D73" t="s">
        <v>9</v>
      </c>
      <c r="E73" t="s">
        <v>79</v>
      </c>
      <c r="F73" s="1">
        <v>0.77083333333333337</v>
      </c>
      <c r="G73" s="1">
        <v>0.77083333333333337</v>
      </c>
      <c r="H73" s="1">
        <v>0.77430555555555547</v>
      </c>
      <c r="I73" s="1">
        <v>0.78125</v>
      </c>
      <c r="J73">
        <v>0</v>
      </c>
      <c r="K73">
        <v>10</v>
      </c>
      <c r="L73" s="2">
        <v>1</v>
      </c>
      <c r="M73">
        <v>1</v>
      </c>
    </row>
    <row r="74" spans="1:13" x14ac:dyDescent="0.35">
      <c r="A74" s="10" t="s">
        <v>443</v>
      </c>
      <c r="B74" t="s">
        <v>8</v>
      </c>
      <c r="C74" t="s">
        <v>103</v>
      </c>
      <c r="D74" t="s">
        <v>9</v>
      </c>
      <c r="E74" t="s">
        <v>78</v>
      </c>
      <c r="F74" s="1">
        <v>0.82291666666666663</v>
      </c>
      <c r="G74" s="1">
        <v>0.82638888888888884</v>
      </c>
      <c r="H74" s="1">
        <v>0.82986111111111116</v>
      </c>
      <c r="I74" s="1">
        <v>0.83680555555555547</v>
      </c>
      <c r="J74">
        <v>5</v>
      </c>
      <c r="K74">
        <v>10</v>
      </c>
      <c r="L74" s="2">
        <v>1</v>
      </c>
      <c r="M74">
        <v>1</v>
      </c>
    </row>
    <row r="75" spans="1:13" x14ac:dyDescent="0.35">
      <c r="A75" s="10" t="s">
        <v>443</v>
      </c>
      <c r="B75" t="s">
        <v>74</v>
      </c>
      <c r="C75" t="s">
        <v>104</v>
      </c>
      <c r="D75" t="s">
        <v>9</v>
      </c>
      <c r="E75" t="s">
        <v>80</v>
      </c>
      <c r="F75" s="1">
        <v>0.83333333333333337</v>
      </c>
      <c r="G75" s="1">
        <v>0.83333333333333337</v>
      </c>
      <c r="H75" s="1">
        <v>0.83680555555555547</v>
      </c>
      <c r="I75" s="1">
        <v>0.84375</v>
      </c>
      <c r="J75">
        <v>0</v>
      </c>
      <c r="K75">
        <v>10</v>
      </c>
      <c r="L75" s="2">
        <v>1</v>
      </c>
      <c r="M75">
        <v>1</v>
      </c>
    </row>
    <row r="76" spans="1:13" x14ac:dyDescent="0.35">
      <c r="A76" s="10" t="s">
        <v>443</v>
      </c>
      <c r="B76" t="s">
        <v>74</v>
      </c>
      <c r="C76" t="s">
        <v>105</v>
      </c>
      <c r="D76" t="s">
        <v>9</v>
      </c>
      <c r="E76" t="s">
        <v>77</v>
      </c>
      <c r="F76" s="1">
        <v>0.85416666666666663</v>
      </c>
      <c r="G76" s="1">
        <v>0.85416666666666663</v>
      </c>
      <c r="H76" s="1">
        <v>0.85763888888888884</v>
      </c>
      <c r="I76" s="1">
        <v>0.86805555555555547</v>
      </c>
      <c r="J76">
        <v>0</v>
      </c>
      <c r="K76">
        <v>15</v>
      </c>
      <c r="L76" s="2">
        <v>1</v>
      </c>
      <c r="M76">
        <v>1</v>
      </c>
    </row>
    <row r="77" spans="1:13" x14ac:dyDescent="0.35">
      <c r="A77" s="10" t="s">
        <v>443</v>
      </c>
      <c r="B77" t="s">
        <v>74</v>
      </c>
      <c r="C77" t="s">
        <v>106</v>
      </c>
      <c r="D77" t="s">
        <v>9</v>
      </c>
      <c r="E77" t="s">
        <v>80</v>
      </c>
      <c r="F77" s="1">
        <v>0.86458333333333337</v>
      </c>
      <c r="G77" s="1">
        <v>0.86458333333333337</v>
      </c>
      <c r="H77" s="1">
        <v>0.86805555555555547</v>
      </c>
      <c r="I77" s="1">
        <v>0.875</v>
      </c>
      <c r="J77">
        <v>0</v>
      </c>
      <c r="K77">
        <v>10</v>
      </c>
      <c r="L77" s="2">
        <v>1</v>
      </c>
      <c r="M77">
        <v>1</v>
      </c>
    </row>
    <row r="78" spans="1:13" x14ac:dyDescent="0.35">
      <c r="A78" s="10" t="s">
        <v>443</v>
      </c>
      <c r="B78" t="s">
        <v>24</v>
      </c>
      <c r="C78" t="s">
        <v>107</v>
      </c>
      <c r="D78" t="s">
        <v>54</v>
      </c>
      <c r="E78" t="s">
        <v>79</v>
      </c>
      <c r="F78" s="1">
        <v>0.64236111111111105</v>
      </c>
      <c r="G78" s="1">
        <v>0.64583333333333337</v>
      </c>
      <c r="H78" s="1">
        <v>0.64444444444444449</v>
      </c>
      <c r="I78" s="1">
        <v>0.64930555555555558</v>
      </c>
      <c r="J78">
        <v>5</v>
      </c>
      <c r="K78">
        <v>7</v>
      </c>
      <c r="L78" s="2">
        <v>1</v>
      </c>
      <c r="M78">
        <v>1</v>
      </c>
    </row>
    <row r="79" spans="1:13" x14ac:dyDescent="0.35">
      <c r="A79" s="10" t="s">
        <v>443</v>
      </c>
      <c r="B79" t="s">
        <v>24</v>
      </c>
      <c r="C79" t="s">
        <v>108</v>
      </c>
      <c r="D79" t="s">
        <v>54</v>
      </c>
      <c r="E79" t="s">
        <v>78</v>
      </c>
      <c r="F79" s="1">
        <v>0.66319444444444442</v>
      </c>
      <c r="G79" s="1">
        <v>0.66666666666666663</v>
      </c>
      <c r="H79" s="1">
        <v>0.67013888888888884</v>
      </c>
      <c r="I79" s="1">
        <v>0.67708333333333337</v>
      </c>
      <c r="J79">
        <v>5</v>
      </c>
      <c r="K79">
        <v>10</v>
      </c>
      <c r="L79" s="2">
        <v>1</v>
      </c>
      <c r="M79">
        <v>1</v>
      </c>
    </row>
    <row r="80" spans="1:13" x14ac:dyDescent="0.35">
      <c r="A80" s="10" t="s">
        <v>443</v>
      </c>
      <c r="B80" t="s">
        <v>74</v>
      </c>
      <c r="C80" t="s">
        <v>109</v>
      </c>
      <c r="D80" t="s">
        <v>54</v>
      </c>
      <c r="E80" t="s">
        <v>78</v>
      </c>
      <c r="F80" s="1">
        <v>0.67361111111111116</v>
      </c>
      <c r="G80" s="1">
        <v>0.67708333333333337</v>
      </c>
      <c r="H80" s="1">
        <v>0.68055555555555547</v>
      </c>
      <c r="I80" s="1">
        <v>0.6875</v>
      </c>
      <c r="J80">
        <v>5</v>
      </c>
      <c r="K80">
        <v>10</v>
      </c>
      <c r="L80" s="2">
        <v>1</v>
      </c>
      <c r="M80">
        <v>1</v>
      </c>
    </row>
    <row r="81" spans="1:13" x14ac:dyDescent="0.35">
      <c r="A81" s="10" t="s">
        <v>443</v>
      </c>
      <c r="B81" t="s">
        <v>24</v>
      </c>
      <c r="C81" t="s">
        <v>110</v>
      </c>
      <c r="D81" t="s">
        <v>54</v>
      </c>
      <c r="E81" t="s">
        <v>77</v>
      </c>
      <c r="F81" s="1">
        <v>0.69444444444444453</v>
      </c>
      <c r="G81" s="1">
        <v>0.69791666666666663</v>
      </c>
      <c r="H81" s="1">
        <v>0.70138888888888884</v>
      </c>
      <c r="I81" s="1">
        <v>0.70833333333333337</v>
      </c>
      <c r="J81">
        <v>5</v>
      </c>
      <c r="K81">
        <v>10</v>
      </c>
      <c r="L81" s="2">
        <v>1</v>
      </c>
      <c r="M81">
        <v>1</v>
      </c>
    </row>
    <row r="82" spans="1:13" x14ac:dyDescent="0.35">
      <c r="A82" s="10" t="s">
        <v>443</v>
      </c>
      <c r="B82" t="s">
        <v>24</v>
      </c>
      <c r="C82" t="s">
        <v>111</v>
      </c>
      <c r="D82" t="s">
        <v>54</v>
      </c>
      <c r="E82" t="s">
        <v>80</v>
      </c>
      <c r="F82" s="1">
        <v>0.71875</v>
      </c>
      <c r="G82" s="1">
        <v>0.71875</v>
      </c>
      <c r="H82" s="1">
        <v>0.71875</v>
      </c>
      <c r="I82" s="1">
        <v>0.72916666666666663</v>
      </c>
      <c r="J82">
        <v>0</v>
      </c>
      <c r="K82">
        <v>15</v>
      </c>
      <c r="L82" s="2">
        <v>1</v>
      </c>
      <c r="M82">
        <v>1</v>
      </c>
    </row>
    <row r="83" spans="1:13" x14ac:dyDescent="0.35">
      <c r="A83" s="10" t="s">
        <v>443</v>
      </c>
      <c r="B83" t="s">
        <v>74</v>
      </c>
      <c r="C83" t="s">
        <v>112</v>
      </c>
      <c r="D83" t="s">
        <v>54</v>
      </c>
      <c r="E83" t="s">
        <v>79</v>
      </c>
      <c r="F83" s="1">
        <v>0.77083333333333337</v>
      </c>
      <c r="G83" s="1">
        <v>0.77083333333333337</v>
      </c>
      <c r="H83" s="1">
        <v>0.77430555555555547</v>
      </c>
      <c r="I83" s="1">
        <v>0.78125</v>
      </c>
      <c r="J83">
        <v>0</v>
      </c>
      <c r="K83">
        <v>10</v>
      </c>
      <c r="L83" s="2">
        <v>1</v>
      </c>
      <c r="M83">
        <v>1</v>
      </c>
    </row>
    <row r="84" spans="1:13" x14ac:dyDescent="0.35">
      <c r="A84" s="10" t="s">
        <v>443</v>
      </c>
      <c r="B84" t="s">
        <v>74</v>
      </c>
      <c r="C84" t="s">
        <v>113</v>
      </c>
      <c r="D84" t="s">
        <v>54</v>
      </c>
      <c r="E84" t="s">
        <v>81</v>
      </c>
      <c r="F84" s="1">
        <v>0.82291666666666663</v>
      </c>
      <c r="G84" s="1">
        <v>0.82638888888888884</v>
      </c>
      <c r="H84" s="1">
        <v>0.82986111111111116</v>
      </c>
      <c r="I84" s="1">
        <v>0.83680555555555547</v>
      </c>
      <c r="J84">
        <v>5</v>
      </c>
      <c r="K84">
        <v>10</v>
      </c>
      <c r="L84" s="2">
        <v>1</v>
      </c>
      <c r="M84">
        <v>1</v>
      </c>
    </row>
    <row r="85" spans="1:13" x14ac:dyDescent="0.35">
      <c r="A85" s="10" t="s">
        <v>443</v>
      </c>
      <c r="B85" t="s">
        <v>21</v>
      </c>
      <c r="C85" t="s">
        <v>114</v>
      </c>
      <c r="D85" t="s">
        <v>22</v>
      </c>
      <c r="E85" t="s">
        <v>77</v>
      </c>
      <c r="F85" s="1">
        <v>0.71875</v>
      </c>
      <c r="G85" s="1">
        <v>0.71875</v>
      </c>
      <c r="H85" s="1">
        <v>0.71875</v>
      </c>
      <c r="I85" s="1">
        <v>0.72916666666666663</v>
      </c>
      <c r="J85">
        <v>0</v>
      </c>
      <c r="K85">
        <v>15</v>
      </c>
      <c r="L85" s="2">
        <v>1</v>
      </c>
      <c r="M85">
        <v>1</v>
      </c>
    </row>
    <row r="86" spans="1:13" x14ac:dyDescent="0.35">
      <c r="A86" s="10" t="s">
        <v>443</v>
      </c>
      <c r="B86" t="s">
        <v>21</v>
      </c>
      <c r="C86" t="s">
        <v>115</v>
      </c>
      <c r="D86" t="s">
        <v>22</v>
      </c>
      <c r="E86" t="s">
        <v>79</v>
      </c>
      <c r="F86" s="1">
        <v>0.77083333333333337</v>
      </c>
      <c r="G86" s="1">
        <v>0.77083333333333337</v>
      </c>
      <c r="H86" s="1">
        <v>0.77430555555555547</v>
      </c>
      <c r="I86" s="1">
        <v>0.78125</v>
      </c>
      <c r="J86">
        <v>0</v>
      </c>
      <c r="K86">
        <v>10</v>
      </c>
      <c r="L86" s="2">
        <v>1</v>
      </c>
      <c r="M86">
        <v>1</v>
      </c>
    </row>
    <row r="87" spans="1:13" x14ac:dyDescent="0.35">
      <c r="A87" s="10" t="s">
        <v>443</v>
      </c>
      <c r="B87" t="s">
        <v>21</v>
      </c>
      <c r="C87" t="s">
        <v>116</v>
      </c>
      <c r="D87" t="s">
        <v>22</v>
      </c>
      <c r="E87" t="s">
        <v>79</v>
      </c>
      <c r="F87" s="1">
        <v>0.82291666666666663</v>
      </c>
      <c r="G87" s="1">
        <v>0.82638888888888884</v>
      </c>
      <c r="H87" s="1">
        <v>0.82986111111111116</v>
      </c>
      <c r="I87" s="1">
        <v>0.83680555555555547</v>
      </c>
      <c r="J87">
        <v>5</v>
      </c>
      <c r="K87">
        <v>10</v>
      </c>
      <c r="L87" s="2">
        <v>1</v>
      </c>
      <c r="M87">
        <v>1</v>
      </c>
    </row>
    <row r="88" spans="1:13" x14ac:dyDescent="0.35">
      <c r="A88" s="10" t="s">
        <v>443</v>
      </c>
      <c r="B88" t="s">
        <v>21</v>
      </c>
      <c r="C88" t="s">
        <v>117</v>
      </c>
      <c r="D88" t="s">
        <v>22</v>
      </c>
      <c r="E88" t="s">
        <v>81</v>
      </c>
      <c r="F88" s="1">
        <v>0.83333333333333337</v>
      </c>
      <c r="G88" s="1">
        <v>0.83333333333333337</v>
      </c>
      <c r="H88" s="1">
        <v>0.83680555555555547</v>
      </c>
      <c r="I88" s="1">
        <v>0.84375</v>
      </c>
      <c r="J88">
        <v>0</v>
      </c>
      <c r="K88">
        <v>10</v>
      </c>
      <c r="L88" s="2">
        <v>1</v>
      </c>
      <c r="M88">
        <v>1</v>
      </c>
    </row>
    <row r="89" spans="1:13" x14ac:dyDescent="0.35">
      <c r="A89" s="10" t="s">
        <v>443</v>
      </c>
      <c r="B89" t="s">
        <v>21</v>
      </c>
      <c r="C89" t="s">
        <v>118</v>
      </c>
      <c r="D89" t="s">
        <v>22</v>
      </c>
      <c r="E89" t="s">
        <v>81</v>
      </c>
      <c r="F89" s="1">
        <v>0.85416666666666663</v>
      </c>
      <c r="G89" s="1">
        <v>0.85416666666666663</v>
      </c>
      <c r="H89" s="1">
        <v>0.85763888888888884</v>
      </c>
      <c r="I89" s="1">
        <v>0.86805555555555547</v>
      </c>
      <c r="J89">
        <v>0</v>
      </c>
      <c r="K89">
        <v>15</v>
      </c>
      <c r="L89" s="2">
        <v>1</v>
      </c>
      <c r="M89">
        <v>1</v>
      </c>
    </row>
    <row r="90" spans="1:13" x14ac:dyDescent="0.35">
      <c r="A90" s="10" t="s">
        <v>443</v>
      </c>
      <c r="B90" t="s">
        <v>14</v>
      </c>
      <c r="C90" t="s">
        <v>119</v>
      </c>
      <c r="D90" t="s">
        <v>15</v>
      </c>
      <c r="E90" t="s">
        <v>80</v>
      </c>
      <c r="F90" s="1">
        <v>0.51736111111111105</v>
      </c>
      <c r="G90" s="1">
        <v>0.52083333333333337</v>
      </c>
      <c r="H90" s="1">
        <v>0.52083333333333337</v>
      </c>
      <c r="I90" s="1">
        <v>0.53125</v>
      </c>
      <c r="J90">
        <v>5</v>
      </c>
      <c r="K90">
        <v>15</v>
      </c>
      <c r="L90" s="2">
        <v>1</v>
      </c>
      <c r="M90">
        <v>1</v>
      </c>
    </row>
    <row r="91" spans="1:13" x14ac:dyDescent="0.35">
      <c r="A91" s="10" t="s">
        <v>443</v>
      </c>
      <c r="B91" t="s">
        <v>14</v>
      </c>
      <c r="C91" t="s">
        <v>121</v>
      </c>
      <c r="D91" t="s">
        <v>15</v>
      </c>
      <c r="E91" t="s">
        <v>78</v>
      </c>
      <c r="F91" s="1">
        <v>0.55902777777777779</v>
      </c>
      <c r="G91" s="1">
        <v>0.5625</v>
      </c>
      <c r="H91" s="1">
        <v>0.5625</v>
      </c>
      <c r="I91" s="1">
        <v>0.56944444444444442</v>
      </c>
      <c r="J91">
        <v>5</v>
      </c>
      <c r="K91">
        <v>10</v>
      </c>
      <c r="L91" s="2">
        <v>1</v>
      </c>
      <c r="M91">
        <v>1</v>
      </c>
    </row>
    <row r="92" spans="1:13" x14ac:dyDescent="0.35">
      <c r="A92" s="10" t="s">
        <v>443</v>
      </c>
      <c r="B92" t="s">
        <v>14</v>
      </c>
      <c r="C92" t="s">
        <v>122</v>
      </c>
      <c r="D92" t="s">
        <v>15</v>
      </c>
      <c r="E92" t="s">
        <v>79</v>
      </c>
      <c r="F92" s="1">
        <v>0.49305555555555558</v>
      </c>
      <c r="G92" s="1">
        <v>0.48958333333333331</v>
      </c>
      <c r="H92" s="1">
        <v>0.49652777777777773</v>
      </c>
      <c r="I92" s="1">
        <v>0.50347222222222221</v>
      </c>
      <c r="J92">
        <v>-5</v>
      </c>
      <c r="K92">
        <v>10</v>
      </c>
      <c r="L92" s="2">
        <v>1</v>
      </c>
      <c r="M92">
        <v>1</v>
      </c>
    </row>
    <row r="93" spans="1:13" x14ac:dyDescent="0.35">
      <c r="A93" s="10" t="s">
        <v>443</v>
      </c>
      <c r="B93" t="s">
        <v>14</v>
      </c>
      <c r="C93" t="s">
        <v>123</v>
      </c>
      <c r="D93" t="s">
        <v>15</v>
      </c>
      <c r="E93" t="s">
        <v>77</v>
      </c>
      <c r="F93" s="1">
        <v>0.60069444444444442</v>
      </c>
      <c r="G93" s="1">
        <v>0.60416666666666663</v>
      </c>
      <c r="H93" s="1">
        <v>0.60416666666666663</v>
      </c>
      <c r="I93" s="1">
        <v>0.61458333333333337</v>
      </c>
      <c r="J93">
        <v>5</v>
      </c>
      <c r="K93">
        <v>15</v>
      </c>
      <c r="L93" s="2">
        <v>1</v>
      </c>
      <c r="M93">
        <v>1</v>
      </c>
    </row>
    <row r="94" spans="1:13" x14ac:dyDescent="0.35">
      <c r="A94" s="10" t="s">
        <v>443</v>
      </c>
      <c r="B94" t="s">
        <v>14</v>
      </c>
      <c r="C94" t="s">
        <v>124</v>
      </c>
      <c r="D94" t="s">
        <v>15</v>
      </c>
      <c r="E94" t="s">
        <v>77</v>
      </c>
      <c r="F94" s="1">
        <v>0.64236111111111105</v>
      </c>
      <c r="G94" s="1">
        <v>0.64583333333333337</v>
      </c>
      <c r="H94" s="1">
        <v>0.64444444444444449</v>
      </c>
      <c r="I94" s="1">
        <v>0.64930555555555558</v>
      </c>
      <c r="J94">
        <v>5</v>
      </c>
      <c r="K94">
        <v>7</v>
      </c>
      <c r="L94" s="2">
        <v>1</v>
      </c>
      <c r="M94">
        <v>1</v>
      </c>
    </row>
    <row r="95" spans="1:13" x14ac:dyDescent="0.35">
      <c r="A95" s="10" t="s">
        <v>443</v>
      </c>
      <c r="B95" t="s">
        <v>14</v>
      </c>
      <c r="C95" t="s">
        <v>125</v>
      </c>
      <c r="D95" t="s">
        <v>15</v>
      </c>
      <c r="E95" t="s">
        <v>78</v>
      </c>
      <c r="F95" s="1">
        <v>0.66319444444444442</v>
      </c>
      <c r="G95" s="1">
        <v>0.66666666666666663</v>
      </c>
      <c r="H95" s="1">
        <v>0.67013888888888884</v>
      </c>
      <c r="I95" s="1">
        <v>0.67708333333333337</v>
      </c>
      <c r="J95">
        <v>5</v>
      </c>
      <c r="K95">
        <v>10</v>
      </c>
      <c r="L95" s="2">
        <v>1</v>
      </c>
      <c r="M95">
        <v>1</v>
      </c>
    </row>
    <row r="96" spans="1:13" x14ac:dyDescent="0.35">
      <c r="A96" s="10" t="s">
        <v>443</v>
      </c>
      <c r="B96" t="s">
        <v>14</v>
      </c>
      <c r="C96" t="s">
        <v>118</v>
      </c>
      <c r="D96" t="s">
        <v>15</v>
      </c>
      <c r="E96" t="s">
        <v>78</v>
      </c>
      <c r="F96" s="1">
        <v>0.67361111111111116</v>
      </c>
      <c r="G96" s="1">
        <v>0.67708333333333337</v>
      </c>
      <c r="H96" s="1">
        <v>0.68055555555555547</v>
      </c>
      <c r="I96" s="1">
        <v>0.6875</v>
      </c>
      <c r="J96">
        <v>5</v>
      </c>
      <c r="K96">
        <v>10</v>
      </c>
      <c r="L96" s="2">
        <v>1</v>
      </c>
      <c r="M96">
        <v>1</v>
      </c>
    </row>
    <row r="97" spans="1:13" x14ac:dyDescent="0.35">
      <c r="A97" s="10" t="s">
        <v>443</v>
      </c>
      <c r="B97" t="s">
        <v>14</v>
      </c>
      <c r="C97" t="s">
        <v>126</v>
      </c>
      <c r="D97" t="s">
        <v>15</v>
      </c>
      <c r="E97" t="s">
        <v>79</v>
      </c>
      <c r="F97" s="1">
        <v>0.69444444444444453</v>
      </c>
      <c r="G97" s="1">
        <v>0.69791666666666663</v>
      </c>
      <c r="H97" s="1">
        <v>0.70138888888888884</v>
      </c>
      <c r="I97" s="1">
        <v>0.70833333333333337</v>
      </c>
      <c r="J97">
        <v>5</v>
      </c>
      <c r="K97">
        <v>10</v>
      </c>
      <c r="L97" s="2">
        <v>1</v>
      </c>
      <c r="M97">
        <v>1</v>
      </c>
    </row>
    <row r="98" spans="1:13" x14ac:dyDescent="0.35">
      <c r="A98" s="10" t="s">
        <v>443</v>
      </c>
      <c r="B98" t="s">
        <v>455</v>
      </c>
      <c r="C98" t="s">
        <v>127</v>
      </c>
      <c r="D98" t="s">
        <v>57</v>
      </c>
      <c r="E98" t="s">
        <v>80</v>
      </c>
      <c r="F98" s="1">
        <v>0.60069444444444442</v>
      </c>
      <c r="G98" s="1">
        <v>0.60416666666666663</v>
      </c>
      <c r="H98" s="1">
        <v>0.60416666666666663</v>
      </c>
      <c r="I98" s="1">
        <v>0.61458333333333337</v>
      </c>
      <c r="J98">
        <v>5</v>
      </c>
      <c r="K98">
        <v>15</v>
      </c>
      <c r="L98" s="2">
        <v>1</v>
      </c>
      <c r="M98">
        <v>1</v>
      </c>
    </row>
    <row r="99" spans="1:13" x14ac:dyDescent="0.35">
      <c r="A99" s="10" t="s">
        <v>443</v>
      </c>
      <c r="B99" t="s">
        <v>455</v>
      </c>
      <c r="C99" t="s">
        <v>93</v>
      </c>
      <c r="D99" t="s">
        <v>57</v>
      </c>
      <c r="E99" t="s">
        <v>80</v>
      </c>
      <c r="F99" s="1">
        <v>0.3923611111111111</v>
      </c>
      <c r="G99" s="1">
        <v>0.39583333333333331</v>
      </c>
      <c r="H99" s="1">
        <v>0.39930555555555558</v>
      </c>
      <c r="I99" s="1">
        <v>0.40972222222222227</v>
      </c>
      <c r="J99">
        <v>5</v>
      </c>
      <c r="K99">
        <v>15</v>
      </c>
      <c r="L99" s="2">
        <v>1</v>
      </c>
      <c r="M99">
        <v>1</v>
      </c>
    </row>
    <row r="100" spans="1:13" x14ac:dyDescent="0.35">
      <c r="A100" s="10" t="s">
        <v>443</v>
      </c>
      <c r="B100" t="s">
        <v>17</v>
      </c>
      <c r="C100" t="s">
        <v>98</v>
      </c>
      <c r="D100" t="s">
        <v>18</v>
      </c>
      <c r="E100" t="s">
        <v>80</v>
      </c>
      <c r="F100" s="1">
        <v>0.60069444444444442</v>
      </c>
      <c r="G100" s="1">
        <v>0.60416666666666663</v>
      </c>
      <c r="H100" s="1">
        <v>0.60416666666666663</v>
      </c>
      <c r="I100" s="1">
        <v>0.61458333333333337</v>
      </c>
      <c r="J100">
        <v>5</v>
      </c>
      <c r="K100">
        <v>15</v>
      </c>
      <c r="L100" s="2">
        <v>1</v>
      </c>
      <c r="M100">
        <v>1</v>
      </c>
    </row>
    <row r="101" spans="1:13" x14ac:dyDescent="0.35">
      <c r="A101" s="10" t="s">
        <v>443</v>
      </c>
      <c r="B101" t="s">
        <v>17</v>
      </c>
      <c r="C101" t="s">
        <v>16</v>
      </c>
      <c r="D101" t="s">
        <v>18</v>
      </c>
      <c r="E101" t="s">
        <v>81</v>
      </c>
      <c r="F101" s="1">
        <v>0.64236111111111105</v>
      </c>
      <c r="G101" s="1">
        <v>0.64583333333333337</v>
      </c>
      <c r="H101" s="1">
        <v>0.64444444444444449</v>
      </c>
      <c r="I101" s="1">
        <v>0.64930555555555558</v>
      </c>
      <c r="J101">
        <v>5</v>
      </c>
      <c r="K101">
        <v>7</v>
      </c>
      <c r="L101" s="2">
        <v>1</v>
      </c>
      <c r="M101">
        <v>1</v>
      </c>
    </row>
    <row r="102" spans="1:13" x14ac:dyDescent="0.35">
      <c r="A102" s="10" t="s">
        <v>443</v>
      </c>
      <c r="B102" t="s">
        <v>17</v>
      </c>
      <c r="C102" t="s">
        <v>128</v>
      </c>
      <c r="D102" t="s">
        <v>18</v>
      </c>
      <c r="E102" t="s">
        <v>81</v>
      </c>
      <c r="F102" s="1">
        <v>0.66319444444444442</v>
      </c>
      <c r="G102" s="1">
        <v>0.66666666666666663</v>
      </c>
      <c r="H102" s="1">
        <v>0.67013888888888884</v>
      </c>
      <c r="I102" s="1">
        <v>0.67708333333333337</v>
      </c>
      <c r="J102">
        <v>5</v>
      </c>
      <c r="K102">
        <v>10</v>
      </c>
      <c r="L102" s="2">
        <v>1</v>
      </c>
      <c r="M102">
        <v>1</v>
      </c>
    </row>
    <row r="103" spans="1:13" x14ac:dyDescent="0.35">
      <c r="A103" s="10" t="s">
        <v>443</v>
      </c>
      <c r="B103" t="s">
        <v>17</v>
      </c>
      <c r="C103" t="s">
        <v>129</v>
      </c>
      <c r="D103" t="s">
        <v>18</v>
      </c>
      <c r="E103" t="s">
        <v>77</v>
      </c>
      <c r="F103" s="1">
        <v>0.67361111111111116</v>
      </c>
      <c r="G103" s="1">
        <v>0.67708333333333337</v>
      </c>
      <c r="H103" s="1">
        <v>0.68055555555555547</v>
      </c>
      <c r="I103" s="1">
        <v>0.6875</v>
      </c>
      <c r="J103">
        <v>5</v>
      </c>
      <c r="K103">
        <v>10</v>
      </c>
      <c r="L103" s="2">
        <v>1</v>
      </c>
      <c r="M103">
        <v>1</v>
      </c>
    </row>
    <row r="104" spans="1:13" x14ac:dyDescent="0.35">
      <c r="A104" s="10" t="s">
        <v>443</v>
      </c>
      <c r="B104" t="s">
        <v>17</v>
      </c>
      <c r="C104" t="s">
        <v>130</v>
      </c>
      <c r="D104" t="s">
        <v>18</v>
      </c>
      <c r="E104" t="s">
        <v>78</v>
      </c>
      <c r="F104" s="1">
        <v>0.69444444444444453</v>
      </c>
      <c r="G104" s="1">
        <v>0.69791666666666663</v>
      </c>
      <c r="H104" s="1">
        <v>0.70138888888888884</v>
      </c>
      <c r="I104" s="1">
        <v>0.70833333333333337</v>
      </c>
      <c r="J104">
        <v>5</v>
      </c>
      <c r="K104">
        <v>10</v>
      </c>
      <c r="L104" s="2">
        <v>1</v>
      </c>
      <c r="M104">
        <v>1</v>
      </c>
    </row>
    <row r="105" spans="1:13" x14ac:dyDescent="0.35">
      <c r="A105" s="10" t="s">
        <v>443</v>
      </c>
      <c r="B105" t="s">
        <v>17</v>
      </c>
      <c r="C105" t="s">
        <v>131</v>
      </c>
      <c r="D105" t="s">
        <v>18</v>
      </c>
      <c r="E105" t="s">
        <v>80</v>
      </c>
      <c r="F105" s="1">
        <v>0.71875</v>
      </c>
      <c r="G105" s="1">
        <v>0.71875</v>
      </c>
      <c r="H105" s="1">
        <v>0.71875</v>
      </c>
      <c r="I105" s="1">
        <v>0.72916666666666663</v>
      </c>
      <c r="J105">
        <v>0</v>
      </c>
      <c r="K105">
        <v>15</v>
      </c>
      <c r="L105" s="2">
        <v>1</v>
      </c>
      <c r="M105">
        <v>1</v>
      </c>
    </row>
    <row r="106" spans="1:13" x14ac:dyDescent="0.35">
      <c r="A106" s="10" t="s">
        <v>443</v>
      </c>
      <c r="B106" t="s">
        <v>17</v>
      </c>
      <c r="C106" t="s">
        <v>132</v>
      </c>
      <c r="D106" t="s">
        <v>18</v>
      </c>
      <c r="E106" t="s">
        <v>80</v>
      </c>
      <c r="F106" s="1">
        <v>0.82291666666666663</v>
      </c>
      <c r="G106" s="1">
        <v>0.82638888888888884</v>
      </c>
      <c r="H106" s="1">
        <v>0.82986111111111116</v>
      </c>
      <c r="I106" s="1">
        <v>0.83680555555555547</v>
      </c>
      <c r="J106">
        <v>5</v>
      </c>
      <c r="K106">
        <v>10</v>
      </c>
      <c r="L106" s="2">
        <v>1</v>
      </c>
      <c r="M106">
        <v>1</v>
      </c>
    </row>
    <row r="107" spans="1:13" x14ac:dyDescent="0.35">
      <c r="A107" s="10" t="s">
        <v>443</v>
      </c>
      <c r="B107" t="s">
        <v>17</v>
      </c>
      <c r="C107" t="s">
        <v>123</v>
      </c>
      <c r="D107" t="s">
        <v>18</v>
      </c>
      <c r="E107" t="s">
        <v>79</v>
      </c>
      <c r="F107" s="1">
        <v>0.83333333333333337</v>
      </c>
      <c r="G107" s="1">
        <v>0.83333333333333337</v>
      </c>
      <c r="H107" s="1">
        <v>0.83680555555555547</v>
      </c>
      <c r="I107" s="1">
        <v>0.84375</v>
      </c>
      <c r="J107">
        <v>0</v>
      </c>
      <c r="K107">
        <v>10</v>
      </c>
      <c r="L107" s="2">
        <v>1</v>
      </c>
      <c r="M107">
        <v>1</v>
      </c>
    </row>
    <row r="108" spans="1:13" x14ac:dyDescent="0.35">
      <c r="A108" s="10" t="s">
        <v>443</v>
      </c>
      <c r="B108" t="s">
        <v>17</v>
      </c>
      <c r="C108" t="s">
        <v>133</v>
      </c>
      <c r="D108" t="s">
        <v>18</v>
      </c>
      <c r="E108" t="s">
        <v>78</v>
      </c>
      <c r="F108" s="1">
        <v>0.85416666666666663</v>
      </c>
      <c r="G108" s="1">
        <v>0.85416666666666663</v>
      </c>
      <c r="H108" s="1">
        <v>0.85763888888888884</v>
      </c>
      <c r="I108" s="1">
        <v>0.86805555555555547</v>
      </c>
      <c r="J108">
        <v>0</v>
      </c>
      <c r="K108">
        <v>15</v>
      </c>
      <c r="L108" s="2">
        <v>1</v>
      </c>
      <c r="M108">
        <v>1</v>
      </c>
    </row>
    <row r="109" spans="1:13" x14ac:dyDescent="0.35">
      <c r="A109" s="10" t="s">
        <v>443</v>
      </c>
      <c r="B109" t="s">
        <v>17</v>
      </c>
      <c r="C109" t="s">
        <v>134</v>
      </c>
      <c r="D109" t="s">
        <v>18</v>
      </c>
      <c r="E109" t="s">
        <v>77</v>
      </c>
      <c r="F109" s="1">
        <v>0.86458333333333337</v>
      </c>
      <c r="G109" s="1">
        <v>0.86458333333333337</v>
      </c>
      <c r="H109" s="1">
        <v>0.86805555555555547</v>
      </c>
      <c r="I109" s="1">
        <v>0.875</v>
      </c>
      <c r="J109">
        <v>0</v>
      </c>
      <c r="K109">
        <v>10</v>
      </c>
      <c r="L109" s="2">
        <v>1</v>
      </c>
      <c r="M109">
        <v>1</v>
      </c>
    </row>
    <row r="110" spans="1:13" x14ac:dyDescent="0.35">
      <c r="A110" s="10" t="s">
        <v>443</v>
      </c>
      <c r="B110" t="s">
        <v>11</v>
      </c>
      <c r="C110" t="s">
        <v>100</v>
      </c>
      <c r="D110" t="s">
        <v>12</v>
      </c>
      <c r="E110" t="s">
        <v>79</v>
      </c>
      <c r="F110" s="1">
        <v>0.3923611111111111</v>
      </c>
      <c r="G110" s="1">
        <v>0.39583333333333331</v>
      </c>
      <c r="H110" s="1">
        <v>0.39930555555555558</v>
      </c>
      <c r="I110" s="1">
        <v>0.40972222222222227</v>
      </c>
      <c r="J110">
        <v>5</v>
      </c>
      <c r="K110">
        <v>15</v>
      </c>
      <c r="L110" s="2">
        <v>1</v>
      </c>
      <c r="M110">
        <v>1</v>
      </c>
    </row>
    <row r="111" spans="1:13" x14ac:dyDescent="0.35">
      <c r="A111" s="10" t="s">
        <v>443</v>
      </c>
      <c r="B111" t="s">
        <v>11</v>
      </c>
      <c r="C111" t="s">
        <v>135</v>
      </c>
      <c r="D111" t="s">
        <v>12</v>
      </c>
      <c r="E111" t="s">
        <v>77</v>
      </c>
      <c r="F111" s="1">
        <v>0.55902777777777779</v>
      </c>
      <c r="G111" s="1">
        <v>0.5625</v>
      </c>
      <c r="H111" s="1">
        <v>0.5625</v>
      </c>
      <c r="I111" s="1">
        <v>0.57291666666666663</v>
      </c>
      <c r="J111">
        <v>5</v>
      </c>
      <c r="K111">
        <v>15</v>
      </c>
      <c r="L111" s="2">
        <v>1</v>
      </c>
      <c r="M111">
        <v>1</v>
      </c>
    </row>
    <row r="112" spans="1:13" x14ac:dyDescent="0.35">
      <c r="A112" s="10" t="s">
        <v>443</v>
      </c>
      <c r="B112" t="s">
        <v>11</v>
      </c>
      <c r="C112" t="s">
        <v>136</v>
      </c>
      <c r="D112" t="s">
        <v>12</v>
      </c>
      <c r="E112" t="s">
        <v>78</v>
      </c>
      <c r="F112" s="1">
        <v>0.60069444444444442</v>
      </c>
      <c r="G112" s="1">
        <v>0.60416666666666663</v>
      </c>
      <c r="H112" s="1">
        <v>0.60416666666666663</v>
      </c>
      <c r="I112" s="1">
        <v>0.61458333333333337</v>
      </c>
      <c r="J112">
        <v>5</v>
      </c>
      <c r="K112">
        <v>15</v>
      </c>
      <c r="L112" s="2">
        <v>1</v>
      </c>
      <c r="M112">
        <v>1</v>
      </c>
    </row>
    <row r="113" spans="1:13" x14ac:dyDescent="0.35">
      <c r="A113" s="10" t="s">
        <v>443</v>
      </c>
      <c r="B113" t="s">
        <v>11</v>
      </c>
      <c r="C113" t="s">
        <v>137</v>
      </c>
      <c r="D113" t="s">
        <v>12</v>
      </c>
      <c r="E113" t="s">
        <v>79</v>
      </c>
      <c r="F113" s="1">
        <v>0.64236111111111105</v>
      </c>
      <c r="G113" s="1">
        <v>0.64583333333333337</v>
      </c>
      <c r="H113" s="1">
        <v>0.64444444444444449</v>
      </c>
      <c r="I113" s="1">
        <v>0.64930555555555558</v>
      </c>
      <c r="J113">
        <v>5</v>
      </c>
      <c r="K113">
        <v>7</v>
      </c>
      <c r="L113" s="2">
        <v>1</v>
      </c>
      <c r="M113">
        <v>1</v>
      </c>
    </row>
    <row r="114" spans="1:13" x14ac:dyDescent="0.35">
      <c r="A114" s="10" t="s">
        <v>443</v>
      </c>
      <c r="B114" t="s">
        <v>11</v>
      </c>
      <c r="C114" t="s">
        <v>138</v>
      </c>
      <c r="D114" t="s">
        <v>12</v>
      </c>
      <c r="E114" t="s">
        <v>77</v>
      </c>
      <c r="F114" s="1">
        <v>0.66319444444444442</v>
      </c>
      <c r="G114" s="1">
        <v>0.66666666666666663</v>
      </c>
      <c r="H114" s="1">
        <v>0.67013888888888884</v>
      </c>
      <c r="I114" s="1">
        <v>0.67708333333333337</v>
      </c>
      <c r="J114">
        <v>5</v>
      </c>
      <c r="K114">
        <v>10</v>
      </c>
      <c r="L114" s="2">
        <v>1</v>
      </c>
      <c r="M114">
        <v>1</v>
      </c>
    </row>
    <row r="115" spans="1:13" x14ac:dyDescent="0.35">
      <c r="A115" s="10" t="s">
        <v>443</v>
      </c>
      <c r="B115" t="s">
        <v>11</v>
      </c>
      <c r="C115" t="s">
        <v>139</v>
      </c>
      <c r="D115" t="s">
        <v>12</v>
      </c>
      <c r="E115" t="s">
        <v>81</v>
      </c>
      <c r="F115" s="1">
        <v>0.67361111111111116</v>
      </c>
      <c r="G115" s="1">
        <v>0.67708333333333337</v>
      </c>
      <c r="H115" s="1">
        <v>0.68055555555555547</v>
      </c>
      <c r="I115" s="1">
        <v>0.6875</v>
      </c>
      <c r="J115">
        <v>5</v>
      </c>
      <c r="K115">
        <v>10</v>
      </c>
      <c r="L115" s="2">
        <v>1</v>
      </c>
      <c r="M115">
        <v>1</v>
      </c>
    </row>
    <row r="116" spans="1:13" x14ac:dyDescent="0.35">
      <c r="A116" s="10" t="s">
        <v>443</v>
      </c>
      <c r="B116" t="s">
        <v>11</v>
      </c>
      <c r="C116" t="s">
        <v>140</v>
      </c>
      <c r="D116" t="s">
        <v>12</v>
      </c>
      <c r="E116" t="s">
        <v>78</v>
      </c>
      <c r="F116" s="1">
        <v>0.69444444444444453</v>
      </c>
      <c r="G116" s="1">
        <v>0.69791666666666663</v>
      </c>
      <c r="H116" s="1">
        <v>0.70138888888888884</v>
      </c>
      <c r="I116" s="1">
        <v>0.70833333333333337</v>
      </c>
      <c r="J116">
        <v>5</v>
      </c>
      <c r="K116">
        <v>10</v>
      </c>
      <c r="L116" s="2">
        <v>1</v>
      </c>
      <c r="M116">
        <v>1</v>
      </c>
    </row>
    <row r="117" spans="1:13" x14ac:dyDescent="0.35">
      <c r="A117" s="10" t="s">
        <v>443</v>
      </c>
      <c r="B117" t="s">
        <v>11</v>
      </c>
      <c r="C117" t="s">
        <v>141</v>
      </c>
      <c r="D117" t="s">
        <v>12</v>
      </c>
      <c r="E117" t="s">
        <v>81</v>
      </c>
      <c r="F117" s="1">
        <v>0.71875</v>
      </c>
      <c r="G117" s="1">
        <v>0.71875</v>
      </c>
      <c r="H117" s="1">
        <v>0.71875</v>
      </c>
      <c r="I117" s="1">
        <v>0.72916666666666663</v>
      </c>
      <c r="J117">
        <v>0</v>
      </c>
      <c r="K117">
        <v>15</v>
      </c>
      <c r="L117" s="2">
        <v>1</v>
      </c>
      <c r="M117">
        <v>1</v>
      </c>
    </row>
    <row r="118" spans="1:13" x14ac:dyDescent="0.35">
      <c r="A118" s="10" t="s">
        <v>443</v>
      </c>
      <c r="B118" t="s">
        <v>11</v>
      </c>
      <c r="C118" t="s">
        <v>142</v>
      </c>
      <c r="D118" t="s">
        <v>12</v>
      </c>
      <c r="E118" t="s">
        <v>78</v>
      </c>
      <c r="F118" s="1">
        <v>0.77083333333333337</v>
      </c>
      <c r="G118" s="1">
        <v>0.77083333333333337</v>
      </c>
      <c r="H118" s="1">
        <v>0.77430555555555547</v>
      </c>
      <c r="I118" s="1">
        <v>0.78125</v>
      </c>
      <c r="J118">
        <v>0</v>
      </c>
      <c r="K118">
        <v>10</v>
      </c>
      <c r="L118" s="2">
        <v>1</v>
      </c>
      <c r="M118">
        <v>1</v>
      </c>
    </row>
    <row r="119" spans="1:13" x14ac:dyDescent="0.35">
      <c r="A119" s="10" t="s">
        <v>443</v>
      </c>
      <c r="B119" t="s">
        <v>11</v>
      </c>
      <c r="C119" t="s">
        <v>143</v>
      </c>
      <c r="D119" t="s">
        <v>12</v>
      </c>
      <c r="E119" t="s">
        <v>77</v>
      </c>
      <c r="F119" s="1">
        <v>0.82291666666666663</v>
      </c>
      <c r="G119" s="1">
        <v>0.82638888888888884</v>
      </c>
      <c r="H119" s="1">
        <v>0.82986111111111116</v>
      </c>
      <c r="I119" s="1">
        <v>0.83680555555555547</v>
      </c>
      <c r="J119">
        <v>5</v>
      </c>
      <c r="K119">
        <v>10</v>
      </c>
      <c r="L119" s="2">
        <v>1</v>
      </c>
      <c r="M119">
        <v>1</v>
      </c>
    </row>
    <row r="120" spans="1:13" x14ac:dyDescent="0.35">
      <c r="A120" s="10" t="s">
        <v>443</v>
      </c>
      <c r="B120" t="s">
        <v>11</v>
      </c>
      <c r="C120" t="s">
        <v>144</v>
      </c>
      <c r="D120" t="s">
        <v>12</v>
      </c>
      <c r="E120" t="s">
        <v>77</v>
      </c>
      <c r="F120" s="1">
        <v>0.83333333333333337</v>
      </c>
      <c r="G120" s="1">
        <v>0.83333333333333337</v>
      </c>
      <c r="H120" s="1">
        <v>0.83680555555555547</v>
      </c>
      <c r="I120" s="1">
        <v>0.84375</v>
      </c>
      <c r="J120">
        <v>0</v>
      </c>
      <c r="K120">
        <v>10</v>
      </c>
      <c r="L120" s="2">
        <v>1</v>
      </c>
      <c r="M120">
        <v>1</v>
      </c>
    </row>
    <row r="121" spans="1:13" x14ac:dyDescent="0.35">
      <c r="A121" s="10" t="s">
        <v>443</v>
      </c>
      <c r="B121" t="s">
        <v>11</v>
      </c>
      <c r="C121" t="s">
        <v>118</v>
      </c>
      <c r="D121" t="s">
        <v>12</v>
      </c>
      <c r="E121" t="s">
        <v>80</v>
      </c>
      <c r="F121" s="1">
        <v>0.85416666666666663</v>
      </c>
      <c r="G121" s="1">
        <v>0.85416666666666663</v>
      </c>
      <c r="H121" s="1">
        <v>0.85763888888888884</v>
      </c>
      <c r="I121" s="1">
        <v>0.86805555555555547</v>
      </c>
      <c r="J121">
        <v>0</v>
      </c>
      <c r="K121">
        <v>15</v>
      </c>
      <c r="L121" s="2">
        <v>1</v>
      </c>
      <c r="M121">
        <v>1</v>
      </c>
    </row>
    <row r="122" spans="1:13" x14ac:dyDescent="0.35">
      <c r="A122" s="10" t="s">
        <v>215</v>
      </c>
      <c r="B122" t="s">
        <v>8</v>
      </c>
      <c r="C122" t="s">
        <v>157</v>
      </c>
      <c r="D122" t="s">
        <v>9</v>
      </c>
      <c r="E122" t="s">
        <v>77</v>
      </c>
      <c r="F122" s="1">
        <v>0.36805555555555558</v>
      </c>
      <c r="G122" s="1">
        <v>0.375</v>
      </c>
      <c r="H122" s="1">
        <v>0.37152777777777773</v>
      </c>
      <c r="I122" s="1">
        <v>0.38194444444444442</v>
      </c>
      <c r="J122">
        <v>10</v>
      </c>
      <c r="K122">
        <v>15</v>
      </c>
      <c r="L122" s="2">
        <v>1</v>
      </c>
      <c r="M122">
        <v>1</v>
      </c>
    </row>
    <row r="123" spans="1:13" x14ac:dyDescent="0.35">
      <c r="A123" s="10" t="s">
        <v>215</v>
      </c>
      <c r="B123" t="s">
        <v>8</v>
      </c>
      <c r="C123" t="s">
        <v>158</v>
      </c>
      <c r="D123" t="s">
        <v>9</v>
      </c>
      <c r="E123" t="s">
        <v>81</v>
      </c>
      <c r="F123" s="1">
        <v>0.37152777777777773</v>
      </c>
      <c r="G123" s="1">
        <v>0.375</v>
      </c>
      <c r="H123" s="1">
        <v>0.37847222222222227</v>
      </c>
      <c r="I123" s="1">
        <v>0.38541666666666669</v>
      </c>
      <c r="J123">
        <v>5</v>
      </c>
      <c r="K123">
        <v>10</v>
      </c>
      <c r="L123" s="2">
        <v>1</v>
      </c>
      <c r="M123">
        <v>1</v>
      </c>
    </row>
    <row r="124" spans="1:13" x14ac:dyDescent="0.35">
      <c r="A124" s="10" t="s">
        <v>215</v>
      </c>
      <c r="B124" t="s">
        <v>8</v>
      </c>
      <c r="C124" t="s">
        <v>159</v>
      </c>
      <c r="D124" t="s">
        <v>9</v>
      </c>
      <c r="E124" t="s">
        <v>80</v>
      </c>
      <c r="F124" s="1">
        <v>0.3923611111111111</v>
      </c>
      <c r="G124" s="1">
        <v>0.39583333333333331</v>
      </c>
      <c r="H124" s="1">
        <v>0.39930555555555558</v>
      </c>
      <c r="I124" s="1">
        <v>0.40972222222222227</v>
      </c>
      <c r="J124">
        <v>5</v>
      </c>
      <c r="K124">
        <v>15</v>
      </c>
      <c r="L124" s="2">
        <v>1</v>
      </c>
      <c r="M124">
        <v>1</v>
      </c>
    </row>
    <row r="125" spans="1:13" x14ac:dyDescent="0.35">
      <c r="A125" s="10" t="s">
        <v>215</v>
      </c>
      <c r="B125" t="s">
        <v>8</v>
      </c>
      <c r="C125" t="s">
        <v>160</v>
      </c>
      <c r="D125" t="s">
        <v>9</v>
      </c>
      <c r="E125" t="s">
        <v>77</v>
      </c>
      <c r="F125" s="1">
        <v>0.55902777777777779</v>
      </c>
      <c r="G125" s="1">
        <v>0.5625</v>
      </c>
      <c r="H125" s="1">
        <v>0.5625</v>
      </c>
      <c r="I125" s="1">
        <v>0.57291666666666663</v>
      </c>
      <c r="J125">
        <v>5</v>
      </c>
      <c r="K125">
        <v>15</v>
      </c>
      <c r="L125" s="2">
        <v>1</v>
      </c>
      <c r="M125">
        <v>1</v>
      </c>
    </row>
    <row r="126" spans="1:13" x14ac:dyDescent="0.35">
      <c r="A126" s="10" t="s">
        <v>215</v>
      </c>
      <c r="B126" t="s">
        <v>8</v>
      </c>
      <c r="C126" t="s">
        <v>161</v>
      </c>
      <c r="D126" t="s">
        <v>9</v>
      </c>
      <c r="E126" t="s">
        <v>81</v>
      </c>
      <c r="F126" s="1">
        <v>0.60069444444444442</v>
      </c>
      <c r="G126" s="1">
        <v>0.60416666666666663</v>
      </c>
      <c r="H126" s="1">
        <v>0.60416666666666663</v>
      </c>
      <c r="I126" s="1">
        <v>0.61458333333333337</v>
      </c>
      <c r="J126">
        <v>5</v>
      </c>
      <c r="K126">
        <v>15</v>
      </c>
      <c r="L126" s="2">
        <v>1</v>
      </c>
      <c r="M126">
        <v>1</v>
      </c>
    </row>
    <row r="127" spans="1:13" x14ac:dyDescent="0.35">
      <c r="A127" s="10" t="s">
        <v>215</v>
      </c>
      <c r="B127" t="s">
        <v>8</v>
      </c>
      <c r="C127" t="s">
        <v>162</v>
      </c>
      <c r="D127" t="s">
        <v>9</v>
      </c>
      <c r="E127" t="s">
        <v>80</v>
      </c>
      <c r="F127" s="1">
        <v>0.64236111111111105</v>
      </c>
      <c r="G127" s="1">
        <v>0.64583333333333337</v>
      </c>
      <c r="H127" s="1">
        <v>0.64444444444444449</v>
      </c>
      <c r="I127" s="1">
        <v>0.64930555555555558</v>
      </c>
      <c r="J127">
        <v>5</v>
      </c>
      <c r="K127">
        <v>7</v>
      </c>
      <c r="L127" s="2">
        <v>1</v>
      </c>
      <c r="M127">
        <v>1</v>
      </c>
    </row>
    <row r="128" spans="1:13" x14ac:dyDescent="0.35">
      <c r="A128" s="10" t="s">
        <v>215</v>
      </c>
      <c r="B128" t="s">
        <v>8</v>
      </c>
      <c r="C128" t="s">
        <v>163</v>
      </c>
      <c r="D128" t="s">
        <v>9</v>
      </c>
      <c r="E128" t="s">
        <v>80</v>
      </c>
      <c r="F128" s="1">
        <v>0.66319444444444442</v>
      </c>
      <c r="G128" s="1">
        <v>0.66666666666666663</v>
      </c>
      <c r="H128" s="1">
        <v>0.67013888888888884</v>
      </c>
      <c r="I128" s="1">
        <v>0.67708333333333337</v>
      </c>
      <c r="J128">
        <v>5</v>
      </c>
      <c r="K128">
        <v>10</v>
      </c>
      <c r="L128" s="2">
        <v>1</v>
      </c>
      <c r="M128">
        <v>1</v>
      </c>
    </row>
    <row r="129" spans="1:13" x14ac:dyDescent="0.35">
      <c r="A129" s="10" t="s">
        <v>215</v>
      </c>
      <c r="B129" t="s">
        <v>8</v>
      </c>
      <c r="C129" t="s">
        <v>164</v>
      </c>
      <c r="D129" t="s">
        <v>9</v>
      </c>
      <c r="E129" t="s">
        <v>78</v>
      </c>
      <c r="F129" s="1">
        <v>0.67361111111111116</v>
      </c>
      <c r="G129" s="1">
        <v>0.67708333333333337</v>
      </c>
      <c r="H129" s="1">
        <v>0.68055555555555547</v>
      </c>
      <c r="I129" s="1">
        <v>0.6875</v>
      </c>
      <c r="J129">
        <v>5</v>
      </c>
      <c r="K129">
        <v>10</v>
      </c>
      <c r="L129" s="2">
        <v>1</v>
      </c>
      <c r="M129">
        <v>1</v>
      </c>
    </row>
    <row r="130" spans="1:13" x14ac:dyDescent="0.35">
      <c r="A130" s="10" t="s">
        <v>215</v>
      </c>
      <c r="B130" t="s">
        <v>8</v>
      </c>
      <c r="C130" t="s">
        <v>165</v>
      </c>
      <c r="D130" t="s">
        <v>9</v>
      </c>
      <c r="E130" t="s">
        <v>78</v>
      </c>
      <c r="F130" s="1">
        <v>0.69444444444444453</v>
      </c>
      <c r="G130" s="1">
        <v>0.69791666666666663</v>
      </c>
      <c r="H130" s="1">
        <v>0.70138888888888884</v>
      </c>
      <c r="I130" s="1">
        <v>0.70833333333333337</v>
      </c>
      <c r="J130">
        <v>5</v>
      </c>
      <c r="K130">
        <v>10</v>
      </c>
      <c r="L130" s="2">
        <v>1</v>
      </c>
      <c r="M130">
        <v>1</v>
      </c>
    </row>
    <row r="131" spans="1:13" x14ac:dyDescent="0.35">
      <c r="A131" s="10" t="s">
        <v>215</v>
      </c>
      <c r="B131" t="s">
        <v>8</v>
      </c>
      <c r="C131" t="s">
        <v>166</v>
      </c>
      <c r="D131" t="s">
        <v>9</v>
      </c>
      <c r="E131" t="s">
        <v>79</v>
      </c>
      <c r="F131" s="1">
        <v>0.71875</v>
      </c>
      <c r="G131" s="1">
        <v>0.71875</v>
      </c>
      <c r="H131" s="1">
        <v>0.71875</v>
      </c>
      <c r="I131" s="1">
        <v>0.72916666666666663</v>
      </c>
      <c r="J131">
        <v>0</v>
      </c>
      <c r="K131">
        <v>15</v>
      </c>
      <c r="L131" s="2">
        <v>1</v>
      </c>
      <c r="M131">
        <v>1</v>
      </c>
    </row>
    <row r="132" spans="1:13" x14ac:dyDescent="0.35">
      <c r="A132" s="10" t="s">
        <v>215</v>
      </c>
      <c r="B132" t="s">
        <v>8</v>
      </c>
      <c r="C132" t="s">
        <v>167</v>
      </c>
      <c r="D132" t="s">
        <v>9</v>
      </c>
      <c r="E132" t="s">
        <v>79</v>
      </c>
      <c r="F132" s="1">
        <v>0.77083333333333337</v>
      </c>
      <c r="G132" s="1">
        <v>0.77083333333333337</v>
      </c>
      <c r="H132" s="1">
        <v>0.77430555555555547</v>
      </c>
      <c r="I132" s="1">
        <v>0.78125</v>
      </c>
      <c r="J132">
        <v>0</v>
      </c>
      <c r="K132">
        <v>10</v>
      </c>
      <c r="L132" s="2">
        <v>1</v>
      </c>
      <c r="M132">
        <v>1</v>
      </c>
    </row>
    <row r="133" spans="1:13" x14ac:dyDescent="0.35">
      <c r="A133" s="10" t="s">
        <v>215</v>
      </c>
      <c r="B133" t="s">
        <v>8</v>
      </c>
      <c r="C133" t="s">
        <v>168</v>
      </c>
      <c r="D133" t="s">
        <v>9</v>
      </c>
      <c r="E133" t="s">
        <v>78</v>
      </c>
      <c r="F133" s="1">
        <v>0.82291666666666663</v>
      </c>
      <c r="G133" s="1">
        <v>0.82638888888888884</v>
      </c>
      <c r="H133" s="1">
        <v>0.82986111111111116</v>
      </c>
      <c r="I133" s="1">
        <v>0.83680555555555547</v>
      </c>
      <c r="J133">
        <v>5</v>
      </c>
      <c r="K133">
        <v>10</v>
      </c>
      <c r="L133" s="2">
        <v>1</v>
      </c>
      <c r="M133">
        <v>1</v>
      </c>
    </row>
    <row r="134" spans="1:13" x14ac:dyDescent="0.35">
      <c r="A134" s="10" t="s">
        <v>215</v>
      </c>
      <c r="B134" t="s">
        <v>74</v>
      </c>
      <c r="C134" t="s">
        <v>169</v>
      </c>
      <c r="D134" t="s">
        <v>9</v>
      </c>
      <c r="E134" t="s">
        <v>80</v>
      </c>
      <c r="F134" s="1">
        <v>0.83333333333333337</v>
      </c>
      <c r="G134" s="1">
        <v>0.83333333333333337</v>
      </c>
      <c r="H134" s="1">
        <v>0.83680555555555547</v>
      </c>
      <c r="I134" s="1">
        <v>0.84375</v>
      </c>
      <c r="J134">
        <v>0</v>
      </c>
      <c r="K134">
        <v>10</v>
      </c>
      <c r="L134" s="2">
        <v>1</v>
      </c>
      <c r="M134">
        <v>1</v>
      </c>
    </row>
    <row r="135" spans="1:13" x14ac:dyDescent="0.35">
      <c r="A135" s="10" t="s">
        <v>215</v>
      </c>
      <c r="B135" t="s">
        <v>74</v>
      </c>
      <c r="C135" t="s">
        <v>170</v>
      </c>
      <c r="D135" t="s">
        <v>9</v>
      </c>
      <c r="E135" t="s">
        <v>77</v>
      </c>
      <c r="F135" s="1">
        <v>0.85416666666666663</v>
      </c>
      <c r="G135" s="1">
        <v>0.85416666666666663</v>
      </c>
      <c r="H135" s="1">
        <v>0.85763888888888884</v>
      </c>
      <c r="I135" s="1">
        <v>0.86805555555555547</v>
      </c>
      <c r="J135">
        <v>0</v>
      </c>
      <c r="K135">
        <v>15</v>
      </c>
      <c r="L135" s="2">
        <v>1</v>
      </c>
      <c r="M135">
        <v>1</v>
      </c>
    </row>
    <row r="136" spans="1:13" x14ac:dyDescent="0.35">
      <c r="A136" s="10" t="s">
        <v>215</v>
      </c>
      <c r="B136" t="s">
        <v>74</v>
      </c>
      <c r="C136" t="s">
        <v>171</v>
      </c>
      <c r="D136" t="s">
        <v>9</v>
      </c>
      <c r="E136" t="s">
        <v>80</v>
      </c>
      <c r="F136" s="1">
        <v>0.86458333333333337</v>
      </c>
      <c r="G136" s="1">
        <v>0.86458333333333337</v>
      </c>
      <c r="H136" s="1">
        <v>0.86805555555555547</v>
      </c>
      <c r="I136" s="1">
        <v>0.875</v>
      </c>
      <c r="J136">
        <v>0</v>
      </c>
      <c r="K136">
        <v>10</v>
      </c>
      <c r="L136" s="2">
        <v>1</v>
      </c>
      <c r="M136">
        <v>1</v>
      </c>
    </row>
    <row r="137" spans="1:13" x14ac:dyDescent="0.35">
      <c r="A137" s="10" t="s">
        <v>215</v>
      </c>
      <c r="B137" t="s">
        <v>24</v>
      </c>
      <c r="C137" t="s">
        <v>172</v>
      </c>
      <c r="D137" t="s">
        <v>54</v>
      </c>
      <c r="E137" t="s">
        <v>79</v>
      </c>
      <c r="F137" s="1">
        <v>0.64236111111111105</v>
      </c>
      <c r="G137" s="1">
        <v>0.64583333333333337</v>
      </c>
      <c r="H137" s="1">
        <v>0.64444444444444449</v>
      </c>
      <c r="I137" s="1">
        <v>0.64930555555555558</v>
      </c>
      <c r="J137">
        <v>5</v>
      </c>
      <c r="K137">
        <v>7</v>
      </c>
      <c r="L137" s="2">
        <v>1</v>
      </c>
      <c r="M137">
        <v>1</v>
      </c>
    </row>
    <row r="138" spans="1:13" x14ac:dyDescent="0.35">
      <c r="A138" s="10" t="s">
        <v>215</v>
      </c>
      <c r="B138" t="s">
        <v>24</v>
      </c>
      <c r="C138" t="s">
        <v>173</v>
      </c>
      <c r="D138" t="s">
        <v>54</v>
      </c>
      <c r="E138" t="s">
        <v>78</v>
      </c>
      <c r="F138" s="1">
        <v>0.66319444444444442</v>
      </c>
      <c r="G138" s="1">
        <v>0.66666666666666663</v>
      </c>
      <c r="H138" s="1">
        <v>0.67013888888888884</v>
      </c>
      <c r="I138" s="1">
        <v>0.67708333333333337</v>
      </c>
      <c r="J138">
        <v>5</v>
      </c>
      <c r="K138">
        <v>10</v>
      </c>
      <c r="L138" s="2">
        <v>1</v>
      </c>
      <c r="M138">
        <v>1</v>
      </c>
    </row>
    <row r="139" spans="1:13" x14ac:dyDescent="0.35">
      <c r="A139" s="10" t="s">
        <v>215</v>
      </c>
      <c r="B139" t="s">
        <v>74</v>
      </c>
      <c r="C139" t="s">
        <v>174</v>
      </c>
      <c r="D139" t="s">
        <v>54</v>
      </c>
      <c r="E139" t="s">
        <v>78</v>
      </c>
      <c r="F139" s="1">
        <v>0.67361111111111116</v>
      </c>
      <c r="G139" s="1">
        <v>0.67708333333333337</v>
      </c>
      <c r="H139" s="1">
        <v>0.68055555555555547</v>
      </c>
      <c r="I139" s="1">
        <v>0.6875</v>
      </c>
      <c r="J139">
        <v>5</v>
      </c>
      <c r="K139">
        <v>10</v>
      </c>
      <c r="L139" s="2">
        <v>1</v>
      </c>
      <c r="M139">
        <v>1</v>
      </c>
    </row>
    <row r="140" spans="1:13" x14ac:dyDescent="0.35">
      <c r="A140" s="10" t="s">
        <v>215</v>
      </c>
      <c r="B140" t="s">
        <v>24</v>
      </c>
      <c r="C140" t="s">
        <v>175</v>
      </c>
      <c r="D140" t="s">
        <v>54</v>
      </c>
      <c r="E140" t="s">
        <v>77</v>
      </c>
      <c r="F140" s="1">
        <v>0.69444444444444453</v>
      </c>
      <c r="G140" s="1">
        <v>0.69791666666666663</v>
      </c>
      <c r="H140" s="1">
        <v>0.70138888888888884</v>
      </c>
      <c r="I140" s="1">
        <v>0.70833333333333337</v>
      </c>
      <c r="J140">
        <v>5</v>
      </c>
      <c r="K140">
        <v>10</v>
      </c>
      <c r="L140" s="2">
        <v>1</v>
      </c>
      <c r="M140">
        <v>1</v>
      </c>
    </row>
    <row r="141" spans="1:13" x14ac:dyDescent="0.35">
      <c r="A141" s="10" t="s">
        <v>215</v>
      </c>
      <c r="B141" t="s">
        <v>24</v>
      </c>
      <c r="C141" t="s">
        <v>176</v>
      </c>
      <c r="D141" t="s">
        <v>54</v>
      </c>
      <c r="E141" t="s">
        <v>80</v>
      </c>
      <c r="F141" s="1">
        <v>0.71875</v>
      </c>
      <c r="G141" s="1">
        <v>0.71875</v>
      </c>
      <c r="H141" s="1">
        <v>0.71875</v>
      </c>
      <c r="I141" s="1">
        <v>0.72916666666666663</v>
      </c>
      <c r="J141">
        <v>0</v>
      </c>
      <c r="K141">
        <v>15</v>
      </c>
      <c r="L141" s="2">
        <v>1</v>
      </c>
      <c r="M141">
        <v>1</v>
      </c>
    </row>
    <row r="142" spans="1:13" x14ac:dyDescent="0.35">
      <c r="A142" s="10" t="s">
        <v>215</v>
      </c>
      <c r="B142" t="s">
        <v>21</v>
      </c>
      <c r="C142" t="s">
        <v>177</v>
      </c>
      <c r="D142" t="s">
        <v>22</v>
      </c>
      <c r="E142" t="s">
        <v>80</v>
      </c>
      <c r="F142" s="1">
        <v>0.67361111111111116</v>
      </c>
      <c r="G142" s="1">
        <v>0.67708333333333337</v>
      </c>
      <c r="H142" s="1">
        <v>0.68055555555555547</v>
      </c>
      <c r="I142" s="1">
        <v>0.6875</v>
      </c>
      <c r="J142">
        <v>5</v>
      </c>
      <c r="K142">
        <v>10</v>
      </c>
      <c r="L142" s="2">
        <v>1</v>
      </c>
      <c r="M142">
        <v>1</v>
      </c>
    </row>
    <row r="143" spans="1:13" x14ac:dyDescent="0.35">
      <c r="A143" s="10" t="s">
        <v>215</v>
      </c>
      <c r="B143" t="s">
        <v>21</v>
      </c>
      <c r="C143" t="s">
        <v>178</v>
      </c>
      <c r="D143" t="s">
        <v>22</v>
      </c>
      <c r="E143" t="s">
        <v>79</v>
      </c>
      <c r="F143" s="1">
        <v>0.72569444444444453</v>
      </c>
      <c r="G143" s="1">
        <v>0.72916666666666663</v>
      </c>
      <c r="H143" s="1">
        <v>0.73263888888888884</v>
      </c>
      <c r="I143" s="1">
        <v>0.73958333333333337</v>
      </c>
      <c r="J143">
        <v>5</v>
      </c>
      <c r="K143">
        <v>10</v>
      </c>
      <c r="L143" s="2">
        <v>1</v>
      </c>
      <c r="M143">
        <v>1</v>
      </c>
    </row>
    <row r="144" spans="1:13" x14ac:dyDescent="0.35">
      <c r="A144" s="10" t="s">
        <v>215</v>
      </c>
      <c r="B144" t="s">
        <v>455</v>
      </c>
      <c r="C144" t="s">
        <v>179</v>
      </c>
      <c r="D144" t="s">
        <v>55</v>
      </c>
      <c r="E144" t="s">
        <v>80</v>
      </c>
      <c r="F144" s="1">
        <v>0.71875</v>
      </c>
      <c r="G144" s="1">
        <v>0.71875</v>
      </c>
      <c r="H144" s="1">
        <v>0.71875</v>
      </c>
      <c r="I144" s="1">
        <v>0.72916666666666663</v>
      </c>
      <c r="J144">
        <v>0</v>
      </c>
      <c r="K144">
        <v>15</v>
      </c>
      <c r="L144" s="2">
        <v>1</v>
      </c>
      <c r="M144">
        <v>1</v>
      </c>
    </row>
    <row r="145" spans="1:13" x14ac:dyDescent="0.35">
      <c r="A145" s="10" t="s">
        <v>215</v>
      </c>
      <c r="B145" t="s">
        <v>455</v>
      </c>
      <c r="C145" t="s">
        <v>180</v>
      </c>
      <c r="D145" t="s">
        <v>55</v>
      </c>
      <c r="E145" t="s">
        <v>81</v>
      </c>
      <c r="F145" s="1">
        <v>0.77083333333333337</v>
      </c>
      <c r="G145" s="1">
        <v>0.77083333333333337</v>
      </c>
      <c r="H145" s="1">
        <v>0.77430555555555547</v>
      </c>
      <c r="I145" s="1">
        <v>0.78125</v>
      </c>
      <c r="J145">
        <v>0</v>
      </c>
      <c r="K145">
        <v>10</v>
      </c>
      <c r="L145" s="2">
        <v>1</v>
      </c>
      <c r="M145">
        <v>1</v>
      </c>
    </row>
    <row r="146" spans="1:13" x14ac:dyDescent="0.35">
      <c r="A146" s="10" t="s">
        <v>215</v>
      </c>
      <c r="B146" t="s">
        <v>455</v>
      </c>
      <c r="C146" t="s">
        <v>181</v>
      </c>
      <c r="D146" t="s">
        <v>55</v>
      </c>
      <c r="E146" t="s">
        <v>79</v>
      </c>
      <c r="F146" s="1">
        <v>0.82291666666666663</v>
      </c>
      <c r="G146" s="1">
        <v>0.82638888888888884</v>
      </c>
      <c r="H146" s="1">
        <v>0.82986111111111116</v>
      </c>
      <c r="I146" s="1">
        <v>0.83680555555555547</v>
      </c>
      <c r="J146">
        <v>5</v>
      </c>
      <c r="K146">
        <v>10</v>
      </c>
      <c r="L146" s="2">
        <v>1</v>
      </c>
      <c r="M146">
        <v>1</v>
      </c>
    </row>
    <row r="147" spans="1:13" x14ac:dyDescent="0.35">
      <c r="A147" s="10" t="s">
        <v>215</v>
      </c>
      <c r="B147" t="s">
        <v>14</v>
      </c>
      <c r="C147" t="s">
        <v>182</v>
      </c>
      <c r="D147" t="s">
        <v>15</v>
      </c>
      <c r="E147" t="s">
        <v>78</v>
      </c>
      <c r="F147" s="1">
        <v>0.49305555555555558</v>
      </c>
      <c r="G147" s="1">
        <v>0.48958333333333331</v>
      </c>
      <c r="H147" s="1">
        <v>0.49652777777777773</v>
      </c>
      <c r="I147" s="1">
        <v>0.50347222222222221</v>
      </c>
      <c r="J147">
        <v>-5</v>
      </c>
      <c r="K147">
        <v>10</v>
      </c>
      <c r="L147" s="2">
        <v>1</v>
      </c>
      <c r="M147">
        <v>1</v>
      </c>
    </row>
    <row r="148" spans="1:13" x14ac:dyDescent="0.35">
      <c r="A148" s="10" t="s">
        <v>215</v>
      </c>
      <c r="B148" t="s">
        <v>14</v>
      </c>
      <c r="C148" t="s">
        <v>183</v>
      </c>
      <c r="D148" t="s">
        <v>15</v>
      </c>
      <c r="E148" t="s">
        <v>80</v>
      </c>
      <c r="F148" s="1">
        <v>0.51736111111111105</v>
      </c>
      <c r="G148" s="1">
        <v>0.52083333333333337</v>
      </c>
      <c r="H148" s="1">
        <v>0.52083333333333337</v>
      </c>
      <c r="I148" s="1">
        <v>0.53125</v>
      </c>
      <c r="J148">
        <v>5</v>
      </c>
      <c r="K148">
        <v>15</v>
      </c>
      <c r="L148" s="2">
        <v>1</v>
      </c>
      <c r="M148">
        <v>1</v>
      </c>
    </row>
    <row r="149" spans="1:13" x14ac:dyDescent="0.35">
      <c r="A149" s="10" t="s">
        <v>215</v>
      </c>
      <c r="B149" t="s">
        <v>14</v>
      </c>
      <c r="C149" t="s">
        <v>184</v>
      </c>
      <c r="D149" t="s">
        <v>15</v>
      </c>
      <c r="E149" t="s">
        <v>78</v>
      </c>
      <c r="F149" s="1">
        <v>0.55902777777777779</v>
      </c>
      <c r="G149" s="1">
        <v>0.5625</v>
      </c>
      <c r="H149" s="1">
        <v>0.5625</v>
      </c>
      <c r="I149" s="1">
        <v>0.56944444444444442</v>
      </c>
      <c r="J149">
        <v>5</v>
      </c>
      <c r="K149">
        <v>10</v>
      </c>
      <c r="L149" s="2">
        <v>1</v>
      </c>
      <c r="M149">
        <v>1</v>
      </c>
    </row>
    <row r="150" spans="1:13" x14ac:dyDescent="0.35">
      <c r="A150" s="10" t="s">
        <v>215</v>
      </c>
      <c r="B150" t="s">
        <v>14</v>
      </c>
      <c r="C150" t="s">
        <v>185</v>
      </c>
      <c r="D150" t="s">
        <v>15</v>
      </c>
      <c r="E150" t="s">
        <v>79</v>
      </c>
      <c r="F150" s="1">
        <v>0.49305555555555558</v>
      </c>
      <c r="G150" s="1">
        <v>0.48958333333333331</v>
      </c>
      <c r="H150" s="1">
        <v>0.49652777777777773</v>
      </c>
      <c r="I150" s="1">
        <v>0.50347222222222221</v>
      </c>
      <c r="J150">
        <v>-5</v>
      </c>
      <c r="K150">
        <v>10</v>
      </c>
      <c r="L150" s="2">
        <v>1</v>
      </c>
      <c r="M150">
        <v>1</v>
      </c>
    </row>
    <row r="151" spans="1:13" x14ac:dyDescent="0.35">
      <c r="A151" s="10" t="s">
        <v>215</v>
      </c>
      <c r="B151" t="s">
        <v>14</v>
      </c>
      <c r="C151" t="s">
        <v>186</v>
      </c>
      <c r="D151" t="s">
        <v>15</v>
      </c>
      <c r="E151" t="s">
        <v>77</v>
      </c>
      <c r="F151" s="1">
        <v>0.60069444444444442</v>
      </c>
      <c r="G151" s="1">
        <v>0.60416666666666663</v>
      </c>
      <c r="H151" s="1">
        <v>0.60416666666666663</v>
      </c>
      <c r="I151" s="1">
        <v>0.61458333333333337</v>
      </c>
      <c r="J151">
        <v>5</v>
      </c>
      <c r="K151">
        <v>15</v>
      </c>
      <c r="L151" s="2">
        <v>1</v>
      </c>
      <c r="M151">
        <v>1</v>
      </c>
    </row>
    <row r="152" spans="1:13" x14ac:dyDescent="0.35">
      <c r="A152" s="10" t="s">
        <v>215</v>
      </c>
      <c r="B152" t="s">
        <v>14</v>
      </c>
      <c r="C152" t="s">
        <v>187</v>
      </c>
      <c r="D152" t="s">
        <v>15</v>
      </c>
      <c r="E152" t="s">
        <v>77</v>
      </c>
      <c r="F152" s="1">
        <v>0.64236111111111105</v>
      </c>
      <c r="G152" s="1">
        <v>0.64583333333333337</v>
      </c>
      <c r="H152" s="1">
        <v>0.64444444444444449</v>
      </c>
      <c r="I152" s="1">
        <v>0.64930555555555558</v>
      </c>
      <c r="J152">
        <v>5</v>
      </c>
      <c r="K152">
        <v>7</v>
      </c>
      <c r="L152" s="2">
        <v>1</v>
      </c>
      <c r="M152">
        <v>1</v>
      </c>
    </row>
    <row r="153" spans="1:13" x14ac:dyDescent="0.35">
      <c r="A153" s="10" t="s">
        <v>215</v>
      </c>
      <c r="B153" t="s">
        <v>14</v>
      </c>
      <c r="C153" t="s">
        <v>188</v>
      </c>
      <c r="D153" t="s">
        <v>15</v>
      </c>
      <c r="E153" t="s">
        <v>78</v>
      </c>
      <c r="F153" s="1">
        <v>0.66319444444444442</v>
      </c>
      <c r="G153" s="1">
        <v>0.66666666666666663</v>
      </c>
      <c r="H153" s="1">
        <v>0.67013888888888884</v>
      </c>
      <c r="I153" s="1">
        <v>0.67708333333333337</v>
      </c>
      <c r="J153">
        <v>5</v>
      </c>
      <c r="K153">
        <v>10</v>
      </c>
      <c r="L153" s="2">
        <v>1</v>
      </c>
      <c r="M153">
        <v>1</v>
      </c>
    </row>
    <row r="154" spans="1:13" x14ac:dyDescent="0.35">
      <c r="A154" s="10" t="s">
        <v>215</v>
      </c>
      <c r="B154" t="s">
        <v>14</v>
      </c>
      <c r="C154" t="s">
        <v>189</v>
      </c>
      <c r="D154" t="s">
        <v>15</v>
      </c>
      <c r="E154" t="s">
        <v>78</v>
      </c>
      <c r="F154" s="1">
        <v>0.67361111111111116</v>
      </c>
      <c r="G154" s="1">
        <v>0.67708333333333337</v>
      </c>
      <c r="H154" s="1">
        <v>0.68055555555555547</v>
      </c>
      <c r="I154" s="1">
        <v>0.6875</v>
      </c>
      <c r="J154">
        <v>5</v>
      </c>
      <c r="K154">
        <v>10</v>
      </c>
      <c r="L154" s="2">
        <v>1</v>
      </c>
      <c r="M154">
        <v>1</v>
      </c>
    </row>
    <row r="155" spans="1:13" x14ac:dyDescent="0.35">
      <c r="A155" s="10" t="s">
        <v>215</v>
      </c>
      <c r="B155" t="s">
        <v>14</v>
      </c>
      <c r="C155" t="s">
        <v>190</v>
      </c>
      <c r="D155" t="s">
        <v>15</v>
      </c>
      <c r="E155" t="s">
        <v>79</v>
      </c>
      <c r="F155" s="1">
        <v>0.69444444444444453</v>
      </c>
      <c r="G155" s="1">
        <v>0.69791666666666663</v>
      </c>
      <c r="H155" s="1">
        <v>0.70138888888888884</v>
      </c>
      <c r="I155" s="1">
        <v>0.70833333333333337</v>
      </c>
      <c r="J155">
        <v>5</v>
      </c>
      <c r="K155">
        <v>10</v>
      </c>
      <c r="L155" s="2">
        <v>1</v>
      </c>
      <c r="M155">
        <v>1</v>
      </c>
    </row>
    <row r="156" spans="1:13" x14ac:dyDescent="0.35">
      <c r="A156" s="10" t="s">
        <v>215</v>
      </c>
      <c r="B156" t="s">
        <v>455</v>
      </c>
      <c r="C156" t="s">
        <v>191</v>
      </c>
      <c r="D156" t="s">
        <v>57</v>
      </c>
      <c r="E156" t="s">
        <v>80</v>
      </c>
      <c r="F156" s="1">
        <v>0.60069444444444442</v>
      </c>
      <c r="G156" s="1">
        <v>0.60416666666666663</v>
      </c>
      <c r="H156" s="1">
        <v>0.60416666666666663</v>
      </c>
      <c r="I156" s="1">
        <v>0.61458333333333337</v>
      </c>
      <c r="J156">
        <v>5</v>
      </c>
      <c r="K156">
        <v>15</v>
      </c>
      <c r="L156" s="2">
        <v>1</v>
      </c>
      <c r="M156">
        <v>1</v>
      </c>
    </row>
    <row r="157" spans="1:13" x14ac:dyDescent="0.35">
      <c r="A157" s="10" t="s">
        <v>215</v>
      </c>
      <c r="B157" t="s">
        <v>455</v>
      </c>
      <c r="C157" t="s">
        <v>192</v>
      </c>
      <c r="D157" t="s">
        <v>57</v>
      </c>
      <c r="E157" t="s">
        <v>80</v>
      </c>
      <c r="F157" s="1">
        <v>0.3923611111111111</v>
      </c>
      <c r="G157" s="1">
        <v>0.39583333333333331</v>
      </c>
      <c r="H157" s="1">
        <v>0.39930555555555558</v>
      </c>
      <c r="I157" s="1">
        <v>0.40972222222222227</v>
      </c>
      <c r="J157">
        <v>5</v>
      </c>
      <c r="K157">
        <v>15</v>
      </c>
      <c r="L157" s="2">
        <v>1</v>
      </c>
      <c r="M157">
        <v>1</v>
      </c>
    </row>
    <row r="158" spans="1:13" x14ac:dyDescent="0.35">
      <c r="A158" s="10" t="s">
        <v>215</v>
      </c>
      <c r="B158" t="s">
        <v>17</v>
      </c>
      <c r="C158" t="s">
        <v>193</v>
      </c>
      <c r="D158" t="s">
        <v>18</v>
      </c>
      <c r="E158" t="s">
        <v>80</v>
      </c>
      <c r="F158" s="1">
        <v>0.60069444444444442</v>
      </c>
      <c r="G158" s="1">
        <v>0.60416666666666663</v>
      </c>
      <c r="H158" s="1">
        <v>0.60416666666666663</v>
      </c>
      <c r="I158" s="1">
        <v>0.61458333333333337</v>
      </c>
      <c r="J158">
        <v>5</v>
      </c>
      <c r="K158">
        <v>15</v>
      </c>
      <c r="L158" s="2">
        <v>1</v>
      </c>
      <c r="M158">
        <v>1</v>
      </c>
    </row>
    <row r="159" spans="1:13" x14ac:dyDescent="0.35">
      <c r="A159" s="10" t="s">
        <v>215</v>
      </c>
      <c r="B159" t="s">
        <v>17</v>
      </c>
      <c r="C159" t="s">
        <v>194</v>
      </c>
      <c r="D159" t="s">
        <v>18</v>
      </c>
      <c r="E159" t="s">
        <v>81</v>
      </c>
      <c r="F159" s="1">
        <v>0.64236111111111105</v>
      </c>
      <c r="G159" s="1">
        <v>0.64583333333333337</v>
      </c>
      <c r="H159" s="1">
        <v>0.64444444444444449</v>
      </c>
      <c r="I159" s="1">
        <v>0.64930555555555558</v>
      </c>
      <c r="J159">
        <v>5</v>
      </c>
      <c r="K159">
        <v>7</v>
      </c>
      <c r="L159" s="2">
        <v>1</v>
      </c>
      <c r="M159">
        <v>1</v>
      </c>
    </row>
    <row r="160" spans="1:13" x14ac:dyDescent="0.35">
      <c r="A160" s="10" t="s">
        <v>215</v>
      </c>
      <c r="B160" t="s">
        <v>17</v>
      </c>
      <c r="C160" t="s">
        <v>195</v>
      </c>
      <c r="D160" t="s">
        <v>18</v>
      </c>
      <c r="E160" t="s">
        <v>81</v>
      </c>
      <c r="F160" s="1">
        <v>0.66319444444444442</v>
      </c>
      <c r="G160" s="1">
        <v>0.66666666666666663</v>
      </c>
      <c r="H160" s="1">
        <v>0.67013888888888884</v>
      </c>
      <c r="I160" s="1">
        <v>0.67708333333333337</v>
      </c>
      <c r="J160">
        <v>5</v>
      </c>
      <c r="K160">
        <v>10</v>
      </c>
      <c r="L160" s="2">
        <v>1</v>
      </c>
      <c r="M160">
        <v>1</v>
      </c>
    </row>
    <row r="161" spans="1:13" x14ac:dyDescent="0.35">
      <c r="A161" s="10" t="s">
        <v>215</v>
      </c>
      <c r="B161" t="s">
        <v>17</v>
      </c>
      <c r="C161" t="s">
        <v>196</v>
      </c>
      <c r="D161" t="s">
        <v>18</v>
      </c>
      <c r="E161" t="s">
        <v>77</v>
      </c>
      <c r="F161" s="1">
        <v>0.67361111111111116</v>
      </c>
      <c r="G161" s="1">
        <v>0.67708333333333337</v>
      </c>
      <c r="H161" s="1">
        <v>0.68055555555555547</v>
      </c>
      <c r="I161" s="1">
        <v>0.6875</v>
      </c>
      <c r="J161">
        <v>5</v>
      </c>
      <c r="K161">
        <v>10</v>
      </c>
      <c r="L161" s="2">
        <v>1</v>
      </c>
      <c r="M161">
        <v>1</v>
      </c>
    </row>
    <row r="162" spans="1:13" x14ac:dyDescent="0.35">
      <c r="A162" s="10" t="s">
        <v>215</v>
      </c>
      <c r="B162" t="s">
        <v>17</v>
      </c>
      <c r="C162" t="s">
        <v>197</v>
      </c>
      <c r="D162" t="s">
        <v>18</v>
      </c>
      <c r="E162" t="s">
        <v>78</v>
      </c>
      <c r="F162" s="1">
        <v>0.69444444444444453</v>
      </c>
      <c r="G162" s="1">
        <v>0.69791666666666663</v>
      </c>
      <c r="H162" s="1">
        <v>0.70138888888888884</v>
      </c>
      <c r="I162" s="1">
        <v>0.70833333333333337</v>
      </c>
      <c r="J162">
        <v>5</v>
      </c>
      <c r="K162">
        <v>10</v>
      </c>
      <c r="L162" s="2">
        <v>1</v>
      </c>
      <c r="M162">
        <v>1</v>
      </c>
    </row>
    <row r="163" spans="1:13" x14ac:dyDescent="0.35">
      <c r="A163" s="10" t="s">
        <v>215</v>
      </c>
      <c r="B163" t="s">
        <v>17</v>
      </c>
      <c r="C163" t="s">
        <v>198</v>
      </c>
      <c r="D163" t="s">
        <v>18</v>
      </c>
      <c r="E163" t="s">
        <v>80</v>
      </c>
      <c r="F163" s="1">
        <v>0.71875</v>
      </c>
      <c r="G163" s="1">
        <v>0.71875</v>
      </c>
      <c r="H163" s="1">
        <v>0.71875</v>
      </c>
      <c r="I163" s="1">
        <v>0.72916666666666663</v>
      </c>
      <c r="J163">
        <v>0</v>
      </c>
      <c r="K163">
        <v>15</v>
      </c>
      <c r="L163" s="2">
        <v>1</v>
      </c>
      <c r="M163">
        <v>1</v>
      </c>
    </row>
    <row r="164" spans="1:13" x14ac:dyDescent="0.35">
      <c r="A164" s="10" t="s">
        <v>215</v>
      </c>
      <c r="B164" t="s">
        <v>17</v>
      </c>
      <c r="C164" t="s">
        <v>199</v>
      </c>
      <c r="D164" t="s">
        <v>18</v>
      </c>
      <c r="E164" t="s">
        <v>80</v>
      </c>
      <c r="F164" s="1">
        <v>0.82291666666666663</v>
      </c>
      <c r="G164" s="1">
        <v>0.82638888888888884</v>
      </c>
      <c r="H164" s="1">
        <v>0.82986111111111116</v>
      </c>
      <c r="I164" s="1">
        <v>0.83680555555555547</v>
      </c>
      <c r="J164">
        <v>5</v>
      </c>
      <c r="K164">
        <v>10</v>
      </c>
      <c r="L164" s="2">
        <v>1</v>
      </c>
      <c r="M164">
        <v>1</v>
      </c>
    </row>
    <row r="165" spans="1:13" x14ac:dyDescent="0.35">
      <c r="A165" s="10" t="s">
        <v>215</v>
      </c>
      <c r="B165" t="s">
        <v>17</v>
      </c>
      <c r="C165" t="s">
        <v>200</v>
      </c>
      <c r="D165" t="s">
        <v>18</v>
      </c>
      <c r="E165" t="s">
        <v>79</v>
      </c>
      <c r="F165" s="1">
        <v>0.83333333333333337</v>
      </c>
      <c r="G165" s="1">
        <v>0.83333333333333337</v>
      </c>
      <c r="H165" s="1">
        <v>0.83680555555555547</v>
      </c>
      <c r="I165" s="1">
        <v>0.84375</v>
      </c>
      <c r="J165">
        <v>0</v>
      </c>
      <c r="K165">
        <v>10</v>
      </c>
      <c r="L165" s="2">
        <v>1</v>
      </c>
      <c r="M165">
        <v>1</v>
      </c>
    </row>
    <row r="166" spans="1:13" x14ac:dyDescent="0.35">
      <c r="A166" s="10" t="s">
        <v>215</v>
      </c>
      <c r="B166" t="s">
        <v>17</v>
      </c>
      <c r="C166" t="s">
        <v>201</v>
      </c>
      <c r="D166" t="s">
        <v>18</v>
      </c>
      <c r="E166" t="s">
        <v>78</v>
      </c>
      <c r="F166" s="1">
        <v>0.85416666666666663</v>
      </c>
      <c r="G166" s="1">
        <v>0.85416666666666663</v>
      </c>
      <c r="H166" s="1">
        <v>0.85763888888888884</v>
      </c>
      <c r="I166" s="1">
        <v>0.86805555555555547</v>
      </c>
      <c r="J166">
        <v>0</v>
      </c>
      <c r="K166">
        <v>15</v>
      </c>
      <c r="L166" s="2">
        <v>1</v>
      </c>
      <c r="M166">
        <v>1</v>
      </c>
    </row>
    <row r="167" spans="1:13" x14ac:dyDescent="0.35">
      <c r="A167" s="10" t="s">
        <v>215</v>
      </c>
      <c r="B167" t="s">
        <v>17</v>
      </c>
      <c r="C167" t="s">
        <v>202</v>
      </c>
      <c r="D167" t="s">
        <v>18</v>
      </c>
      <c r="E167" t="s">
        <v>77</v>
      </c>
      <c r="F167" s="1">
        <v>0.86458333333333337</v>
      </c>
      <c r="G167" s="1">
        <v>0.86458333333333337</v>
      </c>
      <c r="H167" s="1">
        <v>0.86805555555555547</v>
      </c>
      <c r="I167" s="1">
        <v>0.875</v>
      </c>
      <c r="J167">
        <v>0</v>
      </c>
      <c r="K167">
        <v>10</v>
      </c>
      <c r="L167" s="2">
        <v>1</v>
      </c>
      <c r="M167">
        <v>1</v>
      </c>
    </row>
    <row r="168" spans="1:13" x14ac:dyDescent="0.35">
      <c r="A168" s="10" t="s">
        <v>215</v>
      </c>
      <c r="B168" t="s">
        <v>11</v>
      </c>
      <c r="C168" t="s">
        <v>203</v>
      </c>
      <c r="D168" t="s">
        <v>12</v>
      </c>
      <c r="E168" t="s">
        <v>79</v>
      </c>
      <c r="F168" s="1">
        <v>0.3923611111111111</v>
      </c>
      <c r="G168" s="1">
        <v>0.39583333333333331</v>
      </c>
      <c r="H168" s="1">
        <v>0.39930555555555558</v>
      </c>
      <c r="I168" s="1">
        <v>0.40972222222222227</v>
      </c>
      <c r="J168">
        <v>5</v>
      </c>
      <c r="K168">
        <v>15</v>
      </c>
      <c r="L168" s="2">
        <v>1</v>
      </c>
      <c r="M168">
        <v>1</v>
      </c>
    </row>
    <row r="169" spans="1:13" x14ac:dyDescent="0.35">
      <c r="A169" s="10" t="s">
        <v>215</v>
      </c>
      <c r="B169" t="s">
        <v>11</v>
      </c>
      <c r="C169" t="s">
        <v>204</v>
      </c>
      <c r="D169" t="s">
        <v>12</v>
      </c>
      <c r="E169" t="s">
        <v>77</v>
      </c>
      <c r="F169" s="1">
        <v>0.55902777777777779</v>
      </c>
      <c r="G169" s="1">
        <v>0.5625</v>
      </c>
      <c r="H169" s="1">
        <v>0.5625</v>
      </c>
      <c r="I169" s="1">
        <v>0.57291666666666663</v>
      </c>
      <c r="J169">
        <v>5</v>
      </c>
      <c r="K169">
        <v>15</v>
      </c>
      <c r="L169" s="2">
        <v>1</v>
      </c>
      <c r="M169">
        <v>1</v>
      </c>
    </row>
    <row r="170" spans="1:13" x14ac:dyDescent="0.35">
      <c r="A170" s="10" t="s">
        <v>215</v>
      </c>
      <c r="B170" t="s">
        <v>11</v>
      </c>
      <c r="C170" t="s">
        <v>205</v>
      </c>
      <c r="D170" t="s">
        <v>12</v>
      </c>
      <c r="E170" t="s">
        <v>78</v>
      </c>
      <c r="F170" s="1">
        <v>0.60069444444444442</v>
      </c>
      <c r="G170" s="1">
        <v>0.60416666666666663</v>
      </c>
      <c r="H170" s="1">
        <v>0.60416666666666663</v>
      </c>
      <c r="I170" s="1">
        <v>0.61458333333333337</v>
      </c>
      <c r="J170">
        <v>5</v>
      </c>
      <c r="K170">
        <v>15</v>
      </c>
      <c r="L170" s="2">
        <v>1</v>
      </c>
      <c r="M170">
        <v>1</v>
      </c>
    </row>
    <row r="171" spans="1:13" x14ac:dyDescent="0.35">
      <c r="A171" s="10" t="s">
        <v>215</v>
      </c>
      <c r="B171" t="s">
        <v>11</v>
      </c>
      <c r="C171" t="s">
        <v>206</v>
      </c>
      <c r="D171" t="s">
        <v>12</v>
      </c>
      <c r="E171" t="s">
        <v>79</v>
      </c>
      <c r="F171" s="1">
        <v>0.64236111111111105</v>
      </c>
      <c r="G171" s="1">
        <v>0.64583333333333337</v>
      </c>
      <c r="H171" s="1">
        <v>0.64444444444444449</v>
      </c>
      <c r="I171" s="1">
        <v>0.64930555555555558</v>
      </c>
      <c r="J171">
        <v>5</v>
      </c>
      <c r="K171">
        <v>7</v>
      </c>
      <c r="L171" s="2">
        <v>1</v>
      </c>
      <c r="M171">
        <v>1</v>
      </c>
    </row>
    <row r="172" spans="1:13" x14ac:dyDescent="0.35">
      <c r="A172" s="10" t="s">
        <v>215</v>
      </c>
      <c r="B172" t="s">
        <v>11</v>
      </c>
      <c r="C172" t="s">
        <v>207</v>
      </c>
      <c r="D172" t="s">
        <v>12</v>
      </c>
      <c r="E172" t="s">
        <v>77</v>
      </c>
      <c r="F172" s="1">
        <v>0.66319444444444442</v>
      </c>
      <c r="G172" s="1">
        <v>0.66666666666666663</v>
      </c>
      <c r="H172" s="1">
        <v>0.67013888888888884</v>
      </c>
      <c r="I172" s="1">
        <v>0.67708333333333337</v>
      </c>
      <c r="J172">
        <v>5</v>
      </c>
      <c r="K172">
        <v>10</v>
      </c>
      <c r="L172" s="2">
        <v>1</v>
      </c>
      <c r="M172">
        <v>1</v>
      </c>
    </row>
    <row r="173" spans="1:13" x14ac:dyDescent="0.35">
      <c r="A173" s="10" t="s">
        <v>215</v>
      </c>
      <c r="B173" t="s">
        <v>11</v>
      </c>
      <c r="C173" t="s">
        <v>208</v>
      </c>
      <c r="D173" t="s">
        <v>12</v>
      </c>
      <c r="E173" t="s">
        <v>81</v>
      </c>
      <c r="F173" s="1">
        <v>0.67361111111111116</v>
      </c>
      <c r="G173" s="1">
        <v>0.67708333333333337</v>
      </c>
      <c r="H173" s="1">
        <v>0.68055555555555547</v>
      </c>
      <c r="I173" s="1">
        <v>0.6875</v>
      </c>
      <c r="J173">
        <v>5</v>
      </c>
      <c r="K173">
        <v>10</v>
      </c>
      <c r="L173" s="2">
        <v>1</v>
      </c>
      <c r="M173">
        <v>1</v>
      </c>
    </row>
    <row r="174" spans="1:13" x14ac:dyDescent="0.35">
      <c r="A174" s="10" t="s">
        <v>215</v>
      </c>
      <c r="B174" t="s">
        <v>11</v>
      </c>
      <c r="C174" t="s">
        <v>209</v>
      </c>
      <c r="D174" t="s">
        <v>12</v>
      </c>
      <c r="E174" t="s">
        <v>78</v>
      </c>
      <c r="F174" s="1">
        <v>0.69444444444444453</v>
      </c>
      <c r="G174" s="1">
        <v>0.69791666666666663</v>
      </c>
      <c r="H174" s="1">
        <v>0.70138888888888884</v>
      </c>
      <c r="I174" s="1">
        <v>0.70833333333333337</v>
      </c>
      <c r="J174">
        <v>5</v>
      </c>
      <c r="K174">
        <v>10</v>
      </c>
      <c r="L174" s="2">
        <v>1</v>
      </c>
      <c r="M174">
        <v>1</v>
      </c>
    </row>
    <row r="175" spans="1:13" x14ac:dyDescent="0.35">
      <c r="A175" s="10" t="s">
        <v>215</v>
      </c>
      <c r="B175" t="s">
        <v>11</v>
      </c>
      <c r="C175" t="s">
        <v>210</v>
      </c>
      <c r="D175" t="s">
        <v>12</v>
      </c>
      <c r="E175" t="s">
        <v>81</v>
      </c>
      <c r="F175" s="1">
        <v>0.71875</v>
      </c>
      <c r="G175" s="1">
        <v>0.71875</v>
      </c>
      <c r="H175" s="1">
        <v>0.71875</v>
      </c>
      <c r="I175" s="1">
        <v>0.72916666666666663</v>
      </c>
      <c r="J175">
        <v>0</v>
      </c>
      <c r="K175">
        <v>15</v>
      </c>
      <c r="L175" s="2">
        <v>1</v>
      </c>
      <c r="M175">
        <v>1</v>
      </c>
    </row>
    <row r="176" spans="1:13" x14ac:dyDescent="0.35">
      <c r="A176" s="10" t="s">
        <v>215</v>
      </c>
      <c r="B176" t="s">
        <v>11</v>
      </c>
      <c r="C176" t="s">
        <v>211</v>
      </c>
      <c r="D176" t="s">
        <v>12</v>
      </c>
      <c r="E176" t="s">
        <v>78</v>
      </c>
      <c r="F176" s="1">
        <v>0.77083333333333337</v>
      </c>
      <c r="G176" s="1">
        <v>0.77083333333333337</v>
      </c>
      <c r="H176" s="1">
        <v>0.77430555555555547</v>
      </c>
      <c r="I176" s="1">
        <v>0.78125</v>
      </c>
      <c r="J176">
        <v>0</v>
      </c>
      <c r="K176">
        <v>10</v>
      </c>
      <c r="L176" s="2">
        <v>1</v>
      </c>
      <c r="M176">
        <v>1</v>
      </c>
    </row>
    <row r="177" spans="1:13" x14ac:dyDescent="0.35">
      <c r="A177" s="10" t="s">
        <v>215</v>
      </c>
      <c r="B177" t="s">
        <v>11</v>
      </c>
      <c r="C177" t="s">
        <v>212</v>
      </c>
      <c r="D177" t="s">
        <v>12</v>
      </c>
      <c r="E177" t="s">
        <v>77</v>
      </c>
      <c r="F177" s="1">
        <v>0.82291666666666663</v>
      </c>
      <c r="G177" s="1">
        <v>0.82638888888888884</v>
      </c>
      <c r="H177" s="1">
        <v>0.82986111111111116</v>
      </c>
      <c r="I177" s="1">
        <v>0.83680555555555547</v>
      </c>
      <c r="J177">
        <v>5</v>
      </c>
      <c r="K177">
        <v>10</v>
      </c>
      <c r="L177" s="2">
        <v>1</v>
      </c>
      <c r="M177">
        <v>1</v>
      </c>
    </row>
    <row r="178" spans="1:13" x14ac:dyDescent="0.35">
      <c r="A178" s="10" t="s">
        <v>215</v>
      </c>
      <c r="B178" t="s">
        <v>11</v>
      </c>
      <c r="C178" t="s">
        <v>213</v>
      </c>
      <c r="D178" t="s">
        <v>12</v>
      </c>
      <c r="E178" t="s">
        <v>77</v>
      </c>
      <c r="F178" s="1">
        <v>0.83333333333333337</v>
      </c>
      <c r="G178" s="1">
        <v>0.83333333333333337</v>
      </c>
      <c r="H178" s="1">
        <v>0.83680555555555547</v>
      </c>
      <c r="I178" s="1">
        <v>0.84375</v>
      </c>
      <c r="J178">
        <v>0</v>
      </c>
      <c r="K178">
        <v>10</v>
      </c>
      <c r="L178" s="2">
        <v>1</v>
      </c>
      <c r="M178">
        <v>1</v>
      </c>
    </row>
    <row r="179" spans="1:13" x14ac:dyDescent="0.35">
      <c r="A179" s="10" t="s">
        <v>215</v>
      </c>
      <c r="B179" t="s">
        <v>11</v>
      </c>
      <c r="C179" t="s">
        <v>214</v>
      </c>
      <c r="D179" t="s">
        <v>12</v>
      </c>
      <c r="E179" t="s">
        <v>80</v>
      </c>
      <c r="F179" s="1">
        <v>0.85416666666666663</v>
      </c>
      <c r="G179" s="1">
        <v>0.85416666666666663</v>
      </c>
      <c r="H179" s="1">
        <v>0.85763888888888884</v>
      </c>
      <c r="I179" s="1">
        <v>0.86805555555555547</v>
      </c>
      <c r="J179">
        <v>0</v>
      </c>
      <c r="K179">
        <v>15</v>
      </c>
      <c r="L179" s="2">
        <v>1</v>
      </c>
      <c r="M179">
        <v>1</v>
      </c>
    </row>
    <row r="180" spans="1:13" x14ac:dyDescent="0.35">
      <c r="A180" s="10" t="s">
        <v>277</v>
      </c>
      <c r="B180" t="s">
        <v>8</v>
      </c>
      <c r="C180" t="s">
        <v>216</v>
      </c>
      <c r="D180" t="s">
        <v>9</v>
      </c>
      <c r="E180" t="s">
        <v>77</v>
      </c>
      <c r="F180" s="1">
        <v>0.36805555555555558</v>
      </c>
      <c r="G180" s="1">
        <v>0.375</v>
      </c>
      <c r="H180" s="1">
        <v>0.37152777777777773</v>
      </c>
      <c r="I180" s="1">
        <v>0.38194444444444442</v>
      </c>
      <c r="J180">
        <v>10</v>
      </c>
      <c r="K180">
        <v>15</v>
      </c>
      <c r="L180" s="2">
        <v>1</v>
      </c>
      <c r="M180">
        <v>1</v>
      </c>
    </row>
    <row r="181" spans="1:13" x14ac:dyDescent="0.35">
      <c r="A181" s="10" t="s">
        <v>277</v>
      </c>
      <c r="B181" t="s">
        <v>8</v>
      </c>
      <c r="C181" t="s">
        <v>217</v>
      </c>
      <c r="D181" t="s">
        <v>9</v>
      </c>
      <c r="E181" t="s">
        <v>81</v>
      </c>
      <c r="F181" s="1">
        <v>0.37152777777777773</v>
      </c>
      <c r="G181" s="1">
        <v>0.375</v>
      </c>
      <c r="H181" s="1">
        <v>0.37847222222222227</v>
      </c>
      <c r="I181" s="1">
        <v>0.38541666666666669</v>
      </c>
      <c r="J181">
        <v>5</v>
      </c>
      <c r="K181">
        <v>10</v>
      </c>
      <c r="L181" s="2">
        <v>1</v>
      </c>
      <c r="M181">
        <v>1</v>
      </c>
    </row>
    <row r="182" spans="1:13" x14ac:dyDescent="0.35">
      <c r="A182" s="10" t="s">
        <v>277</v>
      </c>
      <c r="B182" t="s">
        <v>8</v>
      </c>
      <c r="C182" t="s">
        <v>218</v>
      </c>
      <c r="D182" t="s">
        <v>9</v>
      </c>
      <c r="E182" t="s">
        <v>80</v>
      </c>
      <c r="F182" s="1">
        <v>0.3923611111111111</v>
      </c>
      <c r="G182" s="1">
        <v>0.39583333333333331</v>
      </c>
      <c r="H182" s="1">
        <v>0.39930555555555558</v>
      </c>
      <c r="I182" s="1">
        <v>0.40972222222222227</v>
      </c>
      <c r="J182">
        <v>5</v>
      </c>
      <c r="K182">
        <v>15</v>
      </c>
      <c r="L182" s="2">
        <v>1</v>
      </c>
      <c r="M182">
        <v>1</v>
      </c>
    </row>
    <row r="183" spans="1:13" x14ac:dyDescent="0.35">
      <c r="A183" s="10" t="s">
        <v>277</v>
      </c>
      <c r="B183" t="s">
        <v>8</v>
      </c>
      <c r="C183" t="s">
        <v>219</v>
      </c>
      <c r="D183" t="s">
        <v>9</v>
      </c>
      <c r="E183" t="s">
        <v>77</v>
      </c>
      <c r="F183" s="1">
        <v>0.55902777777777779</v>
      </c>
      <c r="G183" s="1">
        <v>0.5625</v>
      </c>
      <c r="H183" s="1">
        <v>0.5625</v>
      </c>
      <c r="I183" s="1">
        <v>0.57291666666666663</v>
      </c>
      <c r="J183">
        <v>5</v>
      </c>
      <c r="K183">
        <v>15</v>
      </c>
      <c r="L183" s="2">
        <v>1</v>
      </c>
      <c r="M183">
        <v>1</v>
      </c>
    </row>
    <row r="184" spans="1:13" x14ac:dyDescent="0.35">
      <c r="A184" s="10" t="s">
        <v>277</v>
      </c>
      <c r="B184" t="s">
        <v>8</v>
      </c>
      <c r="C184" t="s">
        <v>220</v>
      </c>
      <c r="D184" t="s">
        <v>9</v>
      </c>
      <c r="E184" t="s">
        <v>81</v>
      </c>
      <c r="F184" s="1">
        <v>0.60069444444444442</v>
      </c>
      <c r="G184" s="1">
        <v>0.60416666666666663</v>
      </c>
      <c r="H184" s="1">
        <v>0.60416666666666663</v>
      </c>
      <c r="I184" s="1">
        <v>0.61458333333333337</v>
      </c>
      <c r="J184">
        <v>5</v>
      </c>
      <c r="K184">
        <v>15</v>
      </c>
      <c r="L184" s="2">
        <v>1</v>
      </c>
      <c r="M184">
        <v>1</v>
      </c>
    </row>
    <row r="185" spans="1:13" x14ac:dyDescent="0.35">
      <c r="A185" s="10" t="s">
        <v>277</v>
      </c>
      <c r="B185" t="s">
        <v>8</v>
      </c>
      <c r="C185" t="s">
        <v>221</v>
      </c>
      <c r="D185" t="s">
        <v>9</v>
      </c>
      <c r="E185" t="s">
        <v>80</v>
      </c>
      <c r="F185" s="1">
        <v>0.64236111111111105</v>
      </c>
      <c r="G185" s="1">
        <v>0.64583333333333337</v>
      </c>
      <c r="H185" s="1">
        <v>0.64444444444444449</v>
      </c>
      <c r="I185" s="1">
        <v>0.64930555555555558</v>
      </c>
      <c r="J185">
        <v>5</v>
      </c>
      <c r="K185">
        <v>7</v>
      </c>
      <c r="L185" s="2">
        <v>1</v>
      </c>
      <c r="M185">
        <v>1</v>
      </c>
    </row>
    <row r="186" spans="1:13" x14ac:dyDescent="0.35">
      <c r="A186" s="10" t="s">
        <v>277</v>
      </c>
      <c r="B186" t="s">
        <v>8</v>
      </c>
      <c r="C186" t="s">
        <v>222</v>
      </c>
      <c r="D186" t="s">
        <v>9</v>
      </c>
      <c r="E186" t="s">
        <v>80</v>
      </c>
      <c r="F186" s="1">
        <v>0.66319444444444442</v>
      </c>
      <c r="G186" s="1">
        <v>0.66666666666666663</v>
      </c>
      <c r="H186" s="1">
        <v>0.67013888888888884</v>
      </c>
      <c r="I186" s="1">
        <v>0.67708333333333337</v>
      </c>
      <c r="J186">
        <v>5</v>
      </c>
      <c r="K186">
        <v>10</v>
      </c>
      <c r="L186" s="2">
        <v>1</v>
      </c>
      <c r="M186">
        <v>1</v>
      </c>
    </row>
    <row r="187" spans="1:13" x14ac:dyDescent="0.35">
      <c r="A187" s="10" t="s">
        <v>277</v>
      </c>
      <c r="B187" t="s">
        <v>8</v>
      </c>
      <c r="C187" t="s">
        <v>223</v>
      </c>
      <c r="D187" t="s">
        <v>9</v>
      </c>
      <c r="E187" t="s">
        <v>78</v>
      </c>
      <c r="F187" s="1">
        <v>0.67361111111111116</v>
      </c>
      <c r="G187" s="1">
        <v>0.67708333333333337</v>
      </c>
      <c r="H187" s="1">
        <v>0.68055555555555547</v>
      </c>
      <c r="I187" s="1">
        <v>0.6875</v>
      </c>
      <c r="J187">
        <v>5</v>
      </c>
      <c r="K187">
        <v>10</v>
      </c>
      <c r="L187" s="2">
        <v>1</v>
      </c>
      <c r="M187">
        <v>1</v>
      </c>
    </row>
    <row r="188" spans="1:13" x14ac:dyDescent="0.35">
      <c r="A188" s="10" t="s">
        <v>277</v>
      </c>
      <c r="B188" t="s">
        <v>8</v>
      </c>
      <c r="C188" t="s">
        <v>224</v>
      </c>
      <c r="D188" t="s">
        <v>9</v>
      </c>
      <c r="E188" t="s">
        <v>78</v>
      </c>
      <c r="F188" s="1">
        <v>0.69444444444444453</v>
      </c>
      <c r="G188" s="1">
        <v>0.69791666666666663</v>
      </c>
      <c r="H188" s="1">
        <v>0.70138888888888884</v>
      </c>
      <c r="I188" s="1">
        <v>0.70833333333333337</v>
      </c>
      <c r="J188">
        <v>5</v>
      </c>
      <c r="K188">
        <v>10</v>
      </c>
      <c r="L188" s="2">
        <v>1</v>
      </c>
      <c r="M188">
        <v>1</v>
      </c>
    </row>
    <row r="189" spans="1:13" x14ac:dyDescent="0.35">
      <c r="A189" s="10" t="s">
        <v>277</v>
      </c>
      <c r="B189" t="s">
        <v>8</v>
      </c>
      <c r="C189" t="s">
        <v>225</v>
      </c>
      <c r="D189" t="s">
        <v>9</v>
      </c>
      <c r="E189" t="s">
        <v>79</v>
      </c>
      <c r="F189" s="1">
        <v>0.71875</v>
      </c>
      <c r="G189" s="1">
        <v>0.71875</v>
      </c>
      <c r="H189" s="1">
        <v>0.71875</v>
      </c>
      <c r="I189" s="1">
        <v>0.72916666666666663</v>
      </c>
      <c r="J189">
        <v>0</v>
      </c>
      <c r="K189">
        <v>15</v>
      </c>
      <c r="L189" s="2">
        <v>1</v>
      </c>
      <c r="M189">
        <v>1</v>
      </c>
    </row>
    <row r="190" spans="1:13" x14ac:dyDescent="0.35">
      <c r="A190" s="10" t="s">
        <v>277</v>
      </c>
      <c r="B190" t="s">
        <v>8</v>
      </c>
      <c r="C190" t="s">
        <v>226</v>
      </c>
      <c r="D190" t="s">
        <v>9</v>
      </c>
      <c r="E190" t="s">
        <v>79</v>
      </c>
      <c r="F190" s="1">
        <v>0.77083333333333337</v>
      </c>
      <c r="G190" s="1">
        <v>0.77083333333333337</v>
      </c>
      <c r="H190" s="1">
        <v>0.77430555555555547</v>
      </c>
      <c r="I190" s="1">
        <v>0.78125</v>
      </c>
      <c r="J190">
        <v>0</v>
      </c>
      <c r="K190">
        <v>10</v>
      </c>
      <c r="L190" s="2">
        <v>1</v>
      </c>
      <c r="M190">
        <v>1</v>
      </c>
    </row>
    <row r="191" spans="1:13" x14ac:dyDescent="0.35">
      <c r="A191" s="10" t="s">
        <v>277</v>
      </c>
      <c r="B191" t="s">
        <v>8</v>
      </c>
      <c r="C191" t="s">
        <v>227</v>
      </c>
      <c r="D191" t="s">
        <v>9</v>
      </c>
      <c r="E191" t="s">
        <v>78</v>
      </c>
      <c r="F191" s="1">
        <v>0.82291666666666663</v>
      </c>
      <c r="G191" s="1">
        <v>0.82638888888888884</v>
      </c>
      <c r="H191" s="1">
        <v>0.82986111111111116</v>
      </c>
      <c r="I191" s="1">
        <v>0.83680555555555547</v>
      </c>
      <c r="J191">
        <v>5</v>
      </c>
      <c r="K191">
        <v>10</v>
      </c>
      <c r="L191" s="2">
        <v>1</v>
      </c>
      <c r="M191">
        <v>1</v>
      </c>
    </row>
    <row r="192" spans="1:13" x14ac:dyDescent="0.35">
      <c r="A192" s="10" t="s">
        <v>277</v>
      </c>
      <c r="B192" t="s">
        <v>74</v>
      </c>
      <c r="C192" t="s">
        <v>228</v>
      </c>
      <c r="D192" t="s">
        <v>9</v>
      </c>
      <c r="E192" t="s">
        <v>80</v>
      </c>
      <c r="F192" s="1">
        <v>0.83333333333333337</v>
      </c>
      <c r="G192" s="1">
        <v>0.83333333333333337</v>
      </c>
      <c r="H192" s="1">
        <v>0.83680555555555547</v>
      </c>
      <c r="I192" s="1">
        <v>0.84375</v>
      </c>
      <c r="J192">
        <v>0</v>
      </c>
      <c r="K192">
        <v>10</v>
      </c>
      <c r="L192" s="2">
        <v>1</v>
      </c>
      <c r="M192">
        <v>1</v>
      </c>
    </row>
    <row r="193" spans="1:13" x14ac:dyDescent="0.35">
      <c r="A193" s="10" t="s">
        <v>277</v>
      </c>
      <c r="B193" t="s">
        <v>74</v>
      </c>
      <c r="C193" t="s">
        <v>229</v>
      </c>
      <c r="D193" t="s">
        <v>9</v>
      </c>
      <c r="E193" t="s">
        <v>77</v>
      </c>
      <c r="F193" s="1">
        <v>0.85416666666666663</v>
      </c>
      <c r="G193" s="1">
        <v>0.85416666666666663</v>
      </c>
      <c r="H193" s="1">
        <v>0.85763888888888884</v>
      </c>
      <c r="I193" s="1">
        <v>0.86805555555555547</v>
      </c>
      <c r="J193">
        <v>0</v>
      </c>
      <c r="K193">
        <v>15</v>
      </c>
      <c r="L193" s="2">
        <v>1</v>
      </c>
      <c r="M193">
        <v>1</v>
      </c>
    </row>
    <row r="194" spans="1:13" x14ac:dyDescent="0.35">
      <c r="A194" s="10" t="s">
        <v>277</v>
      </c>
      <c r="B194" t="s">
        <v>74</v>
      </c>
      <c r="C194" t="s">
        <v>230</v>
      </c>
      <c r="D194" t="s">
        <v>9</v>
      </c>
      <c r="E194" t="s">
        <v>80</v>
      </c>
      <c r="F194" s="1">
        <v>0.86458333333333337</v>
      </c>
      <c r="G194" s="1">
        <v>0.86458333333333337</v>
      </c>
      <c r="H194" s="1">
        <v>0.86805555555555547</v>
      </c>
      <c r="I194" s="1">
        <v>0.875</v>
      </c>
      <c r="J194">
        <v>0</v>
      </c>
      <c r="K194">
        <v>10</v>
      </c>
      <c r="L194" s="2">
        <v>1</v>
      </c>
      <c r="M194">
        <v>1</v>
      </c>
    </row>
    <row r="195" spans="1:13" x14ac:dyDescent="0.35">
      <c r="A195" s="10" t="s">
        <v>277</v>
      </c>
      <c r="B195" t="s">
        <v>24</v>
      </c>
      <c r="C195" t="s">
        <v>231</v>
      </c>
      <c r="D195" t="s">
        <v>54</v>
      </c>
      <c r="E195" t="s">
        <v>79</v>
      </c>
      <c r="F195" s="1">
        <v>0.64236111111111105</v>
      </c>
      <c r="G195" s="1">
        <v>0.64583333333333337</v>
      </c>
      <c r="H195" s="1">
        <v>0.64444444444444449</v>
      </c>
      <c r="I195" s="1">
        <v>0.64930555555555558</v>
      </c>
      <c r="J195">
        <v>5</v>
      </c>
      <c r="K195">
        <v>7</v>
      </c>
      <c r="L195" s="2">
        <v>1</v>
      </c>
      <c r="M195">
        <v>1</v>
      </c>
    </row>
    <row r="196" spans="1:13" x14ac:dyDescent="0.35">
      <c r="A196" s="10" t="s">
        <v>277</v>
      </c>
      <c r="B196" t="s">
        <v>24</v>
      </c>
      <c r="C196" t="s">
        <v>232</v>
      </c>
      <c r="D196" t="s">
        <v>54</v>
      </c>
      <c r="E196" t="s">
        <v>78</v>
      </c>
      <c r="F196" s="1">
        <v>0.66319444444444442</v>
      </c>
      <c r="G196" s="1">
        <v>0.66666666666666663</v>
      </c>
      <c r="H196" s="1">
        <v>0.67013888888888884</v>
      </c>
      <c r="I196" s="1">
        <v>0.67708333333333337</v>
      </c>
      <c r="J196">
        <v>5</v>
      </c>
      <c r="K196">
        <v>10</v>
      </c>
      <c r="L196" s="2">
        <v>1</v>
      </c>
      <c r="M196">
        <v>1</v>
      </c>
    </row>
    <row r="197" spans="1:13" x14ac:dyDescent="0.35">
      <c r="A197" s="10" t="s">
        <v>277</v>
      </c>
      <c r="B197" t="s">
        <v>74</v>
      </c>
      <c r="C197" t="s">
        <v>233</v>
      </c>
      <c r="D197" t="s">
        <v>54</v>
      </c>
      <c r="E197" t="s">
        <v>78</v>
      </c>
      <c r="F197" s="1">
        <v>0.67361111111111116</v>
      </c>
      <c r="G197" s="1">
        <v>0.67708333333333337</v>
      </c>
      <c r="H197" s="1">
        <v>0.68055555555555547</v>
      </c>
      <c r="I197" s="1">
        <v>0.6875</v>
      </c>
      <c r="J197">
        <v>5</v>
      </c>
      <c r="K197">
        <v>10</v>
      </c>
      <c r="L197" s="2">
        <v>1</v>
      </c>
      <c r="M197">
        <v>1</v>
      </c>
    </row>
    <row r="198" spans="1:13" x14ac:dyDescent="0.35">
      <c r="A198" s="10" t="s">
        <v>277</v>
      </c>
      <c r="B198" t="s">
        <v>24</v>
      </c>
      <c r="C198" t="s">
        <v>234</v>
      </c>
      <c r="D198" t="s">
        <v>54</v>
      </c>
      <c r="E198" t="s">
        <v>77</v>
      </c>
      <c r="F198" s="1">
        <v>0.69444444444444453</v>
      </c>
      <c r="G198" s="1">
        <v>0.69791666666666663</v>
      </c>
      <c r="H198" s="1">
        <v>0.70138888888888884</v>
      </c>
      <c r="I198" s="1">
        <v>0.70833333333333337</v>
      </c>
      <c r="J198">
        <v>5</v>
      </c>
      <c r="K198">
        <v>10</v>
      </c>
      <c r="L198" s="2">
        <v>1</v>
      </c>
      <c r="M198">
        <v>1</v>
      </c>
    </row>
    <row r="199" spans="1:13" x14ac:dyDescent="0.35">
      <c r="A199" s="10" t="s">
        <v>277</v>
      </c>
      <c r="B199" t="s">
        <v>24</v>
      </c>
      <c r="C199" t="s">
        <v>235</v>
      </c>
      <c r="D199" t="s">
        <v>54</v>
      </c>
      <c r="E199" t="s">
        <v>80</v>
      </c>
      <c r="F199" s="1">
        <v>0.71875</v>
      </c>
      <c r="G199" s="1">
        <v>0.71875</v>
      </c>
      <c r="H199" s="1">
        <v>0.71875</v>
      </c>
      <c r="I199" s="1">
        <v>0.72916666666666663</v>
      </c>
      <c r="J199">
        <v>0</v>
      </c>
      <c r="K199">
        <v>15</v>
      </c>
      <c r="L199" s="2">
        <v>1</v>
      </c>
      <c r="M199">
        <v>1</v>
      </c>
    </row>
    <row r="200" spans="1:13" x14ac:dyDescent="0.35">
      <c r="A200" s="10" t="s">
        <v>277</v>
      </c>
      <c r="B200" t="s">
        <v>74</v>
      </c>
      <c r="C200" t="s">
        <v>236</v>
      </c>
      <c r="D200" t="s">
        <v>54</v>
      </c>
      <c r="E200" t="s">
        <v>79</v>
      </c>
      <c r="F200" s="1">
        <v>0.77083333333333337</v>
      </c>
      <c r="G200" s="1">
        <v>0.77083333333333337</v>
      </c>
      <c r="H200" s="1">
        <v>0.77430555555555547</v>
      </c>
      <c r="I200" s="1">
        <v>0.78125</v>
      </c>
      <c r="J200">
        <v>0</v>
      </c>
      <c r="K200">
        <v>10</v>
      </c>
      <c r="L200" s="2">
        <v>1</v>
      </c>
      <c r="M200">
        <v>1</v>
      </c>
    </row>
    <row r="201" spans="1:13" x14ac:dyDescent="0.35">
      <c r="A201" s="10" t="s">
        <v>277</v>
      </c>
      <c r="B201" t="s">
        <v>74</v>
      </c>
      <c r="C201" t="s">
        <v>237</v>
      </c>
      <c r="D201" t="s">
        <v>54</v>
      </c>
      <c r="E201" t="s">
        <v>81</v>
      </c>
      <c r="F201" s="1">
        <v>0.82291666666666663</v>
      </c>
      <c r="G201" s="1">
        <v>0.82638888888888884</v>
      </c>
      <c r="H201" s="1">
        <v>0.82986111111111116</v>
      </c>
      <c r="I201" s="1">
        <v>0.83680555555555547</v>
      </c>
      <c r="J201">
        <v>5</v>
      </c>
      <c r="K201">
        <v>10</v>
      </c>
      <c r="L201" s="2">
        <v>1</v>
      </c>
      <c r="M201">
        <v>1</v>
      </c>
    </row>
    <row r="202" spans="1:13" x14ac:dyDescent="0.35">
      <c r="A202" s="10" t="s">
        <v>277</v>
      </c>
      <c r="B202" t="s">
        <v>21</v>
      </c>
      <c r="C202" t="s">
        <v>238</v>
      </c>
      <c r="D202" t="s">
        <v>22</v>
      </c>
      <c r="E202" t="s">
        <v>77</v>
      </c>
      <c r="F202" s="1">
        <v>0.71875</v>
      </c>
      <c r="G202" s="1">
        <v>0.71875</v>
      </c>
      <c r="H202" s="1">
        <v>0.71875</v>
      </c>
      <c r="I202" s="1">
        <v>0.72916666666666663</v>
      </c>
      <c r="J202">
        <v>0</v>
      </c>
      <c r="K202">
        <v>15</v>
      </c>
      <c r="L202" s="2">
        <v>1</v>
      </c>
      <c r="M202">
        <v>1</v>
      </c>
    </row>
    <row r="203" spans="1:13" x14ac:dyDescent="0.35">
      <c r="A203" s="10" t="s">
        <v>277</v>
      </c>
      <c r="B203" t="s">
        <v>21</v>
      </c>
      <c r="C203" t="s">
        <v>239</v>
      </c>
      <c r="D203" t="s">
        <v>22</v>
      </c>
      <c r="E203" t="s">
        <v>79</v>
      </c>
      <c r="F203" s="1">
        <v>0.77083333333333337</v>
      </c>
      <c r="G203" s="1">
        <v>0.77083333333333337</v>
      </c>
      <c r="H203" s="1">
        <v>0.77430555555555547</v>
      </c>
      <c r="I203" s="1">
        <v>0.78125</v>
      </c>
      <c r="J203">
        <v>0</v>
      </c>
      <c r="K203">
        <v>10</v>
      </c>
      <c r="L203" s="2">
        <v>1</v>
      </c>
      <c r="M203">
        <v>1</v>
      </c>
    </row>
    <row r="204" spans="1:13" x14ac:dyDescent="0.35">
      <c r="A204" s="10" t="s">
        <v>277</v>
      </c>
      <c r="B204" t="s">
        <v>21</v>
      </c>
      <c r="C204" t="s">
        <v>240</v>
      </c>
      <c r="D204" t="s">
        <v>22</v>
      </c>
      <c r="E204" t="s">
        <v>79</v>
      </c>
      <c r="F204" s="1">
        <v>0.82291666666666663</v>
      </c>
      <c r="G204" s="1">
        <v>0.82638888888888884</v>
      </c>
      <c r="H204" s="1">
        <v>0.82986111111111116</v>
      </c>
      <c r="I204" s="1">
        <v>0.83680555555555547</v>
      </c>
      <c r="J204">
        <v>5</v>
      </c>
      <c r="K204">
        <v>10</v>
      </c>
      <c r="L204" s="2">
        <v>1</v>
      </c>
      <c r="M204">
        <v>1</v>
      </c>
    </row>
    <row r="205" spans="1:13" x14ac:dyDescent="0.35">
      <c r="A205" s="10" t="s">
        <v>277</v>
      </c>
      <c r="B205" t="s">
        <v>21</v>
      </c>
      <c r="C205" t="s">
        <v>241</v>
      </c>
      <c r="D205" t="s">
        <v>22</v>
      </c>
      <c r="E205" t="s">
        <v>81</v>
      </c>
      <c r="F205" s="1">
        <v>0.83333333333333337</v>
      </c>
      <c r="G205" s="1">
        <v>0.83333333333333337</v>
      </c>
      <c r="H205" s="1">
        <v>0.83680555555555547</v>
      </c>
      <c r="I205" s="1">
        <v>0.84375</v>
      </c>
      <c r="J205">
        <v>0</v>
      </c>
      <c r="K205">
        <v>10</v>
      </c>
      <c r="L205" s="2">
        <v>1</v>
      </c>
      <c r="M205">
        <v>1</v>
      </c>
    </row>
    <row r="206" spans="1:13" x14ac:dyDescent="0.35">
      <c r="A206" s="10" t="s">
        <v>277</v>
      </c>
      <c r="B206" t="s">
        <v>21</v>
      </c>
      <c r="C206" t="s">
        <v>242</v>
      </c>
      <c r="D206" t="s">
        <v>22</v>
      </c>
      <c r="E206" t="s">
        <v>81</v>
      </c>
      <c r="F206" s="1">
        <v>0.85416666666666663</v>
      </c>
      <c r="G206" s="1">
        <v>0.85416666666666663</v>
      </c>
      <c r="H206" s="1">
        <v>0.85763888888888884</v>
      </c>
      <c r="I206" s="1">
        <v>0.86805555555555547</v>
      </c>
      <c r="J206">
        <v>0</v>
      </c>
      <c r="K206">
        <v>15</v>
      </c>
      <c r="L206" s="2">
        <v>1</v>
      </c>
      <c r="M206">
        <v>1</v>
      </c>
    </row>
    <row r="207" spans="1:13" x14ac:dyDescent="0.35">
      <c r="A207" s="10" t="s">
        <v>277</v>
      </c>
      <c r="B207" t="s">
        <v>21</v>
      </c>
      <c r="C207" t="s">
        <v>243</v>
      </c>
      <c r="D207" t="s">
        <v>22</v>
      </c>
      <c r="E207" t="s">
        <v>79</v>
      </c>
      <c r="F207" s="1">
        <v>0.86458333333333337</v>
      </c>
      <c r="G207" s="1">
        <v>0.86458333333333337</v>
      </c>
      <c r="H207" s="1">
        <v>0.86805555555555547</v>
      </c>
      <c r="I207" s="1">
        <v>0.875</v>
      </c>
      <c r="J207">
        <v>0</v>
      </c>
      <c r="K207">
        <v>10</v>
      </c>
      <c r="L207" s="2">
        <v>1</v>
      </c>
      <c r="M207">
        <v>1</v>
      </c>
    </row>
    <row r="208" spans="1:13" x14ac:dyDescent="0.35">
      <c r="A208" s="10" t="s">
        <v>277</v>
      </c>
      <c r="B208" t="s">
        <v>21</v>
      </c>
      <c r="C208" t="s">
        <v>244</v>
      </c>
      <c r="D208" t="s">
        <v>22</v>
      </c>
      <c r="E208" t="s">
        <v>79</v>
      </c>
      <c r="F208" s="1">
        <v>0.68055555555555547</v>
      </c>
      <c r="G208" s="1">
        <v>0.6875</v>
      </c>
      <c r="H208" s="1">
        <v>0.6875</v>
      </c>
      <c r="I208" s="1">
        <v>0.69444444444444453</v>
      </c>
      <c r="J208">
        <v>10</v>
      </c>
      <c r="K208">
        <v>10</v>
      </c>
      <c r="L208" s="2">
        <v>1</v>
      </c>
      <c r="M208">
        <v>1</v>
      </c>
    </row>
    <row r="209" spans="1:13" x14ac:dyDescent="0.35">
      <c r="A209" s="10" t="s">
        <v>277</v>
      </c>
      <c r="B209" t="s">
        <v>21</v>
      </c>
      <c r="C209" t="s">
        <v>245</v>
      </c>
      <c r="D209" t="s">
        <v>22</v>
      </c>
      <c r="E209" t="s">
        <v>77</v>
      </c>
      <c r="F209" s="1">
        <v>0.74652777777777779</v>
      </c>
      <c r="G209" s="1">
        <v>0.75</v>
      </c>
      <c r="H209" s="1">
        <v>0.75347222222222221</v>
      </c>
      <c r="I209" s="1">
        <v>0.76041666666666663</v>
      </c>
      <c r="J209">
        <v>5</v>
      </c>
      <c r="K209">
        <v>10</v>
      </c>
      <c r="L209" s="2">
        <v>1</v>
      </c>
      <c r="M209">
        <v>1</v>
      </c>
    </row>
    <row r="210" spans="1:13" x14ac:dyDescent="0.35">
      <c r="A210" s="10" t="s">
        <v>277</v>
      </c>
      <c r="B210" t="s">
        <v>21</v>
      </c>
      <c r="C210" t="s">
        <v>246</v>
      </c>
      <c r="D210" t="s">
        <v>22</v>
      </c>
      <c r="E210" t="s">
        <v>81</v>
      </c>
      <c r="F210" s="1">
        <v>0.38194444444444442</v>
      </c>
      <c r="G210" s="1">
        <v>0.38541666666666669</v>
      </c>
      <c r="H210" s="1">
        <v>0.3888888888888889</v>
      </c>
      <c r="I210" s="1">
        <v>0.39930555555555558</v>
      </c>
      <c r="J210">
        <v>5</v>
      </c>
      <c r="K210">
        <v>15</v>
      </c>
      <c r="L210" s="2">
        <v>1</v>
      </c>
      <c r="M210">
        <v>1</v>
      </c>
    </row>
    <row r="211" spans="1:13" x14ac:dyDescent="0.35">
      <c r="A211" s="10" t="s">
        <v>277</v>
      </c>
      <c r="B211" t="s">
        <v>21</v>
      </c>
      <c r="C211" t="s">
        <v>247</v>
      </c>
      <c r="D211" t="s">
        <v>22</v>
      </c>
      <c r="E211" t="s">
        <v>80</v>
      </c>
      <c r="F211" s="1">
        <v>0.67361111111111116</v>
      </c>
      <c r="G211" s="1">
        <v>0.67708333333333337</v>
      </c>
      <c r="H211" s="1">
        <v>0.68055555555555547</v>
      </c>
      <c r="I211" s="1">
        <v>0.6875</v>
      </c>
      <c r="J211">
        <v>5</v>
      </c>
      <c r="K211">
        <v>10</v>
      </c>
      <c r="L211" s="2">
        <v>1</v>
      </c>
      <c r="M211">
        <v>1</v>
      </c>
    </row>
    <row r="212" spans="1:13" x14ac:dyDescent="0.35">
      <c r="A212" s="10" t="s">
        <v>277</v>
      </c>
      <c r="B212" t="s">
        <v>21</v>
      </c>
      <c r="C212" t="s">
        <v>248</v>
      </c>
      <c r="D212" t="s">
        <v>22</v>
      </c>
      <c r="E212" t="s">
        <v>79</v>
      </c>
      <c r="F212" s="1">
        <v>0.72569444444444453</v>
      </c>
      <c r="G212" s="1">
        <v>0.72916666666666663</v>
      </c>
      <c r="H212" s="1">
        <v>0.73263888888888884</v>
      </c>
      <c r="I212" s="1">
        <v>0.73958333333333337</v>
      </c>
      <c r="J212">
        <v>5</v>
      </c>
      <c r="K212">
        <v>10</v>
      </c>
      <c r="L212" s="2">
        <v>1</v>
      </c>
      <c r="M212">
        <v>1</v>
      </c>
    </row>
    <row r="213" spans="1:13" x14ac:dyDescent="0.35">
      <c r="A213" s="10" t="s">
        <v>277</v>
      </c>
      <c r="B213" t="s">
        <v>455</v>
      </c>
      <c r="C213" t="s">
        <v>249</v>
      </c>
      <c r="D213" t="s">
        <v>55</v>
      </c>
      <c r="E213" t="s">
        <v>80</v>
      </c>
      <c r="F213" s="1">
        <v>0.71875</v>
      </c>
      <c r="G213" s="1">
        <v>0.71875</v>
      </c>
      <c r="H213" s="1">
        <v>0.71875</v>
      </c>
      <c r="I213" s="1">
        <v>0.72916666666666663</v>
      </c>
      <c r="J213">
        <v>0</v>
      </c>
      <c r="K213">
        <v>15</v>
      </c>
      <c r="L213" s="2">
        <v>1</v>
      </c>
      <c r="M213">
        <v>1</v>
      </c>
    </row>
    <row r="214" spans="1:13" x14ac:dyDescent="0.35">
      <c r="A214" s="10" t="s">
        <v>277</v>
      </c>
      <c r="B214" t="s">
        <v>455</v>
      </c>
      <c r="C214" t="s">
        <v>250</v>
      </c>
      <c r="D214" t="s">
        <v>55</v>
      </c>
      <c r="E214" t="s">
        <v>81</v>
      </c>
      <c r="F214" s="1">
        <v>0.77083333333333337</v>
      </c>
      <c r="G214" s="1">
        <v>0.77083333333333337</v>
      </c>
      <c r="H214" s="1">
        <v>0.77430555555555547</v>
      </c>
      <c r="I214" s="1">
        <v>0.78125</v>
      </c>
      <c r="J214">
        <v>0</v>
      </c>
      <c r="K214">
        <v>10</v>
      </c>
      <c r="L214" s="2">
        <v>1</v>
      </c>
      <c r="M214">
        <v>1</v>
      </c>
    </row>
    <row r="215" spans="1:13" x14ac:dyDescent="0.35">
      <c r="A215" s="10" t="s">
        <v>277</v>
      </c>
      <c r="B215" t="s">
        <v>455</v>
      </c>
      <c r="C215" t="s">
        <v>251</v>
      </c>
      <c r="D215" t="s">
        <v>55</v>
      </c>
      <c r="E215" t="s">
        <v>79</v>
      </c>
      <c r="F215" s="1">
        <v>0.82291666666666663</v>
      </c>
      <c r="G215" s="1">
        <v>0.82638888888888884</v>
      </c>
      <c r="H215" s="1">
        <v>0.82986111111111116</v>
      </c>
      <c r="I215" s="1">
        <v>0.83680555555555547</v>
      </c>
      <c r="J215">
        <v>5</v>
      </c>
      <c r="K215">
        <v>10</v>
      </c>
      <c r="L215" s="2">
        <v>1</v>
      </c>
      <c r="M215">
        <v>1</v>
      </c>
    </row>
    <row r="216" spans="1:13" x14ac:dyDescent="0.35">
      <c r="A216" s="10" t="s">
        <v>277</v>
      </c>
      <c r="B216" t="s">
        <v>14</v>
      </c>
      <c r="C216" t="s">
        <v>252</v>
      </c>
      <c r="D216" t="s">
        <v>15</v>
      </c>
      <c r="E216" t="s">
        <v>78</v>
      </c>
      <c r="F216" s="1">
        <v>0.49305555555555558</v>
      </c>
      <c r="G216" s="1">
        <v>0.48958333333333331</v>
      </c>
      <c r="H216" s="1">
        <v>0.49652777777777773</v>
      </c>
      <c r="I216" s="1">
        <v>0.50347222222222221</v>
      </c>
      <c r="J216">
        <v>-5</v>
      </c>
      <c r="K216">
        <v>10</v>
      </c>
      <c r="L216" s="2">
        <v>1</v>
      </c>
      <c r="M216">
        <v>1</v>
      </c>
    </row>
    <row r="217" spans="1:13" x14ac:dyDescent="0.35">
      <c r="A217" s="10" t="s">
        <v>277</v>
      </c>
      <c r="B217" t="s">
        <v>14</v>
      </c>
      <c r="C217" t="s">
        <v>253</v>
      </c>
      <c r="D217" t="s">
        <v>15</v>
      </c>
      <c r="E217" t="s">
        <v>80</v>
      </c>
      <c r="F217" s="1">
        <v>0.51736111111111105</v>
      </c>
      <c r="G217" s="1">
        <v>0.52083333333333337</v>
      </c>
      <c r="H217" s="1">
        <v>0.52083333333333337</v>
      </c>
      <c r="I217" s="1">
        <v>0.53125</v>
      </c>
      <c r="J217">
        <v>5</v>
      </c>
      <c r="K217">
        <v>15</v>
      </c>
      <c r="L217" s="2">
        <v>1</v>
      </c>
      <c r="M217">
        <v>1</v>
      </c>
    </row>
    <row r="218" spans="1:13" x14ac:dyDescent="0.35">
      <c r="A218" s="10" t="s">
        <v>277</v>
      </c>
      <c r="B218" t="s">
        <v>14</v>
      </c>
      <c r="C218" t="s">
        <v>254</v>
      </c>
      <c r="D218" t="s">
        <v>15</v>
      </c>
      <c r="E218" t="s">
        <v>78</v>
      </c>
      <c r="F218" s="1">
        <v>0.55902777777777779</v>
      </c>
      <c r="G218" s="1">
        <v>0.5625</v>
      </c>
      <c r="H218" s="1">
        <v>0.5625</v>
      </c>
      <c r="I218" s="1">
        <v>0.56944444444444442</v>
      </c>
      <c r="J218">
        <v>5</v>
      </c>
      <c r="K218">
        <v>10</v>
      </c>
      <c r="L218" s="2">
        <v>1</v>
      </c>
      <c r="M218">
        <v>1</v>
      </c>
    </row>
    <row r="219" spans="1:13" x14ac:dyDescent="0.35">
      <c r="A219" s="10" t="s">
        <v>277</v>
      </c>
      <c r="B219" t="s">
        <v>14</v>
      </c>
      <c r="C219" t="s">
        <v>255</v>
      </c>
      <c r="D219" t="s">
        <v>15</v>
      </c>
      <c r="E219" t="s">
        <v>79</v>
      </c>
      <c r="F219" s="1">
        <v>0.49305555555555558</v>
      </c>
      <c r="G219" s="1">
        <v>0.48958333333333331</v>
      </c>
      <c r="H219" s="1">
        <v>0.49652777777777773</v>
      </c>
      <c r="I219" s="1">
        <v>0.50347222222222221</v>
      </c>
      <c r="J219">
        <v>-5</v>
      </c>
      <c r="K219">
        <v>10</v>
      </c>
      <c r="L219" s="2">
        <v>1</v>
      </c>
      <c r="M219">
        <v>1</v>
      </c>
    </row>
    <row r="220" spans="1:13" x14ac:dyDescent="0.35">
      <c r="A220" s="10" t="s">
        <v>277</v>
      </c>
      <c r="B220" t="s">
        <v>14</v>
      </c>
      <c r="C220" t="s">
        <v>256</v>
      </c>
      <c r="D220" t="s">
        <v>15</v>
      </c>
      <c r="E220" t="s">
        <v>77</v>
      </c>
      <c r="F220" s="1">
        <v>0.60069444444444442</v>
      </c>
      <c r="G220" s="1">
        <v>0.60416666666666663</v>
      </c>
      <c r="H220" s="1">
        <v>0.60416666666666663</v>
      </c>
      <c r="I220" s="1">
        <v>0.61458333333333337</v>
      </c>
      <c r="J220">
        <v>5</v>
      </c>
      <c r="K220">
        <v>15</v>
      </c>
      <c r="L220" s="2">
        <v>1</v>
      </c>
      <c r="M220">
        <v>1</v>
      </c>
    </row>
    <row r="221" spans="1:13" x14ac:dyDescent="0.35">
      <c r="A221" s="10" t="s">
        <v>277</v>
      </c>
      <c r="B221" t="s">
        <v>17</v>
      </c>
      <c r="C221" t="s">
        <v>257</v>
      </c>
      <c r="D221" t="s">
        <v>18</v>
      </c>
      <c r="E221" t="s">
        <v>81</v>
      </c>
      <c r="F221" s="1">
        <v>0.66319444444444442</v>
      </c>
      <c r="G221" s="1">
        <v>0.66666666666666663</v>
      </c>
      <c r="H221" s="1">
        <v>0.67013888888888884</v>
      </c>
      <c r="I221" s="1">
        <v>0.67708333333333337</v>
      </c>
      <c r="J221">
        <v>5</v>
      </c>
      <c r="K221">
        <v>10</v>
      </c>
      <c r="L221" s="2">
        <v>1</v>
      </c>
      <c r="M221">
        <v>1</v>
      </c>
    </row>
    <row r="222" spans="1:13" x14ac:dyDescent="0.35">
      <c r="A222" s="10" t="s">
        <v>277</v>
      </c>
      <c r="B222" t="s">
        <v>17</v>
      </c>
      <c r="C222" t="s">
        <v>258</v>
      </c>
      <c r="D222" t="s">
        <v>18</v>
      </c>
      <c r="E222" t="s">
        <v>77</v>
      </c>
      <c r="F222" s="1">
        <v>0.67361111111111116</v>
      </c>
      <c r="G222" s="1">
        <v>0.67708333333333337</v>
      </c>
      <c r="H222" s="1">
        <v>0.68055555555555547</v>
      </c>
      <c r="I222" s="1">
        <v>0.6875</v>
      </c>
      <c r="J222">
        <v>5</v>
      </c>
      <c r="K222">
        <v>10</v>
      </c>
      <c r="L222" s="2">
        <v>1</v>
      </c>
      <c r="M222">
        <v>1</v>
      </c>
    </row>
    <row r="223" spans="1:13" x14ac:dyDescent="0.35">
      <c r="A223" s="10" t="s">
        <v>277</v>
      </c>
      <c r="B223" t="s">
        <v>17</v>
      </c>
      <c r="C223" t="s">
        <v>259</v>
      </c>
      <c r="D223" t="s">
        <v>18</v>
      </c>
      <c r="E223" t="s">
        <v>78</v>
      </c>
      <c r="F223" s="1">
        <v>0.69444444444444453</v>
      </c>
      <c r="G223" s="1">
        <v>0.69791666666666663</v>
      </c>
      <c r="H223" s="1">
        <v>0.70138888888888884</v>
      </c>
      <c r="I223" s="1">
        <v>0.70833333333333337</v>
      </c>
      <c r="J223">
        <v>5</v>
      </c>
      <c r="K223">
        <v>10</v>
      </c>
      <c r="L223" s="2">
        <v>1</v>
      </c>
      <c r="M223">
        <v>1</v>
      </c>
    </row>
    <row r="224" spans="1:13" x14ac:dyDescent="0.35">
      <c r="A224" s="10" t="s">
        <v>277</v>
      </c>
      <c r="B224" t="s">
        <v>17</v>
      </c>
      <c r="C224" t="s">
        <v>260</v>
      </c>
      <c r="D224" t="s">
        <v>18</v>
      </c>
      <c r="E224" t="s">
        <v>80</v>
      </c>
      <c r="F224" s="1">
        <v>0.71875</v>
      </c>
      <c r="G224" s="1">
        <v>0.71875</v>
      </c>
      <c r="H224" s="1">
        <v>0.71875</v>
      </c>
      <c r="I224" s="1">
        <v>0.72916666666666663</v>
      </c>
      <c r="J224">
        <v>0</v>
      </c>
      <c r="K224">
        <v>15</v>
      </c>
      <c r="L224" s="2">
        <v>1</v>
      </c>
      <c r="M224">
        <v>1</v>
      </c>
    </row>
    <row r="225" spans="1:13" x14ac:dyDescent="0.35">
      <c r="A225" s="10" t="s">
        <v>277</v>
      </c>
      <c r="B225" t="s">
        <v>17</v>
      </c>
      <c r="C225" t="s">
        <v>261</v>
      </c>
      <c r="D225" t="s">
        <v>18</v>
      </c>
      <c r="E225" t="s">
        <v>80</v>
      </c>
      <c r="F225" s="1">
        <v>0.82291666666666663</v>
      </c>
      <c r="G225" s="1">
        <v>0.82638888888888884</v>
      </c>
      <c r="H225" s="1">
        <v>0.82986111111111116</v>
      </c>
      <c r="I225" s="1">
        <v>0.83680555555555547</v>
      </c>
      <c r="J225">
        <v>5</v>
      </c>
      <c r="K225">
        <v>10</v>
      </c>
      <c r="L225" s="2">
        <v>1</v>
      </c>
      <c r="M225">
        <v>1</v>
      </c>
    </row>
    <row r="226" spans="1:13" x14ac:dyDescent="0.35">
      <c r="A226" s="10" t="s">
        <v>277</v>
      </c>
      <c r="B226" t="s">
        <v>17</v>
      </c>
      <c r="C226" t="s">
        <v>262</v>
      </c>
      <c r="D226" t="s">
        <v>18</v>
      </c>
      <c r="E226" t="s">
        <v>79</v>
      </c>
      <c r="F226" s="1">
        <v>0.83333333333333337</v>
      </c>
      <c r="G226" s="1">
        <v>0.83333333333333337</v>
      </c>
      <c r="H226" s="1">
        <v>0.83680555555555547</v>
      </c>
      <c r="I226" s="1">
        <v>0.84375</v>
      </c>
      <c r="J226">
        <v>0</v>
      </c>
      <c r="K226">
        <v>10</v>
      </c>
      <c r="L226" s="2">
        <v>1</v>
      </c>
      <c r="M226">
        <v>1</v>
      </c>
    </row>
    <row r="227" spans="1:13" x14ac:dyDescent="0.35">
      <c r="A227" s="10" t="s">
        <v>277</v>
      </c>
      <c r="B227" t="s">
        <v>17</v>
      </c>
      <c r="C227" t="s">
        <v>263</v>
      </c>
      <c r="D227" t="s">
        <v>18</v>
      </c>
      <c r="E227" t="s">
        <v>78</v>
      </c>
      <c r="F227" s="1">
        <v>0.85416666666666663</v>
      </c>
      <c r="G227" s="1">
        <v>0.85416666666666663</v>
      </c>
      <c r="H227" s="1">
        <v>0.85763888888888884</v>
      </c>
      <c r="I227" s="1">
        <v>0.86805555555555547</v>
      </c>
      <c r="J227">
        <v>0</v>
      </c>
      <c r="K227">
        <v>15</v>
      </c>
      <c r="L227" s="2">
        <v>1</v>
      </c>
      <c r="M227">
        <v>1</v>
      </c>
    </row>
    <row r="228" spans="1:13" x14ac:dyDescent="0.35">
      <c r="A228" s="10" t="s">
        <v>277</v>
      </c>
      <c r="B228" t="s">
        <v>17</v>
      </c>
      <c r="C228" t="s">
        <v>264</v>
      </c>
      <c r="D228" t="s">
        <v>18</v>
      </c>
      <c r="E228" t="s">
        <v>77</v>
      </c>
      <c r="F228" s="1">
        <v>0.86458333333333337</v>
      </c>
      <c r="G228" s="1">
        <v>0.86458333333333337</v>
      </c>
      <c r="H228" s="1">
        <v>0.86805555555555547</v>
      </c>
      <c r="I228" s="1">
        <v>0.875</v>
      </c>
      <c r="J228">
        <v>0</v>
      </c>
      <c r="K228">
        <v>10</v>
      </c>
      <c r="L228" s="2">
        <v>1</v>
      </c>
      <c r="M228">
        <v>1</v>
      </c>
    </row>
    <row r="229" spans="1:13" x14ac:dyDescent="0.35">
      <c r="A229" s="10" t="s">
        <v>277</v>
      </c>
      <c r="B229" t="s">
        <v>11</v>
      </c>
      <c r="C229" t="s">
        <v>265</v>
      </c>
      <c r="D229" t="s">
        <v>12</v>
      </c>
      <c r="E229" t="s">
        <v>79</v>
      </c>
      <c r="F229" s="1">
        <v>0.3923611111111111</v>
      </c>
      <c r="G229" s="1">
        <v>0.39583333333333331</v>
      </c>
      <c r="H229" s="1">
        <v>0.39930555555555558</v>
      </c>
      <c r="I229" s="1">
        <v>0.40972222222222227</v>
      </c>
      <c r="J229">
        <v>5</v>
      </c>
      <c r="K229">
        <v>15</v>
      </c>
      <c r="L229" s="2">
        <v>1</v>
      </c>
      <c r="M229">
        <v>1</v>
      </c>
    </row>
    <row r="230" spans="1:13" x14ac:dyDescent="0.35">
      <c r="A230" s="10" t="s">
        <v>277</v>
      </c>
      <c r="B230" t="s">
        <v>11</v>
      </c>
      <c r="C230" t="s">
        <v>266</v>
      </c>
      <c r="D230" t="s">
        <v>12</v>
      </c>
      <c r="E230" t="s">
        <v>77</v>
      </c>
      <c r="F230" s="1">
        <v>0.55902777777777779</v>
      </c>
      <c r="G230" s="1">
        <v>0.5625</v>
      </c>
      <c r="H230" s="1">
        <v>0.5625</v>
      </c>
      <c r="I230" s="1">
        <v>0.57291666666666663</v>
      </c>
      <c r="J230">
        <v>5</v>
      </c>
      <c r="K230">
        <v>15</v>
      </c>
      <c r="L230" s="2">
        <v>1</v>
      </c>
      <c r="M230">
        <v>1</v>
      </c>
    </row>
    <row r="231" spans="1:13" x14ac:dyDescent="0.35">
      <c r="A231" s="10" t="s">
        <v>277</v>
      </c>
      <c r="B231" t="s">
        <v>11</v>
      </c>
      <c r="C231" t="s">
        <v>267</v>
      </c>
      <c r="D231" t="s">
        <v>12</v>
      </c>
      <c r="E231" t="s">
        <v>78</v>
      </c>
      <c r="F231" s="1">
        <v>0.60069444444444442</v>
      </c>
      <c r="G231" s="1">
        <v>0.60416666666666663</v>
      </c>
      <c r="H231" s="1">
        <v>0.60416666666666663</v>
      </c>
      <c r="I231" s="1">
        <v>0.61458333333333337</v>
      </c>
      <c r="J231">
        <v>5</v>
      </c>
      <c r="K231">
        <v>15</v>
      </c>
      <c r="L231" s="2">
        <v>1</v>
      </c>
      <c r="M231">
        <v>1</v>
      </c>
    </row>
    <row r="232" spans="1:13" x14ac:dyDescent="0.35">
      <c r="A232" s="10" t="s">
        <v>277</v>
      </c>
      <c r="B232" t="s">
        <v>11</v>
      </c>
      <c r="C232" t="s">
        <v>268</v>
      </c>
      <c r="D232" t="s">
        <v>12</v>
      </c>
      <c r="E232" t="s">
        <v>79</v>
      </c>
      <c r="F232" s="1">
        <v>0.64236111111111105</v>
      </c>
      <c r="G232" s="1">
        <v>0.64583333333333337</v>
      </c>
      <c r="H232" s="1">
        <v>0.64444444444444449</v>
      </c>
      <c r="I232" s="1">
        <v>0.64930555555555558</v>
      </c>
      <c r="J232">
        <v>5</v>
      </c>
      <c r="K232">
        <v>7</v>
      </c>
      <c r="L232" s="2">
        <v>1</v>
      </c>
      <c r="M232">
        <v>1</v>
      </c>
    </row>
    <row r="233" spans="1:13" x14ac:dyDescent="0.35">
      <c r="A233" s="10" t="s">
        <v>277</v>
      </c>
      <c r="B233" t="s">
        <v>11</v>
      </c>
      <c r="C233" t="s">
        <v>269</v>
      </c>
      <c r="D233" t="s">
        <v>12</v>
      </c>
      <c r="E233" t="s">
        <v>77</v>
      </c>
      <c r="F233" s="1">
        <v>0.66319444444444442</v>
      </c>
      <c r="G233" s="1">
        <v>0.66666666666666663</v>
      </c>
      <c r="H233" s="1">
        <v>0.67013888888888884</v>
      </c>
      <c r="I233" s="1">
        <v>0.67708333333333337</v>
      </c>
      <c r="J233">
        <v>5</v>
      </c>
      <c r="K233">
        <v>10</v>
      </c>
      <c r="L233" s="2">
        <v>1</v>
      </c>
      <c r="M233">
        <v>1</v>
      </c>
    </row>
    <row r="234" spans="1:13" x14ac:dyDescent="0.35">
      <c r="A234" s="10" t="s">
        <v>277</v>
      </c>
      <c r="B234" t="s">
        <v>11</v>
      </c>
      <c r="C234" t="s">
        <v>270</v>
      </c>
      <c r="D234" t="s">
        <v>12</v>
      </c>
      <c r="E234" t="s">
        <v>81</v>
      </c>
      <c r="F234" s="1">
        <v>0.67361111111111116</v>
      </c>
      <c r="G234" s="1">
        <v>0.67708333333333337</v>
      </c>
      <c r="H234" s="1">
        <v>0.68055555555555547</v>
      </c>
      <c r="I234" s="1">
        <v>0.6875</v>
      </c>
      <c r="J234">
        <v>5</v>
      </c>
      <c r="K234">
        <v>10</v>
      </c>
      <c r="L234" s="2">
        <v>1</v>
      </c>
      <c r="M234">
        <v>1</v>
      </c>
    </row>
    <row r="235" spans="1:13" x14ac:dyDescent="0.35">
      <c r="A235" s="10" t="s">
        <v>277</v>
      </c>
      <c r="B235" t="s">
        <v>11</v>
      </c>
      <c r="C235" t="s">
        <v>271</v>
      </c>
      <c r="D235" t="s">
        <v>12</v>
      </c>
      <c r="E235" t="s">
        <v>78</v>
      </c>
      <c r="F235" s="1">
        <v>0.69444444444444453</v>
      </c>
      <c r="G235" s="1">
        <v>0.69791666666666663</v>
      </c>
      <c r="H235" s="1">
        <v>0.70138888888888884</v>
      </c>
      <c r="I235" s="1">
        <v>0.70833333333333337</v>
      </c>
      <c r="J235">
        <v>5</v>
      </c>
      <c r="K235">
        <v>10</v>
      </c>
      <c r="L235" s="2">
        <v>1</v>
      </c>
      <c r="M235">
        <v>1</v>
      </c>
    </row>
    <row r="236" spans="1:13" x14ac:dyDescent="0.35">
      <c r="A236" s="10" t="s">
        <v>277</v>
      </c>
      <c r="B236" t="s">
        <v>11</v>
      </c>
      <c r="C236" t="s">
        <v>272</v>
      </c>
      <c r="D236" t="s">
        <v>12</v>
      </c>
      <c r="E236" t="s">
        <v>81</v>
      </c>
      <c r="F236" s="1">
        <v>0.71875</v>
      </c>
      <c r="G236" s="1">
        <v>0.71875</v>
      </c>
      <c r="H236" s="1">
        <v>0.71875</v>
      </c>
      <c r="I236" s="1">
        <v>0.72916666666666663</v>
      </c>
      <c r="J236">
        <v>0</v>
      </c>
      <c r="K236">
        <v>15</v>
      </c>
      <c r="L236" s="2">
        <v>1</v>
      </c>
      <c r="M236">
        <v>1</v>
      </c>
    </row>
    <row r="237" spans="1:13" x14ac:dyDescent="0.35">
      <c r="A237" s="10" t="s">
        <v>277</v>
      </c>
      <c r="B237" t="s">
        <v>11</v>
      </c>
      <c r="C237" t="s">
        <v>273</v>
      </c>
      <c r="D237" t="s">
        <v>12</v>
      </c>
      <c r="E237" t="s">
        <v>78</v>
      </c>
      <c r="F237" s="1">
        <v>0.77083333333333337</v>
      </c>
      <c r="G237" s="1">
        <v>0.77083333333333337</v>
      </c>
      <c r="H237" s="1">
        <v>0.77430555555555547</v>
      </c>
      <c r="I237" s="1">
        <v>0.78125</v>
      </c>
      <c r="J237">
        <v>0</v>
      </c>
      <c r="K237">
        <v>10</v>
      </c>
      <c r="L237" s="2">
        <v>1</v>
      </c>
      <c r="M237">
        <v>1</v>
      </c>
    </row>
    <row r="238" spans="1:13" x14ac:dyDescent="0.35">
      <c r="A238" s="10" t="s">
        <v>277</v>
      </c>
      <c r="B238" t="s">
        <v>11</v>
      </c>
      <c r="C238" t="s">
        <v>274</v>
      </c>
      <c r="D238" t="s">
        <v>12</v>
      </c>
      <c r="E238" t="s">
        <v>77</v>
      </c>
      <c r="F238" s="1">
        <v>0.82291666666666663</v>
      </c>
      <c r="G238" s="1">
        <v>0.82638888888888884</v>
      </c>
      <c r="H238" s="1">
        <v>0.82986111111111116</v>
      </c>
      <c r="I238" s="1">
        <v>0.83680555555555547</v>
      </c>
      <c r="J238">
        <v>5</v>
      </c>
      <c r="K238">
        <v>10</v>
      </c>
      <c r="L238" s="2">
        <v>1</v>
      </c>
      <c r="M238">
        <v>1</v>
      </c>
    </row>
    <row r="239" spans="1:13" x14ac:dyDescent="0.35">
      <c r="A239" s="10" t="s">
        <v>277</v>
      </c>
      <c r="B239" t="s">
        <v>11</v>
      </c>
      <c r="C239" t="s">
        <v>275</v>
      </c>
      <c r="D239" t="s">
        <v>12</v>
      </c>
      <c r="E239" t="s">
        <v>77</v>
      </c>
      <c r="F239" s="1">
        <v>0.83333333333333337</v>
      </c>
      <c r="G239" s="1">
        <v>0.83333333333333337</v>
      </c>
      <c r="H239" s="1">
        <v>0.83680555555555547</v>
      </c>
      <c r="I239" s="1">
        <v>0.84375</v>
      </c>
      <c r="J239">
        <v>0</v>
      </c>
      <c r="K239">
        <v>10</v>
      </c>
      <c r="L239" s="2">
        <v>1</v>
      </c>
      <c r="M239">
        <v>1</v>
      </c>
    </row>
    <row r="240" spans="1:13" x14ac:dyDescent="0.35">
      <c r="A240" s="10" t="s">
        <v>277</v>
      </c>
      <c r="B240" t="s">
        <v>11</v>
      </c>
      <c r="C240" t="s">
        <v>276</v>
      </c>
      <c r="D240" t="s">
        <v>12</v>
      </c>
      <c r="E240" t="s">
        <v>80</v>
      </c>
      <c r="F240" s="1">
        <v>0.85416666666666663</v>
      </c>
      <c r="G240" s="1">
        <v>0.85416666666666663</v>
      </c>
      <c r="H240" s="1">
        <v>0.85763888888888884</v>
      </c>
      <c r="I240" s="1">
        <v>0.86805555555555547</v>
      </c>
      <c r="J240">
        <v>0</v>
      </c>
      <c r="K240">
        <v>15</v>
      </c>
      <c r="L240" s="2">
        <v>1</v>
      </c>
      <c r="M240">
        <v>1</v>
      </c>
    </row>
    <row r="241" spans="1:13" x14ac:dyDescent="0.35">
      <c r="A241" s="10" t="s">
        <v>341</v>
      </c>
      <c r="B241" t="s">
        <v>8</v>
      </c>
      <c r="C241" t="s">
        <v>278</v>
      </c>
      <c r="D241" t="s">
        <v>9</v>
      </c>
      <c r="E241" t="s">
        <v>77</v>
      </c>
      <c r="F241" s="1">
        <v>0.36805555555555558</v>
      </c>
      <c r="G241" s="1">
        <v>0.375</v>
      </c>
      <c r="H241" s="1">
        <v>0.37152777777777773</v>
      </c>
      <c r="I241" s="1">
        <v>0.38194444444444442</v>
      </c>
      <c r="J241">
        <v>10</v>
      </c>
      <c r="K241">
        <v>15</v>
      </c>
      <c r="L241" s="2">
        <v>1</v>
      </c>
      <c r="M241">
        <v>1</v>
      </c>
    </row>
    <row r="242" spans="1:13" x14ac:dyDescent="0.35">
      <c r="A242" s="10" t="s">
        <v>341</v>
      </c>
      <c r="B242" t="s">
        <v>8</v>
      </c>
      <c r="C242" t="s">
        <v>279</v>
      </c>
      <c r="D242" t="s">
        <v>9</v>
      </c>
      <c r="E242" t="s">
        <v>81</v>
      </c>
      <c r="F242" s="1">
        <v>0.37152777777777773</v>
      </c>
      <c r="G242" s="1">
        <v>0.375</v>
      </c>
      <c r="H242" s="1">
        <v>0.37847222222222227</v>
      </c>
      <c r="I242" s="1">
        <v>0.38541666666666669</v>
      </c>
      <c r="J242">
        <v>5</v>
      </c>
      <c r="K242">
        <v>10</v>
      </c>
      <c r="L242" s="2">
        <v>1</v>
      </c>
      <c r="M242">
        <v>1</v>
      </c>
    </row>
    <row r="243" spans="1:13" x14ac:dyDescent="0.35">
      <c r="A243" s="10" t="s">
        <v>341</v>
      </c>
      <c r="B243" t="s">
        <v>8</v>
      </c>
      <c r="C243" t="s">
        <v>280</v>
      </c>
      <c r="D243" t="s">
        <v>9</v>
      </c>
      <c r="E243" t="s">
        <v>80</v>
      </c>
      <c r="F243" s="1">
        <v>0.3923611111111111</v>
      </c>
      <c r="G243" s="1">
        <v>0.39583333333333331</v>
      </c>
      <c r="H243" s="1">
        <v>0.39930555555555558</v>
      </c>
      <c r="I243" s="1">
        <v>0.40972222222222227</v>
      </c>
      <c r="J243">
        <v>5</v>
      </c>
      <c r="K243">
        <v>15</v>
      </c>
      <c r="L243" s="2">
        <v>1</v>
      </c>
      <c r="M243">
        <v>1</v>
      </c>
    </row>
    <row r="244" spans="1:13" x14ac:dyDescent="0.35">
      <c r="A244" s="10" t="s">
        <v>341</v>
      </c>
      <c r="B244" t="s">
        <v>8</v>
      </c>
      <c r="C244" t="s">
        <v>281</v>
      </c>
      <c r="D244" t="s">
        <v>9</v>
      </c>
      <c r="E244" t="s">
        <v>77</v>
      </c>
      <c r="F244" s="1">
        <v>0.55902777777777779</v>
      </c>
      <c r="G244" s="1">
        <v>0.5625</v>
      </c>
      <c r="H244" s="1">
        <v>0.5625</v>
      </c>
      <c r="I244" s="1">
        <v>0.57291666666666663</v>
      </c>
      <c r="J244">
        <v>5</v>
      </c>
      <c r="K244">
        <v>15</v>
      </c>
      <c r="L244" s="2">
        <v>1</v>
      </c>
      <c r="M244">
        <v>1</v>
      </c>
    </row>
    <row r="245" spans="1:13" x14ac:dyDescent="0.35">
      <c r="A245" s="10" t="s">
        <v>341</v>
      </c>
      <c r="B245" t="s">
        <v>8</v>
      </c>
      <c r="C245" t="s">
        <v>282</v>
      </c>
      <c r="D245" t="s">
        <v>9</v>
      </c>
      <c r="E245" t="s">
        <v>81</v>
      </c>
      <c r="F245" s="1">
        <v>0.60069444444444442</v>
      </c>
      <c r="G245" s="1">
        <v>0.60416666666666663</v>
      </c>
      <c r="H245" s="1">
        <v>0.60416666666666663</v>
      </c>
      <c r="I245" s="1">
        <v>0.61458333333333337</v>
      </c>
      <c r="J245">
        <v>5</v>
      </c>
      <c r="K245">
        <v>15</v>
      </c>
      <c r="L245" s="2">
        <v>1</v>
      </c>
      <c r="M245">
        <v>1</v>
      </c>
    </row>
    <row r="246" spans="1:13" x14ac:dyDescent="0.35">
      <c r="A246" s="10" t="s">
        <v>341</v>
      </c>
      <c r="B246" t="s">
        <v>8</v>
      </c>
      <c r="C246" t="s">
        <v>283</v>
      </c>
      <c r="D246" t="s">
        <v>9</v>
      </c>
      <c r="E246" t="s">
        <v>80</v>
      </c>
      <c r="F246" s="1">
        <v>0.64236111111111105</v>
      </c>
      <c r="G246" s="1">
        <v>0.64583333333333337</v>
      </c>
      <c r="H246" s="1">
        <v>0.64444444444444449</v>
      </c>
      <c r="I246" s="1">
        <v>0.64930555555555558</v>
      </c>
      <c r="J246">
        <v>5</v>
      </c>
      <c r="K246">
        <v>7</v>
      </c>
      <c r="L246" s="2">
        <v>1</v>
      </c>
      <c r="M246">
        <v>1</v>
      </c>
    </row>
    <row r="247" spans="1:13" x14ac:dyDescent="0.35">
      <c r="A247" s="10" t="s">
        <v>341</v>
      </c>
      <c r="B247" t="s">
        <v>8</v>
      </c>
      <c r="C247" t="s">
        <v>284</v>
      </c>
      <c r="D247" t="s">
        <v>9</v>
      </c>
      <c r="E247" t="s">
        <v>80</v>
      </c>
      <c r="F247" s="1">
        <v>0.66319444444444442</v>
      </c>
      <c r="G247" s="1">
        <v>0.66666666666666663</v>
      </c>
      <c r="H247" s="1">
        <v>0.67013888888888884</v>
      </c>
      <c r="I247" s="1">
        <v>0.67708333333333337</v>
      </c>
      <c r="J247">
        <v>5</v>
      </c>
      <c r="K247">
        <v>10</v>
      </c>
      <c r="L247" s="2">
        <v>1</v>
      </c>
      <c r="M247">
        <v>1</v>
      </c>
    </row>
    <row r="248" spans="1:13" x14ac:dyDescent="0.35">
      <c r="A248" s="10" t="s">
        <v>341</v>
      </c>
      <c r="B248" t="s">
        <v>8</v>
      </c>
      <c r="C248" t="s">
        <v>285</v>
      </c>
      <c r="D248" t="s">
        <v>9</v>
      </c>
      <c r="E248" t="s">
        <v>78</v>
      </c>
      <c r="F248" s="1">
        <v>0.67361111111111116</v>
      </c>
      <c r="G248" s="1">
        <v>0.67708333333333337</v>
      </c>
      <c r="H248" s="1">
        <v>0.68055555555555547</v>
      </c>
      <c r="I248" s="1">
        <v>0.6875</v>
      </c>
      <c r="J248">
        <v>5</v>
      </c>
      <c r="K248">
        <v>10</v>
      </c>
      <c r="L248" s="2">
        <v>1</v>
      </c>
      <c r="M248">
        <v>1</v>
      </c>
    </row>
    <row r="249" spans="1:13" x14ac:dyDescent="0.35">
      <c r="A249" s="10" t="s">
        <v>341</v>
      </c>
      <c r="B249" t="s">
        <v>8</v>
      </c>
      <c r="C249" t="s">
        <v>150</v>
      </c>
      <c r="D249" t="s">
        <v>9</v>
      </c>
      <c r="E249" t="s">
        <v>78</v>
      </c>
      <c r="F249" s="1">
        <v>0.69444444444444453</v>
      </c>
      <c r="G249" s="1">
        <v>0.69791666666666663</v>
      </c>
      <c r="H249" s="1">
        <v>0.70138888888888884</v>
      </c>
      <c r="I249" s="1">
        <v>0.70833333333333337</v>
      </c>
      <c r="J249">
        <v>5</v>
      </c>
      <c r="K249">
        <v>10</v>
      </c>
      <c r="L249" s="2">
        <v>1</v>
      </c>
      <c r="M249">
        <v>1</v>
      </c>
    </row>
    <row r="250" spans="1:13" x14ac:dyDescent="0.35">
      <c r="A250" s="10" t="s">
        <v>341</v>
      </c>
      <c r="B250" t="s">
        <v>8</v>
      </c>
      <c r="C250" t="s">
        <v>286</v>
      </c>
      <c r="D250" t="s">
        <v>9</v>
      </c>
      <c r="E250" t="s">
        <v>79</v>
      </c>
      <c r="F250" s="1">
        <v>0.71875</v>
      </c>
      <c r="G250" s="1">
        <v>0.71875</v>
      </c>
      <c r="H250" s="1">
        <v>0.71875</v>
      </c>
      <c r="I250" s="1">
        <v>0.72916666666666663</v>
      </c>
      <c r="J250">
        <v>0</v>
      </c>
      <c r="K250">
        <v>15</v>
      </c>
      <c r="L250" s="2">
        <v>1</v>
      </c>
      <c r="M250">
        <v>1</v>
      </c>
    </row>
    <row r="251" spans="1:13" x14ac:dyDescent="0.35">
      <c r="A251" s="10" t="s">
        <v>341</v>
      </c>
      <c r="B251" t="s">
        <v>8</v>
      </c>
      <c r="C251" t="s">
        <v>287</v>
      </c>
      <c r="D251" t="s">
        <v>9</v>
      </c>
      <c r="E251" t="s">
        <v>79</v>
      </c>
      <c r="F251" s="1">
        <v>0.77083333333333337</v>
      </c>
      <c r="G251" s="1">
        <v>0.77083333333333337</v>
      </c>
      <c r="H251" s="1">
        <v>0.77430555555555547</v>
      </c>
      <c r="I251" s="1">
        <v>0.78125</v>
      </c>
      <c r="J251">
        <v>0</v>
      </c>
      <c r="K251">
        <v>10</v>
      </c>
      <c r="L251" s="2">
        <v>1</v>
      </c>
      <c r="M251">
        <v>1</v>
      </c>
    </row>
    <row r="252" spans="1:13" x14ac:dyDescent="0.35">
      <c r="A252" s="10" t="s">
        <v>341</v>
      </c>
      <c r="B252" t="s">
        <v>8</v>
      </c>
      <c r="C252" t="s">
        <v>288</v>
      </c>
      <c r="D252" t="s">
        <v>9</v>
      </c>
      <c r="E252" t="s">
        <v>78</v>
      </c>
      <c r="F252" s="1">
        <v>0.82291666666666663</v>
      </c>
      <c r="G252" s="1">
        <v>0.82638888888888884</v>
      </c>
      <c r="H252" s="1">
        <v>0.82986111111111116</v>
      </c>
      <c r="I252" s="1">
        <v>0.83680555555555547</v>
      </c>
      <c r="J252">
        <v>5</v>
      </c>
      <c r="K252">
        <v>10</v>
      </c>
      <c r="L252" s="2">
        <v>1</v>
      </c>
      <c r="M252">
        <v>1</v>
      </c>
    </row>
    <row r="253" spans="1:13" x14ac:dyDescent="0.35">
      <c r="A253" s="10" t="s">
        <v>341</v>
      </c>
      <c r="B253" t="s">
        <v>24</v>
      </c>
      <c r="C253" t="s">
        <v>295</v>
      </c>
      <c r="D253" t="s">
        <v>54</v>
      </c>
      <c r="E253" t="s">
        <v>77</v>
      </c>
      <c r="F253" s="1">
        <v>0.69444444444444453</v>
      </c>
      <c r="G253" s="1">
        <v>0.69791666666666663</v>
      </c>
      <c r="H253" s="1">
        <v>0.70138888888888884</v>
      </c>
      <c r="I253" s="1">
        <v>0.70833333333333337</v>
      </c>
      <c r="J253">
        <v>5</v>
      </c>
      <c r="K253">
        <v>10</v>
      </c>
      <c r="L253" s="2">
        <v>1</v>
      </c>
      <c r="M253">
        <v>1</v>
      </c>
    </row>
    <row r="254" spans="1:13" x14ac:dyDescent="0.35">
      <c r="A254" s="10" t="s">
        <v>341</v>
      </c>
      <c r="B254" t="s">
        <v>24</v>
      </c>
      <c r="C254" t="s">
        <v>296</v>
      </c>
      <c r="D254" t="s">
        <v>54</v>
      </c>
      <c r="E254" t="s">
        <v>80</v>
      </c>
      <c r="F254" s="1">
        <v>0.71875</v>
      </c>
      <c r="G254" s="1">
        <v>0.71875</v>
      </c>
      <c r="H254" s="1">
        <v>0.71875</v>
      </c>
      <c r="I254" s="1">
        <v>0.72916666666666663</v>
      </c>
      <c r="J254">
        <v>0</v>
      </c>
      <c r="K254">
        <v>15</v>
      </c>
      <c r="L254" s="2">
        <v>1</v>
      </c>
      <c r="M254">
        <v>1</v>
      </c>
    </row>
    <row r="255" spans="1:13" x14ac:dyDescent="0.35">
      <c r="A255" s="10" t="s">
        <v>341</v>
      </c>
      <c r="B255" t="s">
        <v>74</v>
      </c>
      <c r="C255" t="s">
        <v>297</v>
      </c>
      <c r="D255" t="s">
        <v>54</v>
      </c>
      <c r="E255" t="s">
        <v>79</v>
      </c>
      <c r="F255" s="1">
        <v>0.77083333333333337</v>
      </c>
      <c r="G255" s="1">
        <v>0.77083333333333337</v>
      </c>
      <c r="H255" s="1">
        <v>0.77430555555555547</v>
      </c>
      <c r="I255" s="1">
        <v>0.78125</v>
      </c>
      <c r="J255">
        <v>0</v>
      </c>
      <c r="K255">
        <v>10</v>
      </c>
      <c r="L255" s="2">
        <v>1</v>
      </c>
      <c r="M255">
        <v>1</v>
      </c>
    </row>
    <row r="256" spans="1:13" x14ac:dyDescent="0.35">
      <c r="A256" s="10" t="s">
        <v>341</v>
      </c>
      <c r="B256" t="s">
        <v>74</v>
      </c>
      <c r="C256" t="s">
        <v>298</v>
      </c>
      <c r="D256" t="s">
        <v>54</v>
      </c>
      <c r="E256" t="s">
        <v>81</v>
      </c>
      <c r="F256" s="1">
        <v>0.82291666666666663</v>
      </c>
      <c r="G256" s="1">
        <v>0.82638888888888884</v>
      </c>
      <c r="H256" s="1">
        <v>0.82986111111111116</v>
      </c>
      <c r="I256" s="1">
        <v>0.83680555555555547</v>
      </c>
      <c r="J256">
        <v>5</v>
      </c>
      <c r="K256">
        <v>10</v>
      </c>
      <c r="L256" s="2">
        <v>1</v>
      </c>
      <c r="M256">
        <v>1</v>
      </c>
    </row>
    <row r="257" spans="1:13" x14ac:dyDescent="0.35">
      <c r="A257" s="10" t="s">
        <v>341</v>
      </c>
      <c r="B257" t="s">
        <v>21</v>
      </c>
      <c r="C257" t="s">
        <v>299</v>
      </c>
      <c r="D257" t="s">
        <v>22</v>
      </c>
      <c r="E257" t="s">
        <v>77</v>
      </c>
      <c r="F257" s="1">
        <v>0.71875</v>
      </c>
      <c r="G257" s="1">
        <v>0.71875</v>
      </c>
      <c r="H257" s="1">
        <v>0.71875</v>
      </c>
      <c r="I257" s="1">
        <v>0.72916666666666663</v>
      </c>
      <c r="J257">
        <v>0</v>
      </c>
      <c r="K257">
        <v>15</v>
      </c>
      <c r="L257" s="2">
        <v>1</v>
      </c>
      <c r="M257">
        <v>1</v>
      </c>
    </row>
    <row r="258" spans="1:13" x14ac:dyDescent="0.35">
      <c r="A258" s="10" t="s">
        <v>341</v>
      </c>
      <c r="B258" t="s">
        <v>21</v>
      </c>
      <c r="C258" t="s">
        <v>300</v>
      </c>
      <c r="D258" t="s">
        <v>22</v>
      </c>
      <c r="E258" t="s">
        <v>79</v>
      </c>
      <c r="F258" s="1">
        <v>0.77083333333333337</v>
      </c>
      <c r="G258" s="1">
        <v>0.77083333333333337</v>
      </c>
      <c r="H258" s="1">
        <v>0.77430555555555547</v>
      </c>
      <c r="I258" s="1">
        <v>0.78125</v>
      </c>
      <c r="J258">
        <v>0</v>
      </c>
      <c r="K258">
        <v>10</v>
      </c>
      <c r="L258" s="2">
        <v>1</v>
      </c>
      <c r="M258">
        <v>1</v>
      </c>
    </row>
    <row r="259" spans="1:13" x14ac:dyDescent="0.35">
      <c r="A259" s="10" t="s">
        <v>341</v>
      </c>
      <c r="B259" t="s">
        <v>21</v>
      </c>
      <c r="C259" t="s">
        <v>301</v>
      </c>
      <c r="D259" t="s">
        <v>22</v>
      </c>
      <c r="E259" t="s">
        <v>79</v>
      </c>
      <c r="F259" s="1">
        <v>0.82291666666666663</v>
      </c>
      <c r="G259" s="1">
        <v>0.82638888888888884</v>
      </c>
      <c r="H259" s="1">
        <v>0.82986111111111116</v>
      </c>
      <c r="I259" s="1">
        <v>0.83680555555555547</v>
      </c>
      <c r="J259">
        <v>5</v>
      </c>
      <c r="K259">
        <v>10</v>
      </c>
      <c r="L259" s="2">
        <v>1</v>
      </c>
      <c r="M259">
        <v>1</v>
      </c>
    </row>
    <row r="260" spans="1:13" x14ac:dyDescent="0.35">
      <c r="A260" s="10" t="s">
        <v>341</v>
      </c>
      <c r="B260" t="s">
        <v>21</v>
      </c>
      <c r="C260" t="s">
        <v>302</v>
      </c>
      <c r="D260" t="s">
        <v>22</v>
      </c>
      <c r="E260" t="s">
        <v>81</v>
      </c>
      <c r="F260" s="1">
        <v>0.83333333333333337</v>
      </c>
      <c r="G260" s="1">
        <v>0.83333333333333337</v>
      </c>
      <c r="H260" s="1">
        <v>0.83680555555555547</v>
      </c>
      <c r="I260" s="1">
        <v>0.84375</v>
      </c>
      <c r="J260">
        <v>0</v>
      </c>
      <c r="K260">
        <v>10</v>
      </c>
      <c r="L260" s="2">
        <v>1</v>
      </c>
      <c r="M260">
        <v>1</v>
      </c>
    </row>
    <row r="261" spans="1:13" x14ac:dyDescent="0.35">
      <c r="A261" s="10" t="s">
        <v>341</v>
      </c>
      <c r="B261" t="s">
        <v>21</v>
      </c>
      <c r="C261" t="s">
        <v>303</v>
      </c>
      <c r="D261" t="s">
        <v>22</v>
      </c>
      <c r="E261" t="s">
        <v>81</v>
      </c>
      <c r="F261" s="1">
        <v>0.85416666666666663</v>
      </c>
      <c r="G261" s="1">
        <v>0.85416666666666663</v>
      </c>
      <c r="H261" s="1">
        <v>0.85763888888888884</v>
      </c>
      <c r="I261" s="1">
        <v>0.86805555555555547</v>
      </c>
      <c r="J261">
        <v>0</v>
      </c>
      <c r="K261">
        <v>15</v>
      </c>
      <c r="L261" s="2">
        <v>1</v>
      </c>
      <c r="M261">
        <v>1</v>
      </c>
    </row>
    <row r="262" spans="1:13" x14ac:dyDescent="0.35">
      <c r="A262" s="10" t="s">
        <v>341</v>
      </c>
      <c r="B262" t="s">
        <v>21</v>
      </c>
      <c r="C262" t="s">
        <v>304</v>
      </c>
      <c r="D262" t="s">
        <v>22</v>
      </c>
      <c r="E262" t="s">
        <v>79</v>
      </c>
      <c r="F262" s="1">
        <v>0.86458333333333337</v>
      </c>
      <c r="G262" s="1">
        <v>0.86458333333333337</v>
      </c>
      <c r="H262" s="1">
        <v>0.86805555555555547</v>
      </c>
      <c r="I262" s="1">
        <v>0.875</v>
      </c>
      <c r="J262">
        <v>0</v>
      </c>
      <c r="K262">
        <v>10</v>
      </c>
      <c r="L262" s="2">
        <v>1</v>
      </c>
      <c r="M262">
        <v>1</v>
      </c>
    </row>
    <row r="263" spans="1:13" x14ac:dyDescent="0.35">
      <c r="A263" s="10" t="s">
        <v>341</v>
      </c>
      <c r="B263" t="s">
        <v>21</v>
      </c>
      <c r="C263" t="s">
        <v>149</v>
      </c>
      <c r="D263" t="s">
        <v>22</v>
      </c>
      <c r="E263" t="s">
        <v>79</v>
      </c>
      <c r="F263" s="1">
        <v>0.68055555555555547</v>
      </c>
      <c r="G263" s="1">
        <v>0.6875</v>
      </c>
      <c r="H263" s="1">
        <v>0.6875</v>
      </c>
      <c r="I263" s="1">
        <v>0.69444444444444453</v>
      </c>
      <c r="J263">
        <v>10</v>
      </c>
      <c r="K263">
        <v>10</v>
      </c>
      <c r="L263" s="2">
        <v>1</v>
      </c>
      <c r="M263">
        <v>1</v>
      </c>
    </row>
    <row r="264" spans="1:13" x14ac:dyDescent="0.35">
      <c r="A264" s="10" t="s">
        <v>341</v>
      </c>
      <c r="B264" t="s">
        <v>21</v>
      </c>
      <c r="C264" t="s">
        <v>305</v>
      </c>
      <c r="D264" t="s">
        <v>22</v>
      </c>
      <c r="E264" t="s">
        <v>77</v>
      </c>
      <c r="F264" s="1">
        <v>0.74652777777777779</v>
      </c>
      <c r="G264" s="1">
        <v>0.75</v>
      </c>
      <c r="H264" s="1">
        <v>0.75347222222222221</v>
      </c>
      <c r="I264" s="1">
        <v>0.76041666666666663</v>
      </c>
      <c r="J264">
        <v>5</v>
      </c>
      <c r="K264">
        <v>10</v>
      </c>
      <c r="L264" s="2">
        <v>1</v>
      </c>
      <c r="M264">
        <v>1</v>
      </c>
    </row>
    <row r="265" spans="1:13" x14ac:dyDescent="0.35">
      <c r="A265" s="10" t="s">
        <v>341</v>
      </c>
      <c r="B265" t="s">
        <v>21</v>
      </c>
      <c r="C265" t="s">
        <v>306</v>
      </c>
      <c r="D265" t="s">
        <v>22</v>
      </c>
      <c r="E265" t="s">
        <v>81</v>
      </c>
      <c r="F265" s="1">
        <v>0.38194444444444442</v>
      </c>
      <c r="G265" s="1">
        <v>0.38541666666666669</v>
      </c>
      <c r="H265" s="1">
        <v>0.3888888888888889</v>
      </c>
      <c r="I265" s="1">
        <v>0.39930555555555558</v>
      </c>
      <c r="J265">
        <v>5</v>
      </c>
      <c r="K265">
        <v>15</v>
      </c>
      <c r="L265" s="2">
        <v>1</v>
      </c>
      <c r="M265">
        <v>1</v>
      </c>
    </row>
    <row r="266" spans="1:13" x14ac:dyDescent="0.35">
      <c r="A266" s="10" t="s">
        <v>341</v>
      </c>
      <c r="B266" t="s">
        <v>21</v>
      </c>
      <c r="C266" t="s">
        <v>307</v>
      </c>
      <c r="D266" t="s">
        <v>22</v>
      </c>
      <c r="E266" t="s">
        <v>80</v>
      </c>
      <c r="F266" s="1">
        <v>0.67361111111111116</v>
      </c>
      <c r="G266" s="1">
        <v>0.67708333333333337</v>
      </c>
      <c r="H266" s="1">
        <v>0.68055555555555547</v>
      </c>
      <c r="I266" s="1">
        <v>0.6875</v>
      </c>
      <c r="J266">
        <v>5</v>
      </c>
      <c r="K266">
        <v>10</v>
      </c>
      <c r="L266" s="2">
        <v>1</v>
      </c>
      <c r="M266">
        <v>1</v>
      </c>
    </row>
    <row r="267" spans="1:13" x14ac:dyDescent="0.35">
      <c r="A267" s="10" t="s">
        <v>341</v>
      </c>
      <c r="B267" t="s">
        <v>21</v>
      </c>
      <c r="C267" t="s">
        <v>308</v>
      </c>
      <c r="D267" t="s">
        <v>22</v>
      </c>
      <c r="E267" t="s">
        <v>79</v>
      </c>
      <c r="F267" s="1">
        <v>0.72569444444444453</v>
      </c>
      <c r="G267" s="1">
        <v>0.72916666666666663</v>
      </c>
      <c r="H267" s="1">
        <v>0.73263888888888884</v>
      </c>
      <c r="I267" s="1">
        <v>0.73958333333333337</v>
      </c>
      <c r="J267">
        <v>5</v>
      </c>
      <c r="K267">
        <v>10</v>
      </c>
      <c r="L267" s="2">
        <v>1</v>
      </c>
      <c r="M267">
        <v>1</v>
      </c>
    </row>
    <row r="268" spans="1:13" x14ac:dyDescent="0.35">
      <c r="A268" s="10" t="s">
        <v>341</v>
      </c>
      <c r="B268" t="s">
        <v>455</v>
      </c>
      <c r="C268" t="s">
        <v>309</v>
      </c>
      <c r="D268" t="s">
        <v>55</v>
      </c>
      <c r="E268" t="s">
        <v>80</v>
      </c>
      <c r="F268" s="1">
        <v>0.71875</v>
      </c>
      <c r="G268" s="1">
        <v>0.71875</v>
      </c>
      <c r="H268" s="1">
        <v>0.71875</v>
      </c>
      <c r="I268" s="1">
        <v>0.72916666666666663</v>
      </c>
      <c r="J268">
        <v>0</v>
      </c>
      <c r="K268">
        <v>15</v>
      </c>
      <c r="L268" s="2">
        <v>1</v>
      </c>
      <c r="M268">
        <v>1</v>
      </c>
    </row>
    <row r="269" spans="1:13" x14ac:dyDescent="0.35">
      <c r="A269" s="10" t="s">
        <v>341</v>
      </c>
      <c r="B269" t="s">
        <v>455</v>
      </c>
      <c r="C269" t="s">
        <v>310</v>
      </c>
      <c r="D269" t="s">
        <v>55</v>
      </c>
      <c r="E269" t="s">
        <v>81</v>
      </c>
      <c r="F269" s="1">
        <v>0.77083333333333337</v>
      </c>
      <c r="G269" s="1">
        <v>0.77083333333333337</v>
      </c>
      <c r="H269" s="1">
        <v>0.77430555555555547</v>
      </c>
      <c r="I269" s="1">
        <v>0.78125</v>
      </c>
      <c r="J269">
        <v>0</v>
      </c>
      <c r="K269">
        <v>10</v>
      </c>
      <c r="L269" s="2">
        <v>1</v>
      </c>
      <c r="M269">
        <v>1</v>
      </c>
    </row>
    <row r="270" spans="1:13" x14ac:dyDescent="0.35">
      <c r="A270" s="10" t="s">
        <v>341</v>
      </c>
      <c r="B270" t="s">
        <v>455</v>
      </c>
      <c r="C270" t="s">
        <v>311</v>
      </c>
      <c r="D270" t="s">
        <v>55</v>
      </c>
      <c r="E270" t="s">
        <v>79</v>
      </c>
      <c r="F270" s="1">
        <v>0.82291666666666663</v>
      </c>
      <c r="G270" s="1">
        <v>0.82638888888888884</v>
      </c>
      <c r="H270" s="1">
        <v>0.82986111111111116</v>
      </c>
      <c r="I270" s="1">
        <v>0.83680555555555547</v>
      </c>
      <c r="J270">
        <v>5</v>
      </c>
      <c r="K270">
        <v>10</v>
      </c>
      <c r="L270" s="2">
        <v>1</v>
      </c>
      <c r="M270">
        <v>1</v>
      </c>
    </row>
    <row r="271" spans="1:13" x14ac:dyDescent="0.35">
      <c r="A271" s="10" t="s">
        <v>341</v>
      </c>
      <c r="B271" t="s">
        <v>14</v>
      </c>
      <c r="C271" t="s">
        <v>312</v>
      </c>
      <c r="D271" t="s">
        <v>15</v>
      </c>
      <c r="E271" t="s">
        <v>78</v>
      </c>
      <c r="F271" s="1">
        <v>0.49305555555555558</v>
      </c>
      <c r="G271" s="1">
        <v>0.48958333333333331</v>
      </c>
      <c r="H271" s="1">
        <v>0.49652777777777773</v>
      </c>
      <c r="I271" s="1">
        <v>0.50347222222222221</v>
      </c>
      <c r="J271">
        <v>-5</v>
      </c>
      <c r="K271">
        <v>10</v>
      </c>
      <c r="L271" s="2">
        <v>1</v>
      </c>
      <c r="M271">
        <v>1</v>
      </c>
    </row>
    <row r="272" spans="1:13" x14ac:dyDescent="0.35">
      <c r="A272" s="10" t="s">
        <v>341</v>
      </c>
      <c r="B272" t="s">
        <v>14</v>
      </c>
      <c r="C272" t="s">
        <v>152</v>
      </c>
      <c r="D272" t="s">
        <v>15</v>
      </c>
      <c r="E272" t="s">
        <v>80</v>
      </c>
      <c r="F272" s="1">
        <v>0.51736111111111105</v>
      </c>
      <c r="G272" s="1">
        <v>0.52083333333333337</v>
      </c>
      <c r="H272" s="1">
        <v>0.52083333333333337</v>
      </c>
      <c r="I272" s="1">
        <v>0.53125</v>
      </c>
      <c r="J272">
        <v>5</v>
      </c>
      <c r="K272">
        <v>15</v>
      </c>
      <c r="L272" s="2">
        <v>1</v>
      </c>
      <c r="M272">
        <v>1</v>
      </c>
    </row>
    <row r="273" spans="1:13" x14ac:dyDescent="0.35">
      <c r="A273" s="10" t="s">
        <v>341</v>
      </c>
      <c r="B273" t="s">
        <v>14</v>
      </c>
      <c r="C273" t="s">
        <v>313</v>
      </c>
      <c r="D273" t="s">
        <v>15</v>
      </c>
      <c r="E273" t="s">
        <v>78</v>
      </c>
      <c r="F273" s="1">
        <v>0.55902777777777779</v>
      </c>
      <c r="G273" s="1">
        <v>0.5625</v>
      </c>
      <c r="H273" s="1">
        <v>0.5625</v>
      </c>
      <c r="I273" s="1">
        <v>0.56944444444444442</v>
      </c>
      <c r="J273">
        <v>5</v>
      </c>
      <c r="K273">
        <v>10</v>
      </c>
      <c r="L273" s="2">
        <v>1</v>
      </c>
      <c r="M273">
        <v>1</v>
      </c>
    </row>
    <row r="274" spans="1:13" x14ac:dyDescent="0.35">
      <c r="A274" s="10" t="s">
        <v>341</v>
      </c>
      <c r="B274" t="s">
        <v>14</v>
      </c>
      <c r="C274" t="s">
        <v>314</v>
      </c>
      <c r="D274" t="s">
        <v>15</v>
      </c>
      <c r="E274" t="s">
        <v>79</v>
      </c>
      <c r="F274" s="1">
        <v>0.49305555555555558</v>
      </c>
      <c r="G274" s="1">
        <v>0.48958333333333331</v>
      </c>
      <c r="H274" s="1">
        <v>0.49652777777777773</v>
      </c>
      <c r="I274" s="1">
        <v>0.50347222222222221</v>
      </c>
      <c r="J274">
        <v>-5</v>
      </c>
      <c r="K274">
        <v>10</v>
      </c>
      <c r="L274" s="2">
        <v>1</v>
      </c>
      <c r="M274">
        <v>1</v>
      </c>
    </row>
    <row r="275" spans="1:13" x14ac:dyDescent="0.35">
      <c r="A275" s="10" t="s">
        <v>341</v>
      </c>
      <c r="B275" t="s">
        <v>14</v>
      </c>
      <c r="C275" t="s">
        <v>315</v>
      </c>
      <c r="D275" t="s">
        <v>15</v>
      </c>
      <c r="E275" t="s">
        <v>77</v>
      </c>
      <c r="F275" s="1">
        <v>0.60069444444444442</v>
      </c>
      <c r="G275" s="1">
        <v>0.60416666666666663</v>
      </c>
      <c r="H275" s="1">
        <v>0.60416666666666663</v>
      </c>
      <c r="I275" s="1">
        <v>0.61458333333333337</v>
      </c>
      <c r="J275">
        <v>5</v>
      </c>
      <c r="K275">
        <v>15</v>
      </c>
      <c r="L275" s="2">
        <v>1</v>
      </c>
      <c r="M275">
        <v>1</v>
      </c>
    </row>
    <row r="276" spans="1:13" x14ac:dyDescent="0.35">
      <c r="A276" s="10" t="s">
        <v>341</v>
      </c>
      <c r="B276" t="s">
        <v>14</v>
      </c>
      <c r="C276" t="s">
        <v>146</v>
      </c>
      <c r="D276" t="s">
        <v>15</v>
      </c>
      <c r="E276" t="s">
        <v>77</v>
      </c>
      <c r="F276" s="1">
        <v>0.64236111111111105</v>
      </c>
      <c r="G276" s="1">
        <v>0.64583333333333337</v>
      </c>
      <c r="H276" s="1">
        <v>0.64444444444444449</v>
      </c>
      <c r="I276" s="1">
        <v>0.64930555555555558</v>
      </c>
      <c r="J276">
        <v>5</v>
      </c>
      <c r="K276">
        <v>7</v>
      </c>
      <c r="L276" s="2">
        <v>1</v>
      </c>
      <c r="M276">
        <v>1</v>
      </c>
    </row>
    <row r="277" spans="1:13" x14ac:dyDescent="0.35">
      <c r="A277" s="10" t="s">
        <v>341</v>
      </c>
      <c r="B277" t="s">
        <v>14</v>
      </c>
      <c r="C277" t="s">
        <v>316</v>
      </c>
      <c r="D277" t="s">
        <v>15</v>
      </c>
      <c r="E277" t="s">
        <v>78</v>
      </c>
      <c r="F277" s="1">
        <v>0.66319444444444442</v>
      </c>
      <c r="G277" s="1">
        <v>0.66666666666666663</v>
      </c>
      <c r="H277" s="1">
        <v>0.67013888888888884</v>
      </c>
      <c r="I277" s="1">
        <v>0.67708333333333337</v>
      </c>
      <c r="J277">
        <v>5</v>
      </c>
      <c r="K277">
        <v>10</v>
      </c>
      <c r="L277" s="2">
        <v>1</v>
      </c>
      <c r="M277">
        <v>1</v>
      </c>
    </row>
    <row r="278" spans="1:13" x14ac:dyDescent="0.35">
      <c r="A278" s="10" t="s">
        <v>341</v>
      </c>
      <c r="B278" t="s">
        <v>14</v>
      </c>
      <c r="C278" t="s">
        <v>317</v>
      </c>
      <c r="D278" t="s">
        <v>15</v>
      </c>
      <c r="E278" t="s">
        <v>78</v>
      </c>
      <c r="F278" s="1">
        <v>0.67361111111111116</v>
      </c>
      <c r="G278" s="1">
        <v>0.67708333333333337</v>
      </c>
      <c r="H278" s="1">
        <v>0.68055555555555547</v>
      </c>
      <c r="I278" s="1">
        <v>0.6875</v>
      </c>
      <c r="J278">
        <v>5</v>
      </c>
      <c r="K278">
        <v>10</v>
      </c>
      <c r="L278" s="2">
        <v>1</v>
      </c>
      <c r="M278">
        <v>1</v>
      </c>
    </row>
    <row r="279" spans="1:13" x14ac:dyDescent="0.35">
      <c r="A279" s="10" t="s">
        <v>341</v>
      </c>
      <c r="B279" t="s">
        <v>14</v>
      </c>
      <c r="C279" t="s">
        <v>318</v>
      </c>
      <c r="D279" t="s">
        <v>15</v>
      </c>
      <c r="E279" t="s">
        <v>79</v>
      </c>
      <c r="F279" s="1">
        <v>0.69444444444444453</v>
      </c>
      <c r="G279" s="1">
        <v>0.69791666666666663</v>
      </c>
      <c r="H279" s="1">
        <v>0.70138888888888884</v>
      </c>
      <c r="I279" s="1">
        <v>0.70833333333333337</v>
      </c>
      <c r="J279">
        <v>5</v>
      </c>
      <c r="K279">
        <v>10</v>
      </c>
      <c r="L279" s="2">
        <v>1</v>
      </c>
      <c r="M279">
        <v>1</v>
      </c>
    </row>
    <row r="280" spans="1:13" x14ac:dyDescent="0.35">
      <c r="A280" s="10" t="s">
        <v>341</v>
      </c>
      <c r="B280" t="s">
        <v>455</v>
      </c>
      <c r="C280" t="s">
        <v>319</v>
      </c>
      <c r="D280" t="s">
        <v>57</v>
      </c>
      <c r="E280" t="s">
        <v>80</v>
      </c>
      <c r="F280" s="1">
        <v>0.60069444444444442</v>
      </c>
      <c r="G280" s="1">
        <v>0.60416666666666663</v>
      </c>
      <c r="H280" s="1">
        <v>0.60416666666666663</v>
      </c>
      <c r="I280" s="1">
        <v>0.61458333333333337</v>
      </c>
      <c r="J280">
        <v>5</v>
      </c>
      <c r="K280">
        <v>15</v>
      </c>
      <c r="L280" s="2">
        <v>1</v>
      </c>
      <c r="M280">
        <v>1</v>
      </c>
    </row>
    <row r="281" spans="1:13" x14ac:dyDescent="0.35">
      <c r="A281" s="10" t="s">
        <v>341</v>
      </c>
      <c r="B281" t="s">
        <v>455</v>
      </c>
      <c r="C281" t="s">
        <v>320</v>
      </c>
      <c r="D281" t="s">
        <v>57</v>
      </c>
      <c r="E281" t="s">
        <v>80</v>
      </c>
      <c r="F281" s="1">
        <v>0.3923611111111111</v>
      </c>
      <c r="G281" s="1">
        <v>0.39583333333333331</v>
      </c>
      <c r="H281" s="1">
        <v>0.39930555555555558</v>
      </c>
      <c r="I281" s="1">
        <v>0.40972222222222227</v>
      </c>
      <c r="J281">
        <v>5</v>
      </c>
      <c r="K281">
        <v>15</v>
      </c>
      <c r="L281" s="2">
        <v>1</v>
      </c>
      <c r="M281">
        <v>1</v>
      </c>
    </row>
    <row r="282" spans="1:13" x14ac:dyDescent="0.35">
      <c r="A282" s="10" t="s">
        <v>341</v>
      </c>
      <c r="B282" t="s">
        <v>17</v>
      </c>
      <c r="C282" t="s">
        <v>321</v>
      </c>
      <c r="D282" t="s">
        <v>18</v>
      </c>
      <c r="E282" t="s">
        <v>80</v>
      </c>
      <c r="F282" s="1">
        <v>0.60069444444444442</v>
      </c>
      <c r="G282" s="1">
        <v>0.60416666666666663</v>
      </c>
      <c r="H282" s="1">
        <v>0.60416666666666663</v>
      </c>
      <c r="I282" s="1">
        <v>0.61458333333333337</v>
      </c>
      <c r="J282">
        <v>5</v>
      </c>
      <c r="K282">
        <v>15</v>
      </c>
      <c r="L282" s="2">
        <v>1</v>
      </c>
      <c r="M282">
        <v>1</v>
      </c>
    </row>
    <row r="283" spans="1:13" x14ac:dyDescent="0.35">
      <c r="A283" s="10" t="s">
        <v>341</v>
      </c>
      <c r="B283" t="s">
        <v>17</v>
      </c>
      <c r="C283" t="s">
        <v>322</v>
      </c>
      <c r="D283" t="s">
        <v>18</v>
      </c>
      <c r="E283" t="s">
        <v>81</v>
      </c>
      <c r="F283" s="1">
        <v>0.64236111111111105</v>
      </c>
      <c r="G283" s="1">
        <v>0.64583333333333337</v>
      </c>
      <c r="H283" s="1">
        <v>0.64444444444444449</v>
      </c>
      <c r="I283" s="1">
        <v>0.64930555555555558</v>
      </c>
      <c r="J283">
        <v>5</v>
      </c>
      <c r="K283">
        <v>7</v>
      </c>
      <c r="L283" s="2">
        <v>1</v>
      </c>
      <c r="M283">
        <v>1</v>
      </c>
    </row>
    <row r="284" spans="1:13" x14ac:dyDescent="0.35">
      <c r="A284" s="10" t="s">
        <v>341</v>
      </c>
      <c r="B284" t="s">
        <v>17</v>
      </c>
      <c r="C284" t="s">
        <v>323</v>
      </c>
      <c r="D284" t="s">
        <v>18</v>
      </c>
      <c r="E284" t="s">
        <v>81</v>
      </c>
      <c r="F284" s="1">
        <v>0.66319444444444442</v>
      </c>
      <c r="G284" s="1">
        <v>0.66666666666666663</v>
      </c>
      <c r="H284" s="1">
        <v>0.67013888888888884</v>
      </c>
      <c r="I284" s="1">
        <v>0.67708333333333337</v>
      </c>
      <c r="J284">
        <v>5</v>
      </c>
      <c r="K284">
        <v>10</v>
      </c>
      <c r="L284" s="2">
        <v>1</v>
      </c>
      <c r="M284">
        <v>1</v>
      </c>
    </row>
    <row r="285" spans="1:13" x14ac:dyDescent="0.35">
      <c r="A285" s="10" t="s">
        <v>341</v>
      </c>
      <c r="B285" t="s">
        <v>17</v>
      </c>
      <c r="C285" t="s">
        <v>324</v>
      </c>
      <c r="D285" t="s">
        <v>18</v>
      </c>
      <c r="E285" t="s">
        <v>77</v>
      </c>
      <c r="F285" s="1">
        <v>0.67361111111111116</v>
      </c>
      <c r="G285" s="1">
        <v>0.67708333333333337</v>
      </c>
      <c r="H285" s="1">
        <v>0.68055555555555547</v>
      </c>
      <c r="I285" s="1">
        <v>0.6875</v>
      </c>
      <c r="J285">
        <v>5</v>
      </c>
      <c r="K285">
        <v>10</v>
      </c>
      <c r="L285" s="2">
        <v>1</v>
      </c>
      <c r="M285">
        <v>1</v>
      </c>
    </row>
    <row r="286" spans="1:13" x14ac:dyDescent="0.35">
      <c r="A286" s="10" t="s">
        <v>341</v>
      </c>
      <c r="B286" t="s">
        <v>17</v>
      </c>
      <c r="C286" t="s">
        <v>279</v>
      </c>
      <c r="D286" t="s">
        <v>18</v>
      </c>
      <c r="E286" t="s">
        <v>78</v>
      </c>
      <c r="F286" s="1">
        <v>0.69444444444444453</v>
      </c>
      <c r="G286" s="1">
        <v>0.69791666666666663</v>
      </c>
      <c r="H286" s="1">
        <v>0.70138888888888884</v>
      </c>
      <c r="I286" s="1">
        <v>0.70833333333333337</v>
      </c>
      <c r="J286">
        <v>5</v>
      </c>
      <c r="K286">
        <v>10</v>
      </c>
      <c r="L286" s="2">
        <v>1</v>
      </c>
      <c r="M286">
        <v>1</v>
      </c>
    </row>
    <row r="287" spans="1:13" x14ac:dyDescent="0.35">
      <c r="A287" s="10" t="s">
        <v>341</v>
      </c>
      <c r="B287" t="s">
        <v>17</v>
      </c>
      <c r="C287" t="s">
        <v>325</v>
      </c>
      <c r="D287" t="s">
        <v>18</v>
      </c>
      <c r="E287" t="s">
        <v>80</v>
      </c>
      <c r="F287" s="1">
        <v>0.71875</v>
      </c>
      <c r="G287" s="1">
        <v>0.71875</v>
      </c>
      <c r="H287" s="1">
        <v>0.71875</v>
      </c>
      <c r="I287" s="1">
        <v>0.72916666666666663</v>
      </c>
      <c r="J287">
        <v>0</v>
      </c>
      <c r="K287">
        <v>15</v>
      </c>
      <c r="L287" s="2">
        <v>1</v>
      </c>
      <c r="M287">
        <v>1</v>
      </c>
    </row>
    <row r="288" spans="1:13" x14ac:dyDescent="0.35">
      <c r="A288" s="10" t="s">
        <v>341</v>
      </c>
      <c r="B288" t="s">
        <v>17</v>
      </c>
      <c r="C288" t="s">
        <v>326</v>
      </c>
      <c r="D288" t="s">
        <v>18</v>
      </c>
      <c r="E288" t="s">
        <v>80</v>
      </c>
      <c r="F288" s="1">
        <v>0.82291666666666663</v>
      </c>
      <c r="G288" s="1">
        <v>0.82638888888888884</v>
      </c>
      <c r="H288" s="1">
        <v>0.82986111111111116</v>
      </c>
      <c r="I288" s="1">
        <v>0.83680555555555547</v>
      </c>
      <c r="J288">
        <v>5</v>
      </c>
      <c r="K288">
        <v>10</v>
      </c>
      <c r="L288" s="2">
        <v>1</v>
      </c>
      <c r="M288">
        <v>1</v>
      </c>
    </row>
    <row r="289" spans="1:13" x14ac:dyDescent="0.35">
      <c r="A289" s="10" t="s">
        <v>341</v>
      </c>
      <c r="B289" t="s">
        <v>17</v>
      </c>
      <c r="C289" t="s">
        <v>327</v>
      </c>
      <c r="D289" t="s">
        <v>18</v>
      </c>
      <c r="E289" t="s">
        <v>79</v>
      </c>
      <c r="F289" s="1">
        <v>0.83333333333333337</v>
      </c>
      <c r="G289" s="1">
        <v>0.83333333333333337</v>
      </c>
      <c r="H289" s="1">
        <v>0.83680555555555547</v>
      </c>
      <c r="I289" s="1">
        <v>0.84375</v>
      </c>
      <c r="J289">
        <v>0</v>
      </c>
      <c r="K289">
        <v>10</v>
      </c>
      <c r="L289" s="2">
        <v>1</v>
      </c>
      <c r="M289">
        <v>1</v>
      </c>
    </row>
    <row r="290" spans="1:13" x14ac:dyDescent="0.35">
      <c r="A290" s="10" t="s">
        <v>341</v>
      </c>
      <c r="B290" t="s">
        <v>17</v>
      </c>
      <c r="C290" t="s">
        <v>328</v>
      </c>
      <c r="D290" t="s">
        <v>18</v>
      </c>
      <c r="E290" t="s">
        <v>78</v>
      </c>
      <c r="F290" s="1">
        <v>0.85416666666666663</v>
      </c>
      <c r="G290" s="1">
        <v>0.85416666666666663</v>
      </c>
      <c r="H290" s="1">
        <v>0.85763888888888884</v>
      </c>
      <c r="I290" s="1">
        <v>0.86805555555555547</v>
      </c>
      <c r="J290">
        <v>0</v>
      </c>
      <c r="K290">
        <v>15</v>
      </c>
      <c r="L290" s="2">
        <v>1</v>
      </c>
      <c r="M290">
        <v>1</v>
      </c>
    </row>
    <row r="291" spans="1:13" x14ac:dyDescent="0.35">
      <c r="A291" s="10" t="s">
        <v>341</v>
      </c>
      <c r="B291" t="s">
        <v>17</v>
      </c>
      <c r="C291" t="s">
        <v>329</v>
      </c>
      <c r="D291" t="s">
        <v>18</v>
      </c>
      <c r="E291" t="s">
        <v>77</v>
      </c>
      <c r="F291" s="1">
        <v>0.86458333333333337</v>
      </c>
      <c r="G291" s="1">
        <v>0.86458333333333337</v>
      </c>
      <c r="H291" s="1">
        <v>0.86805555555555547</v>
      </c>
      <c r="I291" s="1">
        <v>0.875</v>
      </c>
      <c r="J291">
        <v>0</v>
      </c>
      <c r="K291">
        <v>10</v>
      </c>
      <c r="L291" s="2">
        <v>1</v>
      </c>
      <c r="M291">
        <v>1</v>
      </c>
    </row>
    <row r="292" spans="1:13" x14ac:dyDescent="0.35">
      <c r="A292" s="10" t="s">
        <v>341</v>
      </c>
      <c r="B292" t="s">
        <v>11</v>
      </c>
      <c r="C292" t="s">
        <v>330</v>
      </c>
      <c r="D292" t="s">
        <v>12</v>
      </c>
      <c r="E292" t="s">
        <v>79</v>
      </c>
      <c r="F292" s="1">
        <v>0.3923611111111111</v>
      </c>
      <c r="G292" s="1">
        <v>0.39583333333333331</v>
      </c>
      <c r="H292" s="1">
        <v>0.39930555555555558</v>
      </c>
      <c r="I292" s="1">
        <v>0.40972222222222227</v>
      </c>
      <c r="J292">
        <v>5</v>
      </c>
      <c r="K292">
        <v>15</v>
      </c>
      <c r="L292" s="2">
        <v>1</v>
      </c>
      <c r="M292">
        <v>1</v>
      </c>
    </row>
    <row r="293" spans="1:13" x14ac:dyDescent="0.35">
      <c r="A293" s="10" t="s">
        <v>341</v>
      </c>
      <c r="B293" t="s">
        <v>11</v>
      </c>
      <c r="C293" t="s">
        <v>331</v>
      </c>
      <c r="D293" t="s">
        <v>12</v>
      </c>
      <c r="E293" t="s">
        <v>77</v>
      </c>
      <c r="F293" s="1">
        <v>0.55902777777777779</v>
      </c>
      <c r="G293" s="1">
        <v>0.5625</v>
      </c>
      <c r="H293" s="1">
        <v>0.5625</v>
      </c>
      <c r="I293" s="1">
        <v>0.57291666666666663</v>
      </c>
      <c r="J293">
        <v>5</v>
      </c>
      <c r="K293">
        <v>15</v>
      </c>
      <c r="L293" s="2">
        <v>1</v>
      </c>
      <c r="M293">
        <v>1</v>
      </c>
    </row>
    <row r="294" spans="1:13" x14ac:dyDescent="0.35">
      <c r="A294" s="10" t="s">
        <v>341</v>
      </c>
      <c r="B294" t="s">
        <v>11</v>
      </c>
      <c r="C294" t="s">
        <v>332</v>
      </c>
      <c r="D294" t="s">
        <v>12</v>
      </c>
      <c r="E294" t="s">
        <v>78</v>
      </c>
      <c r="F294" s="1">
        <v>0.60069444444444442</v>
      </c>
      <c r="G294" s="1">
        <v>0.60416666666666663</v>
      </c>
      <c r="H294" s="1">
        <v>0.60416666666666663</v>
      </c>
      <c r="I294" s="1">
        <v>0.61458333333333337</v>
      </c>
      <c r="J294">
        <v>5</v>
      </c>
      <c r="K294">
        <v>15</v>
      </c>
      <c r="L294" s="2">
        <v>1</v>
      </c>
      <c r="M294">
        <v>1</v>
      </c>
    </row>
    <row r="295" spans="1:13" x14ac:dyDescent="0.35">
      <c r="A295" s="10" t="s">
        <v>341</v>
      </c>
      <c r="B295" t="s">
        <v>11</v>
      </c>
      <c r="C295" t="s">
        <v>333</v>
      </c>
      <c r="D295" t="s">
        <v>12</v>
      </c>
      <c r="E295" t="s">
        <v>79</v>
      </c>
      <c r="F295" s="1">
        <v>0.64236111111111105</v>
      </c>
      <c r="G295" s="1">
        <v>0.64583333333333337</v>
      </c>
      <c r="H295" s="1">
        <v>0.64444444444444449</v>
      </c>
      <c r="I295" s="1">
        <v>0.64930555555555558</v>
      </c>
      <c r="J295">
        <v>5</v>
      </c>
      <c r="K295">
        <v>7</v>
      </c>
      <c r="L295" s="2">
        <v>1</v>
      </c>
      <c r="M295">
        <v>1</v>
      </c>
    </row>
    <row r="296" spans="1:13" x14ac:dyDescent="0.35">
      <c r="A296" s="10" t="s">
        <v>341</v>
      </c>
      <c r="B296" t="s">
        <v>11</v>
      </c>
      <c r="C296" t="s">
        <v>334</v>
      </c>
      <c r="D296" t="s">
        <v>12</v>
      </c>
      <c r="E296" t="s">
        <v>77</v>
      </c>
      <c r="F296" s="1">
        <v>0.66319444444444442</v>
      </c>
      <c r="G296" s="1">
        <v>0.66666666666666663</v>
      </c>
      <c r="H296" s="1">
        <v>0.67013888888888884</v>
      </c>
      <c r="I296" s="1">
        <v>0.67708333333333337</v>
      </c>
      <c r="J296">
        <v>5</v>
      </c>
      <c r="K296">
        <v>10</v>
      </c>
      <c r="L296" s="2">
        <v>1</v>
      </c>
      <c r="M296">
        <v>1</v>
      </c>
    </row>
    <row r="297" spans="1:13" x14ac:dyDescent="0.35">
      <c r="A297" s="10" t="s">
        <v>341</v>
      </c>
      <c r="B297" t="s">
        <v>11</v>
      </c>
      <c r="C297" t="s">
        <v>335</v>
      </c>
      <c r="D297" t="s">
        <v>12</v>
      </c>
      <c r="E297" t="s">
        <v>81</v>
      </c>
      <c r="F297" s="1">
        <v>0.67361111111111116</v>
      </c>
      <c r="G297" s="1">
        <v>0.67708333333333337</v>
      </c>
      <c r="H297" s="1">
        <v>0.68055555555555547</v>
      </c>
      <c r="I297" s="1">
        <v>0.6875</v>
      </c>
      <c r="J297">
        <v>5</v>
      </c>
      <c r="K297">
        <v>10</v>
      </c>
      <c r="L297" s="2">
        <v>1</v>
      </c>
      <c r="M297">
        <v>1</v>
      </c>
    </row>
    <row r="298" spans="1:13" x14ac:dyDescent="0.35">
      <c r="A298" s="10" t="s">
        <v>341</v>
      </c>
      <c r="B298" t="s">
        <v>11</v>
      </c>
      <c r="C298" t="s">
        <v>336</v>
      </c>
      <c r="D298" t="s">
        <v>12</v>
      </c>
      <c r="E298" t="s">
        <v>78</v>
      </c>
      <c r="F298" s="1">
        <v>0.69444444444444453</v>
      </c>
      <c r="G298" s="1">
        <v>0.69791666666666663</v>
      </c>
      <c r="H298" s="1">
        <v>0.70138888888888884</v>
      </c>
      <c r="I298" s="1">
        <v>0.70833333333333337</v>
      </c>
      <c r="J298">
        <v>5</v>
      </c>
      <c r="K298">
        <v>10</v>
      </c>
      <c r="L298" s="2">
        <v>1</v>
      </c>
      <c r="M298">
        <v>1</v>
      </c>
    </row>
    <row r="299" spans="1:13" x14ac:dyDescent="0.35">
      <c r="A299" s="10" t="s">
        <v>341</v>
      </c>
      <c r="B299" t="s">
        <v>11</v>
      </c>
      <c r="C299" t="s">
        <v>337</v>
      </c>
      <c r="D299" t="s">
        <v>12</v>
      </c>
      <c r="E299" t="s">
        <v>81</v>
      </c>
      <c r="F299" s="1">
        <v>0.71875</v>
      </c>
      <c r="G299" s="1">
        <v>0.71875</v>
      </c>
      <c r="H299" s="1">
        <v>0.71875</v>
      </c>
      <c r="I299" s="1">
        <v>0.72916666666666663</v>
      </c>
      <c r="J299">
        <v>0</v>
      </c>
      <c r="K299">
        <v>15</v>
      </c>
      <c r="L299" s="2">
        <v>1</v>
      </c>
      <c r="M299">
        <v>1</v>
      </c>
    </row>
    <row r="300" spans="1:13" x14ac:dyDescent="0.35">
      <c r="A300" s="10" t="s">
        <v>341</v>
      </c>
      <c r="B300" t="s">
        <v>11</v>
      </c>
      <c r="C300" t="s">
        <v>338</v>
      </c>
      <c r="D300" t="s">
        <v>12</v>
      </c>
      <c r="E300" t="s">
        <v>78</v>
      </c>
      <c r="F300" s="1">
        <v>0.77083333333333337</v>
      </c>
      <c r="G300" s="1">
        <v>0.77083333333333337</v>
      </c>
      <c r="H300" s="1">
        <v>0.77430555555555547</v>
      </c>
      <c r="I300" s="1">
        <v>0.78125</v>
      </c>
      <c r="J300">
        <v>0</v>
      </c>
      <c r="K300">
        <v>10</v>
      </c>
      <c r="L300" s="2">
        <v>1</v>
      </c>
      <c r="M300">
        <v>1</v>
      </c>
    </row>
    <row r="301" spans="1:13" x14ac:dyDescent="0.35">
      <c r="A301" s="10" t="s">
        <v>341</v>
      </c>
      <c r="B301" t="s">
        <v>11</v>
      </c>
      <c r="C301" t="s">
        <v>339</v>
      </c>
      <c r="D301" t="s">
        <v>12</v>
      </c>
      <c r="E301" t="s">
        <v>77</v>
      </c>
      <c r="F301" s="1">
        <v>0.82291666666666663</v>
      </c>
      <c r="G301" s="1">
        <v>0.82638888888888884</v>
      </c>
      <c r="H301" s="1">
        <v>0.82986111111111116</v>
      </c>
      <c r="I301" s="1">
        <v>0.83680555555555547</v>
      </c>
      <c r="J301">
        <v>5</v>
      </c>
      <c r="K301">
        <v>10</v>
      </c>
      <c r="L301" s="2">
        <v>1</v>
      </c>
      <c r="M301">
        <v>1</v>
      </c>
    </row>
    <row r="302" spans="1:13" x14ac:dyDescent="0.35">
      <c r="A302" s="10" t="s">
        <v>341</v>
      </c>
      <c r="B302" t="s">
        <v>11</v>
      </c>
      <c r="C302" t="s">
        <v>340</v>
      </c>
      <c r="D302" t="s">
        <v>12</v>
      </c>
      <c r="E302" t="s">
        <v>77</v>
      </c>
      <c r="F302" s="1">
        <v>0.83333333333333337</v>
      </c>
      <c r="G302" s="1">
        <v>0.83333333333333337</v>
      </c>
      <c r="H302" s="1">
        <v>0.83680555555555547</v>
      </c>
      <c r="I302" s="1">
        <v>0.84375</v>
      </c>
      <c r="J302">
        <v>0</v>
      </c>
      <c r="K302">
        <v>10</v>
      </c>
      <c r="L302" s="2">
        <v>1</v>
      </c>
      <c r="M302">
        <v>1</v>
      </c>
    </row>
    <row r="303" spans="1:13" x14ac:dyDescent="0.35">
      <c r="A303" s="10" t="s">
        <v>341</v>
      </c>
      <c r="B303" t="s">
        <v>11</v>
      </c>
      <c r="C303" t="s">
        <v>296</v>
      </c>
      <c r="D303" t="s">
        <v>12</v>
      </c>
      <c r="E303" t="s">
        <v>80</v>
      </c>
      <c r="F303" s="1">
        <v>0.85416666666666663</v>
      </c>
      <c r="G303" s="1">
        <v>0.85416666666666663</v>
      </c>
      <c r="H303" s="1">
        <v>0.85763888888888884</v>
      </c>
      <c r="I303" s="1">
        <v>0.86805555555555547</v>
      </c>
      <c r="J303">
        <v>0</v>
      </c>
      <c r="K303">
        <v>15</v>
      </c>
      <c r="L303" s="2">
        <v>1</v>
      </c>
      <c r="M303">
        <v>1</v>
      </c>
    </row>
    <row r="304" spans="1:13" x14ac:dyDescent="0.35">
      <c r="A304" s="10" t="s">
        <v>342</v>
      </c>
      <c r="B304" t="s">
        <v>8</v>
      </c>
      <c r="C304" t="s">
        <v>278</v>
      </c>
      <c r="D304" t="s">
        <v>9</v>
      </c>
      <c r="E304" t="s">
        <v>77</v>
      </c>
      <c r="F304" s="1">
        <v>0.36805555555555558</v>
      </c>
      <c r="G304" s="1">
        <v>0.375</v>
      </c>
      <c r="H304" s="1">
        <v>0.37152777777777773</v>
      </c>
      <c r="I304" s="1">
        <v>0.38194444444444442</v>
      </c>
      <c r="J304">
        <v>10</v>
      </c>
      <c r="K304">
        <v>15</v>
      </c>
      <c r="L304" s="2">
        <v>1</v>
      </c>
      <c r="M304">
        <v>1</v>
      </c>
    </row>
    <row r="305" spans="1:13" x14ac:dyDescent="0.35">
      <c r="A305" s="10" t="s">
        <v>342</v>
      </c>
      <c r="B305" t="s">
        <v>8</v>
      </c>
      <c r="C305" t="s">
        <v>279</v>
      </c>
      <c r="D305" t="s">
        <v>9</v>
      </c>
      <c r="E305" t="s">
        <v>81</v>
      </c>
      <c r="F305" s="1">
        <v>0.37152777777777773</v>
      </c>
      <c r="G305" s="1">
        <v>0.375</v>
      </c>
      <c r="H305" s="1">
        <v>0.37847222222222227</v>
      </c>
      <c r="I305" s="1">
        <v>0.38541666666666669</v>
      </c>
      <c r="J305">
        <v>5</v>
      </c>
      <c r="K305">
        <v>10</v>
      </c>
      <c r="L305" s="2">
        <v>1</v>
      </c>
      <c r="M305">
        <v>1</v>
      </c>
    </row>
    <row r="306" spans="1:13" x14ac:dyDescent="0.35">
      <c r="A306" s="10" t="s">
        <v>342</v>
      </c>
      <c r="B306" t="s">
        <v>8</v>
      </c>
      <c r="C306" t="s">
        <v>280</v>
      </c>
      <c r="D306" t="s">
        <v>9</v>
      </c>
      <c r="E306" t="s">
        <v>80</v>
      </c>
      <c r="F306" s="1">
        <v>0.3923611111111111</v>
      </c>
      <c r="G306" s="1">
        <v>0.39583333333333331</v>
      </c>
      <c r="H306" s="1">
        <v>0.39930555555555558</v>
      </c>
      <c r="I306" s="1">
        <v>0.40972222222222227</v>
      </c>
      <c r="J306">
        <v>5</v>
      </c>
      <c r="K306">
        <v>15</v>
      </c>
      <c r="L306" s="2">
        <v>1</v>
      </c>
      <c r="M306">
        <v>1</v>
      </c>
    </row>
    <row r="307" spans="1:13" x14ac:dyDescent="0.35">
      <c r="A307" s="10" t="s">
        <v>342</v>
      </c>
      <c r="B307" t="s">
        <v>8</v>
      </c>
      <c r="C307" t="s">
        <v>281</v>
      </c>
      <c r="D307" t="s">
        <v>9</v>
      </c>
      <c r="E307" t="s">
        <v>77</v>
      </c>
      <c r="F307" s="1">
        <v>0.55902777777777779</v>
      </c>
      <c r="G307" s="1">
        <v>0.5625</v>
      </c>
      <c r="H307" s="1">
        <v>0.5625</v>
      </c>
      <c r="I307" s="1">
        <v>0.57291666666666663</v>
      </c>
      <c r="J307">
        <v>5</v>
      </c>
      <c r="K307">
        <v>15</v>
      </c>
      <c r="L307" s="2">
        <v>1</v>
      </c>
      <c r="M307">
        <v>1</v>
      </c>
    </row>
    <row r="308" spans="1:13" x14ac:dyDescent="0.35">
      <c r="A308" s="10" t="s">
        <v>342</v>
      </c>
      <c r="B308" t="s">
        <v>8</v>
      </c>
      <c r="C308" t="s">
        <v>282</v>
      </c>
      <c r="D308" t="s">
        <v>9</v>
      </c>
      <c r="E308" t="s">
        <v>81</v>
      </c>
      <c r="F308" s="1">
        <v>0.60069444444444442</v>
      </c>
      <c r="G308" s="1">
        <v>0.60416666666666663</v>
      </c>
      <c r="H308" s="1">
        <v>0.60416666666666663</v>
      </c>
      <c r="I308" s="1">
        <v>0.61458333333333337</v>
      </c>
      <c r="J308">
        <v>5</v>
      </c>
      <c r="K308">
        <v>15</v>
      </c>
      <c r="L308" s="2">
        <v>1</v>
      </c>
      <c r="M308">
        <v>1</v>
      </c>
    </row>
    <row r="309" spans="1:13" x14ac:dyDescent="0.35">
      <c r="A309" s="10" t="s">
        <v>342</v>
      </c>
      <c r="B309" t="s">
        <v>8</v>
      </c>
      <c r="C309" t="s">
        <v>283</v>
      </c>
      <c r="D309" t="s">
        <v>9</v>
      </c>
      <c r="E309" t="s">
        <v>80</v>
      </c>
      <c r="F309" s="1">
        <v>0.64236111111111105</v>
      </c>
      <c r="G309" s="1">
        <v>0.64583333333333337</v>
      </c>
      <c r="H309" s="1">
        <v>0.64444444444444449</v>
      </c>
      <c r="I309" s="1">
        <v>0.64930555555555558</v>
      </c>
      <c r="J309">
        <v>5</v>
      </c>
      <c r="K309">
        <v>7</v>
      </c>
      <c r="L309" s="2">
        <v>1</v>
      </c>
      <c r="M309">
        <v>1</v>
      </c>
    </row>
    <row r="310" spans="1:13" x14ac:dyDescent="0.35">
      <c r="A310" s="10" t="s">
        <v>342</v>
      </c>
      <c r="B310" t="s">
        <v>8</v>
      </c>
      <c r="C310" t="s">
        <v>284</v>
      </c>
      <c r="D310" t="s">
        <v>9</v>
      </c>
      <c r="E310" t="s">
        <v>80</v>
      </c>
      <c r="F310" s="1">
        <v>0.66319444444444442</v>
      </c>
      <c r="G310" s="1">
        <v>0.66666666666666663</v>
      </c>
      <c r="H310" s="1">
        <v>0.67013888888888884</v>
      </c>
      <c r="I310" s="1">
        <v>0.67708333333333337</v>
      </c>
      <c r="J310">
        <v>5</v>
      </c>
      <c r="K310">
        <v>10</v>
      </c>
      <c r="L310" s="2">
        <v>1</v>
      </c>
      <c r="M310">
        <v>1</v>
      </c>
    </row>
    <row r="311" spans="1:13" x14ac:dyDescent="0.35">
      <c r="A311" s="10" t="s">
        <v>342</v>
      </c>
      <c r="B311" t="s">
        <v>8</v>
      </c>
      <c r="C311" t="s">
        <v>285</v>
      </c>
      <c r="D311" t="s">
        <v>9</v>
      </c>
      <c r="E311" t="s">
        <v>78</v>
      </c>
      <c r="F311" s="1">
        <v>0.67361111111111116</v>
      </c>
      <c r="G311" s="1">
        <v>0.67708333333333337</v>
      </c>
      <c r="H311" s="1">
        <v>0.68055555555555547</v>
      </c>
      <c r="I311" s="1">
        <v>0.6875</v>
      </c>
      <c r="J311">
        <v>5</v>
      </c>
      <c r="K311">
        <v>10</v>
      </c>
      <c r="L311" s="2">
        <v>1</v>
      </c>
      <c r="M311">
        <v>1</v>
      </c>
    </row>
    <row r="312" spans="1:13" x14ac:dyDescent="0.35">
      <c r="A312" s="10" t="s">
        <v>342</v>
      </c>
      <c r="B312" t="s">
        <v>8</v>
      </c>
      <c r="C312" t="s">
        <v>150</v>
      </c>
      <c r="D312" t="s">
        <v>9</v>
      </c>
      <c r="E312" t="s">
        <v>78</v>
      </c>
      <c r="F312" s="1">
        <v>0.69444444444444453</v>
      </c>
      <c r="G312" s="1">
        <v>0.69791666666666663</v>
      </c>
      <c r="H312" s="1">
        <v>0.70138888888888884</v>
      </c>
      <c r="I312" s="1">
        <v>0.70833333333333337</v>
      </c>
      <c r="J312">
        <v>5</v>
      </c>
      <c r="K312">
        <v>10</v>
      </c>
      <c r="L312" s="2">
        <v>1</v>
      </c>
      <c r="M312">
        <v>1</v>
      </c>
    </row>
    <row r="313" spans="1:13" x14ac:dyDescent="0.35">
      <c r="A313" s="10" t="s">
        <v>342</v>
      </c>
      <c r="B313" t="s">
        <v>8</v>
      </c>
      <c r="C313" t="s">
        <v>286</v>
      </c>
      <c r="D313" t="s">
        <v>9</v>
      </c>
      <c r="E313" t="s">
        <v>79</v>
      </c>
      <c r="F313" s="1">
        <v>0.71875</v>
      </c>
      <c r="G313" s="1">
        <v>0.71875</v>
      </c>
      <c r="H313" s="1">
        <v>0.71875</v>
      </c>
      <c r="I313" s="1">
        <v>0.72916666666666663</v>
      </c>
      <c r="J313">
        <v>0</v>
      </c>
      <c r="K313">
        <v>15</v>
      </c>
      <c r="L313" s="2">
        <v>1</v>
      </c>
      <c r="M313">
        <v>1</v>
      </c>
    </row>
    <row r="314" spans="1:13" x14ac:dyDescent="0.35">
      <c r="A314" s="10" t="s">
        <v>342</v>
      </c>
      <c r="B314" t="s">
        <v>8</v>
      </c>
      <c r="C314" t="s">
        <v>287</v>
      </c>
      <c r="D314" t="s">
        <v>9</v>
      </c>
      <c r="E314" t="s">
        <v>79</v>
      </c>
      <c r="F314" s="1">
        <v>0.77083333333333337</v>
      </c>
      <c r="G314" s="1">
        <v>0.77083333333333337</v>
      </c>
      <c r="H314" s="1">
        <v>0.77430555555555547</v>
      </c>
      <c r="I314" s="1">
        <v>0.78125</v>
      </c>
      <c r="J314">
        <v>0</v>
      </c>
      <c r="K314">
        <v>10</v>
      </c>
      <c r="L314" s="2">
        <v>1</v>
      </c>
      <c r="M314">
        <v>1</v>
      </c>
    </row>
    <row r="315" spans="1:13" x14ac:dyDescent="0.35">
      <c r="A315" s="10" t="s">
        <v>342</v>
      </c>
      <c r="B315" t="s">
        <v>8</v>
      </c>
      <c r="C315" t="s">
        <v>288</v>
      </c>
      <c r="D315" t="s">
        <v>9</v>
      </c>
      <c r="E315" t="s">
        <v>78</v>
      </c>
      <c r="F315" s="1">
        <v>0.82291666666666663</v>
      </c>
      <c r="G315" s="1">
        <v>0.82638888888888884</v>
      </c>
      <c r="H315" s="1">
        <v>0.82986111111111116</v>
      </c>
      <c r="I315" s="1">
        <v>0.83680555555555547</v>
      </c>
      <c r="J315">
        <v>5</v>
      </c>
      <c r="K315">
        <v>10</v>
      </c>
      <c r="L315" s="2">
        <v>1</v>
      </c>
      <c r="M315">
        <v>1</v>
      </c>
    </row>
    <row r="316" spans="1:13" x14ac:dyDescent="0.35">
      <c r="A316" s="10" t="s">
        <v>342</v>
      </c>
      <c r="B316" t="s">
        <v>74</v>
      </c>
      <c r="C316" t="s">
        <v>289</v>
      </c>
      <c r="D316" t="s">
        <v>9</v>
      </c>
      <c r="E316" t="s">
        <v>80</v>
      </c>
      <c r="F316" s="1">
        <v>0.83333333333333337</v>
      </c>
      <c r="G316" s="1">
        <v>0.83333333333333337</v>
      </c>
      <c r="H316" s="1">
        <v>0.83680555555555547</v>
      </c>
      <c r="I316" s="1">
        <v>0.84375</v>
      </c>
      <c r="J316">
        <v>0</v>
      </c>
      <c r="K316">
        <v>10</v>
      </c>
      <c r="L316" s="2">
        <v>1</v>
      </c>
      <c r="M316">
        <v>1</v>
      </c>
    </row>
    <row r="317" spans="1:13" x14ac:dyDescent="0.35">
      <c r="A317" s="10" t="s">
        <v>342</v>
      </c>
      <c r="B317" t="s">
        <v>74</v>
      </c>
      <c r="C317" t="s">
        <v>290</v>
      </c>
      <c r="D317" t="s">
        <v>9</v>
      </c>
      <c r="E317" t="s">
        <v>77</v>
      </c>
      <c r="F317" s="1">
        <v>0.85416666666666663</v>
      </c>
      <c r="G317" s="1">
        <v>0.85416666666666663</v>
      </c>
      <c r="H317" s="1">
        <v>0.85763888888888884</v>
      </c>
      <c r="I317" s="1">
        <v>0.86805555555555547</v>
      </c>
      <c r="J317">
        <v>0</v>
      </c>
      <c r="K317">
        <v>15</v>
      </c>
      <c r="L317" s="2">
        <v>1</v>
      </c>
      <c r="M317">
        <v>1</v>
      </c>
    </row>
    <row r="318" spans="1:13" x14ac:dyDescent="0.35">
      <c r="A318" s="10" t="s">
        <v>342</v>
      </c>
      <c r="B318" t="s">
        <v>74</v>
      </c>
      <c r="C318" t="s">
        <v>291</v>
      </c>
      <c r="D318" t="s">
        <v>9</v>
      </c>
      <c r="E318" t="s">
        <v>80</v>
      </c>
      <c r="F318" s="1">
        <v>0.86458333333333337</v>
      </c>
      <c r="G318" s="1">
        <v>0.86458333333333337</v>
      </c>
      <c r="H318" s="1">
        <v>0.86805555555555547</v>
      </c>
      <c r="I318" s="1">
        <v>0.875</v>
      </c>
      <c r="J318">
        <v>0</v>
      </c>
      <c r="K318">
        <v>10</v>
      </c>
      <c r="L318" s="2">
        <v>1</v>
      </c>
      <c r="M318">
        <v>1</v>
      </c>
    </row>
    <row r="319" spans="1:13" x14ac:dyDescent="0.35">
      <c r="A319" s="10" t="s">
        <v>342</v>
      </c>
      <c r="B319" t="s">
        <v>24</v>
      </c>
      <c r="C319" t="s">
        <v>292</v>
      </c>
      <c r="D319" t="s">
        <v>54</v>
      </c>
      <c r="E319" t="s">
        <v>79</v>
      </c>
      <c r="F319" s="1">
        <v>0.64236111111111105</v>
      </c>
      <c r="G319" s="1">
        <v>0.64583333333333337</v>
      </c>
      <c r="H319" s="1">
        <v>0.64444444444444449</v>
      </c>
      <c r="I319" s="1">
        <v>0.64930555555555558</v>
      </c>
      <c r="J319">
        <v>5</v>
      </c>
      <c r="K319">
        <v>7</v>
      </c>
      <c r="L319" s="2">
        <v>1</v>
      </c>
      <c r="M319">
        <v>1</v>
      </c>
    </row>
    <row r="320" spans="1:13" x14ac:dyDescent="0.35">
      <c r="A320" s="10" t="s">
        <v>342</v>
      </c>
      <c r="B320" t="s">
        <v>24</v>
      </c>
      <c r="C320" t="s">
        <v>293</v>
      </c>
      <c r="D320" t="s">
        <v>54</v>
      </c>
      <c r="E320" t="s">
        <v>78</v>
      </c>
      <c r="F320" s="1">
        <v>0.66319444444444442</v>
      </c>
      <c r="G320" s="1">
        <v>0.66666666666666663</v>
      </c>
      <c r="H320" s="1">
        <v>0.67013888888888884</v>
      </c>
      <c r="I320" s="1">
        <v>0.67708333333333337</v>
      </c>
      <c r="J320">
        <v>5</v>
      </c>
      <c r="K320">
        <v>10</v>
      </c>
      <c r="L320" s="2">
        <v>1</v>
      </c>
      <c r="M320">
        <v>1</v>
      </c>
    </row>
    <row r="321" spans="1:13" x14ac:dyDescent="0.35">
      <c r="A321" s="10" t="s">
        <v>342</v>
      </c>
      <c r="B321" t="s">
        <v>74</v>
      </c>
      <c r="C321" t="s">
        <v>294</v>
      </c>
      <c r="D321" t="s">
        <v>54</v>
      </c>
      <c r="E321" t="s">
        <v>78</v>
      </c>
      <c r="F321" s="1">
        <v>0.67361111111111116</v>
      </c>
      <c r="G321" s="1">
        <v>0.67708333333333337</v>
      </c>
      <c r="H321" s="1">
        <v>0.68055555555555547</v>
      </c>
      <c r="I321" s="1">
        <v>0.6875</v>
      </c>
      <c r="J321">
        <v>5</v>
      </c>
      <c r="K321">
        <v>10</v>
      </c>
      <c r="L321" s="2">
        <v>1</v>
      </c>
      <c r="M321">
        <v>1</v>
      </c>
    </row>
    <row r="322" spans="1:13" x14ac:dyDescent="0.35">
      <c r="A322" s="10" t="s">
        <v>342</v>
      </c>
      <c r="B322" t="s">
        <v>24</v>
      </c>
      <c r="C322" t="s">
        <v>295</v>
      </c>
      <c r="D322" t="s">
        <v>54</v>
      </c>
      <c r="E322" t="s">
        <v>77</v>
      </c>
      <c r="F322" s="1">
        <v>0.69444444444444453</v>
      </c>
      <c r="G322" s="1">
        <v>0.69791666666666663</v>
      </c>
      <c r="H322" s="1">
        <v>0.70138888888888884</v>
      </c>
      <c r="I322" s="1">
        <v>0.70833333333333337</v>
      </c>
      <c r="J322">
        <v>5</v>
      </c>
      <c r="K322">
        <v>10</v>
      </c>
      <c r="L322" s="2">
        <v>1</v>
      </c>
      <c r="M322">
        <v>1</v>
      </c>
    </row>
    <row r="323" spans="1:13" x14ac:dyDescent="0.35">
      <c r="A323" s="10" t="s">
        <v>342</v>
      </c>
      <c r="B323" t="s">
        <v>24</v>
      </c>
      <c r="C323" t="s">
        <v>296</v>
      </c>
      <c r="D323" t="s">
        <v>54</v>
      </c>
      <c r="E323" t="s">
        <v>80</v>
      </c>
      <c r="F323" s="1">
        <v>0.71875</v>
      </c>
      <c r="G323" s="1">
        <v>0.71875</v>
      </c>
      <c r="H323" s="1">
        <v>0.71875</v>
      </c>
      <c r="I323" s="1">
        <v>0.72916666666666663</v>
      </c>
      <c r="J323">
        <v>0</v>
      </c>
      <c r="K323">
        <v>15</v>
      </c>
      <c r="L323" s="2">
        <v>1</v>
      </c>
      <c r="M323">
        <v>1</v>
      </c>
    </row>
    <row r="324" spans="1:13" x14ac:dyDescent="0.35">
      <c r="A324" s="10" t="s">
        <v>342</v>
      </c>
      <c r="B324" t="s">
        <v>74</v>
      </c>
      <c r="C324" t="s">
        <v>297</v>
      </c>
      <c r="D324" t="s">
        <v>54</v>
      </c>
      <c r="E324" t="s">
        <v>79</v>
      </c>
      <c r="F324" s="1">
        <v>0.77083333333333337</v>
      </c>
      <c r="G324" s="1">
        <v>0.77083333333333337</v>
      </c>
      <c r="H324" s="1">
        <v>0.77430555555555547</v>
      </c>
      <c r="I324" s="1">
        <v>0.78125</v>
      </c>
      <c r="J324">
        <v>0</v>
      </c>
      <c r="K324">
        <v>10</v>
      </c>
      <c r="L324" s="2">
        <v>1</v>
      </c>
      <c r="M324">
        <v>1</v>
      </c>
    </row>
    <row r="325" spans="1:13" x14ac:dyDescent="0.35">
      <c r="A325" s="10" t="s">
        <v>342</v>
      </c>
      <c r="B325" t="s">
        <v>74</v>
      </c>
      <c r="C325" t="s">
        <v>298</v>
      </c>
      <c r="D325" t="s">
        <v>54</v>
      </c>
      <c r="E325" t="s">
        <v>81</v>
      </c>
      <c r="F325" s="1">
        <v>0.82291666666666663</v>
      </c>
      <c r="G325" s="1">
        <v>0.82638888888888884</v>
      </c>
      <c r="H325" s="1">
        <v>0.82986111111111116</v>
      </c>
      <c r="I325" s="1">
        <v>0.83680555555555547</v>
      </c>
      <c r="J325">
        <v>5</v>
      </c>
      <c r="K325">
        <v>10</v>
      </c>
      <c r="L325" s="2">
        <v>1</v>
      </c>
      <c r="M325">
        <v>1</v>
      </c>
    </row>
    <row r="326" spans="1:13" x14ac:dyDescent="0.35">
      <c r="A326" s="10" t="s">
        <v>342</v>
      </c>
      <c r="B326" t="s">
        <v>21</v>
      </c>
      <c r="C326" t="s">
        <v>299</v>
      </c>
      <c r="D326" t="s">
        <v>22</v>
      </c>
      <c r="E326" t="s">
        <v>77</v>
      </c>
      <c r="F326" s="1">
        <v>0.71875</v>
      </c>
      <c r="G326" s="1">
        <v>0.71875</v>
      </c>
      <c r="H326" s="1">
        <v>0.71875</v>
      </c>
      <c r="I326" s="1">
        <v>0.72916666666666663</v>
      </c>
      <c r="J326">
        <v>0</v>
      </c>
      <c r="K326">
        <v>15</v>
      </c>
      <c r="L326" s="2">
        <v>1</v>
      </c>
      <c r="M326">
        <v>1</v>
      </c>
    </row>
    <row r="327" spans="1:13" x14ac:dyDescent="0.35">
      <c r="A327" s="10" t="s">
        <v>342</v>
      </c>
      <c r="B327" t="s">
        <v>21</v>
      </c>
      <c r="C327" t="s">
        <v>300</v>
      </c>
      <c r="D327" t="s">
        <v>22</v>
      </c>
      <c r="E327" t="s">
        <v>79</v>
      </c>
      <c r="F327" s="1">
        <v>0.77083333333333337</v>
      </c>
      <c r="G327" s="1">
        <v>0.77083333333333337</v>
      </c>
      <c r="H327" s="1">
        <v>0.77430555555555547</v>
      </c>
      <c r="I327" s="1">
        <v>0.78125</v>
      </c>
      <c r="J327">
        <v>0</v>
      </c>
      <c r="K327">
        <v>10</v>
      </c>
      <c r="L327" s="2">
        <v>1</v>
      </c>
      <c r="M327">
        <v>1</v>
      </c>
    </row>
    <row r="328" spans="1:13" x14ac:dyDescent="0.35">
      <c r="A328" s="10" t="s">
        <v>342</v>
      </c>
      <c r="B328" t="s">
        <v>21</v>
      </c>
      <c r="C328" t="s">
        <v>301</v>
      </c>
      <c r="D328" t="s">
        <v>22</v>
      </c>
      <c r="E328" t="s">
        <v>79</v>
      </c>
      <c r="F328" s="1">
        <v>0.82291666666666663</v>
      </c>
      <c r="G328" s="1">
        <v>0.82638888888888884</v>
      </c>
      <c r="H328" s="1">
        <v>0.82986111111111116</v>
      </c>
      <c r="I328" s="1">
        <v>0.83680555555555547</v>
      </c>
      <c r="J328">
        <v>5</v>
      </c>
      <c r="K328">
        <v>10</v>
      </c>
      <c r="L328" s="2">
        <v>1</v>
      </c>
      <c r="M328">
        <v>1</v>
      </c>
    </row>
    <row r="329" spans="1:13" x14ac:dyDescent="0.35">
      <c r="A329" s="10" t="s">
        <v>342</v>
      </c>
      <c r="B329" t="s">
        <v>21</v>
      </c>
      <c r="C329" t="s">
        <v>302</v>
      </c>
      <c r="D329" t="s">
        <v>22</v>
      </c>
      <c r="E329" t="s">
        <v>81</v>
      </c>
      <c r="F329" s="1">
        <v>0.83333333333333337</v>
      </c>
      <c r="G329" s="1">
        <v>0.83333333333333337</v>
      </c>
      <c r="H329" s="1">
        <v>0.83680555555555547</v>
      </c>
      <c r="I329" s="1">
        <v>0.84375</v>
      </c>
      <c r="J329">
        <v>0</v>
      </c>
      <c r="K329">
        <v>10</v>
      </c>
      <c r="L329" s="2">
        <v>1</v>
      </c>
      <c r="M329">
        <v>1</v>
      </c>
    </row>
    <row r="330" spans="1:13" x14ac:dyDescent="0.35">
      <c r="A330" s="10" t="s">
        <v>342</v>
      </c>
      <c r="B330" t="s">
        <v>21</v>
      </c>
      <c r="C330" t="s">
        <v>303</v>
      </c>
      <c r="D330" t="s">
        <v>22</v>
      </c>
      <c r="E330" t="s">
        <v>81</v>
      </c>
      <c r="F330" s="1">
        <v>0.85416666666666663</v>
      </c>
      <c r="G330" s="1">
        <v>0.85416666666666663</v>
      </c>
      <c r="H330" s="1">
        <v>0.85763888888888884</v>
      </c>
      <c r="I330" s="1">
        <v>0.86805555555555547</v>
      </c>
      <c r="J330">
        <v>0</v>
      </c>
      <c r="K330">
        <v>15</v>
      </c>
      <c r="L330" s="2">
        <v>1</v>
      </c>
      <c r="M330">
        <v>1</v>
      </c>
    </row>
    <row r="331" spans="1:13" x14ac:dyDescent="0.35">
      <c r="A331" s="10" t="s">
        <v>342</v>
      </c>
      <c r="B331" t="s">
        <v>21</v>
      </c>
      <c r="C331" t="s">
        <v>304</v>
      </c>
      <c r="D331" t="s">
        <v>22</v>
      </c>
      <c r="E331" t="s">
        <v>79</v>
      </c>
      <c r="F331" s="1">
        <v>0.86458333333333337</v>
      </c>
      <c r="G331" s="1">
        <v>0.86458333333333337</v>
      </c>
      <c r="H331" s="1">
        <v>0.86805555555555547</v>
      </c>
      <c r="I331" s="1">
        <v>0.875</v>
      </c>
      <c r="J331">
        <v>0</v>
      </c>
      <c r="K331">
        <v>10</v>
      </c>
      <c r="L331" s="2">
        <v>1</v>
      </c>
      <c r="M331">
        <v>1</v>
      </c>
    </row>
    <row r="332" spans="1:13" x14ac:dyDescent="0.35">
      <c r="A332" s="10" t="s">
        <v>342</v>
      </c>
      <c r="B332" t="s">
        <v>21</v>
      </c>
      <c r="C332" t="s">
        <v>149</v>
      </c>
      <c r="D332" t="s">
        <v>22</v>
      </c>
      <c r="E332" t="s">
        <v>79</v>
      </c>
      <c r="F332" s="1">
        <v>0.68055555555555547</v>
      </c>
      <c r="G332" s="1">
        <v>0.6875</v>
      </c>
      <c r="H332" s="1">
        <v>0.6875</v>
      </c>
      <c r="I332" s="1">
        <v>0.69444444444444453</v>
      </c>
      <c r="J332">
        <v>10</v>
      </c>
      <c r="K332">
        <v>10</v>
      </c>
      <c r="L332" s="2">
        <v>1</v>
      </c>
      <c r="M332">
        <v>1</v>
      </c>
    </row>
    <row r="333" spans="1:13" x14ac:dyDescent="0.35">
      <c r="A333" s="10" t="s">
        <v>342</v>
      </c>
      <c r="B333" t="s">
        <v>21</v>
      </c>
      <c r="C333" t="s">
        <v>305</v>
      </c>
      <c r="D333" t="s">
        <v>22</v>
      </c>
      <c r="E333" t="s">
        <v>77</v>
      </c>
      <c r="F333" s="1">
        <v>0.74652777777777779</v>
      </c>
      <c r="G333" s="1">
        <v>0.75</v>
      </c>
      <c r="H333" s="1">
        <v>0.75347222222222221</v>
      </c>
      <c r="I333" s="1">
        <v>0.76041666666666663</v>
      </c>
      <c r="J333">
        <v>5</v>
      </c>
      <c r="K333">
        <v>10</v>
      </c>
      <c r="L333" s="2">
        <v>1</v>
      </c>
      <c r="M333">
        <v>1</v>
      </c>
    </row>
    <row r="334" spans="1:13" x14ac:dyDescent="0.35">
      <c r="A334" s="10" t="s">
        <v>342</v>
      </c>
      <c r="B334" t="s">
        <v>21</v>
      </c>
      <c r="C334" t="s">
        <v>306</v>
      </c>
      <c r="D334" t="s">
        <v>22</v>
      </c>
      <c r="E334" t="s">
        <v>81</v>
      </c>
      <c r="F334" s="1">
        <v>0.38194444444444442</v>
      </c>
      <c r="G334" s="1">
        <v>0.38541666666666669</v>
      </c>
      <c r="H334" s="1">
        <v>0.3888888888888889</v>
      </c>
      <c r="I334" s="1">
        <v>0.39930555555555558</v>
      </c>
      <c r="J334">
        <v>5</v>
      </c>
      <c r="K334">
        <v>15</v>
      </c>
      <c r="L334" s="2">
        <v>1</v>
      </c>
      <c r="M334">
        <v>1</v>
      </c>
    </row>
    <row r="335" spans="1:13" x14ac:dyDescent="0.35">
      <c r="A335" s="10" t="s">
        <v>342</v>
      </c>
      <c r="B335" t="s">
        <v>21</v>
      </c>
      <c r="C335" t="s">
        <v>307</v>
      </c>
      <c r="D335" t="s">
        <v>22</v>
      </c>
      <c r="E335" t="s">
        <v>80</v>
      </c>
      <c r="F335" s="1">
        <v>0.67361111111111116</v>
      </c>
      <c r="G335" s="1">
        <v>0.67708333333333337</v>
      </c>
      <c r="H335" s="1">
        <v>0.68055555555555547</v>
      </c>
      <c r="I335" s="1">
        <v>0.6875</v>
      </c>
      <c r="J335">
        <v>5</v>
      </c>
      <c r="K335">
        <v>10</v>
      </c>
      <c r="L335" s="2">
        <v>1</v>
      </c>
      <c r="M335">
        <v>1</v>
      </c>
    </row>
    <row r="336" spans="1:13" x14ac:dyDescent="0.35">
      <c r="A336" s="10" t="s">
        <v>342</v>
      </c>
      <c r="B336" t="s">
        <v>21</v>
      </c>
      <c r="C336" t="s">
        <v>308</v>
      </c>
      <c r="D336" t="s">
        <v>22</v>
      </c>
      <c r="E336" t="s">
        <v>79</v>
      </c>
      <c r="F336" s="1">
        <v>0.72569444444444453</v>
      </c>
      <c r="G336" s="1">
        <v>0.72916666666666663</v>
      </c>
      <c r="H336" s="1">
        <v>0.73263888888888884</v>
      </c>
      <c r="I336" s="1">
        <v>0.73958333333333337</v>
      </c>
      <c r="J336">
        <v>5</v>
      </c>
      <c r="K336">
        <v>10</v>
      </c>
      <c r="L336" s="2">
        <v>1</v>
      </c>
      <c r="M336">
        <v>1</v>
      </c>
    </row>
    <row r="337" spans="1:13" x14ac:dyDescent="0.35">
      <c r="A337" s="10" t="s">
        <v>342</v>
      </c>
      <c r="B337" t="s">
        <v>455</v>
      </c>
      <c r="C337" t="s">
        <v>309</v>
      </c>
      <c r="D337" t="s">
        <v>55</v>
      </c>
      <c r="E337" t="s">
        <v>80</v>
      </c>
      <c r="F337" s="1">
        <v>0.71875</v>
      </c>
      <c r="G337" s="1">
        <v>0.71875</v>
      </c>
      <c r="H337" s="1">
        <v>0.71875</v>
      </c>
      <c r="I337" s="1">
        <v>0.72916666666666663</v>
      </c>
      <c r="J337">
        <v>0</v>
      </c>
      <c r="K337">
        <v>15</v>
      </c>
      <c r="L337" s="2">
        <v>1</v>
      </c>
      <c r="M337">
        <v>1</v>
      </c>
    </row>
    <row r="338" spans="1:13" x14ac:dyDescent="0.35">
      <c r="A338" s="10" t="s">
        <v>342</v>
      </c>
      <c r="B338" t="s">
        <v>455</v>
      </c>
      <c r="C338" t="s">
        <v>310</v>
      </c>
      <c r="D338" t="s">
        <v>55</v>
      </c>
      <c r="E338" t="s">
        <v>81</v>
      </c>
      <c r="F338" s="1">
        <v>0.77083333333333337</v>
      </c>
      <c r="G338" s="1">
        <v>0.77083333333333337</v>
      </c>
      <c r="H338" s="1">
        <v>0.77430555555555547</v>
      </c>
      <c r="I338" s="1">
        <v>0.78125</v>
      </c>
      <c r="J338">
        <v>0</v>
      </c>
      <c r="K338">
        <v>10</v>
      </c>
      <c r="L338" s="2">
        <v>1</v>
      </c>
      <c r="M338">
        <v>1</v>
      </c>
    </row>
    <row r="339" spans="1:13" x14ac:dyDescent="0.35">
      <c r="A339" s="10" t="s">
        <v>342</v>
      </c>
      <c r="B339" t="s">
        <v>455</v>
      </c>
      <c r="C339" t="s">
        <v>311</v>
      </c>
      <c r="D339" t="s">
        <v>55</v>
      </c>
      <c r="E339" t="s">
        <v>79</v>
      </c>
      <c r="F339" s="1">
        <v>0.82291666666666663</v>
      </c>
      <c r="G339" s="1">
        <v>0.82638888888888884</v>
      </c>
      <c r="H339" s="1">
        <v>0.82986111111111116</v>
      </c>
      <c r="I339" s="1">
        <v>0.83680555555555547</v>
      </c>
      <c r="J339">
        <v>5</v>
      </c>
      <c r="K339">
        <v>10</v>
      </c>
      <c r="L339" s="2">
        <v>1</v>
      </c>
      <c r="M339">
        <v>1</v>
      </c>
    </row>
    <row r="340" spans="1:13" x14ac:dyDescent="0.35">
      <c r="A340" s="10" t="s">
        <v>342</v>
      </c>
      <c r="B340" t="s">
        <v>14</v>
      </c>
      <c r="C340" t="s">
        <v>312</v>
      </c>
      <c r="D340" t="s">
        <v>15</v>
      </c>
      <c r="E340" t="s">
        <v>78</v>
      </c>
      <c r="F340" s="1">
        <v>0.49305555555555558</v>
      </c>
      <c r="G340" s="1">
        <v>0.48958333333333331</v>
      </c>
      <c r="H340" s="1">
        <v>0.49652777777777773</v>
      </c>
      <c r="I340" s="1">
        <v>0.50347222222222221</v>
      </c>
      <c r="J340">
        <v>-5</v>
      </c>
      <c r="K340">
        <v>10</v>
      </c>
      <c r="L340" s="2">
        <v>1</v>
      </c>
      <c r="M340">
        <v>1</v>
      </c>
    </row>
    <row r="341" spans="1:13" x14ac:dyDescent="0.35">
      <c r="A341" s="10" t="s">
        <v>342</v>
      </c>
      <c r="B341" t="s">
        <v>14</v>
      </c>
      <c r="C341" t="s">
        <v>152</v>
      </c>
      <c r="D341" t="s">
        <v>15</v>
      </c>
      <c r="E341" t="s">
        <v>80</v>
      </c>
      <c r="F341" s="1">
        <v>0.51736111111111105</v>
      </c>
      <c r="G341" s="1">
        <v>0.52083333333333337</v>
      </c>
      <c r="H341" s="1">
        <v>0.52083333333333337</v>
      </c>
      <c r="I341" s="1">
        <v>0.53125</v>
      </c>
      <c r="J341">
        <v>5</v>
      </c>
      <c r="K341">
        <v>15</v>
      </c>
      <c r="L341" s="2">
        <v>1</v>
      </c>
      <c r="M341">
        <v>1</v>
      </c>
    </row>
    <row r="342" spans="1:13" x14ac:dyDescent="0.35">
      <c r="A342" s="10" t="s">
        <v>342</v>
      </c>
      <c r="B342" t="s">
        <v>14</v>
      </c>
      <c r="C342" t="s">
        <v>313</v>
      </c>
      <c r="D342" t="s">
        <v>15</v>
      </c>
      <c r="E342" t="s">
        <v>78</v>
      </c>
      <c r="F342" s="1">
        <v>0.55902777777777779</v>
      </c>
      <c r="G342" s="1">
        <v>0.5625</v>
      </c>
      <c r="H342" s="1">
        <v>0.5625</v>
      </c>
      <c r="I342" s="1">
        <v>0.56944444444444442</v>
      </c>
      <c r="J342">
        <v>5</v>
      </c>
      <c r="K342">
        <v>10</v>
      </c>
      <c r="L342" s="2">
        <v>1</v>
      </c>
      <c r="M342">
        <v>1</v>
      </c>
    </row>
    <row r="343" spans="1:13" x14ac:dyDescent="0.35">
      <c r="A343" s="10" t="s">
        <v>342</v>
      </c>
      <c r="B343" t="s">
        <v>14</v>
      </c>
      <c r="C343" t="s">
        <v>314</v>
      </c>
      <c r="D343" t="s">
        <v>15</v>
      </c>
      <c r="E343" t="s">
        <v>79</v>
      </c>
      <c r="F343" s="1">
        <v>0.49305555555555558</v>
      </c>
      <c r="G343" s="1">
        <v>0.48958333333333331</v>
      </c>
      <c r="H343" s="1">
        <v>0.49652777777777773</v>
      </c>
      <c r="I343" s="1">
        <v>0.50347222222222221</v>
      </c>
      <c r="J343">
        <v>-5</v>
      </c>
      <c r="K343">
        <v>10</v>
      </c>
      <c r="L343" s="2">
        <v>1</v>
      </c>
      <c r="M343">
        <v>1</v>
      </c>
    </row>
    <row r="344" spans="1:13" x14ac:dyDescent="0.35">
      <c r="A344" s="10" t="s">
        <v>342</v>
      </c>
      <c r="B344" t="s">
        <v>14</v>
      </c>
      <c r="C344" t="s">
        <v>315</v>
      </c>
      <c r="D344" t="s">
        <v>15</v>
      </c>
      <c r="E344" t="s">
        <v>77</v>
      </c>
      <c r="F344" s="1">
        <v>0.60069444444444442</v>
      </c>
      <c r="G344" s="1">
        <v>0.60416666666666663</v>
      </c>
      <c r="H344" s="1">
        <v>0.60416666666666663</v>
      </c>
      <c r="I344" s="1">
        <v>0.61458333333333337</v>
      </c>
      <c r="J344">
        <v>5</v>
      </c>
      <c r="K344">
        <v>15</v>
      </c>
      <c r="L344" s="2">
        <v>1</v>
      </c>
      <c r="M344">
        <v>1</v>
      </c>
    </row>
    <row r="345" spans="1:13" x14ac:dyDescent="0.35">
      <c r="A345" s="10" t="s">
        <v>342</v>
      </c>
      <c r="B345" t="s">
        <v>14</v>
      </c>
      <c r="C345" t="s">
        <v>146</v>
      </c>
      <c r="D345" t="s">
        <v>15</v>
      </c>
      <c r="E345" t="s">
        <v>77</v>
      </c>
      <c r="F345" s="1">
        <v>0.64236111111111105</v>
      </c>
      <c r="G345" s="1">
        <v>0.64583333333333337</v>
      </c>
      <c r="H345" s="1">
        <v>0.64444444444444449</v>
      </c>
      <c r="I345" s="1">
        <v>0.64930555555555558</v>
      </c>
      <c r="J345">
        <v>5</v>
      </c>
      <c r="K345">
        <v>7</v>
      </c>
      <c r="L345" s="2">
        <v>1</v>
      </c>
      <c r="M345">
        <v>1</v>
      </c>
    </row>
    <row r="346" spans="1:13" x14ac:dyDescent="0.35">
      <c r="A346" s="10" t="s">
        <v>342</v>
      </c>
      <c r="B346" t="s">
        <v>14</v>
      </c>
      <c r="C346" t="s">
        <v>316</v>
      </c>
      <c r="D346" t="s">
        <v>15</v>
      </c>
      <c r="E346" t="s">
        <v>78</v>
      </c>
      <c r="F346" s="1">
        <v>0.66319444444444442</v>
      </c>
      <c r="G346" s="1">
        <v>0.66666666666666663</v>
      </c>
      <c r="H346" s="1">
        <v>0.67013888888888884</v>
      </c>
      <c r="I346" s="1">
        <v>0.67708333333333337</v>
      </c>
      <c r="J346">
        <v>5</v>
      </c>
      <c r="K346">
        <v>10</v>
      </c>
      <c r="L346" s="2">
        <v>1</v>
      </c>
      <c r="M346">
        <v>1</v>
      </c>
    </row>
    <row r="347" spans="1:13" x14ac:dyDescent="0.35">
      <c r="A347" s="10" t="s">
        <v>342</v>
      </c>
      <c r="B347" t="s">
        <v>14</v>
      </c>
      <c r="C347" t="s">
        <v>317</v>
      </c>
      <c r="D347" t="s">
        <v>15</v>
      </c>
      <c r="E347" t="s">
        <v>78</v>
      </c>
      <c r="F347" s="1">
        <v>0.67361111111111116</v>
      </c>
      <c r="G347" s="1">
        <v>0.67708333333333337</v>
      </c>
      <c r="H347" s="1">
        <v>0.68055555555555547</v>
      </c>
      <c r="I347" s="1">
        <v>0.6875</v>
      </c>
      <c r="J347">
        <v>5</v>
      </c>
      <c r="K347">
        <v>10</v>
      </c>
      <c r="L347" s="2">
        <v>1</v>
      </c>
      <c r="M347">
        <v>1</v>
      </c>
    </row>
    <row r="348" spans="1:13" x14ac:dyDescent="0.35">
      <c r="A348" s="10" t="s">
        <v>342</v>
      </c>
      <c r="B348" t="s">
        <v>14</v>
      </c>
      <c r="C348" t="s">
        <v>318</v>
      </c>
      <c r="D348" t="s">
        <v>15</v>
      </c>
      <c r="E348" t="s">
        <v>79</v>
      </c>
      <c r="F348" s="1">
        <v>0.69444444444444453</v>
      </c>
      <c r="G348" s="1">
        <v>0.69791666666666663</v>
      </c>
      <c r="H348" s="1">
        <v>0.70138888888888884</v>
      </c>
      <c r="I348" s="1">
        <v>0.70833333333333337</v>
      </c>
      <c r="J348">
        <v>5</v>
      </c>
      <c r="K348">
        <v>10</v>
      </c>
      <c r="L348" s="2">
        <v>1</v>
      </c>
      <c r="M348">
        <v>1</v>
      </c>
    </row>
    <row r="349" spans="1:13" x14ac:dyDescent="0.35">
      <c r="A349" s="10" t="s">
        <v>342</v>
      </c>
      <c r="B349" t="s">
        <v>455</v>
      </c>
      <c r="C349" t="s">
        <v>319</v>
      </c>
      <c r="D349" t="s">
        <v>57</v>
      </c>
      <c r="E349" t="s">
        <v>80</v>
      </c>
      <c r="F349" s="1">
        <v>0.60069444444444442</v>
      </c>
      <c r="G349" s="1">
        <v>0.60416666666666663</v>
      </c>
      <c r="H349" s="1">
        <v>0.60416666666666663</v>
      </c>
      <c r="I349" s="1">
        <v>0.61458333333333337</v>
      </c>
      <c r="J349">
        <v>5</v>
      </c>
      <c r="K349">
        <v>15</v>
      </c>
      <c r="L349" s="2">
        <v>1</v>
      </c>
      <c r="M349">
        <v>1</v>
      </c>
    </row>
    <row r="350" spans="1:13" x14ac:dyDescent="0.35">
      <c r="A350" s="10" t="s">
        <v>342</v>
      </c>
      <c r="B350" t="s">
        <v>455</v>
      </c>
      <c r="C350" t="s">
        <v>320</v>
      </c>
      <c r="D350" t="s">
        <v>57</v>
      </c>
      <c r="E350" t="s">
        <v>80</v>
      </c>
      <c r="F350" s="1">
        <v>0.3923611111111111</v>
      </c>
      <c r="G350" s="1">
        <v>0.39583333333333331</v>
      </c>
      <c r="H350" s="1">
        <v>0.39930555555555558</v>
      </c>
      <c r="I350" s="1">
        <v>0.40972222222222227</v>
      </c>
      <c r="J350">
        <v>5</v>
      </c>
      <c r="K350">
        <v>15</v>
      </c>
      <c r="L350" s="2">
        <v>1</v>
      </c>
      <c r="M350">
        <v>1</v>
      </c>
    </row>
    <row r="351" spans="1:13" x14ac:dyDescent="0.35">
      <c r="A351" s="10" t="s">
        <v>342</v>
      </c>
      <c r="B351" t="s">
        <v>17</v>
      </c>
      <c r="C351" t="s">
        <v>321</v>
      </c>
      <c r="D351" t="s">
        <v>18</v>
      </c>
      <c r="E351" t="s">
        <v>80</v>
      </c>
      <c r="F351" s="1">
        <v>0.60069444444444442</v>
      </c>
      <c r="G351" s="1">
        <v>0.60416666666666663</v>
      </c>
      <c r="H351" s="1">
        <v>0.60416666666666663</v>
      </c>
      <c r="I351" s="1">
        <v>0.61458333333333337</v>
      </c>
      <c r="J351">
        <v>5</v>
      </c>
      <c r="K351">
        <v>15</v>
      </c>
      <c r="L351" s="2">
        <v>1</v>
      </c>
      <c r="M351">
        <v>1</v>
      </c>
    </row>
    <row r="352" spans="1:13" x14ac:dyDescent="0.35">
      <c r="A352" s="10" t="s">
        <v>342</v>
      </c>
      <c r="B352" t="s">
        <v>17</v>
      </c>
      <c r="C352" t="s">
        <v>322</v>
      </c>
      <c r="D352" t="s">
        <v>18</v>
      </c>
      <c r="E352" t="s">
        <v>81</v>
      </c>
      <c r="F352" s="1">
        <v>0.64236111111111105</v>
      </c>
      <c r="G352" s="1">
        <v>0.64583333333333337</v>
      </c>
      <c r="H352" s="1">
        <v>0.64444444444444449</v>
      </c>
      <c r="I352" s="1">
        <v>0.64930555555555558</v>
      </c>
      <c r="J352">
        <v>5</v>
      </c>
      <c r="K352">
        <v>7</v>
      </c>
      <c r="L352" s="2">
        <v>1</v>
      </c>
      <c r="M352">
        <v>1</v>
      </c>
    </row>
    <row r="353" spans="1:13" x14ac:dyDescent="0.35">
      <c r="A353" s="10" t="s">
        <v>342</v>
      </c>
      <c r="B353" t="s">
        <v>17</v>
      </c>
      <c r="C353" t="s">
        <v>323</v>
      </c>
      <c r="D353" t="s">
        <v>18</v>
      </c>
      <c r="E353" t="s">
        <v>81</v>
      </c>
      <c r="F353" s="1">
        <v>0.66319444444444442</v>
      </c>
      <c r="G353" s="1">
        <v>0.66666666666666663</v>
      </c>
      <c r="H353" s="1">
        <v>0.67013888888888884</v>
      </c>
      <c r="I353" s="1">
        <v>0.67708333333333337</v>
      </c>
      <c r="J353">
        <v>5</v>
      </c>
      <c r="K353">
        <v>10</v>
      </c>
      <c r="L353" s="2">
        <v>1</v>
      </c>
      <c r="M353">
        <v>1</v>
      </c>
    </row>
    <row r="354" spans="1:13" x14ac:dyDescent="0.35">
      <c r="A354" s="10" t="s">
        <v>342</v>
      </c>
      <c r="B354" t="s">
        <v>17</v>
      </c>
      <c r="C354" t="s">
        <v>324</v>
      </c>
      <c r="D354" t="s">
        <v>18</v>
      </c>
      <c r="E354" t="s">
        <v>77</v>
      </c>
      <c r="F354" s="1">
        <v>0.67361111111111116</v>
      </c>
      <c r="G354" s="1">
        <v>0.67708333333333337</v>
      </c>
      <c r="H354" s="1">
        <v>0.68055555555555547</v>
      </c>
      <c r="I354" s="1">
        <v>0.6875</v>
      </c>
      <c r="J354">
        <v>5</v>
      </c>
      <c r="K354">
        <v>10</v>
      </c>
      <c r="L354" s="2">
        <v>1</v>
      </c>
      <c r="M354">
        <v>1</v>
      </c>
    </row>
    <row r="355" spans="1:13" x14ac:dyDescent="0.35">
      <c r="A355" s="10" t="s">
        <v>342</v>
      </c>
      <c r="B355" t="s">
        <v>17</v>
      </c>
      <c r="C355" t="s">
        <v>279</v>
      </c>
      <c r="D355" t="s">
        <v>18</v>
      </c>
      <c r="E355" t="s">
        <v>78</v>
      </c>
      <c r="F355" s="1">
        <v>0.69444444444444453</v>
      </c>
      <c r="G355" s="1">
        <v>0.69791666666666663</v>
      </c>
      <c r="H355" s="1">
        <v>0.70138888888888884</v>
      </c>
      <c r="I355" s="1">
        <v>0.70833333333333337</v>
      </c>
      <c r="J355">
        <v>5</v>
      </c>
      <c r="K355">
        <v>10</v>
      </c>
      <c r="L355" s="2">
        <v>1</v>
      </c>
      <c r="M355">
        <v>1</v>
      </c>
    </row>
    <row r="356" spans="1:13" x14ac:dyDescent="0.35">
      <c r="A356" s="10" t="s">
        <v>342</v>
      </c>
      <c r="B356" t="s">
        <v>17</v>
      </c>
      <c r="C356" t="s">
        <v>325</v>
      </c>
      <c r="D356" t="s">
        <v>18</v>
      </c>
      <c r="E356" t="s">
        <v>80</v>
      </c>
      <c r="F356" s="1">
        <v>0.71875</v>
      </c>
      <c r="G356" s="1">
        <v>0.71875</v>
      </c>
      <c r="H356" s="1">
        <v>0.71875</v>
      </c>
      <c r="I356" s="1">
        <v>0.72916666666666663</v>
      </c>
      <c r="J356">
        <v>0</v>
      </c>
      <c r="K356">
        <v>15</v>
      </c>
      <c r="L356" s="2">
        <v>1</v>
      </c>
      <c r="M356">
        <v>1</v>
      </c>
    </row>
    <row r="357" spans="1:13" x14ac:dyDescent="0.35">
      <c r="A357" s="10" t="s">
        <v>342</v>
      </c>
      <c r="B357" t="s">
        <v>17</v>
      </c>
      <c r="C357" t="s">
        <v>326</v>
      </c>
      <c r="D357" t="s">
        <v>18</v>
      </c>
      <c r="E357" t="s">
        <v>80</v>
      </c>
      <c r="F357" s="1">
        <v>0.82291666666666663</v>
      </c>
      <c r="G357" s="1">
        <v>0.82638888888888884</v>
      </c>
      <c r="H357" s="1">
        <v>0.82986111111111116</v>
      </c>
      <c r="I357" s="1">
        <v>0.83680555555555547</v>
      </c>
      <c r="J357">
        <v>5</v>
      </c>
      <c r="K357">
        <v>10</v>
      </c>
      <c r="L357" s="2">
        <v>1</v>
      </c>
      <c r="M357">
        <v>1</v>
      </c>
    </row>
    <row r="358" spans="1:13" x14ac:dyDescent="0.35">
      <c r="A358" s="10" t="s">
        <v>342</v>
      </c>
      <c r="B358" t="s">
        <v>17</v>
      </c>
      <c r="C358" t="s">
        <v>327</v>
      </c>
      <c r="D358" t="s">
        <v>18</v>
      </c>
      <c r="E358" t="s">
        <v>79</v>
      </c>
      <c r="F358" s="1">
        <v>0.83333333333333337</v>
      </c>
      <c r="G358" s="1">
        <v>0.83333333333333337</v>
      </c>
      <c r="H358" s="1">
        <v>0.83680555555555547</v>
      </c>
      <c r="I358" s="1">
        <v>0.84375</v>
      </c>
      <c r="J358">
        <v>0</v>
      </c>
      <c r="K358">
        <v>10</v>
      </c>
      <c r="L358" s="2">
        <v>1</v>
      </c>
      <c r="M358">
        <v>1</v>
      </c>
    </row>
    <row r="359" spans="1:13" x14ac:dyDescent="0.35">
      <c r="A359" s="10" t="s">
        <v>342</v>
      </c>
      <c r="B359" t="s">
        <v>17</v>
      </c>
      <c r="C359" t="s">
        <v>328</v>
      </c>
      <c r="D359" t="s">
        <v>18</v>
      </c>
      <c r="E359" t="s">
        <v>78</v>
      </c>
      <c r="F359" s="1">
        <v>0.85416666666666663</v>
      </c>
      <c r="G359" s="1">
        <v>0.85416666666666663</v>
      </c>
      <c r="H359" s="1">
        <v>0.85763888888888884</v>
      </c>
      <c r="I359" s="1">
        <v>0.86805555555555547</v>
      </c>
      <c r="J359">
        <v>0</v>
      </c>
      <c r="K359">
        <v>15</v>
      </c>
      <c r="L359" s="2">
        <v>1</v>
      </c>
      <c r="M359">
        <v>1</v>
      </c>
    </row>
    <row r="360" spans="1:13" x14ac:dyDescent="0.35">
      <c r="A360" s="10" t="s">
        <v>342</v>
      </c>
      <c r="B360" t="s">
        <v>17</v>
      </c>
      <c r="C360" t="s">
        <v>329</v>
      </c>
      <c r="D360" t="s">
        <v>18</v>
      </c>
      <c r="E360" t="s">
        <v>77</v>
      </c>
      <c r="F360" s="1">
        <v>0.86458333333333337</v>
      </c>
      <c r="G360" s="1">
        <v>0.86458333333333337</v>
      </c>
      <c r="H360" s="1">
        <v>0.86805555555555547</v>
      </c>
      <c r="I360" s="1">
        <v>0.875</v>
      </c>
      <c r="J360">
        <v>0</v>
      </c>
      <c r="K360">
        <v>10</v>
      </c>
      <c r="L360" s="2">
        <v>1</v>
      </c>
      <c r="M360">
        <v>1</v>
      </c>
    </row>
    <row r="361" spans="1:13" x14ac:dyDescent="0.35">
      <c r="A361" s="10" t="s">
        <v>342</v>
      </c>
      <c r="B361" t="s">
        <v>11</v>
      </c>
      <c r="C361" t="s">
        <v>330</v>
      </c>
      <c r="D361" t="s">
        <v>12</v>
      </c>
      <c r="E361" t="s">
        <v>79</v>
      </c>
      <c r="F361" s="1">
        <v>0.3923611111111111</v>
      </c>
      <c r="G361" s="1">
        <v>0.39583333333333331</v>
      </c>
      <c r="H361" s="1">
        <v>0.39930555555555558</v>
      </c>
      <c r="I361" s="1">
        <v>0.40972222222222227</v>
      </c>
      <c r="J361">
        <v>5</v>
      </c>
      <c r="K361">
        <v>15</v>
      </c>
      <c r="L361" s="2">
        <v>1</v>
      </c>
      <c r="M361">
        <v>1</v>
      </c>
    </row>
    <row r="362" spans="1:13" x14ac:dyDescent="0.35">
      <c r="A362" s="10" t="s">
        <v>342</v>
      </c>
      <c r="B362" t="s">
        <v>11</v>
      </c>
      <c r="C362" t="s">
        <v>331</v>
      </c>
      <c r="D362" t="s">
        <v>12</v>
      </c>
      <c r="E362" t="s">
        <v>77</v>
      </c>
      <c r="F362" s="1">
        <v>0.55902777777777779</v>
      </c>
      <c r="G362" s="1">
        <v>0.5625</v>
      </c>
      <c r="H362" s="1">
        <v>0.5625</v>
      </c>
      <c r="I362" s="1">
        <v>0.57291666666666663</v>
      </c>
      <c r="J362">
        <v>5</v>
      </c>
      <c r="K362">
        <v>15</v>
      </c>
      <c r="L362" s="2">
        <v>1</v>
      </c>
      <c r="M362">
        <v>1</v>
      </c>
    </row>
    <row r="363" spans="1:13" x14ac:dyDescent="0.35">
      <c r="A363" s="10" t="s">
        <v>342</v>
      </c>
      <c r="B363" t="s">
        <v>11</v>
      </c>
      <c r="C363" t="s">
        <v>332</v>
      </c>
      <c r="D363" t="s">
        <v>12</v>
      </c>
      <c r="E363" t="s">
        <v>78</v>
      </c>
      <c r="F363" s="1">
        <v>0.60069444444444442</v>
      </c>
      <c r="G363" s="1">
        <v>0.60416666666666663</v>
      </c>
      <c r="H363" s="1">
        <v>0.60416666666666663</v>
      </c>
      <c r="I363" s="1">
        <v>0.61458333333333337</v>
      </c>
      <c r="J363">
        <v>5</v>
      </c>
      <c r="K363">
        <v>15</v>
      </c>
      <c r="L363" s="2">
        <v>1</v>
      </c>
      <c r="M363">
        <v>1</v>
      </c>
    </row>
    <row r="364" spans="1:13" x14ac:dyDescent="0.35">
      <c r="A364" s="10" t="s">
        <v>342</v>
      </c>
      <c r="B364" t="s">
        <v>11</v>
      </c>
      <c r="C364" t="s">
        <v>333</v>
      </c>
      <c r="D364" t="s">
        <v>12</v>
      </c>
      <c r="E364" t="s">
        <v>79</v>
      </c>
      <c r="F364" s="1">
        <v>0.64236111111111105</v>
      </c>
      <c r="G364" s="1">
        <v>0.64583333333333337</v>
      </c>
      <c r="H364" s="1">
        <v>0.64444444444444449</v>
      </c>
      <c r="I364" s="1">
        <v>0.64930555555555558</v>
      </c>
      <c r="J364">
        <v>5</v>
      </c>
      <c r="K364">
        <v>7</v>
      </c>
      <c r="L364" s="2">
        <v>1</v>
      </c>
      <c r="M364">
        <v>1</v>
      </c>
    </row>
    <row r="365" spans="1:13" x14ac:dyDescent="0.35">
      <c r="A365" s="10" t="s">
        <v>342</v>
      </c>
      <c r="B365" t="s">
        <v>11</v>
      </c>
      <c r="C365" t="s">
        <v>338</v>
      </c>
      <c r="D365" t="s">
        <v>12</v>
      </c>
      <c r="E365" t="s">
        <v>78</v>
      </c>
      <c r="F365" s="1">
        <v>0.77083333333333337</v>
      </c>
      <c r="G365" s="1">
        <v>0.77083333333333337</v>
      </c>
      <c r="H365" s="1">
        <v>0.77430555555555547</v>
      </c>
      <c r="I365" s="1">
        <v>0.78125</v>
      </c>
      <c r="J365">
        <v>0</v>
      </c>
      <c r="K365">
        <v>10</v>
      </c>
      <c r="L365" s="2">
        <v>1</v>
      </c>
      <c r="M365">
        <v>1</v>
      </c>
    </row>
    <row r="366" spans="1:13" x14ac:dyDescent="0.35">
      <c r="A366" s="10" t="s">
        <v>342</v>
      </c>
      <c r="B366" t="s">
        <v>11</v>
      </c>
      <c r="C366" t="s">
        <v>339</v>
      </c>
      <c r="D366" t="s">
        <v>12</v>
      </c>
      <c r="E366" t="s">
        <v>77</v>
      </c>
      <c r="F366" s="1">
        <v>0.82291666666666663</v>
      </c>
      <c r="G366" s="1">
        <v>0.82638888888888884</v>
      </c>
      <c r="H366" s="1">
        <v>0.82986111111111116</v>
      </c>
      <c r="I366" s="1">
        <v>0.83680555555555547</v>
      </c>
      <c r="J366">
        <v>5</v>
      </c>
      <c r="K366">
        <v>10</v>
      </c>
      <c r="L366" s="2">
        <v>1</v>
      </c>
      <c r="M366">
        <v>1</v>
      </c>
    </row>
    <row r="367" spans="1:13" x14ac:dyDescent="0.35">
      <c r="A367" s="10" t="s">
        <v>342</v>
      </c>
      <c r="B367" t="s">
        <v>11</v>
      </c>
      <c r="C367" t="s">
        <v>340</v>
      </c>
      <c r="D367" t="s">
        <v>12</v>
      </c>
      <c r="E367" t="s">
        <v>77</v>
      </c>
      <c r="F367" s="1">
        <v>0.83333333333333337</v>
      </c>
      <c r="G367" s="1">
        <v>0.83333333333333337</v>
      </c>
      <c r="H367" s="1">
        <v>0.83680555555555547</v>
      </c>
      <c r="I367" s="1">
        <v>0.84375</v>
      </c>
      <c r="J367">
        <v>0</v>
      </c>
      <c r="K367">
        <v>10</v>
      </c>
      <c r="L367" s="2">
        <v>1</v>
      </c>
      <c r="M367">
        <v>1</v>
      </c>
    </row>
    <row r="368" spans="1:13" x14ac:dyDescent="0.35">
      <c r="A368" s="10" t="s">
        <v>342</v>
      </c>
      <c r="B368" t="s">
        <v>11</v>
      </c>
      <c r="C368" t="s">
        <v>296</v>
      </c>
      <c r="D368" t="s">
        <v>12</v>
      </c>
      <c r="E368" t="s">
        <v>80</v>
      </c>
      <c r="F368" s="1">
        <v>0.85416666666666663</v>
      </c>
      <c r="G368" s="1">
        <v>0.85416666666666663</v>
      </c>
      <c r="H368" s="1">
        <v>0.85763888888888884</v>
      </c>
      <c r="I368" s="1">
        <v>0.86805555555555547</v>
      </c>
      <c r="J368">
        <v>0</v>
      </c>
      <c r="K368">
        <v>15</v>
      </c>
      <c r="L368" s="2">
        <v>1</v>
      </c>
      <c r="M368">
        <v>1</v>
      </c>
    </row>
    <row r="369" spans="1:13" x14ac:dyDescent="0.35">
      <c r="A369" s="10" t="s">
        <v>343</v>
      </c>
      <c r="B369" t="s">
        <v>8</v>
      </c>
      <c r="C369" t="s">
        <v>344</v>
      </c>
      <c r="D369" t="s">
        <v>9</v>
      </c>
      <c r="E369" t="s">
        <v>77</v>
      </c>
      <c r="F369" s="1">
        <v>0.36805555555555558</v>
      </c>
      <c r="G369" s="1">
        <v>0.375</v>
      </c>
      <c r="H369" s="1">
        <v>0.37152777777777773</v>
      </c>
      <c r="I369" s="1">
        <v>0.38194444444444442</v>
      </c>
      <c r="J369">
        <v>10</v>
      </c>
      <c r="K369">
        <v>15</v>
      </c>
      <c r="L369" s="2">
        <v>1</v>
      </c>
      <c r="M369">
        <v>1</v>
      </c>
    </row>
    <row r="370" spans="1:13" x14ac:dyDescent="0.35">
      <c r="A370" s="10" t="s">
        <v>343</v>
      </c>
      <c r="B370" t="s">
        <v>8</v>
      </c>
      <c r="C370" t="s">
        <v>345</v>
      </c>
      <c r="D370" t="s">
        <v>9</v>
      </c>
      <c r="E370" t="s">
        <v>81</v>
      </c>
      <c r="F370" s="1">
        <v>0.37152777777777773</v>
      </c>
      <c r="G370" s="1">
        <v>0.375</v>
      </c>
      <c r="H370" s="1">
        <v>0.37847222222222227</v>
      </c>
      <c r="I370" s="1">
        <v>0.38541666666666669</v>
      </c>
      <c r="J370">
        <v>5</v>
      </c>
      <c r="K370">
        <v>10</v>
      </c>
      <c r="L370" s="2">
        <v>1</v>
      </c>
      <c r="M370">
        <v>1</v>
      </c>
    </row>
    <row r="371" spans="1:13" x14ac:dyDescent="0.35">
      <c r="A371" s="10" t="s">
        <v>343</v>
      </c>
      <c r="B371" t="s">
        <v>8</v>
      </c>
      <c r="C371" t="s">
        <v>346</v>
      </c>
      <c r="D371" t="s">
        <v>9</v>
      </c>
      <c r="E371" t="s">
        <v>80</v>
      </c>
      <c r="F371" s="1">
        <v>0.3923611111111111</v>
      </c>
      <c r="G371" s="1">
        <v>0.39583333333333331</v>
      </c>
      <c r="H371" s="1">
        <v>0.39930555555555558</v>
      </c>
      <c r="I371" s="1">
        <v>0.40972222222222227</v>
      </c>
      <c r="J371">
        <v>5</v>
      </c>
      <c r="K371">
        <v>15</v>
      </c>
      <c r="L371" s="2">
        <v>1</v>
      </c>
      <c r="M371">
        <v>1</v>
      </c>
    </row>
    <row r="372" spans="1:13" x14ac:dyDescent="0.35">
      <c r="A372" s="10" t="s">
        <v>343</v>
      </c>
      <c r="B372" t="s">
        <v>8</v>
      </c>
      <c r="C372" t="s">
        <v>347</v>
      </c>
      <c r="D372" t="s">
        <v>9</v>
      </c>
      <c r="E372" t="s">
        <v>77</v>
      </c>
      <c r="F372" s="1">
        <v>0.55902777777777779</v>
      </c>
      <c r="G372" s="1">
        <v>0.5625</v>
      </c>
      <c r="H372" s="1">
        <v>0.5625</v>
      </c>
      <c r="I372" s="1">
        <v>0.57291666666666663</v>
      </c>
      <c r="J372">
        <v>5</v>
      </c>
      <c r="K372">
        <v>15</v>
      </c>
      <c r="L372" s="2">
        <v>1</v>
      </c>
      <c r="M372">
        <v>1</v>
      </c>
    </row>
    <row r="373" spans="1:13" x14ac:dyDescent="0.35">
      <c r="A373" s="10" t="s">
        <v>343</v>
      </c>
      <c r="B373" t="s">
        <v>8</v>
      </c>
      <c r="C373" t="s">
        <v>348</v>
      </c>
      <c r="D373" t="s">
        <v>9</v>
      </c>
      <c r="E373" t="s">
        <v>81</v>
      </c>
      <c r="F373" s="1">
        <v>0.60069444444444442</v>
      </c>
      <c r="G373" s="1">
        <v>0.60416666666666663</v>
      </c>
      <c r="H373" s="1">
        <v>0.60416666666666663</v>
      </c>
      <c r="I373" s="1">
        <v>0.61458333333333337</v>
      </c>
      <c r="J373">
        <v>5</v>
      </c>
      <c r="K373">
        <v>15</v>
      </c>
      <c r="L373" s="2">
        <v>1</v>
      </c>
      <c r="M373">
        <v>1</v>
      </c>
    </row>
    <row r="374" spans="1:13" x14ac:dyDescent="0.35">
      <c r="A374" s="10" t="s">
        <v>343</v>
      </c>
      <c r="B374" t="s">
        <v>8</v>
      </c>
      <c r="C374" t="s">
        <v>349</v>
      </c>
      <c r="D374" t="s">
        <v>9</v>
      </c>
      <c r="E374" t="s">
        <v>80</v>
      </c>
      <c r="F374" s="1">
        <v>0.64236111111111105</v>
      </c>
      <c r="G374" s="1">
        <v>0.64583333333333337</v>
      </c>
      <c r="H374" s="1">
        <v>0.64444444444444449</v>
      </c>
      <c r="I374" s="1">
        <v>0.64930555555555558</v>
      </c>
      <c r="J374">
        <v>5</v>
      </c>
      <c r="K374">
        <v>7</v>
      </c>
      <c r="L374" s="2">
        <v>1</v>
      </c>
      <c r="M374">
        <v>1</v>
      </c>
    </row>
    <row r="375" spans="1:13" x14ac:dyDescent="0.35">
      <c r="A375" s="10" t="s">
        <v>343</v>
      </c>
      <c r="B375" t="s">
        <v>8</v>
      </c>
      <c r="C375" t="s">
        <v>350</v>
      </c>
      <c r="D375" t="s">
        <v>9</v>
      </c>
      <c r="E375" t="s">
        <v>80</v>
      </c>
      <c r="F375" s="1">
        <v>0.66319444444444442</v>
      </c>
      <c r="G375" s="1">
        <v>0.66666666666666663</v>
      </c>
      <c r="H375" s="1">
        <v>0.67013888888888884</v>
      </c>
      <c r="I375" s="1">
        <v>0.67708333333333337</v>
      </c>
      <c r="J375">
        <v>5</v>
      </c>
      <c r="K375">
        <v>10</v>
      </c>
      <c r="L375" s="2">
        <v>1</v>
      </c>
      <c r="M375">
        <v>1</v>
      </c>
    </row>
    <row r="376" spans="1:13" x14ac:dyDescent="0.35">
      <c r="A376" s="10" t="s">
        <v>343</v>
      </c>
      <c r="B376" t="s">
        <v>8</v>
      </c>
      <c r="C376" t="s">
        <v>351</v>
      </c>
      <c r="D376" t="s">
        <v>9</v>
      </c>
      <c r="E376" t="s">
        <v>78</v>
      </c>
      <c r="F376" s="1">
        <v>0.67361111111111116</v>
      </c>
      <c r="G376" s="1">
        <v>0.67708333333333337</v>
      </c>
      <c r="H376" s="1">
        <v>0.68055555555555547</v>
      </c>
      <c r="I376" s="1">
        <v>0.6875</v>
      </c>
      <c r="J376">
        <v>5</v>
      </c>
      <c r="K376">
        <v>10</v>
      </c>
      <c r="L376" s="2">
        <v>1</v>
      </c>
      <c r="M376">
        <v>1</v>
      </c>
    </row>
    <row r="377" spans="1:13" x14ac:dyDescent="0.35">
      <c r="A377" s="10" t="s">
        <v>343</v>
      </c>
      <c r="B377" t="s">
        <v>8</v>
      </c>
      <c r="C377" t="s">
        <v>352</v>
      </c>
      <c r="D377" t="s">
        <v>9</v>
      </c>
      <c r="E377" t="s">
        <v>78</v>
      </c>
      <c r="F377" s="1">
        <v>0.69444444444444453</v>
      </c>
      <c r="G377" s="1">
        <v>0.69791666666666663</v>
      </c>
      <c r="H377" s="1">
        <v>0.70138888888888884</v>
      </c>
      <c r="I377" s="1">
        <v>0.70833333333333337</v>
      </c>
      <c r="J377">
        <v>5</v>
      </c>
      <c r="K377">
        <v>10</v>
      </c>
      <c r="L377" s="2">
        <v>1</v>
      </c>
      <c r="M377">
        <v>1</v>
      </c>
    </row>
    <row r="378" spans="1:13" x14ac:dyDescent="0.35">
      <c r="A378" s="10" t="s">
        <v>343</v>
      </c>
      <c r="B378" t="s">
        <v>8</v>
      </c>
      <c r="C378" t="s">
        <v>286</v>
      </c>
      <c r="D378" t="s">
        <v>9</v>
      </c>
      <c r="E378" t="s">
        <v>79</v>
      </c>
      <c r="F378" s="1">
        <v>0.71875</v>
      </c>
      <c r="G378" s="1">
        <v>0.71875</v>
      </c>
      <c r="H378" s="1">
        <v>0.71875</v>
      </c>
      <c r="I378" s="1">
        <v>0.72916666666666663</v>
      </c>
      <c r="J378">
        <v>0</v>
      </c>
      <c r="K378">
        <v>15</v>
      </c>
      <c r="L378" s="2">
        <v>1</v>
      </c>
      <c r="M378">
        <v>1</v>
      </c>
    </row>
    <row r="379" spans="1:13" x14ac:dyDescent="0.35">
      <c r="A379" s="10" t="s">
        <v>343</v>
      </c>
      <c r="B379" t="s">
        <v>8</v>
      </c>
      <c r="C379" t="s">
        <v>353</v>
      </c>
      <c r="D379" t="s">
        <v>9</v>
      </c>
      <c r="E379" t="s">
        <v>79</v>
      </c>
      <c r="F379" s="1">
        <v>0.77083333333333337</v>
      </c>
      <c r="G379" s="1">
        <v>0.77083333333333337</v>
      </c>
      <c r="H379" s="1">
        <v>0.77430555555555547</v>
      </c>
      <c r="I379" s="1">
        <v>0.78125</v>
      </c>
      <c r="J379">
        <v>0</v>
      </c>
      <c r="K379">
        <v>10</v>
      </c>
      <c r="L379" s="2">
        <v>1</v>
      </c>
      <c r="M379">
        <v>1</v>
      </c>
    </row>
    <row r="380" spans="1:13" x14ac:dyDescent="0.35">
      <c r="A380" s="10" t="s">
        <v>343</v>
      </c>
      <c r="B380" t="s">
        <v>8</v>
      </c>
      <c r="C380" t="s">
        <v>354</v>
      </c>
      <c r="D380" t="s">
        <v>9</v>
      </c>
      <c r="E380" t="s">
        <v>78</v>
      </c>
      <c r="F380" s="1">
        <v>0.82291666666666663</v>
      </c>
      <c r="G380" s="1">
        <v>0.82638888888888884</v>
      </c>
      <c r="H380" s="1">
        <v>0.82986111111111116</v>
      </c>
      <c r="I380" s="1">
        <v>0.83680555555555547</v>
      </c>
      <c r="J380">
        <v>5</v>
      </c>
      <c r="K380">
        <v>10</v>
      </c>
      <c r="L380" s="2">
        <v>1</v>
      </c>
      <c r="M380">
        <v>1</v>
      </c>
    </row>
    <row r="381" spans="1:13" x14ac:dyDescent="0.35">
      <c r="A381" s="10" t="s">
        <v>343</v>
      </c>
      <c r="B381" t="s">
        <v>74</v>
      </c>
      <c r="C381" t="s">
        <v>355</v>
      </c>
      <c r="D381" t="s">
        <v>9</v>
      </c>
      <c r="E381" t="s">
        <v>80</v>
      </c>
      <c r="F381" s="1">
        <v>0.83333333333333337</v>
      </c>
      <c r="G381" s="1">
        <v>0.83333333333333337</v>
      </c>
      <c r="H381" s="1">
        <v>0.83680555555555547</v>
      </c>
      <c r="I381" s="1">
        <v>0.84375</v>
      </c>
      <c r="J381">
        <v>0</v>
      </c>
      <c r="K381">
        <v>10</v>
      </c>
      <c r="L381" s="2">
        <v>1</v>
      </c>
      <c r="M381">
        <v>1</v>
      </c>
    </row>
    <row r="382" spans="1:13" x14ac:dyDescent="0.35">
      <c r="A382" s="10" t="s">
        <v>343</v>
      </c>
      <c r="B382" t="s">
        <v>74</v>
      </c>
      <c r="C382" t="s">
        <v>356</v>
      </c>
      <c r="D382" t="s">
        <v>9</v>
      </c>
      <c r="E382" t="s">
        <v>77</v>
      </c>
      <c r="F382" s="1">
        <v>0.85416666666666663</v>
      </c>
      <c r="G382" s="1">
        <v>0.85416666666666663</v>
      </c>
      <c r="H382" s="1">
        <v>0.85763888888888884</v>
      </c>
      <c r="I382" s="1">
        <v>0.86805555555555547</v>
      </c>
      <c r="J382">
        <v>0</v>
      </c>
      <c r="K382">
        <v>15</v>
      </c>
      <c r="L382" s="2">
        <v>1</v>
      </c>
      <c r="M382">
        <v>1</v>
      </c>
    </row>
    <row r="383" spans="1:13" x14ac:dyDescent="0.35">
      <c r="A383" s="10" t="s">
        <v>343</v>
      </c>
      <c r="B383" t="s">
        <v>74</v>
      </c>
      <c r="C383" t="s">
        <v>357</v>
      </c>
      <c r="D383" t="s">
        <v>9</v>
      </c>
      <c r="E383" t="s">
        <v>80</v>
      </c>
      <c r="F383" s="1">
        <v>0.86458333333333337</v>
      </c>
      <c r="G383" s="1">
        <v>0.86458333333333337</v>
      </c>
      <c r="H383" s="1">
        <v>0.86805555555555547</v>
      </c>
      <c r="I383" s="1">
        <v>0.875</v>
      </c>
      <c r="J383">
        <v>0</v>
      </c>
      <c r="K383">
        <v>10</v>
      </c>
      <c r="L383" s="2">
        <v>1</v>
      </c>
      <c r="M383">
        <v>1</v>
      </c>
    </row>
    <row r="384" spans="1:13" x14ac:dyDescent="0.35">
      <c r="A384" s="10" t="s">
        <v>343</v>
      </c>
      <c r="B384" t="s">
        <v>24</v>
      </c>
      <c r="C384" t="s">
        <v>118</v>
      </c>
      <c r="D384" t="s">
        <v>54</v>
      </c>
      <c r="E384" t="s">
        <v>79</v>
      </c>
      <c r="F384" s="1">
        <v>0.64236111111111105</v>
      </c>
      <c r="G384" s="1">
        <v>0.64583333333333337</v>
      </c>
      <c r="H384" s="1">
        <v>0.64444444444444449</v>
      </c>
      <c r="I384" s="1">
        <v>0.64930555555555558</v>
      </c>
      <c r="J384">
        <v>5</v>
      </c>
      <c r="K384">
        <v>7</v>
      </c>
      <c r="L384" s="2">
        <v>1</v>
      </c>
      <c r="M384">
        <v>1</v>
      </c>
    </row>
    <row r="385" spans="1:13" x14ac:dyDescent="0.35">
      <c r="A385" s="10" t="s">
        <v>343</v>
      </c>
      <c r="B385" t="s">
        <v>24</v>
      </c>
      <c r="C385" t="s">
        <v>358</v>
      </c>
      <c r="D385" t="s">
        <v>54</v>
      </c>
      <c r="E385" t="s">
        <v>78</v>
      </c>
      <c r="F385" s="1">
        <v>0.66319444444444442</v>
      </c>
      <c r="G385" s="1">
        <v>0.66666666666666663</v>
      </c>
      <c r="H385" s="1">
        <v>0.67013888888888884</v>
      </c>
      <c r="I385" s="1">
        <v>0.67708333333333337</v>
      </c>
      <c r="J385">
        <v>5</v>
      </c>
      <c r="K385">
        <v>10</v>
      </c>
      <c r="L385" s="2">
        <v>1</v>
      </c>
      <c r="M385">
        <v>1</v>
      </c>
    </row>
    <row r="386" spans="1:13" x14ac:dyDescent="0.35">
      <c r="A386" s="10" t="s">
        <v>343</v>
      </c>
      <c r="B386" t="s">
        <v>74</v>
      </c>
      <c r="C386" t="s">
        <v>359</v>
      </c>
      <c r="D386" t="s">
        <v>54</v>
      </c>
      <c r="E386" t="s">
        <v>78</v>
      </c>
      <c r="F386" s="1">
        <v>0.67361111111111116</v>
      </c>
      <c r="G386" s="1">
        <v>0.67708333333333337</v>
      </c>
      <c r="H386" s="1">
        <v>0.68055555555555547</v>
      </c>
      <c r="I386" s="1">
        <v>0.6875</v>
      </c>
      <c r="J386">
        <v>5</v>
      </c>
      <c r="K386">
        <v>10</v>
      </c>
      <c r="L386" s="2">
        <v>1</v>
      </c>
      <c r="M386">
        <v>1</v>
      </c>
    </row>
    <row r="387" spans="1:13" x14ac:dyDescent="0.35">
      <c r="A387" s="10" t="s">
        <v>343</v>
      </c>
      <c r="B387" t="s">
        <v>24</v>
      </c>
      <c r="C387" t="s">
        <v>360</v>
      </c>
      <c r="D387" t="s">
        <v>54</v>
      </c>
      <c r="E387" t="s">
        <v>77</v>
      </c>
      <c r="F387" s="1">
        <v>0.69444444444444453</v>
      </c>
      <c r="G387" s="1">
        <v>0.69791666666666663</v>
      </c>
      <c r="H387" s="1">
        <v>0.70138888888888884</v>
      </c>
      <c r="I387" s="1">
        <v>0.70833333333333337</v>
      </c>
      <c r="J387">
        <v>5</v>
      </c>
      <c r="K387">
        <v>10</v>
      </c>
      <c r="L387" s="2">
        <v>1</v>
      </c>
      <c r="M387">
        <v>1</v>
      </c>
    </row>
    <row r="388" spans="1:13" x14ac:dyDescent="0.35">
      <c r="A388" s="10" t="s">
        <v>343</v>
      </c>
      <c r="B388" t="s">
        <v>24</v>
      </c>
      <c r="C388" t="s">
        <v>140</v>
      </c>
      <c r="D388" t="s">
        <v>54</v>
      </c>
      <c r="E388" t="s">
        <v>80</v>
      </c>
      <c r="F388" s="1">
        <v>0.71875</v>
      </c>
      <c r="G388" s="1">
        <v>0.71875</v>
      </c>
      <c r="H388" s="1">
        <v>0.71875</v>
      </c>
      <c r="I388" s="1">
        <v>0.72916666666666663</v>
      </c>
      <c r="J388">
        <v>0</v>
      </c>
      <c r="K388">
        <v>15</v>
      </c>
      <c r="L388" s="2">
        <v>1</v>
      </c>
      <c r="M388">
        <v>1</v>
      </c>
    </row>
    <row r="389" spans="1:13" x14ac:dyDescent="0.35">
      <c r="A389" s="10" t="s">
        <v>343</v>
      </c>
      <c r="B389" t="s">
        <v>74</v>
      </c>
      <c r="C389" t="s">
        <v>361</v>
      </c>
      <c r="D389" t="s">
        <v>54</v>
      </c>
      <c r="E389" t="s">
        <v>79</v>
      </c>
      <c r="F389" s="1">
        <v>0.77083333333333337</v>
      </c>
      <c r="G389" s="1">
        <v>0.77083333333333337</v>
      </c>
      <c r="H389" s="1">
        <v>0.77430555555555547</v>
      </c>
      <c r="I389" s="1">
        <v>0.78125</v>
      </c>
      <c r="J389">
        <v>0</v>
      </c>
      <c r="K389">
        <v>10</v>
      </c>
      <c r="L389" s="2">
        <v>1</v>
      </c>
      <c r="M389">
        <v>1</v>
      </c>
    </row>
    <row r="390" spans="1:13" x14ac:dyDescent="0.35">
      <c r="A390" s="10" t="s">
        <v>343</v>
      </c>
      <c r="B390" t="s">
        <v>74</v>
      </c>
      <c r="C390" t="s">
        <v>362</v>
      </c>
      <c r="D390" t="s">
        <v>54</v>
      </c>
      <c r="E390" t="s">
        <v>81</v>
      </c>
      <c r="F390" s="1">
        <v>0.82291666666666663</v>
      </c>
      <c r="G390" s="1">
        <v>0.82638888888888884</v>
      </c>
      <c r="H390" s="1">
        <v>0.82986111111111116</v>
      </c>
      <c r="I390" s="1">
        <v>0.83680555555555547</v>
      </c>
      <c r="J390">
        <v>5</v>
      </c>
      <c r="K390">
        <v>10</v>
      </c>
      <c r="L390" s="2">
        <v>1</v>
      </c>
      <c r="M390">
        <v>1</v>
      </c>
    </row>
    <row r="391" spans="1:13" x14ac:dyDescent="0.35">
      <c r="A391" s="10" t="s">
        <v>343</v>
      </c>
      <c r="B391" t="s">
        <v>21</v>
      </c>
      <c r="C391" t="s">
        <v>363</v>
      </c>
      <c r="D391" t="s">
        <v>22</v>
      </c>
      <c r="E391" t="s">
        <v>77</v>
      </c>
      <c r="F391" s="1">
        <v>0.71875</v>
      </c>
      <c r="G391" s="1">
        <v>0.71875</v>
      </c>
      <c r="H391" s="1">
        <v>0.71875</v>
      </c>
      <c r="I391" s="1">
        <v>0.72916666666666663</v>
      </c>
      <c r="J391">
        <v>0</v>
      </c>
      <c r="K391">
        <v>15</v>
      </c>
      <c r="L391" s="2">
        <v>1</v>
      </c>
      <c r="M391">
        <v>1</v>
      </c>
    </row>
    <row r="392" spans="1:13" x14ac:dyDescent="0.35">
      <c r="A392" s="10" t="s">
        <v>343</v>
      </c>
      <c r="B392" t="s">
        <v>21</v>
      </c>
      <c r="C392" t="s">
        <v>364</v>
      </c>
      <c r="D392" t="s">
        <v>22</v>
      </c>
      <c r="E392" t="s">
        <v>79</v>
      </c>
      <c r="F392" s="1">
        <v>0.77083333333333337</v>
      </c>
      <c r="G392" s="1">
        <v>0.77083333333333337</v>
      </c>
      <c r="H392" s="1">
        <v>0.77430555555555547</v>
      </c>
      <c r="I392" s="1">
        <v>0.78125</v>
      </c>
      <c r="J392">
        <v>0</v>
      </c>
      <c r="K392">
        <v>10</v>
      </c>
      <c r="L392" s="2">
        <v>1</v>
      </c>
      <c r="M392">
        <v>1</v>
      </c>
    </row>
    <row r="393" spans="1:13" x14ac:dyDescent="0.35">
      <c r="A393" s="10" t="s">
        <v>343</v>
      </c>
      <c r="B393" t="s">
        <v>21</v>
      </c>
      <c r="C393" t="s">
        <v>365</v>
      </c>
      <c r="D393" t="s">
        <v>22</v>
      </c>
      <c r="E393" t="s">
        <v>79</v>
      </c>
      <c r="F393" s="1">
        <v>0.82291666666666663</v>
      </c>
      <c r="G393" s="1">
        <v>0.82638888888888884</v>
      </c>
      <c r="H393" s="1">
        <v>0.82986111111111116</v>
      </c>
      <c r="I393" s="1">
        <v>0.83680555555555547</v>
      </c>
      <c r="J393">
        <v>5</v>
      </c>
      <c r="K393">
        <v>10</v>
      </c>
      <c r="L393" s="2">
        <v>1</v>
      </c>
      <c r="M393">
        <v>1</v>
      </c>
    </row>
    <row r="394" spans="1:13" x14ac:dyDescent="0.35">
      <c r="A394" s="10" t="s">
        <v>343</v>
      </c>
      <c r="B394" t="s">
        <v>21</v>
      </c>
      <c r="C394" t="s">
        <v>366</v>
      </c>
      <c r="D394" t="s">
        <v>22</v>
      </c>
      <c r="E394" t="s">
        <v>81</v>
      </c>
      <c r="F394" s="1">
        <v>0.83333333333333337</v>
      </c>
      <c r="G394" s="1">
        <v>0.83333333333333337</v>
      </c>
      <c r="H394" s="1">
        <v>0.83680555555555547</v>
      </c>
      <c r="I394" s="1">
        <v>0.84375</v>
      </c>
      <c r="J394">
        <v>0</v>
      </c>
      <c r="K394">
        <v>10</v>
      </c>
      <c r="L394" s="2">
        <v>1</v>
      </c>
      <c r="M394">
        <v>1</v>
      </c>
    </row>
    <row r="395" spans="1:13" x14ac:dyDescent="0.35">
      <c r="A395" s="10" t="s">
        <v>343</v>
      </c>
      <c r="B395" t="s">
        <v>21</v>
      </c>
      <c r="C395" t="s">
        <v>367</v>
      </c>
      <c r="D395" t="s">
        <v>22</v>
      </c>
      <c r="E395" t="s">
        <v>81</v>
      </c>
      <c r="F395" s="1">
        <v>0.85416666666666663</v>
      </c>
      <c r="G395" s="1">
        <v>0.85416666666666663</v>
      </c>
      <c r="H395" s="1">
        <v>0.85763888888888884</v>
      </c>
      <c r="I395" s="1">
        <v>0.86805555555555547</v>
      </c>
      <c r="J395">
        <v>0</v>
      </c>
      <c r="K395">
        <v>15</v>
      </c>
      <c r="L395" s="2">
        <v>1</v>
      </c>
      <c r="M395">
        <v>1</v>
      </c>
    </row>
    <row r="396" spans="1:13" x14ac:dyDescent="0.35">
      <c r="A396" s="10" t="s">
        <v>343</v>
      </c>
      <c r="B396" t="s">
        <v>21</v>
      </c>
      <c r="C396" t="s">
        <v>368</v>
      </c>
      <c r="D396" t="s">
        <v>22</v>
      </c>
      <c r="E396" t="s">
        <v>79</v>
      </c>
      <c r="F396" s="1">
        <v>0.86458333333333337</v>
      </c>
      <c r="G396" s="1">
        <v>0.86458333333333337</v>
      </c>
      <c r="H396" s="1">
        <v>0.86805555555555547</v>
      </c>
      <c r="I396" s="1">
        <v>0.875</v>
      </c>
      <c r="J396">
        <v>0</v>
      </c>
      <c r="K396">
        <v>10</v>
      </c>
      <c r="L396" s="2">
        <v>1</v>
      </c>
      <c r="M396">
        <v>1</v>
      </c>
    </row>
    <row r="397" spans="1:13" x14ac:dyDescent="0.35">
      <c r="A397" s="10" t="s">
        <v>343</v>
      </c>
      <c r="B397" t="s">
        <v>21</v>
      </c>
      <c r="C397" t="s">
        <v>369</v>
      </c>
      <c r="D397" t="s">
        <v>22</v>
      </c>
      <c r="E397" t="s">
        <v>79</v>
      </c>
      <c r="F397" s="1">
        <v>0.68055555555555547</v>
      </c>
      <c r="G397" s="1">
        <v>0.6875</v>
      </c>
      <c r="H397" s="1">
        <v>0.6875</v>
      </c>
      <c r="I397" s="1">
        <v>0.69444444444444453</v>
      </c>
      <c r="J397">
        <v>10</v>
      </c>
      <c r="K397">
        <v>10</v>
      </c>
      <c r="L397" s="2">
        <v>1</v>
      </c>
      <c r="M397">
        <v>1</v>
      </c>
    </row>
    <row r="398" spans="1:13" x14ac:dyDescent="0.35">
      <c r="A398" s="10" t="s">
        <v>343</v>
      </c>
      <c r="B398" t="s">
        <v>21</v>
      </c>
      <c r="C398" t="s">
        <v>283</v>
      </c>
      <c r="D398" t="s">
        <v>22</v>
      </c>
      <c r="E398" t="s">
        <v>77</v>
      </c>
      <c r="F398" s="1">
        <v>0.74652777777777779</v>
      </c>
      <c r="G398" s="1">
        <v>0.75</v>
      </c>
      <c r="H398" s="1">
        <v>0.75347222222222221</v>
      </c>
      <c r="I398" s="1">
        <v>0.76041666666666663</v>
      </c>
      <c r="J398">
        <v>5</v>
      </c>
      <c r="K398">
        <v>10</v>
      </c>
      <c r="L398" s="2">
        <v>1</v>
      </c>
      <c r="M398">
        <v>1</v>
      </c>
    </row>
    <row r="399" spans="1:13" x14ac:dyDescent="0.35">
      <c r="A399" s="10" t="s">
        <v>343</v>
      </c>
      <c r="B399" t="s">
        <v>21</v>
      </c>
      <c r="C399" t="s">
        <v>154</v>
      </c>
      <c r="D399" t="s">
        <v>22</v>
      </c>
      <c r="E399" t="s">
        <v>81</v>
      </c>
      <c r="F399" s="1">
        <v>0.38194444444444442</v>
      </c>
      <c r="G399" s="1">
        <v>0.38541666666666669</v>
      </c>
      <c r="H399" s="1">
        <v>0.3888888888888889</v>
      </c>
      <c r="I399" s="1">
        <v>0.39930555555555558</v>
      </c>
      <c r="J399">
        <v>5</v>
      </c>
      <c r="K399">
        <v>15</v>
      </c>
      <c r="L399" s="2">
        <v>1</v>
      </c>
      <c r="M399">
        <v>1</v>
      </c>
    </row>
    <row r="400" spans="1:13" x14ac:dyDescent="0.35">
      <c r="A400" s="10" t="s">
        <v>343</v>
      </c>
      <c r="B400" t="s">
        <v>21</v>
      </c>
      <c r="C400" t="s">
        <v>370</v>
      </c>
      <c r="D400" t="s">
        <v>22</v>
      </c>
      <c r="E400" t="s">
        <v>80</v>
      </c>
      <c r="F400" s="1">
        <v>0.67361111111111116</v>
      </c>
      <c r="G400" s="1">
        <v>0.67708333333333337</v>
      </c>
      <c r="H400" s="1">
        <v>0.68055555555555547</v>
      </c>
      <c r="I400" s="1">
        <v>0.6875</v>
      </c>
      <c r="J400">
        <v>5</v>
      </c>
      <c r="K400">
        <v>10</v>
      </c>
      <c r="L400" s="2">
        <v>1</v>
      </c>
      <c r="M400">
        <v>1</v>
      </c>
    </row>
    <row r="401" spans="1:13" x14ac:dyDescent="0.35">
      <c r="A401" s="10" t="s">
        <v>343</v>
      </c>
      <c r="B401" t="s">
        <v>21</v>
      </c>
      <c r="C401" t="s">
        <v>371</v>
      </c>
      <c r="D401" t="s">
        <v>22</v>
      </c>
      <c r="E401" t="s">
        <v>79</v>
      </c>
      <c r="F401" s="1">
        <v>0.72569444444444453</v>
      </c>
      <c r="G401" s="1">
        <v>0.72916666666666663</v>
      </c>
      <c r="H401" s="1">
        <v>0.73263888888888884</v>
      </c>
      <c r="I401" s="1">
        <v>0.73958333333333337</v>
      </c>
      <c r="J401">
        <v>5</v>
      </c>
      <c r="K401">
        <v>10</v>
      </c>
      <c r="L401" s="2">
        <v>1</v>
      </c>
      <c r="M401">
        <v>1</v>
      </c>
    </row>
    <row r="402" spans="1:13" x14ac:dyDescent="0.35">
      <c r="A402" s="10" t="s">
        <v>343</v>
      </c>
      <c r="B402" t="s">
        <v>455</v>
      </c>
      <c r="C402" t="s">
        <v>372</v>
      </c>
      <c r="D402" t="s">
        <v>55</v>
      </c>
      <c r="E402" t="s">
        <v>80</v>
      </c>
      <c r="F402" s="1">
        <v>0.71875</v>
      </c>
      <c r="G402" s="1">
        <v>0.71875</v>
      </c>
      <c r="H402" s="1">
        <v>0.71875</v>
      </c>
      <c r="I402" s="1">
        <v>0.72916666666666663</v>
      </c>
      <c r="J402">
        <v>0</v>
      </c>
      <c r="K402">
        <v>15</v>
      </c>
      <c r="L402" s="2">
        <v>1</v>
      </c>
      <c r="M402">
        <v>1</v>
      </c>
    </row>
    <row r="403" spans="1:13" x14ac:dyDescent="0.35">
      <c r="A403" s="10" t="s">
        <v>343</v>
      </c>
      <c r="B403" t="s">
        <v>455</v>
      </c>
      <c r="C403" t="s">
        <v>373</v>
      </c>
      <c r="D403" t="s">
        <v>55</v>
      </c>
      <c r="E403" t="s">
        <v>81</v>
      </c>
      <c r="F403" s="1">
        <v>0.77083333333333337</v>
      </c>
      <c r="G403" s="1">
        <v>0.77083333333333337</v>
      </c>
      <c r="H403" s="1">
        <v>0.77430555555555547</v>
      </c>
      <c r="I403" s="1">
        <v>0.78125</v>
      </c>
      <c r="J403">
        <v>0</v>
      </c>
      <c r="K403">
        <v>10</v>
      </c>
      <c r="L403" s="2">
        <v>1</v>
      </c>
      <c r="M403">
        <v>1</v>
      </c>
    </row>
    <row r="404" spans="1:13" x14ac:dyDescent="0.35">
      <c r="A404" s="10" t="s">
        <v>343</v>
      </c>
      <c r="B404" t="s">
        <v>455</v>
      </c>
      <c r="C404" t="s">
        <v>374</v>
      </c>
      <c r="D404" t="s">
        <v>55</v>
      </c>
      <c r="E404" t="s">
        <v>79</v>
      </c>
      <c r="F404" s="1">
        <v>0.82291666666666663</v>
      </c>
      <c r="G404" s="1">
        <v>0.82638888888888884</v>
      </c>
      <c r="H404" s="1">
        <v>0.82986111111111116</v>
      </c>
      <c r="I404" s="1">
        <v>0.83680555555555547</v>
      </c>
      <c r="J404">
        <v>5</v>
      </c>
      <c r="K404">
        <v>10</v>
      </c>
      <c r="L404" s="2">
        <v>1</v>
      </c>
      <c r="M404">
        <v>1</v>
      </c>
    </row>
    <row r="405" spans="1:13" x14ac:dyDescent="0.35">
      <c r="A405" s="10" t="s">
        <v>343</v>
      </c>
      <c r="B405" t="s">
        <v>14</v>
      </c>
      <c r="C405" t="s">
        <v>375</v>
      </c>
      <c r="D405" t="s">
        <v>15</v>
      </c>
      <c r="E405" t="s">
        <v>78</v>
      </c>
      <c r="F405" s="1">
        <v>0.49305555555555558</v>
      </c>
      <c r="G405" s="1">
        <v>0.48958333333333331</v>
      </c>
      <c r="H405" s="1">
        <v>0.49652777777777773</v>
      </c>
      <c r="I405" s="1">
        <v>0.50347222222222221</v>
      </c>
      <c r="J405">
        <v>-5</v>
      </c>
      <c r="K405">
        <v>10</v>
      </c>
      <c r="L405" s="2">
        <v>1</v>
      </c>
      <c r="M405">
        <v>1</v>
      </c>
    </row>
    <row r="406" spans="1:13" x14ac:dyDescent="0.35">
      <c r="A406" s="10" t="s">
        <v>343</v>
      </c>
      <c r="B406" t="s">
        <v>14</v>
      </c>
      <c r="C406" t="s">
        <v>376</v>
      </c>
      <c r="D406" t="s">
        <v>15</v>
      </c>
      <c r="E406" t="s">
        <v>80</v>
      </c>
      <c r="F406" s="1">
        <v>0.51736111111111105</v>
      </c>
      <c r="G406" s="1">
        <v>0.52083333333333337</v>
      </c>
      <c r="H406" s="1">
        <v>0.52083333333333337</v>
      </c>
      <c r="I406" s="1">
        <v>0.53125</v>
      </c>
      <c r="J406">
        <v>5</v>
      </c>
      <c r="K406">
        <v>15</v>
      </c>
      <c r="L406" s="2">
        <v>1</v>
      </c>
      <c r="M406">
        <v>1</v>
      </c>
    </row>
    <row r="407" spans="1:13" x14ac:dyDescent="0.35">
      <c r="A407" s="10" t="s">
        <v>343</v>
      </c>
      <c r="B407" t="s">
        <v>14</v>
      </c>
      <c r="C407" t="s">
        <v>377</v>
      </c>
      <c r="D407" t="s">
        <v>15</v>
      </c>
      <c r="E407" t="s">
        <v>78</v>
      </c>
      <c r="F407" s="1">
        <v>0.55902777777777779</v>
      </c>
      <c r="G407" s="1">
        <v>0.5625</v>
      </c>
      <c r="H407" s="1">
        <v>0.5625</v>
      </c>
      <c r="I407" s="1">
        <v>0.56944444444444442</v>
      </c>
      <c r="J407">
        <v>5</v>
      </c>
      <c r="K407">
        <v>10</v>
      </c>
      <c r="L407" s="2">
        <v>1</v>
      </c>
      <c r="M407">
        <v>1</v>
      </c>
    </row>
    <row r="408" spans="1:13" x14ac:dyDescent="0.35">
      <c r="A408" s="10" t="s">
        <v>343</v>
      </c>
      <c r="B408" t="s">
        <v>14</v>
      </c>
      <c r="C408" t="s">
        <v>292</v>
      </c>
      <c r="D408" t="s">
        <v>15</v>
      </c>
      <c r="E408" t="s">
        <v>79</v>
      </c>
      <c r="F408" s="1">
        <v>0.49305555555555558</v>
      </c>
      <c r="G408" s="1">
        <v>0.48958333333333331</v>
      </c>
      <c r="H408" s="1">
        <v>0.49652777777777773</v>
      </c>
      <c r="I408" s="1">
        <v>0.50347222222222221</v>
      </c>
      <c r="J408">
        <v>-5</v>
      </c>
      <c r="K408">
        <v>10</v>
      </c>
      <c r="L408" s="2">
        <v>1</v>
      </c>
      <c r="M408">
        <v>1</v>
      </c>
    </row>
    <row r="409" spans="1:13" x14ac:dyDescent="0.35">
      <c r="A409" s="10" t="s">
        <v>343</v>
      </c>
      <c r="B409" t="s">
        <v>14</v>
      </c>
      <c r="C409" t="s">
        <v>378</v>
      </c>
      <c r="D409" t="s">
        <v>15</v>
      </c>
      <c r="E409" t="s">
        <v>77</v>
      </c>
      <c r="F409" s="1">
        <v>0.60069444444444442</v>
      </c>
      <c r="G409" s="1">
        <v>0.60416666666666663</v>
      </c>
      <c r="H409" s="1">
        <v>0.60416666666666663</v>
      </c>
      <c r="I409" s="1">
        <v>0.61458333333333337</v>
      </c>
      <c r="J409">
        <v>5</v>
      </c>
      <c r="K409">
        <v>15</v>
      </c>
      <c r="L409" s="2">
        <v>1</v>
      </c>
      <c r="M409">
        <v>1</v>
      </c>
    </row>
    <row r="410" spans="1:13" x14ac:dyDescent="0.35">
      <c r="A410" s="10" t="s">
        <v>343</v>
      </c>
      <c r="B410" t="s">
        <v>14</v>
      </c>
      <c r="C410" t="s">
        <v>379</v>
      </c>
      <c r="D410" t="s">
        <v>15</v>
      </c>
      <c r="E410" t="s">
        <v>77</v>
      </c>
      <c r="F410" s="1">
        <v>0.64236111111111105</v>
      </c>
      <c r="G410" s="1">
        <v>0.64583333333333337</v>
      </c>
      <c r="H410" s="1">
        <v>0.64444444444444449</v>
      </c>
      <c r="I410" s="1">
        <v>0.64930555555555558</v>
      </c>
      <c r="J410">
        <v>5</v>
      </c>
      <c r="K410">
        <v>7</v>
      </c>
      <c r="L410" s="2">
        <v>1</v>
      </c>
      <c r="M410">
        <v>1</v>
      </c>
    </row>
    <row r="411" spans="1:13" x14ac:dyDescent="0.35">
      <c r="A411" s="10" t="s">
        <v>343</v>
      </c>
      <c r="B411" t="s">
        <v>14</v>
      </c>
      <c r="C411" t="s">
        <v>295</v>
      </c>
      <c r="D411" t="s">
        <v>15</v>
      </c>
      <c r="E411" t="s">
        <v>78</v>
      </c>
      <c r="F411" s="1">
        <v>0.66319444444444442</v>
      </c>
      <c r="G411" s="1">
        <v>0.66666666666666663</v>
      </c>
      <c r="H411" s="1">
        <v>0.67013888888888884</v>
      </c>
      <c r="I411" s="1">
        <v>0.67708333333333337</v>
      </c>
      <c r="J411">
        <v>5</v>
      </c>
      <c r="K411">
        <v>10</v>
      </c>
      <c r="L411" s="2">
        <v>1</v>
      </c>
      <c r="M411">
        <v>1</v>
      </c>
    </row>
    <row r="412" spans="1:13" x14ac:dyDescent="0.35">
      <c r="A412" s="10" t="s">
        <v>343</v>
      </c>
      <c r="B412" t="s">
        <v>14</v>
      </c>
      <c r="C412" t="s">
        <v>380</v>
      </c>
      <c r="D412" t="s">
        <v>15</v>
      </c>
      <c r="E412" t="s">
        <v>78</v>
      </c>
      <c r="F412" s="1">
        <v>0.67361111111111116</v>
      </c>
      <c r="G412" s="1">
        <v>0.67708333333333337</v>
      </c>
      <c r="H412" s="1">
        <v>0.68055555555555547</v>
      </c>
      <c r="I412" s="1">
        <v>0.6875</v>
      </c>
      <c r="J412">
        <v>5</v>
      </c>
      <c r="K412">
        <v>10</v>
      </c>
      <c r="L412" s="2">
        <v>1</v>
      </c>
      <c r="M412">
        <v>1</v>
      </c>
    </row>
    <row r="413" spans="1:13" x14ac:dyDescent="0.35">
      <c r="A413" s="10" t="s">
        <v>343</v>
      </c>
      <c r="B413" t="s">
        <v>14</v>
      </c>
      <c r="C413" t="s">
        <v>381</v>
      </c>
      <c r="D413" t="s">
        <v>15</v>
      </c>
      <c r="E413" t="s">
        <v>79</v>
      </c>
      <c r="F413" s="1">
        <v>0.69444444444444453</v>
      </c>
      <c r="G413" s="1">
        <v>0.69791666666666663</v>
      </c>
      <c r="H413" s="1">
        <v>0.70138888888888884</v>
      </c>
      <c r="I413" s="1">
        <v>0.70833333333333337</v>
      </c>
      <c r="J413">
        <v>5</v>
      </c>
      <c r="K413">
        <v>10</v>
      </c>
      <c r="L413" s="2">
        <v>1</v>
      </c>
      <c r="M413">
        <v>1</v>
      </c>
    </row>
    <row r="414" spans="1:13" x14ac:dyDescent="0.35">
      <c r="A414" s="10" t="s">
        <v>343</v>
      </c>
      <c r="B414" t="s">
        <v>455</v>
      </c>
      <c r="C414" t="s">
        <v>382</v>
      </c>
      <c r="D414" t="s">
        <v>57</v>
      </c>
      <c r="E414" t="s">
        <v>80</v>
      </c>
      <c r="F414" s="1">
        <v>0.60069444444444442</v>
      </c>
      <c r="G414" s="1">
        <v>0.60416666666666663</v>
      </c>
      <c r="H414" s="1">
        <v>0.60416666666666663</v>
      </c>
      <c r="I414" s="1">
        <v>0.61458333333333337</v>
      </c>
      <c r="J414">
        <v>5</v>
      </c>
      <c r="K414">
        <v>15</v>
      </c>
      <c r="L414" s="2">
        <v>1</v>
      </c>
      <c r="M414">
        <v>1</v>
      </c>
    </row>
    <row r="415" spans="1:13" x14ac:dyDescent="0.35">
      <c r="A415" s="10" t="s">
        <v>343</v>
      </c>
      <c r="B415" t="s">
        <v>455</v>
      </c>
      <c r="C415" t="s">
        <v>383</v>
      </c>
      <c r="D415" t="s">
        <v>57</v>
      </c>
      <c r="E415" t="s">
        <v>80</v>
      </c>
      <c r="F415" s="1">
        <v>0.3923611111111111</v>
      </c>
      <c r="G415" s="1">
        <v>0.39583333333333331</v>
      </c>
      <c r="H415" s="1">
        <v>0.39930555555555558</v>
      </c>
      <c r="I415" s="1">
        <v>0.40972222222222227</v>
      </c>
      <c r="J415">
        <v>5</v>
      </c>
      <c r="K415">
        <v>15</v>
      </c>
      <c r="L415" s="2">
        <v>1</v>
      </c>
      <c r="M415">
        <v>1</v>
      </c>
    </row>
    <row r="416" spans="1:13" x14ac:dyDescent="0.35">
      <c r="A416" s="10" t="s">
        <v>343</v>
      </c>
      <c r="B416" t="s">
        <v>17</v>
      </c>
      <c r="C416" t="s">
        <v>384</v>
      </c>
      <c r="D416" t="s">
        <v>18</v>
      </c>
      <c r="E416" t="s">
        <v>80</v>
      </c>
      <c r="F416" s="1">
        <v>0.60069444444444442</v>
      </c>
      <c r="G416" s="1">
        <v>0.60416666666666663</v>
      </c>
      <c r="H416" s="1">
        <v>0.60416666666666663</v>
      </c>
      <c r="I416" s="1">
        <v>0.61458333333333337</v>
      </c>
      <c r="J416">
        <v>5</v>
      </c>
      <c r="K416">
        <v>15</v>
      </c>
      <c r="L416" s="2">
        <v>1</v>
      </c>
      <c r="M416">
        <v>1</v>
      </c>
    </row>
    <row r="417" spans="1:13" x14ac:dyDescent="0.35">
      <c r="A417" s="10" t="s">
        <v>343</v>
      </c>
      <c r="B417" t="s">
        <v>17</v>
      </c>
      <c r="C417" t="s">
        <v>385</v>
      </c>
      <c r="D417" t="s">
        <v>18</v>
      </c>
      <c r="E417" t="s">
        <v>81</v>
      </c>
      <c r="F417" s="1">
        <v>0.64236111111111105</v>
      </c>
      <c r="G417" s="1">
        <v>0.64583333333333337</v>
      </c>
      <c r="H417" s="1">
        <v>0.64444444444444449</v>
      </c>
      <c r="I417" s="1">
        <v>0.64930555555555558</v>
      </c>
      <c r="J417">
        <v>5</v>
      </c>
      <c r="K417">
        <v>7</v>
      </c>
      <c r="L417" s="2">
        <v>1</v>
      </c>
      <c r="M417">
        <v>1</v>
      </c>
    </row>
    <row r="418" spans="1:13" x14ac:dyDescent="0.35">
      <c r="A418" s="10" t="s">
        <v>343</v>
      </c>
      <c r="B418" t="s">
        <v>17</v>
      </c>
      <c r="C418" t="s">
        <v>386</v>
      </c>
      <c r="D418" t="s">
        <v>18</v>
      </c>
      <c r="E418" t="s">
        <v>81</v>
      </c>
      <c r="F418" s="1">
        <v>0.66319444444444442</v>
      </c>
      <c r="G418" s="1">
        <v>0.66666666666666663</v>
      </c>
      <c r="H418" s="1">
        <v>0.67013888888888884</v>
      </c>
      <c r="I418" s="1">
        <v>0.67708333333333337</v>
      </c>
      <c r="J418">
        <v>5</v>
      </c>
      <c r="K418">
        <v>10</v>
      </c>
      <c r="L418" s="2">
        <v>1</v>
      </c>
      <c r="M418">
        <v>1</v>
      </c>
    </row>
    <row r="419" spans="1:13" x14ac:dyDescent="0.35">
      <c r="A419" s="10" t="s">
        <v>343</v>
      </c>
      <c r="B419" t="s">
        <v>17</v>
      </c>
      <c r="C419" t="s">
        <v>387</v>
      </c>
      <c r="D419" t="s">
        <v>18</v>
      </c>
      <c r="E419" t="s">
        <v>77</v>
      </c>
      <c r="F419" s="1">
        <v>0.67361111111111116</v>
      </c>
      <c r="G419" s="1">
        <v>0.67708333333333337</v>
      </c>
      <c r="H419" s="1">
        <v>0.68055555555555547</v>
      </c>
      <c r="I419" s="1">
        <v>0.6875</v>
      </c>
      <c r="J419">
        <v>5</v>
      </c>
      <c r="K419">
        <v>10</v>
      </c>
      <c r="L419" s="2">
        <v>1</v>
      </c>
      <c r="M419">
        <v>1</v>
      </c>
    </row>
    <row r="420" spans="1:13" x14ac:dyDescent="0.35">
      <c r="A420" s="10" t="s">
        <v>343</v>
      </c>
      <c r="B420" t="s">
        <v>17</v>
      </c>
      <c r="C420" t="s">
        <v>145</v>
      </c>
      <c r="D420" t="s">
        <v>18</v>
      </c>
      <c r="E420" t="s">
        <v>78</v>
      </c>
      <c r="F420" s="1">
        <v>0.69444444444444453</v>
      </c>
      <c r="G420" s="1">
        <v>0.69791666666666663</v>
      </c>
      <c r="H420" s="1">
        <v>0.70138888888888884</v>
      </c>
      <c r="I420" s="1">
        <v>0.70833333333333337</v>
      </c>
      <c r="J420">
        <v>5</v>
      </c>
      <c r="K420">
        <v>10</v>
      </c>
      <c r="L420" s="2">
        <v>1</v>
      </c>
      <c r="M420">
        <v>1</v>
      </c>
    </row>
    <row r="421" spans="1:13" x14ac:dyDescent="0.35">
      <c r="A421" s="10" t="s">
        <v>343</v>
      </c>
      <c r="B421" t="s">
        <v>17</v>
      </c>
      <c r="C421" t="s">
        <v>388</v>
      </c>
      <c r="D421" t="s">
        <v>18</v>
      </c>
      <c r="E421" t="s">
        <v>80</v>
      </c>
      <c r="F421" s="1">
        <v>0.71875</v>
      </c>
      <c r="G421" s="1">
        <v>0.71875</v>
      </c>
      <c r="H421" s="1">
        <v>0.71875</v>
      </c>
      <c r="I421" s="1">
        <v>0.72916666666666663</v>
      </c>
      <c r="J421">
        <v>0</v>
      </c>
      <c r="K421">
        <v>15</v>
      </c>
      <c r="L421" s="2">
        <v>1</v>
      </c>
      <c r="M421">
        <v>1</v>
      </c>
    </row>
    <row r="422" spans="1:13" x14ac:dyDescent="0.35">
      <c r="A422" s="10" t="s">
        <v>343</v>
      </c>
      <c r="B422" t="s">
        <v>17</v>
      </c>
      <c r="C422" t="s">
        <v>389</v>
      </c>
      <c r="D422" t="s">
        <v>18</v>
      </c>
      <c r="E422" t="s">
        <v>80</v>
      </c>
      <c r="F422" s="1">
        <v>0.82291666666666663</v>
      </c>
      <c r="G422" s="1">
        <v>0.82638888888888884</v>
      </c>
      <c r="H422" s="1">
        <v>0.82986111111111116</v>
      </c>
      <c r="I422" s="1">
        <v>0.83680555555555547</v>
      </c>
      <c r="J422">
        <v>5</v>
      </c>
      <c r="K422">
        <v>10</v>
      </c>
      <c r="L422" s="2">
        <v>1</v>
      </c>
      <c r="M422">
        <v>1</v>
      </c>
    </row>
    <row r="423" spans="1:13" x14ac:dyDescent="0.35">
      <c r="A423" s="10" t="s">
        <v>343</v>
      </c>
      <c r="B423" t="s">
        <v>17</v>
      </c>
      <c r="C423" t="s">
        <v>390</v>
      </c>
      <c r="D423" t="s">
        <v>18</v>
      </c>
      <c r="E423" t="s">
        <v>79</v>
      </c>
      <c r="F423" s="1">
        <v>0.83333333333333337</v>
      </c>
      <c r="G423" s="1">
        <v>0.83333333333333337</v>
      </c>
      <c r="H423" s="1">
        <v>0.83680555555555547</v>
      </c>
      <c r="I423" s="1">
        <v>0.84375</v>
      </c>
      <c r="J423">
        <v>0</v>
      </c>
      <c r="K423">
        <v>10</v>
      </c>
      <c r="L423" s="2">
        <v>1</v>
      </c>
      <c r="M423">
        <v>1</v>
      </c>
    </row>
    <row r="424" spans="1:13" x14ac:dyDescent="0.35">
      <c r="A424" s="10" t="s">
        <v>343</v>
      </c>
      <c r="B424" t="s">
        <v>17</v>
      </c>
      <c r="C424" t="s">
        <v>391</v>
      </c>
      <c r="D424" t="s">
        <v>18</v>
      </c>
      <c r="E424" t="s">
        <v>77</v>
      </c>
      <c r="F424" s="1">
        <v>0.86458333333333337</v>
      </c>
      <c r="G424" s="1">
        <v>0.86458333333333337</v>
      </c>
      <c r="H424" s="1">
        <v>0.86805555555555547</v>
      </c>
      <c r="I424" s="1">
        <v>0.875</v>
      </c>
      <c r="J424">
        <v>0</v>
      </c>
      <c r="K424">
        <v>10</v>
      </c>
      <c r="L424" s="2">
        <v>1</v>
      </c>
      <c r="M424">
        <v>1</v>
      </c>
    </row>
    <row r="425" spans="1:13" x14ac:dyDescent="0.35">
      <c r="A425" s="10" t="s">
        <v>343</v>
      </c>
      <c r="B425" t="s">
        <v>11</v>
      </c>
      <c r="C425" t="s">
        <v>392</v>
      </c>
      <c r="D425" t="s">
        <v>12</v>
      </c>
      <c r="E425" t="s">
        <v>79</v>
      </c>
      <c r="F425" s="1">
        <v>0.3923611111111111</v>
      </c>
      <c r="G425" s="1">
        <v>0.39583333333333331</v>
      </c>
      <c r="H425" s="1">
        <v>0.39930555555555558</v>
      </c>
      <c r="I425" s="1">
        <v>0.40972222222222227</v>
      </c>
      <c r="J425">
        <v>5</v>
      </c>
      <c r="K425">
        <v>15</v>
      </c>
      <c r="L425" s="2">
        <v>1</v>
      </c>
      <c r="M425">
        <v>1</v>
      </c>
    </row>
    <row r="426" spans="1:13" x14ac:dyDescent="0.35">
      <c r="A426" s="10" t="s">
        <v>343</v>
      </c>
      <c r="B426" t="s">
        <v>11</v>
      </c>
      <c r="C426" t="s">
        <v>393</v>
      </c>
      <c r="D426" t="s">
        <v>12</v>
      </c>
      <c r="E426" t="s">
        <v>79</v>
      </c>
      <c r="F426" s="1">
        <v>0.64236111111111105</v>
      </c>
      <c r="G426" s="1">
        <v>0.64583333333333337</v>
      </c>
      <c r="H426" s="1">
        <v>0.64444444444444449</v>
      </c>
      <c r="I426" s="1">
        <v>0.64930555555555558</v>
      </c>
      <c r="J426">
        <v>5</v>
      </c>
      <c r="K426">
        <v>7</v>
      </c>
      <c r="L426" s="2">
        <v>1</v>
      </c>
      <c r="M426">
        <v>1</v>
      </c>
    </row>
    <row r="427" spans="1:13" x14ac:dyDescent="0.35">
      <c r="A427" s="10" t="s">
        <v>343</v>
      </c>
      <c r="B427" t="s">
        <v>11</v>
      </c>
      <c r="C427" t="s">
        <v>394</v>
      </c>
      <c r="D427" t="s">
        <v>12</v>
      </c>
      <c r="E427" t="s">
        <v>77</v>
      </c>
      <c r="F427" s="1">
        <v>0.66319444444444442</v>
      </c>
      <c r="G427" s="1">
        <v>0.66666666666666663</v>
      </c>
      <c r="H427" s="1">
        <v>0.67013888888888884</v>
      </c>
      <c r="I427" s="1">
        <v>0.67708333333333337</v>
      </c>
      <c r="J427">
        <v>5</v>
      </c>
      <c r="K427">
        <v>10</v>
      </c>
      <c r="L427" s="2">
        <v>1</v>
      </c>
      <c r="M427">
        <v>1</v>
      </c>
    </row>
    <row r="428" spans="1:13" x14ac:dyDescent="0.35">
      <c r="A428" s="10" t="s">
        <v>343</v>
      </c>
      <c r="B428" t="s">
        <v>11</v>
      </c>
      <c r="C428" t="s">
        <v>395</v>
      </c>
      <c r="D428" t="s">
        <v>12</v>
      </c>
      <c r="E428" t="s">
        <v>81</v>
      </c>
      <c r="F428" s="1">
        <v>0.67361111111111116</v>
      </c>
      <c r="G428" s="1">
        <v>0.67708333333333337</v>
      </c>
      <c r="H428" s="1">
        <v>0.68055555555555547</v>
      </c>
      <c r="I428" s="1">
        <v>0.6875</v>
      </c>
      <c r="J428">
        <v>5</v>
      </c>
      <c r="K428">
        <v>10</v>
      </c>
      <c r="L428" s="2">
        <v>1</v>
      </c>
      <c r="M428">
        <v>1</v>
      </c>
    </row>
    <row r="429" spans="1:13" x14ac:dyDescent="0.35">
      <c r="A429" s="10" t="s">
        <v>343</v>
      </c>
      <c r="B429" t="s">
        <v>11</v>
      </c>
      <c r="C429" t="s">
        <v>396</v>
      </c>
      <c r="D429" t="s">
        <v>12</v>
      </c>
      <c r="E429" t="s">
        <v>78</v>
      </c>
      <c r="F429" s="1">
        <v>0.69444444444444453</v>
      </c>
      <c r="G429" s="1">
        <v>0.69791666666666663</v>
      </c>
      <c r="H429" s="1">
        <v>0.70138888888888884</v>
      </c>
      <c r="I429" s="1">
        <v>0.70833333333333337</v>
      </c>
      <c r="J429">
        <v>5</v>
      </c>
      <c r="K429">
        <v>10</v>
      </c>
      <c r="L429" s="2">
        <v>1</v>
      </c>
      <c r="M429">
        <v>1</v>
      </c>
    </row>
    <row r="430" spans="1:13" x14ac:dyDescent="0.35">
      <c r="A430" s="10" t="s">
        <v>343</v>
      </c>
      <c r="B430" t="s">
        <v>11</v>
      </c>
      <c r="C430" t="s">
        <v>397</v>
      </c>
      <c r="D430" t="s">
        <v>12</v>
      </c>
      <c r="E430" t="s">
        <v>81</v>
      </c>
      <c r="F430" s="1">
        <v>0.71875</v>
      </c>
      <c r="G430" s="1">
        <v>0.71875</v>
      </c>
      <c r="H430" s="1">
        <v>0.71875</v>
      </c>
      <c r="I430" s="1">
        <v>0.72916666666666663</v>
      </c>
      <c r="J430">
        <v>0</v>
      </c>
      <c r="K430">
        <v>15</v>
      </c>
      <c r="L430" s="2">
        <v>1</v>
      </c>
      <c r="M430">
        <v>1</v>
      </c>
    </row>
    <row r="431" spans="1:13" x14ac:dyDescent="0.35">
      <c r="A431" s="10" t="s">
        <v>343</v>
      </c>
      <c r="B431" t="s">
        <v>11</v>
      </c>
      <c r="C431" t="s">
        <v>398</v>
      </c>
      <c r="D431" t="s">
        <v>12</v>
      </c>
      <c r="E431" t="s">
        <v>78</v>
      </c>
      <c r="F431" s="1">
        <v>0.77083333333333337</v>
      </c>
      <c r="G431" s="1">
        <v>0.77083333333333337</v>
      </c>
      <c r="H431" s="1">
        <v>0.77430555555555547</v>
      </c>
      <c r="I431" s="1">
        <v>0.78125</v>
      </c>
      <c r="J431">
        <v>0</v>
      </c>
      <c r="K431">
        <v>10</v>
      </c>
      <c r="L431" s="2">
        <v>1</v>
      </c>
      <c r="M431">
        <v>1</v>
      </c>
    </row>
    <row r="432" spans="1:13" x14ac:dyDescent="0.35">
      <c r="A432" s="10" t="s">
        <v>343</v>
      </c>
      <c r="B432" t="s">
        <v>11</v>
      </c>
      <c r="C432" t="s">
        <v>399</v>
      </c>
      <c r="D432" t="s">
        <v>12</v>
      </c>
      <c r="E432" t="s">
        <v>77</v>
      </c>
      <c r="F432" s="1">
        <v>0.82291666666666663</v>
      </c>
      <c r="G432" s="1">
        <v>0.82638888888888884</v>
      </c>
      <c r="H432" s="1">
        <v>0.82986111111111116</v>
      </c>
      <c r="I432" s="1">
        <v>0.83680555555555547</v>
      </c>
      <c r="J432">
        <v>5</v>
      </c>
      <c r="K432">
        <v>10</v>
      </c>
      <c r="L432" s="2">
        <v>1</v>
      </c>
      <c r="M432">
        <v>1</v>
      </c>
    </row>
    <row r="433" spans="1:13" x14ac:dyDescent="0.35">
      <c r="A433" s="10" t="s">
        <v>343</v>
      </c>
      <c r="B433" t="s">
        <v>11</v>
      </c>
      <c r="C433" t="s">
        <v>400</v>
      </c>
      <c r="D433" t="s">
        <v>12</v>
      </c>
      <c r="E433" t="s">
        <v>77</v>
      </c>
      <c r="F433" s="1">
        <v>0.83333333333333337</v>
      </c>
      <c r="G433" s="1">
        <v>0.83333333333333337</v>
      </c>
      <c r="H433" s="1">
        <v>0.83680555555555547</v>
      </c>
      <c r="I433" s="1">
        <v>0.84375</v>
      </c>
      <c r="J433">
        <v>0</v>
      </c>
      <c r="K433">
        <v>10</v>
      </c>
      <c r="L433" s="2">
        <v>1</v>
      </c>
      <c r="M433">
        <v>1</v>
      </c>
    </row>
    <row r="434" spans="1:13" x14ac:dyDescent="0.35">
      <c r="A434" s="10" t="s">
        <v>343</v>
      </c>
      <c r="B434" t="s">
        <v>11</v>
      </c>
      <c r="C434" t="s">
        <v>401</v>
      </c>
      <c r="D434" t="s">
        <v>12</v>
      </c>
      <c r="E434" t="s">
        <v>80</v>
      </c>
      <c r="F434" s="1">
        <v>0.85416666666666663</v>
      </c>
      <c r="G434" s="1">
        <v>0.85416666666666663</v>
      </c>
      <c r="H434" s="1">
        <v>0.85763888888888884</v>
      </c>
      <c r="I434" s="1">
        <v>0.86805555555555547</v>
      </c>
      <c r="J434">
        <v>0</v>
      </c>
      <c r="K434">
        <v>15</v>
      </c>
      <c r="L434" s="2">
        <v>1</v>
      </c>
      <c r="M434">
        <v>1</v>
      </c>
    </row>
    <row r="435" spans="1:13" x14ac:dyDescent="0.35">
      <c r="A435" s="10" t="s">
        <v>402</v>
      </c>
      <c r="B435" t="s">
        <v>8</v>
      </c>
      <c r="C435" t="s">
        <v>403</v>
      </c>
      <c r="D435" t="s">
        <v>9</v>
      </c>
      <c r="E435" t="s">
        <v>77</v>
      </c>
      <c r="F435" s="1">
        <v>0.36805555555555558</v>
      </c>
      <c r="G435" s="1">
        <v>0.375</v>
      </c>
      <c r="H435" s="1">
        <v>0.37152777777777773</v>
      </c>
      <c r="I435" s="1">
        <v>0.38194444444444442</v>
      </c>
      <c r="J435">
        <v>10</v>
      </c>
      <c r="K435">
        <v>15</v>
      </c>
      <c r="L435" s="2">
        <v>1</v>
      </c>
      <c r="M435">
        <v>1</v>
      </c>
    </row>
    <row r="436" spans="1:13" x14ac:dyDescent="0.35">
      <c r="A436" s="10" t="s">
        <v>402</v>
      </c>
      <c r="B436" t="s">
        <v>8</v>
      </c>
      <c r="C436" t="s">
        <v>404</v>
      </c>
      <c r="D436" t="s">
        <v>9</v>
      </c>
      <c r="E436" t="s">
        <v>81</v>
      </c>
      <c r="F436" s="1">
        <v>0.37152777777777773</v>
      </c>
      <c r="G436" s="1">
        <v>0.375</v>
      </c>
      <c r="H436" s="1">
        <v>0.37847222222222227</v>
      </c>
      <c r="I436" s="1">
        <v>0.38541666666666669</v>
      </c>
      <c r="J436">
        <v>5</v>
      </c>
      <c r="K436">
        <v>10</v>
      </c>
      <c r="L436" s="2">
        <v>1</v>
      </c>
      <c r="M436">
        <v>1</v>
      </c>
    </row>
    <row r="437" spans="1:13" x14ac:dyDescent="0.35">
      <c r="A437" s="10" t="s">
        <v>402</v>
      </c>
      <c r="B437" t="s">
        <v>8</v>
      </c>
      <c r="C437" t="s">
        <v>280</v>
      </c>
      <c r="D437" t="s">
        <v>9</v>
      </c>
      <c r="E437" t="s">
        <v>80</v>
      </c>
      <c r="F437" s="1">
        <v>0.3923611111111111</v>
      </c>
      <c r="G437" s="1">
        <v>0.39583333333333331</v>
      </c>
      <c r="H437" s="1">
        <v>0.39930555555555558</v>
      </c>
      <c r="I437" s="1">
        <v>0.40972222222222227</v>
      </c>
      <c r="J437">
        <v>5</v>
      </c>
      <c r="K437">
        <v>15</v>
      </c>
      <c r="L437" s="2">
        <v>1</v>
      </c>
      <c r="M437">
        <v>1</v>
      </c>
    </row>
    <row r="438" spans="1:13" x14ac:dyDescent="0.35">
      <c r="A438" s="10" t="s">
        <v>402</v>
      </c>
      <c r="B438" t="s">
        <v>8</v>
      </c>
      <c r="C438" t="s">
        <v>405</v>
      </c>
      <c r="D438" t="s">
        <v>9</v>
      </c>
      <c r="E438" t="s">
        <v>77</v>
      </c>
      <c r="F438" s="1">
        <v>0.55902777777777779</v>
      </c>
      <c r="G438" s="1">
        <v>0.5625</v>
      </c>
      <c r="H438" s="1">
        <v>0.5625</v>
      </c>
      <c r="I438" s="1">
        <v>0.57291666666666663</v>
      </c>
      <c r="J438">
        <v>5</v>
      </c>
      <c r="K438">
        <v>15</v>
      </c>
      <c r="L438" s="2">
        <v>1</v>
      </c>
      <c r="M438">
        <v>1</v>
      </c>
    </row>
    <row r="439" spans="1:13" x14ac:dyDescent="0.35">
      <c r="A439" s="10" t="s">
        <v>402</v>
      </c>
      <c r="B439" t="s">
        <v>8</v>
      </c>
      <c r="C439" t="s">
        <v>406</v>
      </c>
      <c r="D439" t="s">
        <v>9</v>
      </c>
      <c r="E439" t="s">
        <v>81</v>
      </c>
      <c r="F439" s="1">
        <v>0.60069444444444442</v>
      </c>
      <c r="G439" s="1">
        <v>0.60416666666666663</v>
      </c>
      <c r="H439" s="1">
        <v>0.60416666666666663</v>
      </c>
      <c r="I439" s="1">
        <v>0.61458333333333337</v>
      </c>
      <c r="J439">
        <v>5</v>
      </c>
      <c r="K439">
        <v>15</v>
      </c>
      <c r="L439" s="2">
        <v>1</v>
      </c>
      <c r="M439">
        <v>1</v>
      </c>
    </row>
    <row r="440" spans="1:13" x14ac:dyDescent="0.35">
      <c r="A440" s="10" t="s">
        <v>402</v>
      </c>
      <c r="B440" t="s">
        <v>8</v>
      </c>
      <c r="C440" t="s">
        <v>283</v>
      </c>
      <c r="D440" t="s">
        <v>9</v>
      </c>
      <c r="E440" t="s">
        <v>80</v>
      </c>
      <c r="F440" s="1">
        <v>0.64236111111111105</v>
      </c>
      <c r="G440" s="1">
        <v>0.64583333333333337</v>
      </c>
      <c r="H440" s="1">
        <v>0.64444444444444449</v>
      </c>
      <c r="I440" s="1">
        <v>0.64930555555555558</v>
      </c>
      <c r="J440">
        <v>5</v>
      </c>
      <c r="K440">
        <v>7</v>
      </c>
      <c r="L440" s="2">
        <v>1</v>
      </c>
      <c r="M440">
        <v>1</v>
      </c>
    </row>
    <row r="441" spans="1:13" x14ac:dyDescent="0.35">
      <c r="A441" s="10" t="s">
        <v>402</v>
      </c>
      <c r="B441" t="s">
        <v>8</v>
      </c>
      <c r="C441" t="s">
        <v>284</v>
      </c>
      <c r="D441" t="s">
        <v>9</v>
      </c>
      <c r="E441" t="s">
        <v>80</v>
      </c>
      <c r="F441" s="1">
        <v>0.66319444444444442</v>
      </c>
      <c r="G441" s="1">
        <v>0.66666666666666663</v>
      </c>
      <c r="H441" s="1">
        <v>0.67013888888888884</v>
      </c>
      <c r="I441" s="1">
        <v>0.67708333333333337</v>
      </c>
      <c r="J441">
        <v>5</v>
      </c>
      <c r="K441">
        <v>10</v>
      </c>
      <c r="L441" s="2">
        <v>1</v>
      </c>
      <c r="M441">
        <v>1</v>
      </c>
    </row>
    <row r="442" spans="1:13" x14ac:dyDescent="0.35">
      <c r="A442" s="10" t="s">
        <v>402</v>
      </c>
      <c r="B442" t="s">
        <v>8</v>
      </c>
      <c r="C442" t="s">
        <v>105</v>
      </c>
      <c r="D442" t="s">
        <v>9</v>
      </c>
      <c r="E442" t="s">
        <v>78</v>
      </c>
      <c r="F442" s="1">
        <v>0.67361111111111116</v>
      </c>
      <c r="G442" s="1">
        <v>0.67708333333333337</v>
      </c>
      <c r="H442" s="1">
        <v>0.68055555555555547</v>
      </c>
      <c r="I442" s="1">
        <v>0.6875</v>
      </c>
      <c r="J442">
        <v>5</v>
      </c>
      <c r="K442">
        <v>10</v>
      </c>
      <c r="L442" s="2">
        <v>1</v>
      </c>
      <c r="M442">
        <v>1</v>
      </c>
    </row>
    <row r="443" spans="1:13" x14ac:dyDescent="0.35">
      <c r="A443" s="10" t="s">
        <v>402</v>
      </c>
      <c r="B443" t="s">
        <v>8</v>
      </c>
      <c r="C443" t="s">
        <v>352</v>
      </c>
      <c r="D443" t="s">
        <v>9</v>
      </c>
      <c r="E443" t="s">
        <v>78</v>
      </c>
      <c r="F443" s="1">
        <v>0.69444444444444453</v>
      </c>
      <c r="G443" s="1">
        <v>0.69791666666666663</v>
      </c>
      <c r="H443" s="1">
        <v>0.70138888888888884</v>
      </c>
      <c r="I443" s="1">
        <v>0.70833333333333337</v>
      </c>
      <c r="J443">
        <v>5</v>
      </c>
      <c r="K443">
        <v>10</v>
      </c>
      <c r="L443" s="2">
        <v>1</v>
      </c>
      <c r="M443">
        <v>1</v>
      </c>
    </row>
    <row r="444" spans="1:13" x14ac:dyDescent="0.35">
      <c r="A444" s="10" t="s">
        <v>402</v>
      </c>
      <c r="B444" t="s">
        <v>8</v>
      </c>
      <c r="C444" t="s">
        <v>407</v>
      </c>
      <c r="D444" t="s">
        <v>9</v>
      </c>
      <c r="E444" t="s">
        <v>79</v>
      </c>
      <c r="F444" s="1">
        <v>0.71875</v>
      </c>
      <c r="G444" s="1">
        <v>0.71875</v>
      </c>
      <c r="H444" s="1">
        <v>0.71875</v>
      </c>
      <c r="I444" s="1">
        <v>0.72916666666666663</v>
      </c>
      <c r="J444">
        <v>0</v>
      </c>
      <c r="K444">
        <v>15</v>
      </c>
      <c r="L444" s="2">
        <v>1</v>
      </c>
      <c r="M444">
        <v>1</v>
      </c>
    </row>
    <row r="445" spans="1:13" x14ac:dyDescent="0.35">
      <c r="A445" s="10" t="s">
        <v>402</v>
      </c>
      <c r="B445" t="s">
        <v>8</v>
      </c>
      <c r="C445" t="s">
        <v>408</v>
      </c>
      <c r="D445" t="s">
        <v>9</v>
      </c>
      <c r="E445" t="s">
        <v>79</v>
      </c>
      <c r="F445" s="1">
        <v>0.77083333333333337</v>
      </c>
      <c r="G445" s="1">
        <v>0.77083333333333337</v>
      </c>
      <c r="H445" s="1">
        <v>0.77430555555555547</v>
      </c>
      <c r="I445" s="1">
        <v>0.78125</v>
      </c>
      <c r="J445">
        <v>0</v>
      </c>
      <c r="K445">
        <v>10</v>
      </c>
      <c r="L445" s="2">
        <v>1</v>
      </c>
      <c r="M445">
        <v>1</v>
      </c>
    </row>
    <row r="446" spans="1:13" x14ac:dyDescent="0.35">
      <c r="A446" s="10" t="s">
        <v>402</v>
      </c>
      <c r="B446" t="s">
        <v>8</v>
      </c>
      <c r="C446" t="s">
        <v>409</v>
      </c>
      <c r="D446" t="s">
        <v>9</v>
      </c>
      <c r="E446" t="s">
        <v>78</v>
      </c>
      <c r="F446" s="1">
        <v>0.82291666666666663</v>
      </c>
      <c r="G446" s="1">
        <v>0.82638888888888884</v>
      </c>
      <c r="H446" s="1">
        <v>0.82986111111111116</v>
      </c>
      <c r="I446" s="1">
        <v>0.83680555555555547</v>
      </c>
      <c r="J446">
        <v>5</v>
      </c>
      <c r="K446">
        <v>10</v>
      </c>
      <c r="L446" s="2">
        <v>1</v>
      </c>
      <c r="M446">
        <v>1</v>
      </c>
    </row>
    <row r="447" spans="1:13" x14ac:dyDescent="0.35">
      <c r="A447" s="10" t="s">
        <v>402</v>
      </c>
      <c r="B447" t="s">
        <v>74</v>
      </c>
      <c r="C447" t="s">
        <v>355</v>
      </c>
      <c r="D447" t="s">
        <v>9</v>
      </c>
      <c r="E447" t="s">
        <v>80</v>
      </c>
      <c r="F447" s="1">
        <v>0.83333333333333337</v>
      </c>
      <c r="G447" s="1">
        <v>0.83333333333333337</v>
      </c>
      <c r="H447" s="1">
        <v>0.83680555555555547</v>
      </c>
      <c r="I447" s="1">
        <v>0.84375</v>
      </c>
      <c r="J447">
        <v>0</v>
      </c>
      <c r="K447">
        <v>10</v>
      </c>
      <c r="L447" s="2">
        <v>1</v>
      </c>
      <c r="M447">
        <v>1</v>
      </c>
    </row>
    <row r="448" spans="1:13" x14ac:dyDescent="0.35">
      <c r="A448" s="10" t="s">
        <v>402</v>
      </c>
      <c r="B448" t="s">
        <v>74</v>
      </c>
      <c r="C448" t="s">
        <v>290</v>
      </c>
      <c r="D448" t="s">
        <v>9</v>
      </c>
      <c r="E448" t="s">
        <v>77</v>
      </c>
      <c r="F448" s="1">
        <v>0.85416666666666663</v>
      </c>
      <c r="G448" s="1">
        <v>0.85416666666666663</v>
      </c>
      <c r="H448" s="1">
        <v>0.85763888888888884</v>
      </c>
      <c r="I448" s="1">
        <v>0.86805555555555547</v>
      </c>
      <c r="J448">
        <v>0</v>
      </c>
      <c r="K448">
        <v>15</v>
      </c>
      <c r="L448" s="2">
        <v>1</v>
      </c>
      <c r="M448">
        <v>1</v>
      </c>
    </row>
    <row r="449" spans="1:13" x14ac:dyDescent="0.35">
      <c r="A449" s="10" t="s">
        <v>402</v>
      </c>
      <c r="B449" t="s">
        <v>74</v>
      </c>
      <c r="C449" t="s">
        <v>357</v>
      </c>
      <c r="D449" t="s">
        <v>9</v>
      </c>
      <c r="E449" t="s">
        <v>80</v>
      </c>
      <c r="F449" s="1">
        <v>0.86458333333333337</v>
      </c>
      <c r="G449" s="1">
        <v>0.86458333333333337</v>
      </c>
      <c r="H449" s="1">
        <v>0.86805555555555547</v>
      </c>
      <c r="I449" s="1">
        <v>0.875</v>
      </c>
      <c r="J449">
        <v>0</v>
      </c>
      <c r="K449">
        <v>10</v>
      </c>
      <c r="L449" s="2">
        <v>1</v>
      </c>
      <c r="M449">
        <v>1</v>
      </c>
    </row>
    <row r="450" spans="1:13" x14ac:dyDescent="0.35">
      <c r="A450" s="10" t="s">
        <v>402</v>
      </c>
      <c r="B450" t="s">
        <v>24</v>
      </c>
      <c r="C450" t="s">
        <v>120</v>
      </c>
      <c r="D450" t="s">
        <v>54</v>
      </c>
      <c r="E450" t="s">
        <v>79</v>
      </c>
      <c r="F450" s="1">
        <v>0.64236111111111105</v>
      </c>
      <c r="G450" s="1">
        <v>0.64583333333333337</v>
      </c>
      <c r="H450" s="1">
        <v>0.64444444444444449</v>
      </c>
      <c r="I450" s="1">
        <v>0.64930555555555558</v>
      </c>
      <c r="J450">
        <v>5</v>
      </c>
      <c r="K450">
        <v>7</v>
      </c>
      <c r="L450" s="2">
        <v>1</v>
      </c>
      <c r="M450">
        <v>1</v>
      </c>
    </row>
    <row r="451" spans="1:13" x14ac:dyDescent="0.35">
      <c r="A451" s="10" t="s">
        <v>402</v>
      </c>
      <c r="B451" t="s">
        <v>24</v>
      </c>
      <c r="C451" t="s">
        <v>410</v>
      </c>
      <c r="D451" t="s">
        <v>54</v>
      </c>
      <c r="E451" t="s">
        <v>78</v>
      </c>
      <c r="F451" s="1">
        <v>0.66319444444444442</v>
      </c>
      <c r="G451" s="1">
        <v>0.66666666666666663</v>
      </c>
      <c r="H451" s="1">
        <v>0.67013888888888884</v>
      </c>
      <c r="I451" s="1">
        <v>0.67708333333333337</v>
      </c>
      <c r="J451">
        <v>5</v>
      </c>
      <c r="K451">
        <v>10</v>
      </c>
      <c r="L451" s="2">
        <v>1</v>
      </c>
      <c r="M451">
        <v>1</v>
      </c>
    </row>
    <row r="452" spans="1:13" x14ac:dyDescent="0.35">
      <c r="A452" s="10" t="s">
        <v>402</v>
      </c>
      <c r="B452" t="s">
        <v>74</v>
      </c>
      <c r="C452" t="s">
        <v>411</v>
      </c>
      <c r="D452" t="s">
        <v>54</v>
      </c>
      <c r="E452" t="s">
        <v>78</v>
      </c>
      <c r="F452" s="1">
        <v>0.67361111111111116</v>
      </c>
      <c r="G452" s="1">
        <v>0.67708333333333337</v>
      </c>
      <c r="H452" s="1">
        <v>0.68055555555555547</v>
      </c>
      <c r="I452" s="1">
        <v>0.6875</v>
      </c>
      <c r="J452">
        <v>5</v>
      </c>
      <c r="K452">
        <v>10</v>
      </c>
      <c r="L452" s="2">
        <v>1</v>
      </c>
      <c r="M452">
        <v>1</v>
      </c>
    </row>
    <row r="453" spans="1:13" x14ac:dyDescent="0.35">
      <c r="A453" s="10" t="s">
        <v>402</v>
      </c>
      <c r="B453" t="s">
        <v>24</v>
      </c>
      <c r="C453" t="s">
        <v>131</v>
      </c>
      <c r="D453" t="s">
        <v>54</v>
      </c>
      <c r="E453" t="s">
        <v>77</v>
      </c>
      <c r="F453" s="1">
        <v>0.69444444444444453</v>
      </c>
      <c r="G453" s="1">
        <v>0.69791666666666663</v>
      </c>
      <c r="H453" s="1">
        <v>0.70138888888888884</v>
      </c>
      <c r="I453" s="1">
        <v>0.70833333333333337</v>
      </c>
      <c r="J453">
        <v>5</v>
      </c>
      <c r="K453">
        <v>10</v>
      </c>
      <c r="L453" s="2">
        <v>1</v>
      </c>
      <c r="M453">
        <v>1</v>
      </c>
    </row>
    <row r="454" spans="1:13" x14ac:dyDescent="0.35">
      <c r="A454" s="10" t="s">
        <v>402</v>
      </c>
      <c r="B454" t="s">
        <v>24</v>
      </c>
      <c r="C454" t="s">
        <v>140</v>
      </c>
      <c r="D454" t="s">
        <v>54</v>
      </c>
      <c r="E454" t="s">
        <v>80</v>
      </c>
      <c r="F454" s="1">
        <v>0.71875</v>
      </c>
      <c r="G454" s="1">
        <v>0.71875</v>
      </c>
      <c r="H454" s="1">
        <v>0.71875</v>
      </c>
      <c r="I454" s="1">
        <v>0.72916666666666663</v>
      </c>
      <c r="J454">
        <v>0</v>
      </c>
      <c r="K454">
        <v>15</v>
      </c>
      <c r="L454" s="2">
        <v>1</v>
      </c>
      <c r="M454">
        <v>1</v>
      </c>
    </row>
    <row r="455" spans="1:13" x14ac:dyDescent="0.35">
      <c r="A455" s="10" t="s">
        <v>402</v>
      </c>
      <c r="B455" t="s">
        <v>74</v>
      </c>
      <c r="C455" t="s">
        <v>361</v>
      </c>
      <c r="D455" t="s">
        <v>54</v>
      </c>
      <c r="E455" t="s">
        <v>79</v>
      </c>
      <c r="F455" s="1">
        <v>0.77083333333333337</v>
      </c>
      <c r="G455" s="1">
        <v>0.77083333333333337</v>
      </c>
      <c r="H455" s="1">
        <v>0.77430555555555547</v>
      </c>
      <c r="I455" s="1">
        <v>0.78125</v>
      </c>
      <c r="J455">
        <v>0</v>
      </c>
      <c r="K455">
        <v>10</v>
      </c>
      <c r="L455" s="2">
        <v>1</v>
      </c>
      <c r="M455">
        <v>1</v>
      </c>
    </row>
    <row r="456" spans="1:13" x14ac:dyDescent="0.35">
      <c r="A456" s="10" t="s">
        <v>402</v>
      </c>
      <c r="B456" t="s">
        <v>74</v>
      </c>
      <c r="C456" t="s">
        <v>362</v>
      </c>
      <c r="D456" t="s">
        <v>54</v>
      </c>
      <c r="E456" t="s">
        <v>81</v>
      </c>
      <c r="F456" s="1">
        <v>0.82291666666666663</v>
      </c>
      <c r="G456" s="1">
        <v>0.82638888888888884</v>
      </c>
      <c r="H456" s="1">
        <v>0.82986111111111116</v>
      </c>
      <c r="I456" s="1">
        <v>0.83680555555555547</v>
      </c>
      <c r="J456">
        <v>5</v>
      </c>
      <c r="K456">
        <v>10</v>
      </c>
      <c r="L456" s="2">
        <v>1</v>
      </c>
      <c r="M456">
        <v>1</v>
      </c>
    </row>
    <row r="457" spans="1:13" x14ac:dyDescent="0.35">
      <c r="A457" s="10" t="s">
        <v>402</v>
      </c>
      <c r="B457" t="s">
        <v>21</v>
      </c>
      <c r="C457" t="s">
        <v>363</v>
      </c>
      <c r="D457" t="s">
        <v>22</v>
      </c>
      <c r="E457" t="s">
        <v>77</v>
      </c>
      <c r="F457" s="1">
        <v>0.71875</v>
      </c>
      <c r="G457" s="1">
        <v>0.71875</v>
      </c>
      <c r="H457" s="1">
        <v>0.71875</v>
      </c>
      <c r="I457" s="1">
        <v>0.72916666666666663</v>
      </c>
      <c r="J457">
        <v>0</v>
      </c>
      <c r="K457">
        <v>15</v>
      </c>
      <c r="L457" s="2">
        <v>1</v>
      </c>
      <c r="M457">
        <v>1</v>
      </c>
    </row>
    <row r="458" spans="1:13" x14ac:dyDescent="0.35">
      <c r="A458" s="10" t="s">
        <v>402</v>
      </c>
      <c r="B458" t="s">
        <v>21</v>
      </c>
      <c r="C458" t="s">
        <v>412</v>
      </c>
      <c r="D458" t="s">
        <v>22</v>
      </c>
      <c r="E458" t="s">
        <v>79</v>
      </c>
      <c r="F458" s="1">
        <v>0.77083333333333337</v>
      </c>
      <c r="G458" s="1">
        <v>0.77083333333333337</v>
      </c>
      <c r="H458" s="1">
        <v>0.77430555555555547</v>
      </c>
      <c r="I458" s="1">
        <v>0.78125</v>
      </c>
      <c r="J458">
        <v>0</v>
      </c>
      <c r="K458">
        <v>10</v>
      </c>
      <c r="L458" s="2">
        <v>1</v>
      </c>
      <c r="M458">
        <v>1</v>
      </c>
    </row>
    <row r="459" spans="1:13" x14ac:dyDescent="0.35">
      <c r="A459" s="10" t="s">
        <v>402</v>
      </c>
      <c r="B459" t="s">
        <v>21</v>
      </c>
      <c r="C459" t="s">
        <v>413</v>
      </c>
      <c r="D459" t="s">
        <v>22</v>
      </c>
      <c r="E459" t="s">
        <v>79</v>
      </c>
      <c r="F459" s="1">
        <v>0.82291666666666663</v>
      </c>
      <c r="G459" s="1">
        <v>0.82638888888888884</v>
      </c>
      <c r="H459" s="1">
        <v>0.82986111111111116</v>
      </c>
      <c r="I459" s="1">
        <v>0.83680555555555547</v>
      </c>
      <c r="J459">
        <v>5</v>
      </c>
      <c r="K459">
        <v>10</v>
      </c>
      <c r="L459" s="2">
        <v>1</v>
      </c>
      <c r="M459">
        <v>1</v>
      </c>
    </row>
    <row r="460" spans="1:13" x14ac:dyDescent="0.35">
      <c r="A460" s="10" t="s">
        <v>402</v>
      </c>
      <c r="B460" t="s">
        <v>21</v>
      </c>
      <c r="C460" t="s">
        <v>279</v>
      </c>
      <c r="D460" t="s">
        <v>22</v>
      </c>
      <c r="E460" t="s">
        <v>81</v>
      </c>
      <c r="F460" s="1">
        <v>0.83333333333333337</v>
      </c>
      <c r="G460" s="1">
        <v>0.83333333333333337</v>
      </c>
      <c r="H460" s="1">
        <v>0.83680555555555547</v>
      </c>
      <c r="I460" s="1">
        <v>0.84375</v>
      </c>
      <c r="J460">
        <v>0</v>
      </c>
      <c r="K460">
        <v>10</v>
      </c>
      <c r="L460" s="2">
        <v>1</v>
      </c>
      <c r="M460">
        <v>1</v>
      </c>
    </row>
    <row r="461" spans="1:13" x14ac:dyDescent="0.35">
      <c r="A461" s="10" t="s">
        <v>402</v>
      </c>
      <c r="B461" t="s">
        <v>21</v>
      </c>
      <c r="C461" t="s">
        <v>414</v>
      </c>
      <c r="D461" t="s">
        <v>22</v>
      </c>
      <c r="E461" t="s">
        <v>81</v>
      </c>
      <c r="F461" s="1">
        <v>0.85416666666666663</v>
      </c>
      <c r="G461" s="1">
        <v>0.85416666666666663</v>
      </c>
      <c r="H461" s="1">
        <v>0.85763888888888884</v>
      </c>
      <c r="I461" s="1">
        <v>0.86805555555555547</v>
      </c>
      <c r="J461">
        <v>0</v>
      </c>
      <c r="K461">
        <v>15</v>
      </c>
      <c r="L461" s="2">
        <v>1</v>
      </c>
      <c r="M461">
        <v>1</v>
      </c>
    </row>
    <row r="462" spans="1:13" x14ac:dyDescent="0.35">
      <c r="A462" s="10" t="s">
        <v>402</v>
      </c>
      <c r="B462" t="s">
        <v>21</v>
      </c>
      <c r="C462" t="s">
        <v>415</v>
      </c>
      <c r="D462" t="s">
        <v>22</v>
      </c>
      <c r="E462" t="s">
        <v>79</v>
      </c>
      <c r="F462" s="1">
        <v>0.86458333333333337</v>
      </c>
      <c r="G462" s="1">
        <v>0.86458333333333337</v>
      </c>
      <c r="H462" s="1">
        <v>0.86805555555555547</v>
      </c>
      <c r="I462" s="1">
        <v>0.875</v>
      </c>
      <c r="J462">
        <v>0</v>
      </c>
      <c r="K462">
        <v>10</v>
      </c>
      <c r="L462" s="2">
        <v>1</v>
      </c>
      <c r="M462">
        <v>1</v>
      </c>
    </row>
    <row r="463" spans="1:13" x14ac:dyDescent="0.35">
      <c r="A463" s="10" t="s">
        <v>402</v>
      </c>
      <c r="B463" t="s">
        <v>21</v>
      </c>
      <c r="C463" t="s">
        <v>416</v>
      </c>
      <c r="D463" t="s">
        <v>22</v>
      </c>
      <c r="E463" t="s">
        <v>79</v>
      </c>
      <c r="F463" s="1">
        <v>0.68055555555555547</v>
      </c>
      <c r="G463" s="1">
        <v>0.6875</v>
      </c>
      <c r="H463" s="1">
        <v>0.6875</v>
      </c>
      <c r="I463" s="1">
        <v>0.69444444444444453</v>
      </c>
      <c r="J463">
        <v>10</v>
      </c>
      <c r="K463">
        <v>10</v>
      </c>
      <c r="L463" s="2">
        <v>1</v>
      </c>
      <c r="M463">
        <v>1</v>
      </c>
    </row>
    <row r="464" spans="1:13" x14ac:dyDescent="0.35">
      <c r="A464" s="10" t="s">
        <v>402</v>
      </c>
      <c r="B464" t="s">
        <v>21</v>
      </c>
      <c r="C464" t="s">
        <v>417</v>
      </c>
      <c r="D464" t="s">
        <v>22</v>
      </c>
      <c r="E464" t="s">
        <v>77</v>
      </c>
      <c r="F464" s="1">
        <v>0.74652777777777779</v>
      </c>
      <c r="G464" s="1">
        <v>0.75</v>
      </c>
      <c r="H464" s="1">
        <v>0.75347222222222221</v>
      </c>
      <c r="I464" s="1">
        <v>0.76041666666666663</v>
      </c>
      <c r="J464">
        <v>5</v>
      </c>
      <c r="K464">
        <v>10</v>
      </c>
      <c r="L464" s="2">
        <v>1</v>
      </c>
      <c r="M464">
        <v>1</v>
      </c>
    </row>
    <row r="465" spans="1:13" x14ac:dyDescent="0.35">
      <c r="A465" s="10" t="s">
        <v>402</v>
      </c>
      <c r="B465" t="s">
        <v>21</v>
      </c>
      <c r="C465" t="s">
        <v>418</v>
      </c>
      <c r="D465" t="s">
        <v>22</v>
      </c>
      <c r="E465" t="s">
        <v>81</v>
      </c>
      <c r="F465" s="1">
        <v>0.38194444444444442</v>
      </c>
      <c r="G465" s="1">
        <v>0.38541666666666669</v>
      </c>
      <c r="H465" s="1">
        <v>0.3888888888888889</v>
      </c>
      <c r="I465" s="1">
        <v>0.39930555555555558</v>
      </c>
      <c r="J465">
        <v>5</v>
      </c>
      <c r="K465">
        <v>15</v>
      </c>
      <c r="L465" s="2">
        <v>1</v>
      </c>
      <c r="M465">
        <v>1</v>
      </c>
    </row>
    <row r="466" spans="1:13" x14ac:dyDescent="0.35">
      <c r="A466" s="10" t="s">
        <v>402</v>
      </c>
      <c r="B466" t="s">
        <v>21</v>
      </c>
      <c r="C466" t="s">
        <v>155</v>
      </c>
      <c r="D466" t="s">
        <v>22</v>
      </c>
      <c r="E466" t="s">
        <v>80</v>
      </c>
      <c r="F466" s="1">
        <v>0.67361111111111116</v>
      </c>
      <c r="G466" s="1">
        <v>0.67708333333333337</v>
      </c>
      <c r="H466" s="1">
        <v>0.68055555555555547</v>
      </c>
      <c r="I466" s="1">
        <v>0.6875</v>
      </c>
      <c r="J466">
        <v>5</v>
      </c>
      <c r="K466">
        <v>10</v>
      </c>
      <c r="L466" s="2">
        <v>1</v>
      </c>
      <c r="M466">
        <v>1</v>
      </c>
    </row>
    <row r="467" spans="1:13" x14ac:dyDescent="0.35">
      <c r="A467" s="10" t="s">
        <v>402</v>
      </c>
      <c r="B467" t="s">
        <v>21</v>
      </c>
      <c r="C467" t="s">
        <v>156</v>
      </c>
      <c r="D467" t="s">
        <v>22</v>
      </c>
      <c r="E467" t="s">
        <v>79</v>
      </c>
      <c r="F467" s="1">
        <v>0.72569444444444453</v>
      </c>
      <c r="G467" s="1">
        <v>0.72916666666666663</v>
      </c>
      <c r="H467" s="1">
        <v>0.73263888888888884</v>
      </c>
      <c r="I467" s="1">
        <v>0.73958333333333337</v>
      </c>
      <c r="J467">
        <v>5</v>
      </c>
      <c r="K467">
        <v>10</v>
      </c>
      <c r="L467" s="2">
        <v>1</v>
      </c>
      <c r="M467">
        <v>1</v>
      </c>
    </row>
    <row r="468" spans="1:13" x14ac:dyDescent="0.35">
      <c r="A468" s="10" t="s">
        <v>402</v>
      </c>
      <c r="B468" t="s">
        <v>455</v>
      </c>
      <c r="C468" t="s">
        <v>407</v>
      </c>
      <c r="D468" t="s">
        <v>55</v>
      </c>
      <c r="E468" t="s">
        <v>80</v>
      </c>
      <c r="F468" s="1">
        <v>0.71875</v>
      </c>
      <c r="G468" s="1">
        <v>0.71875</v>
      </c>
      <c r="H468" s="1">
        <v>0.71875</v>
      </c>
      <c r="I468" s="1">
        <v>0.72916666666666663</v>
      </c>
      <c r="J468">
        <v>0</v>
      </c>
      <c r="K468">
        <v>15</v>
      </c>
      <c r="L468" s="2">
        <v>1</v>
      </c>
      <c r="M468">
        <v>1</v>
      </c>
    </row>
    <row r="469" spans="1:13" x14ac:dyDescent="0.35">
      <c r="A469" s="10" t="s">
        <v>402</v>
      </c>
      <c r="B469" t="s">
        <v>455</v>
      </c>
      <c r="C469" t="s">
        <v>151</v>
      </c>
      <c r="D469" t="s">
        <v>55</v>
      </c>
      <c r="E469" t="s">
        <v>81</v>
      </c>
      <c r="F469" s="1">
        <v>0.77083333333333337</v>
      </c>
      <c r="G469" s="1">
        <v>0.77083333333333337</v>
      </c>
      <c r="H469" s="1">
        <v>0.77430555555555547</v>
      </c>
      <c r="I469" s="1">
        <v>0.78125</v>
      </c>
      <c r="J469">
        <v>0</v>
      </c>
      <c r="K469">
        <v>10</v>
      </c>
      <c r="L469" s="2">
        <v>1</v>
      </c>
      <c r="M469">
        <v>1</v>
      </c>
    </row>
    <row r="470" spans="1:13" x14ac:dyDescent="0.35">
      <c r="A470" s="10" t="s">
        <v>402</v>
      </c>
      <c r="B470" t="s">
        <v>455</v>
      </c>
      <c r="C470" t="s">
        <v>419</v>
      </c>
      <c r="D470" t="s">
        <v>55</v>
      </c>
      <c r="E470" t="s">
        <v>79</v>
      </c>
      <c r="F470" s="1">
        <v>0.82291666666666663</v>
      </c>
      <c r="G470" s="1">
        <v>0.82638888888888884</v>
      </c>
      <c r="H470" s="1">
        <v>0.82986111111111116</v>
      </c>
      <c r="I470" s="1">
        <v>0.83680555555555547</v>
      </c>
      <c r="J470">
        <v>5</v>
      </c>
      <c r="K470">
        <v>10</v>
      </c>
      <c r="L470" s="2">
        <v>1</v>
      </c>
      <c r="M470">
        <v>1</v>
      </c>
    </row>
    <row r="471" spans="1:13" x14ac:dyDescent="0.35">
      <c r="A471" s="10" t="s">
        <v>402</v>
      </c>
      <c r="B471" t="s">
        <v>14</v>
      </c>
      <c r="C471" t="s">
        <v>420</v>
      </c>
      <c r="D471" t="s">
        <v>15</v>
      </c>
      <c r="E471" t="s">
        <v>78</v>
      </c>
      <c r="F471" s="1">
        <v>0.49305555555555558</v>
      </c>
      <c r="G471" s="1">
        <v>0.48958333333333331</v>
      </c>
      <c r="H471" s="1">
        <v>0.49652777777777773</v>
      </c>
      <c r="I471" s="1">
        <v>0.50347222222222221</v>
      </c>
      <c r="J471">
        <v>-5</v>
      </c>
      <c r="K471">
        <v>10</v>
      </c>
      <c r="L471" s="2">
        <v>1</v>
      </c>
      <c r="M471">
        <v>1</v>
      </c>
    </row>
    <row r="472" spans="1:13" x14ac:dyDescent="0.35">
      <c r="A472" s="10" t="s">
        <v>402</v>
      </c>
      <c r="B472" t="s">
        <v>14</v>
      </c>
      <c r="C472" t="s">
        <v>421</v>
      </c>
      <c r="D472" t="s">
        <v>15</v>
      </c>
      <c r="E472" t="s">
        <v>80</v>
      </c>
      <c r="F472" s="1">
        <v>0.51736111111111105</v>
      </c>
      <c r="G472" s="1">
        <v>0.52083333333333337</v>
      </c>
      <c r="H472" s="1">
        <v>0.52083333333333337</v>
      </c>
      <c r="I472" s="1">
        <v>0.53125</v>
      </c>
      <c r="J472">
        <v>5</v>
      </c>
      <c r="K472">
        <v>15</v>
      </c>
      <c r="L472" s="2">
        <v>1</v>
      </c>
      <c r="M472">
        <v>1</v>
      </c>
    </row>
    <row r="473" spans="1:13" x14ac:dyDescent="0.35">
      <c r="A473" s="10" t="s">
        <v>402</v>
      </c>
      <c r="B473" t="s">
        <v>14</v>
      </c>
      <c r="C473" t="s">
        <v>422</v>
      </c>
      <c r="D473" t="s">
        <v>15</v>
      </c>
      <c r="E473" t="s">
        <v>78</v>
      </c>
      <c r="F473" s="1">
        <v>0.55902777777777779</v>
      </c>
      <c r="G473" s="1">
        <v>0.5625</v>
      </c>
      <c r="H473" s="1">
        <v>0.5625</v>
      </c>
      <c r="I473" s="1">
        <v>0.56944444444444442</v>
      </c>
      <c r="J473">
        <v>5</v>
      </c>
      <c r="K473">
        <v>10</v>
      </c>
      <c r="L473" s="2">
        <v>1</v>
      </c>
      <c r="M473">
        <v>1</v>
      </c>
    </row>
    <row r="474" spans="1:13" x14ac:dyDescent="0.35">
      <c r="A474" s="10" t="s">
        <v>402</v>
      </c>
      <c r="B474" t="s">
        <v>14</v>
      </c>
      <c r="C474" t="s">
        <v>423</v>
      </c>
      <c r="D474" t="s">
        <v>15</v>
      </c>
      <c r="E474" t="s">
        <v>79</v>
      </c>
      <c r="F474" s="1">
        <v>0.49305555555555558</v>
      </c>
      <c r="G474" s="1">
        <v>0.48958333333333331</v>
      </c>
      <c r="H474" s="1">
        <v>0.49652777777777773</v>
      </c>
      <c r="I474" s="1">
        <v>0.50347222222222221</v>
      </c>
      <c r="J474">
        <v>-5</v>
      </c>
      <c r="K474">
        <v>10</v>
      </c>
      <c r="L474" s="2">
        <v>1</v>
      </c>
      <c r="M474">
        <v>1</v>
      </c>
    </row>
    <row r="475" spans="1:13" x14ac:dyDescent="0.35">
      <c r="A475" s="10" t="s">
        <v>402</v>
      </c>
      <c r="B475" t="s">
        <v>14</v>
      </c>
      <c r="C475" t="s">
        <v>424</v>
      </c>
      <c r="D475" t="s">
        <v>15</v>
      </c>
      <c r="E475" t="s">
        <v>77</v>
      </c>
      <c r="F475" s="1">
        <v>0.60069444444444442</v>
      </c>
      <c r="G475" s="1">
        <v>0.60416666666666663</v>
      </c>
      <c r="H475" s="1">
        <v>0.60416666666666663</v>
      </c>
      <c r="I475" s="1">
        <v>0.61458333333333337</v>
      </c>
      <c r="J475">
        <v>5</v>
      </c>
      <c r="K475">
        <v>15</v>
      </c>
      <c r="L475" s="2">
        <v>1</v>
      </c>
      <c r="M475">
        <v>1</v>
      </c>
    </row>
    <row r="476" spans="1:13" x14ac:dyDescent="0.35">
      <c r="A476" s="10" t="s">
        <v>402</v>
      </c>
      <c r="B476" t="s">
        <v>14</v>
      </c>
      <c r="C476" t="s">
        <v>425</v>
      </c>
      <c r="D476" t="s">
        <v>15</v>
      </c>
      <c r="E476" t="s">
        <v>77</v>
      </c>
      <c r="F476" s="1">
        <v>0.64236111111111105</v>
      </c>
      <c r="G476" s="1">
        <v>0.64583333333333337</v>
      </c>
      <c r="H476" s="1">
        <v>0.64444444444444449</v>
      </c>
      <c r="I476" s="1">
        <v>0.64930555555555558</v>
      </c>
      <c r="J476">
        <v>5</v>
      </c>
      <c r="K476">
        <v>7</v>
      </c>
      <c r="L476" s="2">
        <v>1</v>
      </c>
      <c r="M476">
        <v>1</v>
      </c>
    </row>
    <row r="477" spans="1:13" x14ac:dyDescent="0.35">
      <c r="A477" s="10" t="s">
        <v>402</v>
      </c>
      <c r="B477" t="s">
        <v>14</v>
      </c>
      <c r="C477" t="s">
        <v>400</v>
      </c>
      <c r="D477" t="s">
        <v>15</v>
      </c>
      <c r="E477" t="s">
        <v>78</v>
      </c>
      <c r="F477" s="1">
        <v>0.66319444444444442</v>
      </c>
      <c r="G477" s="1">
        <v>0.66666666666666663</v>
      </c>
      <c r="H477" s="1">
        <v>0.67013888888888884</v>
      </c>
      <c r="I477" s="1">
        <v>0.67708333333333337</v>
      </c>
      <c r="J477">
        <v>5</v>
      </c>
      <c r="K477">
        <v>10</v>
      </c>
      <c r="L477" s="2">
        <v>1</v>
      </c>
      <c r="M477">
        <v>1</v>
      </c>
    </row>
    <row r="478" spans="1:13" x14ac:dyDescent="0.35">
      <c r="A478" s="10" t="s">
        <v>402</v>
      </c>
      <c r="B478" t="s">
        <v>14</v>
      </c>
      <c r="C478" t="s">
        <v>426</v>
      </c>
      <c r="D478" t="s">
        <v>15</v>
      </c>
      <c r="E478" t="s">
        <v>78</v>
      </c>
      <c r="F478" s="1">
        <v>0.67361111111111116</v>
      </c>
      <c r="G478" s="1">
        <v>0.67708333333333337</v>
      </c>
      <c r="H478" s="1">
        <v>0.68055555555555547</v>
      </c>
      <c r="I478" s="1">
        <v>0.6875</v>
      </c>
      <c r="J478">
        <v>5</v>
      </c>
      <c r="K478">
        <v>10</v>
      </c>
      <c r="L478" s="2">
        <v>1</v>
      </c>
      <c r="M478">
        <v>1</v>
      </c>
    </row>
    <row r="479" spans="1:13" x14ac:dyDescent="0.35">
      <c r="A479" s="10" t="s">
        <v>402</v>
      </c>
      <c r="B479" t="s">
        <v>14</v>
      </c>
      <c r="C479" t="s">
        <v>427</v>
      </c>
      <c r="D479" t="s">
        <v>15</v>
      </c>
      <c r="E479" t="s">
        <v>79</v>
      </c>
      <c r="F479" s="1">
        <v>0.69444444444444453</v>
      </c>
      <c r="G479" s="1">
        <v>0.69791666666666663</v>
      </c>
      <c r="H479" s="1">
        <v>0.70138888888888884</v>
      </c>
      <c r="I479" s="1">
        <v>0.70833333333333337</v>
      </c>
      <c r="J479">
        <v>5</v>
      </c>
      <c r="K479">
        <v>10</v>
      </c>
      <c r="L479" s="2">
        <v>1</v>
      </c>
      <c r="M479">
        <v>1</v>
      </c>
    </row>
    <row r="480" spans="1:13" x14ac:dyDescent="0.35">
      <c r="A480" s="10" t="s">
        <v>402</v>
      </c>
      <c r="B480" t="s">
        <v>455</v>
      </c>
      <c r="C480" t="s">
        <v>428</v>
      </c>
      <c r="D480" t="s">
        <v>57</v>
      </c>
      <c r="E480" t="s">
        <v>80</v>
      </c>
      <c r="F480" s="1">
        <v>0.60069444444444442</v>
      </c>
      <c r="G480" s="1">
        <v>0.60416666666666663</v>
      </c>
      <c r="H480" s="1">
        <v>0.60416666666666663</v>
      </c>
      <c r="I480" s="1">
        <v>0.61458333333333337</v>
      </c>
      <c r="J480">
        <v>5</v>
      </c>
      <c r="K480">
        <v>15</v>
      </c>
      <c r="L480" s="2">
        <v>1</v>
      </c>
      <c r="M480">
        <v>1</v>
      </c>
    </row>
    <row r="481" spans="1:13" x14ac:dyDescent="0.35">
      <c r="A481" s="10" t="s">
        <v>402</v>
      </c>
      <c r="B481" t="s">
        <v>455</v>
      </c>
      <c r="C481" t="s">
        <v>429</v>
      </c>
      <c r="D481" t="s">
        <v>57</v>
      </c>
      <c r="E481" t="s">
        <v>80</v>
      </c>
      <c r="F481" s="1">
        <v>0.3923611111111111</v>
      </c>
      <c r="G481" s="1">
        <v>0.39583333333333331</v>
      </c>
      <c r="H481" s="1">
        <v>0.39930555555555558</v>
      </c>
      <c r="I481" s="1">
        <v>0.40972222222222227</v>
      </c>
      <c r="J481">
        <v>5</v>
      </c>
      <c r="K481">
        <v>15</v>
      </c>
      <c r="L481" s="2">
        <v>1</v>
      </c>
      <c r="M481">
        <v>1</v>
      </c>
    </row>
    <row r="482" spans="1:13" x14ac:dyDescent="0.35">
      <c r="A482" s="10" t="s">
        <v>402</v>
      </c>
      <c r="B482" t="s">
        <v>17</v>
      </c>
      <c r="C482" t="s">
        <v>430</v>
      </c>
      <c r="D482" t="s">
        <v>18</v>
      </c>
      <c r="E482" t="s">
        <v>80</v>
      </c>
      <c r="F482" s="1">
        <v>0.60069444444444442</v>
      </c>
      <c r="G482" s="1">
        <v>0.60416666666666663</v>
      </c>
      <c r="H482" s="1">
        <v>0.60416666666666663</v>
      </c>
      <c r="I482" s="1">
        <v>0.61458333333333337</v>
      </c>
      <c r="J482">
        <v>5</v>
      </c>
      <c r="K482">
        <v>15</v>
      </c>
      <c r="L482" s="2">
        <v>1</v>
      </c>
      <c r="M482">
        <v>1</v>
      </c>
    </row>
    <row r="483" spans="1:13" x14ac:dyDescent="0.35">
      <c r="A483" s="10" t="s">
        <v>402</v>
      </c>
      <c r="B483" t="s">
        <v>17</v>
      </c>
      <c r="C483" t="s">
        <v>147</v>
      </c>
      <c r="D483" t="s">
        <v>18</v>
      </c>
      <c r="E483" t="s">
        <v>81</v>
      </c>
      <c r="F483" s="1">
        <v>0.64236111111111105</v>
      </c>
      <c r="G483" s="1">
        <v>0.64583333333333337</v>
      </c>
      <c r="H483" s="1">
        <v>0.64444444444444449</v>
      </c>
      <c r="I483" s="1">
        <v>0.64930555555555558</v>
      </c>
      <c r="J483">
        <v>5</v>
      </c>
      <c r="K483">
        <v>7</v>
      </c>
      <c r="L483" s="2">
        <v>1</v>
      </c>
      <c r="M483">
        <v>1</v>
      </c>
    </row>
    <row r="484" spans="1:13" x14ac:dyDescent="0.35">
      <c r="A484" s="10" t="s">
        <v>402</v>
      </c>
      <c r="B484" t="s">
        <v>17</v>
      </c>
      <c r="C484" t="s">
        <v>148</v>
      </c>
      <c r="D484" t="s">
        <v>18</v>
      </c>
      <c r="E484" t="s">
        <v>81</v>
      </c>
      <c r="F484" s="1">
        <v>0.66319444444444442</v>
      </c>
      <c r="G484" s="1">
        <v>0.66666666666666663</v>
      </c>
      <c r="H484" s="1">
        <v>0.67013888888888884</v>
      </c>
      <c r="I484" s="1">
        <v>0.67708333333333337</v>
      </c>
      <c r="J484">
        <v>5</v>
      </c>
      <c r="K484">
        <v>10</v>
      </c>
      <c r="L484" s="2">
        <v>1</v>
      </c>
      <c r="M484">
        <v>1</v>
      </c>
    </row>
    <row r="485" spans="1:13" x14ac:dyDescent="0.35">
      <c r="A485" s="10" t="s">
        <v>402</v>
      </c>
      <c r="B485" t="s">
        <v>17</v>
      </c>
      <c r="C485" t="s">
        <v>431</v>
      </c>
      <c r="D485" t="s">
        <v>18</v>
      </c>
      <c r="E485" t="s">
        <v>77</v>
      </c>
      <c r="F485" s="1">
        <v>0.67361111111111116</v>
      </c>
      <c r="G485" s="1">
        <v>0.67708333333333337</v>
      </c>
      <c r="H485" s="1">
        <v>0.68055555555555547</v>
      </c>
      <c r="I485" s="1">
        <v>0.6875</v>
      </c>
      <c r="J485">
        <v>5</v>
      </c>
      <c r="K485">
        <v>10</v>
      </c>
      <c r="L485" s="2">
        <v>1</v>
      </c>
      <c r="M485">
        <v>1</v>
      </c>
    </row>
    <row r="486" spans="1:13" x14ac:dyDescent="0.35">
      <c r="A486" s="10" t="s">
        <v>402</v>
      </c>
      <c r="B486" t="s">
        <v>17</v>
      </c>
      <c r="C486" t="s">
        <v>368</v>
      </c>
      <c r="D486" t="s">
        <v>18</v>
      </c>
      <c r="E486" t="s">
        <v>78</v>
      </c>
      <c r="F486" s="1">
        <v>0.69444444444444453</v>
      </c>
      <c r="G486" s="1">
        <v>0.69791666666666663</v>
      </c>
      <c r="H486" s="1">
        <v>0.70138888888888884</v>
      </c>
      <c r="I486" s="1">
        <v>0.70833333333333337</v>
      </c>
      <c r="J486">
        <v>5</v>
      </c>
      <c r="K486">
        <v>10</v>
      </c>
      <c r="L486" s="2">
        <v>1</v>
      </c>
      <c r="M486">
        <v>1</v>
      </c>
    </row>
    <row r="487" spans="1:13" x14ac:dyDescent="0.35">
      <c r="A487" s="10" t="s">
        <v>402</v>
      </c>
      <c r="B487" t="s">
        <v>17</v>
      </c>
      <c r="C487" t="s">
        <v>432</v>
      </c>
      <c r="D487" t="s">
        <v>18</v>
      </c>
      <c r="E487" t="s">
        <v>80</v>
      </c>
      <c r="F487" s="1">
        <v>0.71875</v>
      </c>
      <c r="G487" s="1">
        <v>0.71875</v>
      </c>
      <c r="H487" s="1">
        <v>0.71875</v>
      </c>
      <c r="I487" s="1">
        <v>0.72916666666666663</v>
      </c>
      <c r="J487">
        <v>0</v>
      </c>
      <c r="K487">
        <v>15</v>
      </c>
      <c r="L487" s="2">
        <v>1</v>
      </c>
      <c r="M487">
        <v>1</v>
      </c>
    </row>
    <row r="488" spans="1:13" x14ac:dyDescent="0.35">
      <c r="A488" s="10" t="s">
        <v>402</v>
      </c>
      <c r="B488" t="s">
        <v>17</v>
      </c>
      <c r="C488" t="s">
        <v>283</v>
      </c>
      <c r="D488" t="s">
        <v>18</v>
      </c>
      <c r="E488" t="s">
        <v>80</v>
      </c>
      <c r="F488" s="1">
        <v>0.82291666666666663</v>
      </c>
      <c r="G488" s="1">
        <v>0.82638888888888884</v>
      </c>
      <c r="H488" s="1">
        <v>0.82986111111111116</v>
      </c>
      <c r="I488" s="1">
        <v>0.83680555555555547</v>
      </c>
      <c r="J488">
        <v>5</v>
      </c>
      <c r="K488">
        <v>10</v>
      </c>
      <c r="L488" s="2">
        <v>1</v>
      </c>
      <c r="M488">
        <v>1</v>
      </c>
    </row>
    <row r="489" spans="1:13" x14ac:dyDescent="0.35">
      <c r="A489" s="10" t="s">
        <v>402</v>
      </c>
      <c r="B489" t="s">
        <v>17</v>
      </c>
      <c r="C489" t="s">
        <v>433</v>
      </c>
      <c r="D489" t="s">
        <v>18</v>
      </c>
      <c r="E489" t="s">
        <v>79</v>
      </c>
      <c r="F489" s="1">
        <v>0.83333333333333337</v>
      </c>
      <c r="G489" s="1">
        <v>0.83333333333333337</v>
      </c>
      <c r="H489" s="1">
        <v>0.83680555555555547</v>
      </c>
      <c r="I489" s="1">
        <v>0.84375</v>
      </c>
      <c r="J489">
        <v>0</v>
      </c>
      <c r="K489">
        <v>10</v>
      </c>
      <c r="L489" s="2">
        <v>1</v>
      </c>
      <c r="M489">
        <v>1</v>
      </c>
    </row>
    <row r="490" spans="1:13" x14ac:dyDescent="0.35">
      <c r="A490" s="10" t="s">
        <v>402</v>
      </c>
      <c r="B490" t="s">
        <v>17</v>
      </c>
      <c r="C490" t="s">
        <v>434</v>
      </c>
      <c r="D490" t="s">
        <v>18</v>
      </c>
      <c r="E490" t="s">
        <v>78</v>
      </c>
      <c r="F490" s="1">
        <v>0.85416666666666663</v>
      </c>
      <c r="G490" s="1">
        <v>0.85416666666666663</v>
      </c>
      <c r="H490" s="1">
        <v>0.85763888888888884</v>
      </c>
      <c r="I490" s="1">
        <v>0.86805555555555547</v>
      </c>
      <c r="J490">
        <v>0</v>
      </c>
      <c r="K490">
        <v>15</v>
      </c>
      <c r="L490" s="2">
        <v>1</v>
      </c>
      <c r="M490">
        <v>1</v>
      </c>
    </row>
    <row r="491" spans="1:13" x14ac:dyDescent="0.35">
      <c r="A491" s="10" t="s">
        <v>402</v>
      </c>
      <c r="B491" t="s">
        <v>17</v>
      </c>
      <c r="C491" t="s">
        <v>435</v>
      </c>
      <c r="D491" t="s">
        <v>18</v>
      </c>
      <c r="E491" t="s">
        <v>77</v>
      </c>
      <c r="F491" s="1">
        <v>0.86458333333333337</v>
      </c>
      <c r="G491" s="1">
        <v>0.86458333333333337</v>
      </c>
      <c r="H491" s="1">
        <v>0.86805555555555547</v>
      </c>
      <c r="I491" s="1">
        <v>0.875</v>
      </c>
      <c r="J491">
        <v>0</v>
      </c>
      <c r="K491">
        <v>10</v>
      </c>
      <c r="L491" s="2">
        <v>1</v>
      </c>
      <c r="M491">
        <v>1</v>
      </c>
    </row>
    <row r="492" spans="1:13" x14ac:dyDescent="0.35">
      <c r="A492" s="10" t="s">
        <v>402</v>
      </c>
      <c r="B492" t="s">
        <v>11</v>
      </c>
      <c r="C492" t="s">
        <v>407</v>
      </c>
      <c r="D492" t="s">
        <v>12</v>
      </c>
      <c r="E492" t="s">
        <v>79</v>
      </c>
      <c r="F492" s="1">
        <v>0.3923611111111111</v>
      </c>
      <c r="G492" s="1">
        <v>0.39583333333333331</v>
      </c>
      <c r="H492" s="1">
        <v>0.39930555555555558</v>
      </c>
      <c r="I492" s="1">
        <v>0.40972222222222227</v>
      </c>
      <c r="J492">
        <v>5</v>
      </c>
      <c r="K492">
        <v>15</v>
      </c>
      <c r="L492" s="2">
        <v>1</v>
      </c>
      <c r="M492">
        <v>1</v>
      </c>
    </row>
    <row r="493" spans="1:13" x14ac:dyDescent="0.35">
      <c r="A493" s="10" t="s">
        <v>402</v>
      </c>
      <c r="B493" t="s">
        <v>11</v>
      </c>
      <c r="C493" t="s">
        <v>436</v>
      </c>
      <c r="D493" t="s">
        <v>12</v>
      </c>
      <c r="E493" t="s">
        <v>77</v>
      </c>
      <c r="F493" s="1">
        <v>0.55902777777777779</v>
      </c>
      <c r="G493" s="1">
        <v>0.5625</v>
      </c>
      <c r="H493" s="1">
        <v>0.5625</v>
      </c>
      <c r="I493" s="1">
        <v>0.57291666666666663</v>
      </c>
      <c r="J493">
        <v>5</v>
      </c>
      <c r="K493">
        <v>15</v>
      </c>
      <c r="L493" s="2">
        <v>1</v>
      </c>
      <c r="M493">
        <v>1</v>
      </c>
    </row>
    <row r="494" spans="1:13" x14ac:dyDescent="0.35">
      <c r="A494" s="10" t="s">
        <v>402</v>
      </c>
      <c r="B494" t="s">
        <v>11</v>
      </c>
      <c r="C494" t="s">
        <v>374</v>
      </c>
      <c r="D494" t="s">
        <v>12</v>
      </c>
      <c r="E494" t="s">
        <v>78</v>
      </c>
      <c r="F494" s="1">
        <v>0.60069444444444442</v>
      </c>
      <c r="G494" s="1">
        <v>0.60416666666666663</v>
      </c>
      <c r="H494" s="1">
        <v>0.60416666666666663</v>
      </c>
      <c r="I494" s="1">
        <v>0.61458333333333337</v>
      </c>
      <c r="J494">
        <v>5</v>
      </c>
      <c r="K494">
        <v>15</v>
      </c>
      <c r="L494" s="2">
        <v>1</v>
      </c>
      <c r="M494">
        <v>1</v>
      </c>
    </row>
    <row r="495" spans="1:13" x14ac:dyDescent="0.35">
      <c r="A495" s="10" t="s">
        <v>402</v>
      </c>
      <c r="B495" t="s">
        <v>11</v>
      </c>
      <c r="C495" t="s">
        <v>437</v>
      </c>
      <c r="D495" t="s">
        <v>12</v>
      </c>
      <c r="E495" t="s">
        <v>79</v>
      </c>
      <c r="F495" s="1">
        <v>0.64236111111111105</v>
      </c>
      <c r="G495" s="1">
        <v>0.64583333333333337</v>
      </c>
      <c r="H495" s="1">
        <v>0.64444444444444449</v>
      </c>
      <c r="I495" s="1">
        <v>0.64930555555555558</v>
      </c>
      <c r="J495">
        <v>5</v>
      </c>
      <c r="K495">
        <v>7</v>
      </c>
      <c r="L495" s="2">
        <v>1</v>
      </c>
      <c r="M495">
        <v>1</v>
      </c>
    </row>
    <row r="496" spans="1:13" x14ac:dyDescent="0.35">
      <c r="A496" s="10" t="s">
        <v>402</v>
      </c>
      <c r="B496" t="s">
        <v>11</v>
      </c>
      <c r="C496" t="s">
        <v>438</v>
      </c>
      <c r="D496" t="s">
        <v>12</v>
      </c>
      <c r="E496" t="s">
        <v>77</v>
      </c>
      <c r="F496" s="1">
        <v>0.66319444444444442</v>
      </c>
      <c r="G496" s="1">
        <v>0.66666666666666663</v>
      </c>
      <c r="H496" s="1">
        <v>0.67013888888888884</v>
      </c>
      <c r="I496" s="1">
        <v>0.67708333333333337</v>
      </c>
      <c r="J496">
        <v>5</v>
      </c>
      <c r="K496">
        <v>10</v>
      </c>
      <c r="L496" s="2">
        <v>1</v>
      </c>
      <c r="M496">
        <v>1</v>
      </c>
    </row>
    <row r="497" spans="1:13" x14ac:dyDescent="0.35">
      <c r="A497" s="10" t="s">
        <v>402</v>
      </c>
      <c r="B497" t="s">
        <v>11</v>
      </c>
      <c r="C497" t="s">
        <v>422</v>
      </c>
      <c r="D497" t="s">
        <v>12</v>
      </c>
      <c r="E497" t="s">
        <v>81</v>
      </c>
      <c r="F497" s="1">
        <v>0.67361111111111116</v>
      </c>
      <c r="G497" s="1">
        <v>0.67708333333333337</v>
      </c>
      <c r="H497" s="1">
        <v>0.68055555555555547</v>
      </c>
      <c r="I497" s="1">
        <v>0.6875</v>
      </c>
      <c r="J497">
        <v>5</v>
      </c>
      <c r="K497">
        <v>10</v>
      </c>
      <c r="L497" s="2">
        <v>1</v>
      </c>
      <c r="M497">
        <v>1</v>
      </c>
    </row>
    <row r="498" spans="1:13" x14ac:dyDescent="0.35">
      <c r="A498" s="10" t="s">
        <v>402</v>
      </c>
      <c r="B498" t="s">
        <v>11</v>
      </c>
      <c r="C498" t="s">
        <v>153</v>
      </c>
      <c r="D498" t="s">
        <v>12</v>
      </c>
      <c r="E498" t="s">
        <v>78</v>
      </c>
      <c r="F498" s="1">
        <v>0.69444444444444453</v>
      </c>
      <c r="G498" s="1">
        <v>0.69791666666666663</v>
      </c>
      <c r="H498" s="1">
        <v>0.70138888888888884</v>
      </c>
      <c r="I498" s="1">
        <v>0.70833333333333337</v>
      </c>
      <c r="J498">
        <v>5</v>
      </c>
      <c r="K498">
        <v>10</v>
      </c>
      <c r="L498" s="2">
        <v>1</v>
      </c>
      <c r="M498">
        <v>1</v>
      </c>
    </row>
    <row r="499" spans="1:13" x14ac:dyDescent="0.35">
      <c r="A499" s="10" t="s">
        <v>402</v>
      </c>
      <c r="B499" t="s">
        <v>11</v>
      </c>
      <c r="C499" t="s">
        <v>439</v>
      </c>
      <c r="D499" t="s">
        <v>12</v>
      </c>
      <c r="E499" t="s">
        <v>81</v>
      </c>
      <c r="F499" s="1">
        <v>0.71875</v>
      </c>
      <c r="G499" s="1">
        <v>0.71875</v>
      </c>
      <c r="H499" s="1">
        <v>0.71875</v>
      </c>
      <c r="I499" s="1">
        <v>0.72916666666666663</v>
      </c>
      <c r="J499">
        <v>0</v>
      </c>
      <c r="K499">
        <v>15</v>
      </c>
      <c r="L499" s="2">
        <v>1</v>
      </c>
      <c r="M499">
        <v>1</v>
      </c>
    </row>
    <row r="500" spans="1:13" x14ac:dyDescent="0.35">
      <c r="A500" s="10" t="s">
        <v>402</v>
      </c>
      <c r="B500" t="s">
        <v>11</v>
      </c>
      <c r="C500" t="s">
        <v>440</v>
      </c>
      <c r="D500" t="s">
        <v>12</v>
      </c>
      <c r="E500" t="s">
        <v>78</v>
      </c>
      <c r="F500" s="1">
        <v>0.77083333333333337</v>
      </c>
      <c r="G500" s="1">
        <v>0.77083333333333337</v>
      </c>
      <c r="H500" s="1">
        <v>0.77430555555555547</v>
      </c>
      <c r="I500" s="1">
        <v>0.78125</v>
      </c>
      <c r="J500">
        <v>0</v>
      </c>
      <c r="K500">
        <v>10</v>
      </c>
      <c r="L500" s="2">
        <v>1</v>
      </c>
      <c r="M500">
        <v>1</v>
      </c>
    </row>
    <row r="501" spans="1:13" x14ac:dyDescent="0.35">
      <c r="A501" s="10" t="s">
        <v>402</v>
      </c>
      <c r="B501" t="s">
        <v>11</v>
      </c>
      <c r="C501" t="s">
        <v>441</v>
      </c>
      <c r="D501" t="s">
        <v>12</v>
      </c>
      <c r="E501" t="s">
        <v>77</v>
      </c>
      <c r="F501" s="1">
        <v>0.82291666666666663</v>
      </c>
      <c r="G501" s="1">
        <v>0.82638888888888884</v>
      </c>
      <c r="H501" s="1">
        <v>0.82986111111111116</v>
      </c>
      <c r="I501" s="1">
        <v>0.83680555555555547</v>
      </c>
      <c r="J501">
        <v>5</v>
      </c>
      <c r="K501">
        <v>10</v>
      </c>
      <c r="L501" s="2">
        <v>1</v>
      </c>
      <c r="M501">
        <v>1</v>
      </c>
    </row>
    <row r="502" spans="1:13" x14ac:dyDescent="0.35">
      <c r="A502" s="10" t="s">
        <v>402</v>
      </c>
      <c r="B502" t="s">
        <v>11</v>
      </c>
      <c r="C502" t="s">
        <v>401</v>
      </c>
      <c r="D502" t="s">
        <v>12</v>
      </c>
      <c r="E502" t="s">
        <v>77</v>
      </c>
      <c r="F502" s="1">
        <v>0.83333333333333337</v>
      </c>
      <c r="G502" s="1">
        <v>0.83333333333333337</v>
      </c>
      <c r="H502" s="1">
        <v>0.83680555555555547</v>
      </c>
      <c r="I502" s="1">
        <v>0.84375</v>
      </c>
      <c r="J502">
        <v>0</v>
      </c>
      <c r="K502">
        <v>10</v>
      </c>
      <c r="L502" s="2">
        <v>1</v>
      </c>
      <c r="M502">
        <v>1</v>
      </c>
    </row>
    <row r="503" spans="1:13" x14ac:dyDescent="0.35">
      <c r="A503" s="10" t="s">
        <v>402</v>
      </c>
      <c r="B503" t="s">
        <v>11</v>
      </c>
      <c r="C503" t="s">
        <v>412</v>
      </c>
      <c r="D503" t="s">
        <v>12</v>
      </c>
      <c r="E503" t="s">
        <v>80</v>
      </c>
      <c r="F503" s="1">
        <v>0.85416666666666663</v>
      </c>
      <c r="G503" s="1">
        <v>0.85416666666666663</v>
      </c>
      <c r="H503" s="1">
        <v>0.85763888888888884</v>
      </c>
      <c r="I503" s="1">
        <v>0.86805555555555547</v>
      </c>
      <c r="J503">
        <v>0</v>
      </c>
      <c r="K503">
        <v>15</v>
      </c>
      <c r="L503" s="2">
        <v>1</v>
      </c>
      <c r="M503">
        <v>1</v>
      </c>
    </row>
  </sheetData>
  <conditionalFormatting sqref="E1 C1">
    <cfRule type="duplicateValues" dxfId="14" priority="61"/>
  </conditionalFormatting>
  <conditionalFormatting sqref="C504:C1048576">
    <cfRule type="duplicateValues" dxfId="13" priority="7"/>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34"/>
  <sheetViews>
    <sheetView tabSelected="1" zoomScale="60" zoomScaleNormal="60" workbookViewId="0">
      <selection activeCell="E37" sqref="E37"/>
    </sheetView>
  </sheetViews>
  <sheetFormatPr defaultRowHeight="18" x14ac:dyDescent="0.35"/>
  <cols>
    <col min="1" max="5" width="9.23046875" style="14"/>
    <col min="6" max="6" width="8" style="14" customWidth="1"/>
    <col min="7" max="16384" width="9.23046875" style="14"/>
  </cols>
  <sheetData>
    <row r="1" spans="1:25" ht="18.600000000000001" customHeight="1" x14ac:dyDescent="0.35">
      <c r="A1" s="18"/>
      <c r="B1" s="18"/>
      <c r="C1" s="18"/>
      <c r="D1" s="18"/>
      <c r="E1" s="18"/>
      <c r="F1" s="18"/>
      <c r="G1" s="18"/>
      <c r="H1" s="18"/>
      <c r="I1" s="18"/>
      <c r="J1" s="18"/>
      <c r="K1" s="18"/>
      <c r="L1" s="18"/>
      <c r="M1" s="18"/>
      <c r="N1" s="18"/>
      <c r="O1" s="18"/>
      <c r="P1" s="18"/>
      <c r="Q1" s="18"/>
      <c r="R1" s="18"/>
      <c r="S1" s="18"/>
      <c r="T1" s="18"/>
      <c r="U1" s="18"/>
      <c r="V1" s="18"/>
      <c r="W1" s="18"/>
      <c r="X1" s="18"/>
      <c r="Y1" s="18"/>
    </row>
    <row r="2" spans="1:25" x14ac:dyDescent="0.35">
      <c r="A2" s="18"/>
      <c r="B2" s="18"/>
      <c r="C2" s="18"/>
      <c r="D2" s="18"/>
      <c r="E2" s="18"/>
      <c r="F2" s="18"/>
      <c r="G2" s="18"/>
      <c r="H2" s="18"/>
      <c r="I2" s="18"/>
      <c r="J2" s="18"/>
      <c r="K2" s="18"/>
      <c r="L2" s="18"/>
      <c r="M2" s="18"/>
      <c r="N2" s="18"/>
      <c r="O2" s="18"/>
      <c r="P2" s="18"/>
      <c r="Q2" s="18"/>
      <c r="R2" s="18"/>
      <c r="S2" s="18"/>
      <c r="T2" s="18"/>
      <c r="U2" s="18"/>
      <c r="V2" s="18"/>
      <c r="W2" s="18"/>
      <c r="X2" s="18"/>
      <c r="Y2" s="18"/>
    </row>
    <row r="3" spans="1:25" x14ac:dyDescent="0.35">
      <c r="A3" s="18"/>
      <c r="B3" s="18"/>
      <c r="C3" s="18"/>
      <c r="D3" s="18"/>
      <c r="E3" s="18"/>
      <c r="F3" s="18"/>
      <c r="G3" s="18"/>
      <c r="H3" s="18"/>
      <c r="I3" s="18"/>
      <c r="J3" s="18"/>
      <c r="K3" s="18"/>
      <c r="L3" s="18"/>
      <c r="M3" s="18"/>
      <c r="N3" s="18"/>
      <c r="O3" s="18"/>
      <c r="P3" s="18"/>
      <c r="Q3" s="18"/>
      <c r="R3" s="18"/>
      <c r="S3" s="18"/>
      <c r="T3" s="18"/>
      <c r="U3" s="18"/>
      <c r="V3" s="18"/>
      <c r="W3" s="18"/>
      <c r="X3" s="18"/>
      <c r="Y3" s="18"/>
    </row>
    <row r="4" spans="1:25" x14ac:dyDescent="0.35">
      <c r="A4" s="18"/>
      <c r="B4" s="18"/>
      <c r="C4" s="18"/>
      <c r="D4" s="18"/>
      <c r="E4" s="18"/>
      <c r="F4" s="18"/>
      <c r="G4" s="18"/>
      <c r="H4" s="18"/>
      <c r="I4" s="18"/>
      <c r="J4" s="18"/>
      <c r="K4" s="18"/>
      <c r="L4" s="18"/>
      <c r="M4" s="18"/>
      <c r="N4" s="18"/>
      <c r="O4" s="18"/>
      <c r="P4" s="18"/>
      <c r="Q4" s="18"/>
      <c r="R4" s="18"/>
      <c r="S4" s="18"/>
      <c r="T4" s="18"/>
      <c r="U4" s="18"/>
      <c r="V4" s="18"/>
      <c r="W4" s="18"/>
      <c r="X4" s="18"/>
      <c r="Y4" s="18"/>
    </row>
    <row r="5" spans="1:25" x14ac:dyDescent="0.35">
      <c r="A5" s="18"/>
      <c r="B5" s="18"/>
      <c r="C5" s="18"/>
      <c r="D5" s="18"/>
      <c r="E5" s="18"/>
      <c r="F5" s="18"/>
      <c r="G5" s="18"/>
      <c r="H5" s="18"/>
      <c r="I5" s="18"/>
      <c r="J5" s="18"/>
      <c r="K5" s="18"/>
      <c r="L5" s="18"/>
      <c r="M5" s="18"/>
      <c r="N5" s="18"/>
      <c r="O5" s="18"/>
      <c r="P5" s="18"/>
      <c r="Q5" s="18"/>
      <c r="R5" s="18"/>
      <c r="S5" s="18"/>
      <c r="T5" s="18"/>
      <c r="U5" s="18"/>
      <c r="V5" s="18"/>
      <c r="W5" s="18"/>
      <c r="X5" s="18"/>
      <c r="Y5" s="18"/>
    </row>
    <row r="6" spans="1:25" x14ac:dyDescent="0.35">
      <c r="A6" s="18"/>
      <c r="B6" s="18"/>
      <c r="C6" s="18"/>
      <c r="D6" s="18"/>
      <c r="E6" s="18"/>
      <c r="F6" s="18"/>
      <c r="G6" s="18"/>
      <c r="H6" s="18"/>
      <c r="I6" s="18"/>
      <c r="J6" s="18"/>
      <c r="K6" s="18"/>
      <c r="L6" s="18"/>
      <c r="M6" s="18"/>
      <c r="N6" s="18"/>
      <c r="O6" s="18"/>
      <c r="P6" s="18"/>
      <c r="Q6" s="18"/>
      <c r="R6" s="18"/>
      <c r="S6" s="18"/>
      <c r="T6" s="18"/>
      <c r="U6" s="18"/>
      <c r="V6" s="18"/>
      <c r="W6" s="18"/>
      <c r="X6" s="18"/>
      <c r="Y6" s="18"/>
    </row>
    <row r="7" spans="1:25" x14ac:dyDescent="0.35">
      <c r="A7" s="18"/>
      <c r="B7" s="18"/>
      <c r="C7" s="18"/>
      <c r="D7" s="18"/>
      <c r="E7" s="18"/>
      <c r="F7" s="18"/>
      <c r="G7" s="18"/>
      <c r="H7" s="18"/>
      <c r="I7" s="18"/>
      <c r="J7" s="18"/>
      <c r="K7" s="18"/>
      <c r="L7" s="18"/>
      <c r="M7" s="18"/>
      <c r="N7" s="18"/>
      <c r="O7" s="18"/>
      <c r="P7" s="18"/>
      <c r="Q7" s="18"/>
      <c r="R7" s="18"/>
      <c r="S7" s="18"/>
      <c r="T7" s="18"/>
      <c r="U7" s="18"/>
      <c r="V7" s="18"/>
      <c r="W7" s="18"/>
      <c r="X7" s="18"/>
      <c r="Y7" s="18"/>
    </row>
    <row r="8" spans="1:25" x14ac:dyDescent="0.35">
      <c r="A8" s="18"/>
      <c r="B8" s="18"/>
      <c r="C8" s="18"/>
      <c r="D8" s="18"/>
      <c r="E8" s="18"/>
      <c r="F8" s="18"/>
      <c r="G8" s="18"/>
      <c r="H8" s="18"/>
      <c r="I8" s="18"/>
      <c r="J8" s="18"/>
      <c r="K8" s="18"/>
      <c r="L8" s="18"/>
      <c r="M8" s="18"/>
      <c r="N8" s="18"/>
      <c r="O8" s="18"/>
      <c r="P8" s="18"/>
      <c r="Q8" s="18"/>
      <c r="R8" s="18"/>
      <c r="S8" s="18"/>
      <c r="T8" s="18"/>
      <c r="U8" s="18"/>
      <c r="V8" s="18"/>
      <c r="W8" s="18"/>
      <c r="X8" s="18"/>
      <c r="Y8" s="18"/>
    </row>
    <row r="9" spans="1:25" x14ac:dyDescent="0.35">
      <c r="A9" s="18"/>
      <c r="B9" s="18"/>
      <c r="C9" s="18"/>
      <c r="D9" s="18"/>
      <c r="E9" s="18"/>
      <c r="F9" s="18"/>
      <c r="G9" s="18"/>
      <c r="H9" s="18"/>
      <c r="I9" s="18"/>
      <c r="J9" s="18"/>
      <c r="K9" s="18"/>
      <c r="L9" s="18"/>
      <c r="M9" s="18"/>
      <c r="N9" s="18"/>
      <c r="O9" s="18"/>
      <c r="P9" s="18"/>
      <c r="Q9" s="18"/>
      <c r="R9" s="18"/>
      <c r="S9" s="18"/>
      <c r="T9" s="18"/>
      <c r="U9" s="18"/>
      <c r="V9" s="18"/>
      <c r="W9" s="18"/>
      <c r="X9" s="18"/>
      <c r="Y9" s="18"/>
    </row>
    <row r="10" spans="1:25" x14ac:dyDescent="0.35">
      <c r="A10" s="18"/>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35">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x14ac:dyDescent="0.35">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x14ac:dyDescent="0.35">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x14ac:dyDescent="0.35">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x14ac:dyDescent="0.35">
      <c r="A20" s="18"/>
      <c r="B20" s="18"/>
      <c r="C20" s="18"/>
      <c r="D20" s="18"/>
      <c r="E20" s="18"/>
      <c r="F20" s="18"/>
      <c r="G20" s="18"/>
      <c r="H20" s="18"/>
      <c r="I20" s="18"/>
      <c r="J20" s="18"/>
      <c r="K20" s="18"/>
      <c r="L20" s="18"/>
      <c r="M20" s="18"/>
      <c r="N20" s="18"/>
      <c r="O20" s="18"/>
      <c r="P20" s="18"/>
      <c r="Q20" s="18"/>
      <c r="R20" s="18"/>
      <c r="S20" s="18"/>
      <c r="T20" s="18"/>
      <c r="U20" s="18"/>
      <c r="V20" s="18"/>
      <c r="W20" s="18"/>
      <c r="X20" s="18"/>
      <c r="Y20" s="18"/>
    </row>
    <row r="21" spans="1:25"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row>
    <row r="22" spans="1:25" x14ac:dyDescent="0.35">
      <c r="A22" s="18"/>
      <c r="B22" s="18"/>
      <c r="C22" s="18"/>
      <c r="D22" s="18"/>
      <c r="E22" s="18"/>
      <c r="F22" s="18"/>
      <c r="G22" s="18"/>
      <c r="H22" s="18"/>
      <c r="I22" s="18"/>
      <c r="J22" s="18"/>
      <c r="K22" s="18"/>
      <c r="L22" s="18"/>
      <c r="M22" s="18"/>
      <c r="N22" s="18"/>
      <c r="O22" s="18"/>
      <c r="P22" s="18"/>
      <c r="Q22" s="18"/>
      <c r="R22" s="18"/>
      <c r="S22" s="18"/>
      <c r="T22" s="18"/>
      <c r="U22" s="18"/>
      <c r="V22" s="18"/>
      <c r="W22" s="18"/>
      <c r="X22" s="18"/>
      <c r="Y22" s="18"/>
    </row>
    <row r="23" spans="1:25"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5"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row>
    <row r="25" spans="1:25"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row>
    <row r="26" spans="1:25"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row>
    <row r="27" spans="1:25"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row>
    <row r="28" spans="1:25"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row>
    <row r="29" spans="1:25"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row>
    <row r="30" spans="1:25"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row>
    <row r="31" spans="1:25"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row>
    <row r="33" spans="1:25"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spans="1:25"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row>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1"/>
  <sheetViews>
    <sheetView workbookViewId="0">
      <selection activeCell="A24" sqref="A24"/>
    </sheetView>
  </sheetViews>
  <sheetFormatPr defaultRowHeight="18" x14ac:dyDescent="0.35"/>
  <cols>
    <col min="1" max="1" width="14.61328125" customWidth="1"/>
    <col min="2" max="4" width="18.4609375" customWidth="1"/>
    <col min="5" max="5" width="13.3046875" customWidth="1"/>
    <col min="6" max="6" width="11.84375" customWidth="1"/>
    <col min="7" max="7" width="1.07421875" hidden="1" customWidth="1"/>
    <col min="10" max="10" width="12.53515625" customWidth="1"/>
    <col min="11" max="11" width="11" customWidth="1"/>
    <col min="12" max="12" width="12.4609375" customWidth="1"/>
    <col min="13" max="13" width="7.765625" customWidth="1"/>
  </cols>
  <sheetData>
    <row r="1" spans="1:15" x14ac:dyDescent="0.35">
      <c r="A1" t="s">
        <v>75</v>
      </c>
      <c r="B1" t="s">
        <v>76</v>
      </c>
      <c r="E1" t="s">
        <v>2</v>
      </c>
      <c r="F1" t="s">
        <v>4</v>
      </c>
      <c r="G1" t="s">
        <v>83</v>
      </c>
      <c r="H1" t="s">
        <v>456</v>
      </c>
      <c r="I1" t="s">
        <v>457</v>
      </c>
      <c r="N1" s="8" t="s">
        <v>0</v>
      </c>
      <c r="O1" s="8" t="s">
        <v>1</v>
      </c>
    </row>
    <row r="2" spans="1:15" x14ac:dyDescent="0.35">
      <c r="A2" t="s">
        <v>79</v>
      </c>
      <c r="B2" t="s">
        <v>82</v>
      </c>
      <c r="E2" t="s">
        <v>34</v>
      </c>
      <c r="F2" s="1">
        <v>0.25</v>
      </c>
      <c r="G2" s="4">
        <f ca="1">IF($B$2:$B$6= "Yes",F2-NOW(),"")</f>
        <v>-45179.580422453706</v>
      </c>
      <c r="H2" t="str">
        <f ca="1">INDEX(A2:A21, MATCH(MIN(IF(B2:B21="Yes", F2:F10-NOW())), G2:G10, 0))</f>
        <v>Lindy</v>
      </c>
      <c r="I2">
        <v>1</v>
      </c>
      <c r="N2" s="9" t="s">
        <v>8</v>
      </c>
      <c r="O2" s="9" t="s">
        <v>9</v>
      </c>
    </row>
    <row r="3" spans="1:15" x14ac:dyDescent="0.35">
      <c r="A3" t="s">
        <v>78</v>
      </c>
      <c r="B3" t="s">
        <v>82</v>
      </c>
      <c r="E3" t="s">
        <v>35</v>
      </c>
      <c r="F3" s="1">
        <v>0.29166666666666669</v>
      </c>
      <c r="G3" s="4">
        <f ca="1">IF($B$2:$B$6= "Yes",F3-NOW(),"")</f>
        <v>-45179.538755787042</v>
      </c>
      <c r="H3" t="str">
        <f ca="1">INDEX(A3:A22, MATCH(MIN(IF(B3:B22="Yes", F3:F8-NOW())), G3:G8, 0))</f>
        <v>Tim</v>
      </c>
      <c r="I3">
        <v>1</v>
      </c>
      <c r="N3" s="9" t="s">
        <v>11</v>
      </c>
      <c r="O3" s="9" t="s">
        <v>12</v>
      </c>
    </row>
    <row r="4" spans="1:15" x14ac:dyDescent="0.35">
      <c r="A4" t="s">
        <v>80</v>
      </c>
      <c r="B4" t="s">
        <v>82</v>
      </c>
      <c r="E4" t="s">
        <v>36</v>
      </c>
      <c r="F4" s="1">
        <v>0.31944444444444448</v>
      </c>
      <c r="G4" s="4">
        <f ca="1">IF($B$2:$B$6= "Yes",F4-NOW(),"")</f>
        <v>-45179.510978009261</v>
      </c>
      <c r="H4" t="str">
        <f ca="1">INDEX(A4:A23, MATCH(MIN(IF(B4:B23="Yes", F4:F8-NOW())), G4:G8, 0))</f>
        <v>Brandon</v>
      </c>
      <c r="I4">
        <v>1</v>
      </c>
      <c r="N4" s="9" t="s">
        <v>14</v>
      </c>
      <c r="O4" s="9" t="s">
        <v>15</v>
      </c>
    </row>
    <row r="5" spans="1:15" x14ac:dyDescent="0.35">
      <c r="A5" t="s">
        <v>81</v>
      </c>
      <c r="B5" t="s">
        <v>82</v>
      </c>
      <c r="E5" t="s">
        <v>48</v>
      </c>
      <c r="F5" s="1">
        <v>0.31944444444444448</v>
      </c>
      <c r="G5" s="4">
        <f ca="1">IF($B$2:$B$6= "Yes",F5-NOW(),"")</f>
        <v>-45179.510978009261</v>
      </c>
      <c r="H5" t="str">
        <f ca="1">INDEX(A5:A24, MATCH(MIN(IF(B5:B24="Yes", F5:F8-NOW())), G5:G8, 0))</f>
        <v>Brittany</v>
      </c>
      <c r="I5">
        <v>1</v>
      </c>
      <c r="N5" s="9" t="s">
        <v>17</v>
      </c>
      <c r="O5" s="9" t="s">
        <v>18</v>
      </c>
    </row>
    <row r="6" spans="1:15" x14ac:dyDescent="0.35">
      <c r="A6" t="s">
        <v>77</v>
      </c>
      <c r="B6" t="s">
        <v>82</v>
      </c>
      <c r="E6" t="s">
        <v>37</v>
      </c>
      <c r="F6" s="1">
        <v>0.25</v>
      </c>
      <c r="G6" s="4">
        <f ca="1">IF($B$2:$B$6= "Yes",F6-NOW(),"")</f>
        <v>-45179.580422453706</v>
      </c>
      <c r="H6" t="str">
        <f ca="1">INDEX(A6:A25, MATCH(MIN(IF(B6:B25="Yes", F6:F8-NOW())), G6:G8, 0))</f>
        <v>Jennifer</v>
      </c>
      <c r="I6">
        <v>1</v>
      </c>
      <c r="N6" s="9" t="s">
        <v>21</v>
      </c>
      <c r="O6" s="9" t="s">
        <v>22</v>
      </c>
    </row>
    <row r="7" spans="1:15" x14ac:dyDescent="0.35">
      <c r="A7" t="s">
        <v>79</v>
      </c>
      <c r="B7" t="s">
        <v>82</v>
      </c>
      <c r="E7" s="5" t="s">
        <v>38</v>
      </c>
      <c r="F7" s="6">
        <v>0.31944444444444448</v>
      </c>
      <c r="G7" s="7">
        <f ca="1">IF($B$2:$B$21= "Yes",F7-NOW(),"")</f>
        <v>-45179.510978009261</v>
      </c>
      <c r="H7" t="str">
        <f ca="1">INDEX(A7:A26, MATCH(MIN(IF(B7:B26="Yes", F7:F9-NOW())), G7:G9, 0))</f>
        <v>Lindy</v>
      </c>
      <c r="I7">
        <v>1</v>
      </c>
      <c r="N7" s="9" t="s">
        <v>24</v>
      </c>
      <c r="O7" s="9" t="s">
        <v>54</v>
      </c>
    </row>
    <row r="8" spans="1:15" x14ac:dyDescent="0.35">
      <c r="A8" t="s">
        <v>78</v>
      </c>
      <c r="B8" t="s">
        <v>82</v>
      </c>
      <c r="E8" s="5" t="s">
        <v>39</v>
      </c>
      <c r="F8" s="6">
        <v>0.31944444444444448</v>
      </c>
      <c r="G8" s="7">
        <f ca="1">IF(B2:B21= "Yes",F8-NOW(),"")</f>
        <v>-45179.510978009261</v>
      </c>
      <c r="H8" t="str">
        <f ca="1">INDEX(A8:A27, MATCH(MIN(IF(B8:B27="Yes", F8:F9-NOW())), G8:G9, 0))</f>
        <v>Tim</v>
      </c>
      <c r="I8">
        <v>1</v>
      </c>
      <c r="N8" s="9" t="s">
        <v>86</v>
      </c>
      <c r="O8" s="9" t="s">
        <v>55</v>
      </c>
    </row>
    <row r="9" spans="1:15" x14ac:dyDescent="0.35">
      <c r="A9" t="s">
        <v>80</v>
      </c>
      <c r="B9" t="s">
        <v>82</v>
      </c>
      <c r="E9" t="s">
        <v>84</v>
      </c>
      <c r="F9" s="1">
        <v>0.35000000000000003</v>
      </c>
      <c r="G9" s="4">
        <f ca="1">IF($B$2:$B$21= "Yes",F9-NOW(),"")</f>
        <v>-45179.480422453707</v>
      </c>
      <c r="H9" s="3" t="str">
        <f ca="1">INDEX(A9:A28, MATCH(MIN(IF(B9:B28="Yes", F9:F10-NOW())), G9:G10, 0))</f>
        <v>Brandon</v>
      </c>
      <c r="I9">
        <v>1</v>
      </c>
      <c r="N9" s="9" t="s">
        <v>85</v>
      </c>
      <c r="O9" s="9" t="s">
        <v>57</v>
      </c>
    </row>
    <row r="10" spans="1:15" x14ac:dyDescent="0.35">
      <c r="A10" t="s">
        <v>81</v>
      </c>
      <c r="B10" t="s">
        <v>82</v>
      </c>
      <c r="E10" t="s">
        <v>460</v>
      </c>
      <c r="F10" s="1">
        <v>0.875</v>
      </c>
      <c r="G10" s="4">
        <f ca="1">IF($B$2:$B$21= "Yes",F10-NOW(),"")</f>
        <v>-45178.955422453706</v>
      </c>
      <c r="H10" s="3" t="str">
        <f ca="1">INDEX(A10:A29, MATCH(MIN(IF(B10:B29="Yes", F10:F13-NOW())), G10:G13, 0))</f>
        <v>Brittany</v>
      </c>
      <c r="I10">
        <f>I9</f>
        <v>1</v>
      </c>
    </row>
    <row r="11" spans="1:15" x14ac:dyDescent="0.35">
      <c r="A11" t="s">
        <v>77</v>
      </c>
      <c r="B11" t="s">
        <v>82</v>
      </c>
    </row>
    <row r="12" spans="1:15" x14ac:dyDescent="0.35">
      <c r="A12" t="s">
        <v>79</v>
      </c>
      <c r="B12" t="s">
        <v>82</v>
      </c>
    </row>
    <row r="13" spans="1:15" x14ac:dyDescent="0.35">
      <c r="A13" t="s">
        <v>78</v>
      </c>
      <c r="B13" t="s">
        <v>82</v>
      </c>
      <c r="K13" s="1"/>
    </row>
    <row r="14" spans="1:15" x14ac:dyDescent="0.35">
      <c r="A14" t="s">
        <v>80</v>
      </c>
      <c r="B14" t="s">
        <v>82</v>
      </c>
      <c r="K14" s="1"/>
    </row>
    <row r="15" spans="1:15" x14ac:dyDescent="0.35">
      <c r="A15" t="s">
        <v>81</v>
      </c>
      <c r="B15" t="s">
        <v>82</v>
      </c>
      <c r="K15" s="1"/>
    </row>
    <row r="16" spans="1:15" x14ac:dyDescent="0.35">
      <c r="A16" t="s">
        <v>77</v>
      </c>
      <c r="B16" t="s">
        <v>82</v>
      </c>
      <c r="K16" s="1"/>
    </row>
    <row r="17" spans="1:11" x14ac:dyDescent="0.35">
      <c r="A17" t="s">
        <v>79</v>
      </c>
      <c r="B17" t="s">
        <v>82</v>
      </c>
      <c r="K17" s="1"/>
    </row>
    <row r="18" spans="1:11" x14ac:dyDescent="0.35">
      <c r="A18" t="s">
        <v>78</v>
      </c>
      <c r="B18" t="s">
        <v>82</v>
      </c>
      <c r="K18" s="1"/>
    </row>
    <row r="19" spans="1:11" x14ac:dyDescent="0.35">
      <c r="A19" t="s">
        <v>80</v>
      </c>
      <c r="B19" t="s">
        <v>82</v>
      </c>
    </row>
    <row r="20" spans="1:11" x14ac:dyDescent="0.35">
      <c r="A20" t="s">
        <v>81</v>
      </c>
      <c r="B20" t="s">
        <v>82</v>
      </c>
    </row>
    <row r="21" spans="1:11" x14ac:dyDescent="0.35">
      <c r="A21" t="s">
        <v>77</v>
      </c>
      <c r="B21" t="s">
        <v>82</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F17"/>
  <sheetViews>
    <sheetView workbookViewId="0">
      <selection activeCell="C17" sqref="C17"/>
    </sheetView>
  </sheetViews>
  <sheetFormatPr defaultRowHeight="18" x14ac:dyDescent="0.35"/>
  <cols>
    <col min="1" max="1" width="10.07421875" customWidth="1"/>
    <col min="2" max="2" width="10.4609375" customWidth="1"/>
    <col min="3" max="3" width="10.3828125" customWidth="1"/>
    <col min="4" max="4" width="11.3046875" customWidth="1"/>
    <col min="11" max="11" width="10.3828125" customWidth="1"/>
  </cols>
  <sheetData>
    <row r="3" spans="1:6" x14ac:dyDescent="0.35">
      <c r="A3" s="11" t="s">
        <v>1</v>
      </c>
      <c r="B3" t="s">
        <v>448</v>
      </c>
      <c r="D3" t="s">
        <v>451</v>
      </c>
      <c r="E3" s="14">
        <f>COUNTA(A4:A11)</f>
        <v>8</v>
      </c>
      <c r="F3" s="16" t="str">
        <f>CONCATENATE(E3,"  Doctors")</f>
        <v>8  Doctors</v>
      </c>
    </row>
    <row r="4" spans="1:6" x14ac:dyDescent="0.35">
      <c r="A4" t="s">
        <v>9</v>
      </c>
      <c r="B4" s="3">
        <v>117</v>
      </c>
    </row>
    <row r="5" spans="1:6" x14ac:dyDescent="0.35">
      <c r="A5" t="s">
        <v>54</v>
      </c>
      <c r="B5" s="3">
        <v>51</v>
      </c>
    </row>
    <row r="6" spans="1:6" x14ac:dyDescent="0.35">
      <c r="A6" t="s">
        <v>22</v>
      </c>
      <c r="B6" s="3">
        <v>73</v>
      </c>
    </row>
    <row r="7" spans="1:6" x14ac:dyDescent="0.35">
      <c r="A7" t="s">
        <v>55</v>
      </c>
      <c r="B7" s="3">
        <v>21</v>
      </c>
    </row>
    <row r="8" spans="1:6" x14ac:dyDescent="0.35">
      <c r="A8" t="s">
        <v>15</v>
      </c>
      <c r="B8" s="3">
        <v>67</v>
      </c>
    </row>
    <row r="9" spans="1:6" x14ac:dyDescent="0.35">
      <c r="A9" t="s">
        <v>57</v>
      </c>
      <c r="B9" s="3">
        <v>14</v>
      </c>
    </row>
    <row r="10" spans="1:6" x14ac:dyDescent="0.35">
      <c r="A10" t="s">
        <v>18</v>
      </c>
      <c r="B10" s="3">
        <v>77</v>
      </c>
    </row>
    <row r="11" spans="1:6" x14ac:dyDescent="0.35">
      <c r="A11" t="s">
        <v>12</v>
      </c>
      <c r="B11" s="3">
        <v>82</v>
      </c>
    </row>
    <row r="12" spans="1:6" x14ac:dyDescent="0.35">
      <c r="A12" t="s">
        <v>446</v>
      </c>
      <c r="B12" s="3">
        <v>502</v>
      </c>
    </row>
    <row r="17" spans="2:3" x14ac:dyDescent="0.35">
      <c r="B17" t="s">
        <v>461</v>
      </c>
      <c r="C17" s="20">
        <f ca="1">TODAY()</f>
        <v>45179</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F12"/>
  <sheetViews>
    <sheetView workbookViewId="0">
      <selection activeCell="D5" sqref="D5"/>
    </sheetView>
  </sheetViews>
  <sheetFormatPr defaultRowHeight="18" x14ac:dyDescent="0.35"/>
  <cols>
    <col min="1" max="1" width="11.23046875" customWidth="1"/>
    <col min="2" max="2" width="10.4609375" customWidth="1"/>
    <col min="4" max="5" width="16.53515625" customWidth="1"/>
    <col min="6" max="6" width="10.61328125" customWidth="1"/>
  </cols>
  <sheetData>
    <row r="3" spans="1:6" x14ac:dyDescent="0.35">
      <c r="A3" s="11" t="s">
        <v>445</v>
      </c>
      <c r="B3" t="s">
        <v>448</v>
      </c>
      <c r="D3" t="s">
        <v>450</v>
      </c>
      <c r="E3">
        <f>GETPIVOTDATA("Count",$A$3)</f>
        <v>502</v>
      </c>
      <c r="F3" s="19" t="str">
        <f>CONCATENATE(E3,"  Parients")</f>
        <v>502  Parients</v>
      </c>
    </row>
    <row r="4" spans="1:6" x14ac:dyDescent="0.35">
      <c r="A4" t="s">
        <v>11</v>
      </c>
      <c r="B4" s="3">
        <v>82</v>
      </c>
    </row>
    <row r="5" spans="1:6" x14ac:dyDescent="0.35">
      <c r="A5" t="s">
        <v>17</v>
      </c>
      <c r="B5" s="3">
        <v>77</v>
      </c>
      <c r="E5" s="1"/>
    </row>
    <row r="6" spans="1:6" x14ac:dyDescent="0.35">
      <c r="A6" t="s">
        <v>24</v>
      </c>
      <c r="B6" s="3">
        <v>30</v>
      </c>
    </row>
    <row r="7" spans="1:6" x14ac:dyDescent="0.35">
      <c r="A7" t="s">
        <v>8</v>
      </c>
      <c r="B7" s="3">
        <v>96</v>
      </c>
    </row>
    <row r="8" spans="1:6" x14ac:dyDescent="0.35">
      <c r="A8" t="s">
        <v>21</v>
      </c>
      <c r="B8" s="3">
        <v>73</v>
      </c>
    </row>
    <row r="9" spans="1:6" x14ac:dyDescent="0.35">
      <c r="A9" t="s">
        <v>14</v>
      </c>
      <c r="B9" s="3">
        <v>67</v>
      </c>
    </row>
    <row r="10" spans="1:6" x14ac:dyDescent="0.35">
      <c r="A10" t="s">
        <v>74</v>
      </c>
      <c r="B10" s="3">
        <v>42</v>
      </c>
      <c r="E10" s="12"/>
      <c r="F10" s="3"/>
    </row>
    <row r="11" spans="1:6" x14ac:dyDescent="0.35">
      <c r="A11" t="s">
        <v>455</v>
      </c>
      <c r="B11" s="3">
        <v>35</v>
      </c>
      <c r="E11" s="12"/>
      <c r="F11" s="3"/>
    </row>
    <row r="12" spans="1:6" x14ac:dyDescent="0.35">
      <c r="A12" t="s">
        <v>446</v>
      </c>
      <c r="B12" s="13">
        <v>502</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E12"/>
  <sheetViews>
    <sheetView workbookViewId="0">
      <selection activeCell="E3" sqref="E3"/>
    </sheetView>
  </sheetViews>
  <sheetFormatPr defaultRowHeight="18" x14ac:dyDescent="0.35"/>
  <cols>
    <col min="1" max="1" width="9.3046875" bestFit="1" customWidth="1"/>
    <col min="2" max="2" width="17.3046875" bestFit="1" customWidth="1"/>
    <col min="4" max="4" width="17.3828125" customWidth="1"/>
  </cols>
  <sheetData>
    <row r="3" spans="1:5" x14ac:dyDescent="0.35">
      <c r="A3" s="11" t="s">
        <v>444</v>
      </c>
      <c r="B3" t="s">
        <v>449</v>
      </c>
      <c r="D3" t="s">
        <v>452</v>
      </c>
      <c r="E3" s="15">
        <f>SUM(B4:B11)</f>
        <v>502</v>
      </c>
    </row>
    <row r="4" spans="1:5" x14ac:dyDescent="0.35">
      <c r="A4" t="s">
        <v>215</v>
      </c>
      <c r="B4" s="3">
        <v>58</v>
      </c>
    </row>
    <row r="5" spans="1:5" x14ac:dyDescent="0.35">
      <c r="A5" t="s">
        <v>442</v>
      </c>
      <c r="B5" s="3">
        <v>61</v>
      </c>
    </row>
    <row r="6" spans="1:5" x14ac:dyDescent="0.35">
      <c r="A6" t="s">
        <v>443</v>
      </c>
      <c r="B6" s="3">
        <v>59</v>
      </c>
    </row>
    <row r="7" spans="1:5" x14ac:dyDescent="0.35">
      <c r="A7" t="s">
        <v>402</v>
      </c>
      <c r="B7" s="3">
        <v>69</v>
      </c>
    </row>
    <row r="8" spans="1:5" x14ac:dyDescent="0.35">
      <c r="A8" t="s">
        <v>277</v>
      </c>
      <c r="B8" s="3">
        <v>61</v>
      </c>
    </row>
    <row r="9" spans="1:5" x14ac:dyDescent="0.35">
      <c r="A9" t="s">
        <v>341</v>
      </c>
      <c r="B9" s="3">
        <v>63</v>
      </c>
    </row>
    <row r="10" spans="1:5" x14ac:dyDescent="0.35">
      <c r="A10" t="s">
        <v>342</v>
      </c>
      <c r="B10" s="3">
        <v>65</v>
      </c>
    </row>
    <row r="11" spans="1:5" x14ac:dyDescent="0.35">
      <c r="A11" t="s">
        <v>343</v>
      </c>
      <c r="B11" s="3">
        <v>66</v>
      </c>
    </row>
    <row r="12" spans="1:5" x14ac:dyDescent="0.35">
      <c r="A12" t="s">
        <v>446</v>
      </c>
      <c r="B12" s="3">
        <v>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E9"/>
  <sheetViews>
    <sheetView workbookViewId="0">
      <selection activeCell="F21" sqref="F21"/>
    </sheetView>
  </sheetViews>
  <sheetFormatPr defaultRowHeight="18" x14ac:dyDescent="0.35"/>
  <cols>
    <col min="1" max="1" width="13.53515625" bestFit="1" customWidth="1"/>
    <col min="2" max="2" width="17.3046875" bestFit="1" customWidth="1"/>
    <col min="3" max="3" width="12.07421875" customWidth="1"/>
    <col min="5" max="5" width="11.921875" customWidth="1"/>
  </cols>
  <sheetData>
    <row r="3" spans="1:5" x14ac:dyDescent="0.35">
      <c r="A3" s="11" t="s">
        <v>75</v>
      </c>
      <c r="B3" t="s">
        <v>449</v>
      </c>
    </row>
    <row r="4" spans="1:5" x14ac:dyDescent="0.35">
      <c r="A4" t="s">
        <v>80</v>
      </c>
      <c r="B4" s="3">
        <v>112</v>
      </c>
      <c r="C4" t="s">
        <v>453</v>
      </c>
      <c r="D4">
        <f>COUNTA(A4:A8)</f>
        <v>5</v>
      </c>
      <c r="E4" s="15" t="str">
        <f>CONCATENATE(D4," Registrars")</f>
        <v>5 Registrars</v>
      </c>
    </row>
    <row r="5" spans="1:5" x14ac:dyDescent="0.35">
      <c r="A5" t="s">
        <v>81</v>
      </c>
      <c r="B5" s="3">
        <v>77</v>
      </c>
    </row>
    <row r="6" spans="1:5" x14ac:dyDescent="0.35">
      <c r="A6" t="s">
        <v>77</v>
      </c>
      <c r="B6" s="3">
        <v>102</v>
      </c>
    </row>
    <row r="7" spans="1:5" x14ac:dyDescent="0.35">
      <c r="A7" t="s">
        <v>79</v>
      </c>
      <c r="B7" s="3">
        <v>109</v>
      </c>
    </row>
    <row r="8" spans="1:5" x14ac:dyDescent="0.35">
      <c r="A8" t="s">
        <v>78</v>
      </c>
      <c r="B8" s="3">
        <v>102</v>
      </c>
    </row>
    <row r="9" spans="1:5" x14ac:dyDescent="0.35">
      <c r="A9" t="s">
        <v>446</v>
      </c>
      <c r="B9" s="3">
        <v>502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B12"/>
  <sheetViews>
    <sheetView workbookViewId="0">
      <selection activeCell="M7" sqref="M7"/>
    </sheetView>
  </sheetViews>
  <sheetFormatPr defaultRowHeight="18" x14ac:dyDescent="0.35"/>
  <cols>
    <col min="1" max="1" width="9.3046875" bestFit="1" customWidth="1"/>
    <col min="2" max="2" width="10.4609375" bestFit="1" customWidth="1"/>
  </cols>
  <sheetData>
    <row r="3" spans="1:2" x14ac:dyDescent="0.35">
      <c r="A3" s="11" t="s">
        <v>444</v>
      </c>
      <c r="B3" t="s">
        <v>448</v>
      </c>
    </row>
    <row r="4" spans="1:2" x14ac:dyDescent="0.35">
      <c r="A4" t="s">
        <v>215</v>
      </c>
      <c r="B4" s="3">
        <v>58</v>
      </c>
    </row>
    <row r="5" spans="1:2" x14ac:dyDescent="0.35">
      <c r="A5" t="s">
        <v>442</v>
      </c>
      <c r="B5" s="3">
        <v>61</v>
      </c>
    </row>
    <row r="6" spans="1:2" x14ac:dyDescent="0.35">
      <c r="A6" t="s">
        <v>443</v>
      </c>
      <c r="B6" s="3">
        <v>59</v>
      </c>
    </row>
    <row r="7" spans="1:2" x14ac:dyDescent="0.35">
      <c r="A7" t="s">
        <v>402</v>
      </c>
      <c r="B7" s="3">
        <v>69</v>
      </c>
    </row>
    <row r="8" spans="1:2" x14ac:dyDescent="0.35">
      <c r="A8" t="s">
        <v>277</v>
      </c>
      <c r="B8" s="3">
        <v>61</v>
      </c>
    </row>
    <row r="9" spans="1:2" x14ac:dyDescent="0.35">
      <c r="A9" t="s">
        <v>341</v>
      </c>
      <c r="B9" s="3">
        <v>63</v>
      </c>
    </row>
    <row r="10" spans="1:2" x14ac:dyDescent="0.35">
      <c r="A10" t="s">
        <v>342</v>
      </c>
      <c r="B10" s="3">
        <v>65</v>
      </c>
    </row>
    <row r="11" spans="1:2" x14ac:dyDescent="0.35">
      <c r="A11" t="s">
        <v>343</v>
      </c>
      <c r="B11" s="3">
        <v>66</v>
      </c>
    </row>
    <row r="12" spans="1:2" x14ac:dyDescent="0.35">
      <c r="A12" t="s">
        <v>446</v>
      </c>
      <c r="B12" s="3">
        <v>502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B80"/>
  <sheetViews>
    <sheetView workbookViewId="0">
      <selection activeCell="M3" sqref="M3"/>
    </sheetView>
  </sheetViews>
  <sheetFormatPr defaultRowHeight="18" x14ac:dyDescent="0.35"/>
  <cols>
    <col min="1" max="1" width="11.84375" bestFit="1" customWidth="1"/>
    <col min="2" max="2" width="10.4609375" customWidth="1"/>
    <col min="3" max="3" width="20.61328125" customWidth="1"/>
  </cols>
  <sheetData>
    <row r="3" spans="1:2" x14ac:dyDescent="0.35">
      <c r="A3" s="11" t="s">
        <v>454</v>
      </c>
      <c r="B3" t="s">
        <v>448</v>
      </c>
    </row>
    <row r="4" spans="1:2" x14ac:dyDescent="0.35">
      <c r="A4" s="12" t="s">
        <v>11</v>
      </c>
      <c r="B4" s="3">
        <v>82</v>
      </c>
    </row>
    <row r="5" spans="1:2" x14ac:dyDescent="0.35">
      <c r="A5" s="17">
        <v>0.3923611111111111</v>
      </c>
      <c r="B5" s="3">
        <v>8</v>
      </c>
    </row>
    <row r="6" spans="1:2" x14ac:dyDescent="0.35">
      <c r="A6" s="17">
        <v>0.55902777777777779</v>
      </c>
      <c r="B6" s="3">
        <v>7</v>
      </c>
    </row>
    <row r="7" spans="1:2" x14ac:dyDescent="0.35">
      <c r="A7" s="17">
        <v>0.60069444444444442</v>
      </c>
      <c r="B7" s="3">
        <v>7</v>
      </c>
    </row>
    <row r="8" spans="1:2" x14ac:dyDescent="0.35">
      <c r="A8" s="17">
        <v>0.64236111111111105</v>
      </c>
      <c r="B8" s="3">
        <v>8</v>
      </c>
    </row>
    <row r="9" spans="1:2" x14ac:dyDescent="0.35">
      <c r="A9" s="17">
        <v>0.66319444444444442</v>
      </c>
      <c r="B9" s="3">
        <v>6</v>
      </c>
    </row>
    <row r="10" spans="1:2" x14ac:dyDescent="0.35">
      <c r="A10" s="17">
        <v>0.67361111111111116</v>
      </c>
      <c r="B10" s="3">
        <v>6</v>
      </c>
    </row>
    <row r="11" spans="1:2" x14ac:dyDescent="0.35">
      <c r="A11" s="17">
        <v>0.69444444444444453</v>
      </c>
      <c r="B11" s="3">
        <v>6</v>
      </c>
    </row>
    <row r="12" spans="1:2" x14ac:dyDescent="0.35">
      <c r="A12" s="17">
        <v>0.71875</v>
      </c>
      <c r="B12" s="3">
        <v>6</v>
      </c>
    </row>
    <row r="13" spans="1:2" x14ac:dyDescent="0.35">
      <c r="A13" s="17">
        <v>0.77083333333333337</v>
      </c>
      <c r="B13" s="3">
        <v>7</v>
      </c>
    </row>
    <row r="14" spans="1:2" x14ac:dyDescent="0.35">
      <c r="A14" s="17">
        <v>0.82291666666666663</v>
      </c>
      <c r="B14" s="3">
        <v>7</v>
      </c>
    </row>
    <row r="15" spans="1:2" x14ac:dyDescent="0.35">
      <c r="A15" s="17">
        <v>0.83333333333333337</v>
      </c>
      <c r="B15" s="3">
        <v>7</v>
      </c>
    </row>
    <row r="16" spans="1:2" x14ac:dyDescent="0.35">
      <c r="A16" s="17">
        <v>0.85416666666666663</v>
      </c>
      <c r="B16" s="3">
        <v>7</v>
      </c>
    </row>
    <row r="17" spans="1:2" x14ac:dyDescent="0.35">
      <c r="A17" s="12" t="s">
        <v>455</v>
      </c>
      <c r="B17" s="3">
        <v>35</v>
      </c>
    </row>
    <row r="18" spans="1:2" x14ac:dyDescent="0.35">
      <c r="A18" s="17">
        <v>0.3923611111111111</v>
      </c>
      <c r="B18" s="3">
        <v>7</v>
      </c>
    </row>
    <row r="19" spans="1:2" x14ac:dyDescent="0.35">
      <c r="A19" s="17">
        <v>0.60069444444444442</v>
      </c>
      <c r="B19" s="3">
        <v>7</v>
      </c>
    </row>
    <row r="20" spans="1:2" x14ac:dyDescent="0.35">
      <c r="A20" s="17">
        <v>0.71875</v>
      </c>
      <c r="B20" s="3">
        <v>7</v>
      </c>
    </row>
    <row r="21" spans="1:2" x14ac:dyDescent="0.35">
      <c r="A21" s="17">
        <v>0.77083333333333337</v>
      </c>
      <c r="B21" s="3">
        <v>7</v>
      </c>
    </row>
    <row r="22" spans="1:2" x14ac:dyDescent="0.35">
      <c r="A22" s="17">
        <v>0.82291666666666663</v>
      </c>
      <c r="B22" s="3">
        <v>7</v>
      </c>
    </row>
    <row r="23" spans="1:2" x14ac:dyDescent="0.35">
      <c r="A23" s="12" t="s">
        <v>17</v>
      </c>
      <c r="B23" s="3">
        <v>77</v>
      </c>
    </row>
    <row r="24" spans="1:2" x14ac:dyDescent="0.35">
      <c r="A24" s="17">
        <v>0.60069444444444442</v>
      </c>
      <c r="B24" s="3">
        <v>7</v>
      </c>
    </row>
    <row r="25" spans="1:2" x14ac:dyDescent="0.35">
      <c r="A25" s="17">
        <v>0.64236111111111105</v>
      </c>
      <c r="B25" s="3">
        <v>7</v>
      </c>
    </row>
    <row r="26" spans="1:2" x14ac:dyDescent="0.35">
      <c r="A26" s="17">
        <v>0.66319444444444442</v>
      </c>
      <c r="B26" s="3">
        <v>8</v>
      </c>
    </row>
    <row r="27" spans="1:2" x14ac:dyDescent="0.35">
      <c r="A27" s="17">
        <v>0.67361111111111116</v>
      </c>
      <c r="B27" s="3">
        <v>8</v>
      </c>
    </row>
    <row r="28" spans="1:2" x14ac:dyDescent="0.35">
      <c r="A28" s="17">
        <v>0.69444444444444453</v>
      </c>
      <c r="B28" s="3">
        <v>8</v>
      </c>
    </row>
    <row r="29" spans="1:2" x14ac:dyDescent="0.35">
      <c r="A29" s="17">
        <v>0.71875</v>
      </c>
      <c r="B29" s="3">
        <v>8</v>
      </c>
    </row>
    <row r="30" spans="1:2" x14ac:dyDescent="0.35">
      <c r="A30" s="17">
        <v>0.82291666666666663</v>
      </c>
      <c r="B30" s="3">
        <v>8</v>
      </c>
    </row>
    <row r="31" spans="1:2" x14ac:dyDescent="0.35">
      <c r="A31" s="17">
        <v>0.83333333333333337</v>
      </c>
      <c r="B31" s="3">
        <v>8</v>
      </c>
    </row>
    <row r="32" spans="1:2" x14ac:dyDescent="0.35">
      <c r="A32" s="17">
        <v>0.85416666666666663</v>
      </c>
      <c r="B32" s="3">
        <v>7</v>
      </c>
    </row>
    <row r="33" spans="1:2" x14ac:dyDescent="0.35">
      <c r="A33" s="17">
        <v>0.86458333333333337</v>
      </c>
      <c r="B33" s="3">
        <v>8</v>
      </c>
    </row>
    <row r="34" spans="1:2" x14ac:dyDescent="0.35">
      <c r="A34" s="12" t="s">
        <v>24</v>
      </c>
      <c r="B34" s="3">
        <v>30</v>
      </c>
    </row>
    <row r="35" spans="1:2" x14ac:dyDescent="0.35">
      <c r="A35" s="17">
        <v>0.64236111111111105</v>
      </c>
      <c r="B35" s="3">
        <v>7</v>
      </c>
    </row>
    <row r="36" spans="1:2" x14ac:dyDescent="0.35">
      <c r="A36" s="17">
        <v>0.66319444444444442</v>
      </c>
      <c r="B36" s="3">
        <v>7</v>
      </c>
    </row>
    <row r="37" spans="1:2" x14ac:dyDescent="0.35">
      <c r="A37" s="17">
        <v>0.69444444444444453</v>
      </c>
      <c r="B37" s="3">
        <v>8</v>
      </c>
    </row>
    <row r="38" spans="1:2" x14ac:dyDescent="0.35">
      <c r="A38" s="17">
        <v>0.71875</v>
      </c>
      <c r="B38" s="3">
        <v>8</v>
      </c>
    </row>
    <row r="39" spans="1:2" x14ac:dyDescent="0.35">
      <c r="A39" s="12" t="s">
        <v>8</v>
      </c>
      <c r="B39" s="3">
        <v>96</v>
      </c>
    </row>
    <row r="40" spans="1:2" x14ac:dyDescent="0.35">
      <c r="A40" s="17">
        <v>0.36805555555555558</v>
      </c>
      <c r="B40" s="3">
        <v>8</v>
      </c>
    </row>
    <row r="41" spans="1:2" x14ac:dyDescent="0.35">
      <c r="A41" s="17">
        <v>0.37152777777777773</v>
      </c>
      <c r="B41" s="3">
        <v>8</v>
      </c>
    </row>
    <row r="42" spans="1:2" x14ac:dyDescent="0.35">
      <c r="A42" s="17">
        <v>0.3923611111111111</v>
      </c>
      <c r="B42" s="3">
        <v>8</v>
      </c>
    </row>
    <row r="43" spans="1:2" x14ac:dyDescent="0.35">
      <c r="A43" s="17">
        <v>0.55902777777777779</v>
      </c>
      <c r="B43" s="3">
        <v>8</v>
      </c>
    </row>
    <row r="44" spans="1:2" x14ac:dyDescent="0.35">
      <c r="A44" s="17">
        <v>0.60069444444444442</v>
      </c>
      <c r="B44" s="3">
        <v>8</v>
      </c>
    </row>
    <row r="45" spans="1:2" x14ac:dyDescent="0.35">
      <c r="A45" s="17">
        <v>0.64236111111111105</v>
      </c>
      <c r="B45" s="3">
        <v>8</v>
      </c>
    </row>
    <row r="46" spans="1:2" x14ac:dyDescent="0.35">
      <c r="A46" s="17">
        <v>0.66319444444444442</v>
      </c>
      <c r="B46" s="3">
        <v>8</v>
      </c>
    </row>
    <row r="47" spans="1:2" x14ac:dyDescent="0.35">
      <c r="A47" s="17">
        <v>0.67361111111111116</v>
      </c>
      <c r="B47" s="3">
        <v>8</v>
      </c>
    </row>
    <row r="48" spans="1:2" x14ac:dyDescent="0.35">
      <c r="A48" s="17">
        <v>0.69444444444444453</v>
      </c>
      <c r="B48" s="3">
        <v>8</v>
      </c>
    </row>
    <row r="49" spans="1:2" x14ac:dyDescent="0.35">
      <c r="A49" s="17">
        <v>0.71875</v>
      </c>
      <c r="B49" s="3">
        <v>8</v>
      </c>
    </row>
    <row r="50" spans="1:2" x14ac:dyDescent="0.35">
      <c r="A50" s="17">
        <v>0.77083333333333337</v>
      </c>
      <c r="B50" s="3">
        <v>8</v>
      </c>
    </row>
    <row r="51" spans="1:2" x14ac:dyDescent="0.35">
      <c r="A51" s="17">
        <v>0.82291666666666663</v>
      </c>
      <c r="B51" s="3">
        <v>8</v>
      </c>
    </row>
    <row r="52" spans="1:2" x14ac:dyDescent="0.35">
      <c r="A52" s="12" t="s">
        <v>21</v>
      </c>
      <c r="B52" s="3">
        <v>73</v>
      </c>
    </row>
    <row r="53" spans="1:2" x14ac:dyDescent="0.35">
      <c r="A53" s="17">
        <v>0.38194444444444442</v>
      </c>
      <c r="B53" s="3">
        <v>6</v>
      </c>
    </row>
    <row r="54" spans="1:2" x14ac:dyDescent="0.35">
      <c r="A54" s="17">
        <v>0.67361111111111116</v>
      </c>
      <c r="B54" s="3">
        <v>7</v>
      </c>
    </row>
    <row r="55" spans="1:2" x14ac:dyDescent="0.35">
      <c r="A55" s="17">
        <v>0.68055555555555547</v>
      </c>
      <c r="B55" s="3">
        <v>6</v>
      </c>
    </row>
    <row r="56" spans="1:2" x14ac:dyDescent="0.35">
      <c r="A56" s="17">
        <v>0.71875</v>
      </c>
      <c r="B56" s="3">
        <v>7</v>
      </c>
    </row>
    <row r="57" spans="1:2" x14ac:dyDescent="0.35">
      <c r="A57" s="17">
        <v>0.72569444444444453</v>
      </c>
      <c r="B57" s="3">
        <v>7</v>
      </c>
    </row>
    <row r="58" spans="1:2" x14ac:dyDescent="0.35">
      <c r="A58" s="17">
        <v>0.74652777777777779</v>
      </c>
      <c r="B58" s="3">
        <v>6</v>
      </c>
    </row>
    <row r="59" spans="1:2" x14ac:dyDescent="0.35">
      <c r="A59" s="17">
        <v>0.77083333333333337</v>
      </c>
      <c r="B59" s="3">
        <v>7</v>
      </c>
    </row>
    <row r="60" spans="1:2" x14ac:dyDescent="0.35">
      <c r="A60" s="17">
        <v>0.82291666666666663</v>
      </c>
      <c r="B60" s="3">
        <v>7</v>
      </c>
    </row>
    <row r="61" spans="1:2" x14ac:dyDescent="0.35">
      <c r="A61" s="17">
        <v>0.83333333333333337</v>
      </c>
      <c r="B61" s="3">
        <v>7</v>
      </c>
    </row>
    <row r="62" spans="1:2" x14ac:dyDescent="0.35">
      <c r="A62" s="17">
        <v>0.85416666666666663</v>
      </c>
      <c r="B62" s="3">
        <v>7</v>
      </c>
    </row>
    <row r="63" spans="1:2" x14ac:dyDescent="0.35">
      <c r="A63" s="17">
        <v>0.86458333333333337</v>
      </c>
      <c r="B63" s="3">
        <v>6</v>
      </c>
    </row>
    <row r="64" spans="1:2" x14ac:dyDescent="0.35">
      <c r="A64" s="12" t="s">
        <v>14</v>
      </c>
      <c r="B64" s="3">
        <v>67</v>
      </c>
    </row>
    <row r="65" spans="1:2" x14ac:dyDescent="0.35">
      <c r="A65" s="17">
        <v>0.49305555555555558</v>
      </c>
      <c r="B65" s="3">
        <v>15</v>
      </c>
    </row>
    <row r="66" spans="1:2" x14ac:dyDescent="0.35">
      <c r="A66" s="17">
        <v>0.51736111111111105</v>
      </c>
      <c r="B66" s="3">
        <v>8</v>
      </c>
    </row>
    <row r="67" spans="1:2" x14ac:dyDescent="0.35">
      <c r="A67" s="17">
        <v>0.55902777777777779</v>
      </c>
      <c r="B67" s="3">
        <v>8</v>
      </c>
    </row>
    <row r="68" spans="1:2" x14ac:dyDescent="0.35">
      <c r="A68" s="17">
        <v>0.60069444444444442</v>
      </c>
      <c r="B68" s="3">
        <v>8</v>
      </c>
    </row>
    <row r="69" spans="1:2" x14ac:dyDescent="0.35">
      <c r="A69" s="17">
        <v>0.64236111111111105</v>
      </c>
      <c r="B69" s="3">
        <v>7</v>
      </c>
    </row>
    <row r="70" spans="1:2" x14ac:dyDescent="0.35">
      <c r="A70" s="17">
        <v>0.66319444444444442</v>
      </c>
      <c r="B70" s="3">
        <v>7</v>
      </c>
    </row>
    <row r="71" spans="1:2" x14ac:dyDescent="0.35">
      <c r="A71" s="17">
        <v>0.67361111111111116</v>
      </c>
      <c r="B71" s="3">
        <v>7</v>
      </c>
    </row>
    <row r="72" spans="1:2" x14ac:dyDescent="0.35">
      <c r="A72" s="17">
        <v>0.69444444444444453</v>
      </c>
      <c r="B72" s="3">
        <v>7</v>
      </c>
    </row>
    <row r="73" spans="1:2" x14ac:dyDescent="0.35">
      <c r="A73" s="12" t="s">
        <v>74</v>
      </c>
      <c r="B73" s="3">
        <v>42</v>
      </c>
    </row>
    <row r="74" spans="1:2" x14ac:dyDescent="0.35">
      <c r="A74" s="17">
        <v>0.67361111111111116</v>
      </c>
      <c r="B74" s="3">
        <v>7</v>
      </c>
    </row>
    <row r="75" spans="1:2" x14ac:dyDescent="0.35">
      <c r="A75" s="17">
        <v>0.77083333333333337</v>
      </c>
      <c r="B75" s="3">
        <v>7</v>
      </c>
    </row>
    <row r="76" spans="1:2" x14ac:dyDescent="0.35">
      <c r="A76" s="17">
        <v>0.82291666666666663</v>
      </c>
      <c r="B76" s="3">
        <v>7</v>
      </c>
    </row>
    <row r="77" spans="1:2" x14ac:dyDescent="0.35">
      <c r="A77" s="17">
        <v>0.83333333333333337</v>
      </c>
      <c r="B77" s="3">
        <v>7</v>
      </c>
    </row>
    <row r="78" spans="1:2" x14ac:dyDescent="0.35">
      <c r="A78" s="17">
        <v>0.85416666666666663</v>
      </c>
      <c r="B78" s="3">
        <v>7</v>
      </c>
    </row>
    <row r="79" spans="1:2" x14ac:dyDescent="0.35">
      <c r="A79" s="17">
        <v>0.86458333333333337</v>
      </c>
      <c r="B79" s="3">
        <v>7</v>
      </c>
    </row>
    <row r="80" spans="1:2" x14ac:dyDescent="0.35">
      <c r="A80" s="12" t="s">
        <v>446</v>
      </c>
      <c r="B80" s="3">
        <v>502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G23"/>
  <sheetViews>
    <sheetView workbookViewId="0">
      <selection activeCell="C9" sqref="C9"/>
    </sheetView>
  </sheetViews>
  <sheetFormatPr defaultRowHeight="18" x14ac:dyDescent="0.35"/>
  <cols>
    <col min="1" max="1" width="13.15234375" bestFit="1" customWidth="1"/>
    <col min="2" max="2" width="13" customWidth="1"/>
    <col min="3" max="3" width="6.3046875" bestFit="1" customWidth="1"/>
    <col min="4" max="4" width="6.53515625" bestFit="1" customWidth="1"/>
    <col min="5" max="5" width="4.69140625" bestFit="1" customWidth="1"/>
    <col min="6" max="6" width="3.3828125" bestFit="1" customWidth="1"/>
    <col min="7" max="7" width="9.3046875" bestFit="1" customWidth="1"/>
  </cols>
  <sheetData>
    <row r="3" spans="1:7" x14ac:dyDescent="0.35">
      <c r="A3" s="11" t="s">
        <v>458</v>
      </c>
      <c r="B3" s="11" t="s">
        <v>459</v>
      </c>
    </row>
    <row r="4" spans="1:7" x14ac:dyDescent="0.35">
      <c r="A4" s="11" t="s">
        <v>454</v>
      </c>
      <c r="B4" t="s">
        <v>80</v>
      </c>
      <c r="C4" t="s">
        <v>81</v>
      </c>
      <c r="D4" t="s">
        <v>77</v>
      </c>
      <c r="E4" t="s">
        <v>79</v>
      </c>
      <c r="F4" t="s">
        <v>78</v>
      </c>
      <c r="G4" t="s">
        <v>446</v>
      </c>
    </row>
    <row r="5" spans="1:7" x14ac:dyDescent="0.35">
      <c r="A5" s="12" t="s">
        <v>36</v>
      </c>
      <c r="B5" s="3">
        <v>1</v>
      </c>
      <c r="C5" s="3"/>
      <c r="D5" s="3"/>
      <c r="E5" s="3"/>
      <c r="F5" s="3"/>
      <c r="G5" s="3">
        <v>1</v>
      </c>
    </row>
    <row r="6" spans="1:7" x14ac:dyDescent="0.35">
      <c r="A6" s="17">
        <v>0.31944444444444448</v>
      </c>
      <c r="B6" s="3">
        <v>1</v>
      </c>
      <c r="C6" s="3"/>
      <c r="D6" s="3"/>
      <c r="E6" s="3"/>
      <c r="F6" s="3"/>
      <c r="G6" s="3">
        <v>1</v>
      </c>
    </row>
    <row r="7" spans="1:7" x14ac:dyDescent="0.35">
      <c r="A7" s="12" t="s">
        <v>39</v>
      </c>
      <c r="B7" s="3"/>
      <c r="C7" s="3"/>
      <c r="D7" s="3"/>
      <c r="E7" s="3"/>
      <c r="F7" s="3">
        <v>1</v>
      </c>
      <c r="G7" s="3">
        <v>1</v>
      </c>
    </row>
    <row r="8" spans="1:7" x14ac:dyDescent="0.35">
      <c r="A8" s="17">
        <v>0.31944444444444448</v>
      </c>
      <c r="B8" s="3"/>
      <c r="C8" s="3"/>
      <c r="D8" s="3"/>
      <c r="E8" s="3"/>
      <c r="F8" s="3">
        <v>1</v>
      </c>
      <c r="G8" s="3">
        <v>1</v>
      </c>
    </row>
    <row r="9" spans="1:7" x14ac:dyDescent="0.35">
      <c r="A9" s="12" t="s">
        <v>48</v>
      </c>
      <c r="B9" s="3"/>
      <c r="C9" s="3">
        <v>1</v>
      </c>
      <c r="D9" s="3"/>
      <c r="E9" s="3"/>
      <c r="F9" s="3"/>
      <c r="G9" s="3">
        <v>1</v>
      </c>
    </row>
    <row r="10" spans="1:7" x14ac:dyDescent="0.35">
      <c r="A10" s="17">
        <v>0.31944444444444448</v>
      </c>
      <c r="B10" s="3"/>
      <c r="C10" s="3">
        <v>1</v>
      </c>
      <c r="D10" s="3"/>
      <c r="E10" s="3"/>
      <c r="F10" s="3"/>
      <c r="G10" s="3">
        <v>1</v>
      </c>
    </row>
    <row r="11" spans="1:7" x14ac:dyDescent="0.35">
      <c r="A11" s="12" t="s">
        <v>460</v>
      </c>
      <c r="B11" s="3"/>
      <c r="C11" s="3">
        <v>1</v>
      </c>
      <c r="D11" s="3"/>
      <c r="E11" s="3"/>
      <c r="F11" s="3"/>
      <c r="G11" s="3">
        <v>1</v>
      </c>
    </row>
    <row r="12" spans="1:7" x14ac:dyDescent="0.35">
      <c r="A12" s="17">
        <v>0.875</v>
      </c>
      <c r="B12" s="3"/>
      <c r="C12" s="3">
        <v>1</v>
      </c>
      <c r="D12" s="3"/>
      <c r="E12" s="3"/>
      <c r="F12" s="3"/>
      <c r="G12" s="3">
        <v>1</v>
      </c>
    </row>
    <row r="13" spans="1:7" x14ac:dyDescent="0.35">
      <c r="A13" s="12" t="s">
        <v>37</v>
      </c>
      <c r="B13" s="3"/>
      <c r="C13" s="3"/>
      <c r="D13" s="3">
        <v>1</v>
      </c>
      <c r="E13" s="3"/>
      <c r="F13" s="3"/>
      <c r="G13" s="3">
        <v>1</v>
      </c>
    </row>
    <row r="14" spans="1:7" x14ac:dyDescent="0.35">
      <c r="A14" s="17">
        <v>0.25</v>
      </c>
      <c r="B14" s="3"/>
      <c r="C14" s="3"/>
      <c r="D14" s="3">
        <v>1</v>
      </c>
      <c r="E14" s="3"/>
      <c r="F14" s="3"/>
      <c r="G14" s="3">
        <v>1</v>
      </c>
    </row>
    <row r="15" spans="1:7" x14ac:dyDescent="0.35">
      <c r="A15" s="12" t="s">
        <v>38</v>
      </c>
      <c r="B15" s="3"/>
      <c r="C15" s="3"/>
      <c r="D15" s="3"/>
      <c r="E15" s="3">
        <v>1</v>
      </c>
      <c r="F15" s="3"/>
      <c r="G15" s="3">
        <v>1</v>
      </c>
    </row>
    <row r="16" spans="1:7" x14ac:dyDescent="0.35">
      <c r="A16" s="17">
        <v>0.31944444444444448</v>
      </c>
      <c r="B16" s="3"/>
      <c r="C16" s="3"/>
      <c r="D16" s="3"/>
      <c r="E16" s="3">
        <v>1</v>
      </c>
      <c r="F16" s="3"/>
      <c r="G16" s="3">
        <v>1</v>
      </c>
    </row>
    <row r="17" spans="1:7" x14ac:dyDescent="0.35">
      <c r="A17" s="12" t="s">
        <v>35</v>
      </c>
      <c r="B17" s="3"/>
      <c r="C17" s="3"/>
      <c r="D17" s="3"/>
      <c r="E17" s="3"/>
      <c r="F17" s="3">
        <v>1</v>
      </c>
      <c r="G17" s="3">
        <v>1</v>
      </c>
    </row>
    <row r="18" spans="1:7" x14ac:dyDescent="0.35">
      <c r="A18" s="17">
        <v>0.29166666666666669</v>
      </c>
      <c r="B18" s="3"/>
      <c r="C18" s="3"/>
      <c r="D18" s="3"/>
      <c r="E18" s="3"/>
      <c r="F18" s="3">
        <v>1</v>
      </c>
      <c r="G18" s="3">
        <v>1</v>
      </c>
    </row>
    <row r="19" spans="1:7" x14ac:dyDescent="0.35">
      <c r="A19" s="12" t="s">
        <v>34</v>
      </c>
      <c r="B19" s="3"/>
      <c r="C19" s="3"/>
      <c r="D19" s="3"/>
      <c r="E19" s="3">
        <v>1</v>
      </c>
      <c r="F19" s="3"/>
      <c r="G19" s="3">
        <v>1</v>
      </c>
    </row>
    <row r="20" spans="1:7" x14ac:dyDescent="0.35">
      <c r="A20" s="17">
        <v>0.25</v>
      </c>
      <c r="B20" s="3"/>
      <c r="C20" s="3"/>
      <c r="D20" s="3"/>
      <c r="E20" s="3">
        <v>1</v>
      </c>
      <c r="F20" s="3"/>
      <c r="G20" s="3">
        <v>1</v>
      </c>
    </row>
    <row r="21" spans="1:7" x14ac:dyDescent="0.35">
      <c r="A21" s="12" t="s">
        <v>84</v>
      </c>
      <c r="B21" s="3">
        <v>1</v>
      </c>
      <c r="C21" s="3"/>
      <c r="D21" s="3"/>
      <c r="E21" s="3"/>
      <c r="F21" s="3"/>
      <c r="G21" s="3">
        <v>1</v>
      </c>
    </row>
    <row r="22" spans="1:7" x14ac:dyDescent="0.35">
      <c r="A22" s="17">
        <v>0.35000000000000003</v>
      </c>
      <c r="B22" s="3">
        <v>1</v>
      </c>
      <c r="C22" s="3"/>
      <c r="D22" s="3"/>
      <c r="E22" s="3"/>
      <c r="F22" s="3"/>
      <c r="G22" s="3">
        <v>1</v>
      </c>
    </row>
    <row r="23" spans="1:7" x14ac:dyDescent="0.35">
      <c r="A23" s="12" t="s">
        <v>446</v>
      </c>
      <c r="B23" s="3">
        <v>2</v>
      </c>
      <c r="C23" s="3">
        <v>2</v>
      </c>
      <c r="D23" s="3">
        <v>1</v>
      </c>
      <c r="E23" s="3">
        <v>2</v>
      </c>
      <c r="F23" s="3">
        <v>2</v>
      </c>
      <c r="G23" s="3">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Raw data 2</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Maran Jeys</dc:creator>
  <cp:lastModifiedBy>Maran Jeys</cp:lastModifiedBy>
  <dcterms:created xsi:type="dcterms:W3CDTF">2023-08-23T05:48:50Z</dcterms:created>
  <dcterms:modified xsi:type="dcterms:W3CDTF">2023-09-10T14:40:30Z</dcterms:modified>
</cp:coreProperties>
</file>