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maran\Documents\Data Projects\Fund Investment Tool\public\"/>
    </mc:Choice>
  </mc:AlternateContent>
  <xr:revisionPtr revIDLastSave="0" documentId="13_ncr:1_{6C0CAE3C-FB0C-4B5B-A16A-BA8116F39A7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able_Class" sheetId="18" r:id="rId1"/>
    <sheet name="Table_Funds" sheetId="7" r:id="rId2"/>
    <sheet name="R &gt;" sheetId="3" r:id="rId3"/>
    <sheet name="avg annual returns" sheetId="11" r:id="rId4"/>
    <sheet name="ytd returns" r:id="rId10" sheetId="31"/>
    <sheet name="class returns" r:id="rId11" sheetId="32"/>
  </sheets>
  <calcPr calcId="181029"/>
</workbook>
</file>

<file path=xl/sharedStrings.xml><?xml version="1.0" encoding="utf-8"?>
<sst xmlns="http://schemas.openxmlformats.org/spreadsheetml/2006/main" count="1734" uniqueCount="294">
  <si>
    <t>ticker</t>
  </si>
  <si>
    <t>title</t>
  </si>
  <si>
    <t>asset_class</t>
  </si>
  <si>
    <t>size</t>
  </si>
  <si>
    <t>type</t>
  </si>
  <si>
    <t>location</t>
  </si>
  <si>
    <t>expense_ratio</t>
  </si>
  <si>
    <t>VFIAX</t>
  </si>
  <si>
    <t>500 Index Admiral Shares</t>
  </si>
  <si>
    <t>Stocks</t>
  </si>
  <si>
    <t>Large Cap</t>
  </si>
  <si>
    <t>Blend</t>
  </si>
  <si>
    <t>US</t>
  </si>
  <si>
    <t>Diversified Equity</t>
  </si>
  <si>
    <t>Dividend Appreciation Index Admiral Shares</t>
  </si>
  <si>
    <t>Dividend Growth</t>
  </si>
  <si>
    <t>Equity Income</t>
  </si>
  <si>
    <t>Value</t>
  </si>
  <si>
    <t>FTSE Social Index Admiral Shares</t>
  </si>
  <si>
    <t>Growth</t>
  </si>
  <si>
    <t>Growth and Income</t>
  </si>
  <si>
    <t>Growth Index Admiral Shares</t>
  </si>
  <si>
    <t>High Dividend Yield Admiral Index</t>
  </si>
  <si>
    <t>Large-Cap Index Admiral Shares</t>
  </si>
  <si>
    <t>Tax-Managed Capital Appreciation Admiral Shares</t>
  </si>
  <si>
    <t>VTSAX</t>
  </si>
  <si>
    <t>Total Stock Market Index Admiral Shares</t>
  </si>
  <si>
    <t>US Growth</t>
  </si>
  <si>
    <t>Value Index Admiral Shares</t>
  </si>
  <si>
    <t>Windsor</t>
  </si>
  <si>
    <t>Windsor II</t>
  </si>
  <si>
    <t>Extended Market Index Admiral Shares</t>
  </si>
  <si>
    <t>Mid Cap</t>
  </si>
  <si>
    <t>Mid-Cap Growth</t>
  </si>
  <si>
    <t>Mid-Cap Growth Index Admiral Shares</t>
  </si>
  <si>
    <t>Mid-Cap Index Admiral Shares</t>
  </si>
  <si>
    <t>Mid-Cap Value Index Admiral Shares</t>
  </si>
  <si>
    <t>Selected Value</t>
  </si>
  <si>
    <t>Strategic Equity</t>
  </si>
  <si>
    <t>Explorer</t>
  </si>
  <si>
    <t>Small Cap</t>
  </si>
  <si>
    <t>Explorer Value</t>
  </si>
  <si>
    <t>Small-Cap Growth Index Admiral Shares</t>
  </si>
  <si>
    <t>Small-Cap Index Admiral Shares</t>
  </si>
  <si>
    <t>Small-Cap Value Index Admiral Shares</t>
  </si>
  <si>
    <t>Strategic Small-Cap Equity</t>
  </si>
  <si>
    <t>Tax-Managed Small-Cap Admiral Shares</t>
  </si>
  <si>
    <t>GNMA</t>
  </si>
  <si>
    <t>Bonds</t>
  </si>
  <si>
    <t>Inter Term</t>
  </si>
  <si>
    <t>Government</t>
  </si>
  <si>
    <t>Inflation Protected Securities</t>
  </si>
  <si>
    <t>Intermediate-Term Bond Index Admiral Shares</t>
  </si>
  <si>
    <t>Investment</t>
  </si>
  <si>
    <t>Intermediate-Term Treasury</t>
  </si>
  <si>
    <t>Intermediate-Term Treasury Index Admiral Shares</t>
  </si>
  <si>
    <t>Long Term Bond Index Admiral Shares</t>
  </si>
  <si>
    <t>Long Term</t>
  </si>
  <si>
    <t>Long Term Treasury</t>
  </si>
  <si>
    <t>Long Term Treasury Index Admiral Shares</t>
  </si>
  <si>
    <t>Mortgage Backed Securities Index Admiral Shares</t>
  </si>
  <si>
    <t>Short Term Bond Index Admiral Shares</t>
  </si>
  <si>
    <t>Short Term</t>
  </si>
  <si>
    <t>Short Term Federal</t>
  </si>
  <si>
    <t>Short Term Inflation Protected Securities Index Admiral Shares</t>
  </si>
  <si>
    <t>Short Term Treasury</t>
  </si>
  <si>
    <t>Short Term Treasury Index Admiral Shares</t>
  </si>
  <si>
    <t>VBTLX</t>
  </si>
  <si>
    <t>Total Bond Market Index Admiral Shares</t>
  </si>
  <si>
    <t>Core Bond</t>
  </si>
  <si>
    <t>Intermediate Term Corporate Bond Index Admiral Shares</t>
  </si>
  <si>
    <t>Intermediate Term Investment Grade</t>
  </si>
  <si>
    <t>Long Term Corporate Bond Index Admiral Shares</t>
  </si>
  <si>
    <t>Long Term Investment Grade</t>
  </si>
  <si>
    <t>Short Term Corporate Bond Index Admiral Shares</t>
  </si>
  <si>
    <t>Short Term Investment Grade</t>
  </si>
  <si>
    <t>Ultra Short Term Bond</t>
  </si>
  <si>
    <t>High-Yield Corporate</t>
  </si>
  <si>
    <t>Low Quality</t>
  </si>
  <si>
    <t>California Intermediate Term Tax Exempt</t>
  </si>
  <si>
    <t>State Muni</t>
  </si>
  <si>
    <t>California Long Term Tax Exempt</t>
  </si>
  <si>
    <t>High Yield Tax Exempt</t>
  </si>
  <si>
    <t>National Muni</t>
  </si>
  <si>
    <t>Intermediate Term Tax Exempt</t>
  </si>
  <si>
    <t>Limited Term Tax Exempt</t>
  </si>
  <si>
    <t>Long Term Tax Exempt</t>
  </si>
  <si>
    <t>Massachusetts Tax Exempt</t>
  </si>
  <si>
    <t>New Jersey Long Term Tax Exempt</t>
  </si>
  <si>
    <t>New York Long Term Tax Exempt</t>
  </si>
  <si>
    <t>Ohio Long Term Tax Exempt</t>
  </si>
  <si>
    <t>Pennsylvania Long Term Tax Exempt</t>
  </si>
  <si>
    <t>Short Term Tax Exempt</t>
  </si>
  <si>
    <t>Tax Exempt Bond Index Admiral Shares</t>
  </si>
  <si>
    <t>LifeStrategy Conservative Growth</t>
  </si>
  <si>
    <t>Balanced</t>
  </si>
  <si>
    <t>LifeStrategy Growth</t>
  </si>
  <si>
    <t>LifeStrategy Income</t>
  </si>
  <si>
    <t>LifeStrategy Moderate Growth</t>
  </si>
  <si>
    <t>Balanced Index Admiral Shares</t>
  </si>
  <si>
    <t>Managed Allocation</t>
  </si>
  <si>
    <t>STAR</t>
  </si>
  <si>
    <t>Tax Managed Balanced Admiral Shares</t>
  </si>
  <si>
    <t>Wellesley Income</t>
  </si>
  <si>
    <t>Wellington</t>
  </si>
  <si>
    <t>Global Wellesley Income</t>
  </si>
  <si>
    <t>International</t>
  </si>
  <si>
    <t>Global Wellington</t>
  </si>
  <si>
    <t>Target Retirement 2055</t>
  </si>
  <si>
    <t>Global Credit Bond</t>
  </si>
  <si>
    <t>Total International Bond Index Admiral Shares</t>
  </si>
  <si>
    <t>Emerging Markets Bond</t>
  </si>
  <si>
    <t>Emerging Markets Government Bond Index Admiral Shares</t>
  </si>
  <si>
    <t>Global Capital Cycles</t>
  </si>
  <si>
    <t>Global Equity</t>
  </si>
  <si>
    <t>Global ESG Select Stock</t>
  </si>
  <si>
    <t>Total World Stock Index Admiral Shares</t>
  </si>
  <si>
    <t>Developed Markets Index Admiral Shares</t>
  </si>
  <si>
    <t>European Stock Index Admiral Shares</t>
  </si>
  <si>
    <t>FTSE All-World ex-US Index Admiral Shares</t>
  </si>
  <si>
    <t>FTSE All-World ex-US Small Cap Index Admiral Shares</t>
  </si>
  <si>
    <t>Global ex-US Real Estate Index Admiral Shares</t>
  </si>
  <si>
    <t>International Core Stock</t>
  </si>
  <si>
    <t>International Dividend Appreciation Index Admiral Shares</t>
  </si>
  <si>
    <t>International Explorer</t>
  </si>
  <si>
    <t>International Growth</t>
  </si>
  <si>
    <t>International High Dividend Yield Index Admiral Shares</t>
  </si>
  <si>
    <t>International Value</t>
  </si>
  <si>
    <t>Pacific Stock Index Admiral Shares</t>
  </si>
  <si>
    <t>Total International Stock Index Admiral Shares</t>
  </si>
  <si>
    <t>Emerging Markets Select Stock</t>
  </si>
  <si>
    <t>Emerging Markets Stock Index Admiral Shares</t>
  </si>
  <si>
    <t>Global Minimum Volatility</t>
  </si>
  <si>
    <t>Energy</t>
  </si>
  <si>
    <t>Sector</t>
  </si>
  <si>
    <t>Health Care</t>
  </si>
  <si>
    <t>Real Estate Index Admiral Shares</t>
  </si>
  <si>
    <t>symbol</t>
  </si>
  <si>
    <t>avg_return</t>
  </si>
  <si>
    <t>obs</t>
  </si>
  <si>
    <t>VASGX</t>
  </si>
  <si>
    <t>VASIX</t>
  </si>
  <si>
    <t>VASVX</t>
  </si>
  <si>
    <t>VBIAX</t>
  </si>
  <si>
    <t>VBILX</t>
  </si>
  <si>
    <t>VBIRX</t>
  </si>
  <si>
    <t>VBLAX</t>
  </si>
  <si>
    <t>VBTLX</t>
  </si>
  <si>
    <t>VCAIX</t>
  </si>
  <si>
    <t>VCITX</t>
  </si>
  <si>
    <t>VCORX</t>
  </si>
  <si>
    <t>VDADX</t>
  </si>
  <si>
    <t>VDEQX</t>
  </si>
  <si>
    <t>VDIGX</t>
  </si>
  <si>
    <t>VEIGX</t>
  </si>
  <si>
    <t>VEIPX</t>
  </si>
  <si>
    <t>VEMAX</t>
  </si>
  <si>
    <t>VEMBX</t>
  </si>
  <si>
    <t>VEUSX</t>
  </si>
  <si>
    <t>VEVFX</t>
  </si>
  <si>
    <t>VEXAX</t>
  </si>
  <si>
    <t>VEXPX</t>
  </si>
  <si>
    <t>VFFVX</t>
  </si>
  <si>
    <t>VFIAX</t>
  </si>
  <si>
    <t>VFICX</t>
  </si>
  <si>
    <t>VFIIX</t>
  </si>
  <si>
    <t>VFISX</t>
  </si>
  <si>
    <t>VFITX</t>
  </si>
  <si>
    <t>VFSAX</t>
  </si>
  <si>
    <t>VFSTX</t>
  </si>
  <si>
    <t>VFTAX</t>
  </si>
  <si>
    <t>VFWAX</t>
  </si>
  <si>
    <t>VGAVX</t>
  </si>
  <si>
    <t>VGCIX</t>
  </si>
  <si>
    <t>VGENX</t>
  </si>
  <si>
    <t>VGHCX</t>
  </si>
  <si>
    <t>VGPMX</t>
  </si>
  <si>
    <t>VGRLX</t>
  </si>
  <si>
    <t>VGSLX</t>
  </si>
  <si>
    <t>VGSTX</t>
  </si>
  <si>
    <t>VGWIX</t>
  </si>
  <si>
    <t>VGWLX</t>
  </si>
  <si>
    <t>VHGEX</t>
  </si>
  <si>
    <t>VHYAX</t>
  </si>
  <si>
    <t>VIAAX</t>
  </si>
  <si>
    <t>VICSX</t>
  </si>
  <si>
    <t>VIGAX</t>
  </si>
  <si>
    <t>VIHAX</t>
  </si>
  <si>
    <t>VIMAX</t>
  </si>
  <si>
    <t>VINEX</t>
  </si>
  <si>
    <t>VIPSX</t>
  </si>
  <si>
    <t>VLCAX</t>
  </si>
  <si>
    <t>VLGSX</t>
  </si>
  <si>
    <t>VLTCX</t>
  </si>
  <si>
    <t>VMATX</t>
  </si>
  <si>
    <t>VMBSX</t>
  </si>
  <si>
    <t>VMGMX</t>
  </si>
  <si>
    <t>VMGRX</t>
  </si>
  <si>
    <t>VMLTX</t>
  </si>
  <si>
    <t>VMMSX</t>
  </si>
  <si>
    <t>VMVAX</t>
  </si>
  <si>
    <t>VMVFX</t>
  </si>
  <si>
    <t>VNJTX</t>
  </si>
  <si>
    <t>VNYTX</t>
  </si>
  <si>
    <t>VOHIX</t>
  </si>
  <si>
    <t>VPADX</t>
  </si>
  <si>
    <t>VPAIX</t>
  </si>
  <si>
    <t>VPGDX</t>
  </si>
  <si>
    <t>VQNPX</t>
  </si>
  <si>
    <t>VSBSX</t>
  </si>
  <si>
    <t>VSCGX</t>
  </si>
  <si>
    <t>VSCSX</t>
  </si>
  <si>
    <t>VSEQX</t>
  </si>
  <si>
    <t>VSGAX</t>
  </si>
  <si>
    <t>VSGBX</t>
  </si>
  <si>
    <t>VSIAX</t>
  </si>
  <si>
    <t>VSIGX</t>
  </si>
  <si>
    <t>VSMAX</t>
  </si>
  <si>
    <t>VSMGX</t>
  </si>
  <si>
    <t>VSTCX</t>
  </si>
  <si>
    <t>VTABX</t>
  </si>
  <si>
    <t>VTAPX</t>
  </si>
  <si>
    <t>VTCLX</t>
  </si>
  <si>
    <t>VTEAX</t>
  </si>
  <si>
    <t>VTIAX</t>
  </si>
  <si>
    <t>VTMFX</t>
  </si>
  <si>
    <t>VTMGX</t>
  </si>
  <si>
    <t>VTMSX</t>
  </si>
  <si>
    <t>VTRIX</t>
  </si>
  <si>
    <t>VTSAX</t>
  </si>
  <si>
    <t>VTWAX</t>
  </si>
  <si>
    <t>VUBFX</t>
  </si>
  <si>
    <t>VUSTX</t>
  </si>
  <si>
    <t>VVIAX</t>
  </si>
  <si>
    <t>VWAHX</t>
  </si>
  <si>
    <t>VWEHX</t>
  </si>
  <si>
    <t>VWELX</t>
  </si>
  <si>
    <t>VWESX</t>
  </si>
  <si>
    <t>VWICX</t>
  </si>
  <si>
    <t>VWIGX</t>
  </si>
  <si>
    <t>VWINX</t>
  </si>
  <si>
    <t>VWITX</t>
  </si>
  <si>
    <t>VWLTX</t>
  </si>
  <si>
    <t>VWNDX</t>
  </si>
  <si>
    <t>VWNFX</t>
  </si>
  <si>
    <t>VWSTX</t>
  </si>
  <si>
    <t>VWUSX</t>
  </si>
  <si>
    <t>ticker</t>
  </si>
  <si>
    <t>type</t>
  </si>
  <si>
    <t>ytd</t>
  </si>
  <si>
    <t>date_pulled</t>
  </si>
  <si>
    <t>ytd_adj</t>
  </si>
  <si>
    <t>rank_ytd</t>
  </si>
  <si>
    <t/>
  </si>
  <si>
    <t>Ticker</t>
  </si>
  <si>
    <t>avg_ytd</t>
  </si>
  <si>
    <t>funds</t>
  </si>
  <si>
    <t>Title</t>
  </si>
  <si>
    <t>Asset Class</t>
  </si>
  <si>
    <t>Size</t>
  </si>
  <si>
    <t>Type</t>
  </si>
  <si>
    <t>Location</t>
  </si>
  <si>
    <t>Expense Ratio</t>
  </si>
  <si>
    <t>YTD Adjusted Return</t>
  </si>
  <si>
    <t>Rank (YTD)</t>
  </si>
  <si>
    <t>Benchmark Funds</t>
  </si>
  <si>
    <t>All Funds</t>
  </si>
  <si>
    <t>Mean YTD Return</t>
  </si>
  <si>
    <t>Number of Funds</t>
  </si>
  <si>
    <t>Average Annual Return</t>
  </si>
  <si>
    <t>rolling_3_mo</t>
  </si>
  <si>
    <t>rolling_1_mo</t>
  </si>
  <si>
    <t>rolling3_adj</t>
  </si>
  <si>
    <t>rolling1_adj</t>
  </si>
  <si>
    <t>rank_rolling3</t>
  </si>
  <si>
    <t>rank_rolling1</t>
  </si>
  <si>
    <t>avg_3mo</t>
  </si>
  <si>
    <t>avg_1mo</t>
  </si>
  <si>
    <t>rank1mo</t>
  </si>
  <si>
    <t>Rolling 3 Month Adjusted Return</t>
  </si>
  <si>
    <t>Rolling 1 Month Adjusted Return</t>
  </si>
  <si>
    <t>Rank (Rolling 1 Month)</t>
  </si>
  <si>
    <t>Rank (Rolling 3 Months)</t>
  </si>
  <si>
    <t>Mean Rolling 3 Month Return</t>
  </si>
  <si>
    <t>Mean Rolling 1 Month Return</t>
  </si>
  <si>
    <t>Top Performing Vanguard Fund Types (Sorted by Highest 1 Month Returns)</t>
  </si>
  <si>
    <t>Median Fund</t>
  </si>
  <si>
    <t>Top Performing Vanguard Mutual Funds (Sorted by Top 1 Month Adjusted Returns)</t>
  </si>
  <si>
    <t>rolling_2_wk</t>
  </si>
  <si>
    <t>rolling2wk_adj</t>
  </si>
  <si>
    <t>rank_rolling2wk</t>
  </si>
  <si>
    <t>avg_2wk</t>
  </si>
  <si>
    <t>Rolling 2 Week Adjusted Return</t>
  </si>
  <si>
    <t>Rank (Rolling 2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</si>
</sst>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/d/yyyy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00467F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1" applyNumberFormat="1" applyFont="1"/>
    <xf numFmtId="0" fontId="2" fillId="0" borderId="0" xfId="0" applyFont="1" applyAlignment="1">
      <alignment horizontal="centerContinuous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/>
    <xf numFmtId="0" fontId="0" fillId="0" borderId="0" xfId="0"/>
    <xf numFmtId="3" fontId="0" fillId="0" borderId="0" xfId="1" applyNumberFormat="1" applyFont="1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65" fontId="0" fillId="0" borderId="0" xfId="0" applyNumberFormat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31.xml"/>
  <Relationship Id="rId11" Type="http://schemas.openxmlformats.org/officeDocument/2006/relationships/worksheet" Target="worksheets/sheet32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E447-63B4-4FB1-A7E1-E0F1BFEAC6AC}">
  <dimension ref="C1:M38"/>
  <sheetViews>
    <sheetView zoomScaleNormal="100" workbookViewId="0">
      <pane ySplit="7" topLeftCell="A8" activePane="bottomLeft" state="frozen"/>
      <selection pane="bottomLeft" activeCell="K20" sqref="K20"/>
    </sheetView>
  </sheetViews>
  <sheetFormatPr defaultRowHeight="14.4" outlineLevelRow="1" outlineLevelCol="1" x14ac:dyDescent="0.3"/>
  <cols>
    <col min="1" max="2" style="13" width="8.88671875" collapsed="true"/>
    <col min="3" max="3" customWidth="true" style="13" width="8.88671875" collapsed="true" outlineLevel="1"/>
    <col min="4" max="4" bestFit="true" customWidth="true" style="13" width="10.109375" collapsed="true"/>
    <col min="5" max="5" bestFit="true" customWidth="true" style="13" width="10.0" collapsed="true"/>
    <col min="6" max="6" bestFit="true" customWidth="true" style="13" width="12.5546875" collapsed="true"/>
    <col min="7" max="7" bestFit="true" customWidth="true" style="13" width="12.21875" collapsed="true"/>
    <col min="8" max="9" customWidth="true" style="13" width="14.109375" collapsed="true"/>
    <col min="10" max="10" customWidth="true" style="14" width="14.109375" collapsed="true"/>
    <col min="11" max="11" bestFit="true" customWidth="true" style="13" width="8.109375" collapsed="true"/>
    <col min="12" max="16384" style="13" width="8.88671875" collapsed="true"/>
  </cols>
  <sheetData>
    <row r="1" spans="3:13" hidden="1" outlineLevel="1" x14ac:dyDescent="0.3">
      <c r="D1" s="13" t="s">
        <v>2</v>
      </c>
      <c r="E1" s="13" t="s">
        <v>3</v>
      </c>
      <c r="F1" s="13" t="s">
        <v>4</v>
      </c>
      <c r="G1" s="13" t="s">
        <v>5</v>
      </c>
      <c r="H1" s="13" t="s">
        <v>255</v>
      </c>
      <c r="I1" s="13" t="s">
        <v>276</v>
      </c>
      <c r="J1" s="14" t="s">
        <v>277</v>
      </c>
      <c r="K1" s="13" t="s">
        <v>256</v>
      </c>
    </row>
    <row r="2" spans="3:13" collapsed="1" x14ac:dyDescent="0.3"/>
    <row r="4" spans="3:13" ht="18" x14ac:dyDescent="0.35">
      <c r="D4" s="8" t="s">
        <v>285</v>
      </c>
      <c r="E4" s="8"/>
      <c r="F4" s="8"/>
      <c r="G4" s="8"/>
      <c r="H4" s="8"/>
      <c r="I4" s="8"/>
      <c r="J4" s="8"/>
      <c r="K4" s="8"/>
    </row>
    <row r="5" spans="3:13" ht="6" customHeight="1" thickBot="1" x14ac:dyDescent="0.35">
      <c r="D5" s="4"/>
      <c r="E5" s="4"/>
      <c r="F5" s="4"/>
      <c r="G5" s="4"/>
      <c r="H5" s="4"/>
      <c r="I5" s="4"/>
      <c r="J5" s="4"/>
      <c r="K5" s="4"/>
    </row>
    <row r="6" spans="3:13" ht="6" customHeight="1" thickTop="1" x14ac:dyDescent="0.3"/>
    <row r="7" spans="3:13" ht="28.8" x14ac:dyDescent="0.3">
      <c r="D7" s="5" t="s">
        <v>258</v>
      </c>
      <c r="E7" s="5" t="s">
        <v>259</v>
      </c>
      <c r="F7" s="5" t="s">
        <v>260</v>
      </c>
      <c r="G7" s="5" t="s">
        <v>261</v>
      </c>
      <c r="H7" s="5" t="s">
        <v>267</v>
      </c>
      <c r="I7" s="5" t="s">
        <v>283</v>
      </c>
      <c r="J7" s="5" t="s">
        <v>284</v>
      </c>
      <c r="K7" s="5" t="s">
        <v>268</v>
      </c>
    </row>
    <row r="8" spans="3:13" ht="6" customHeight="1" x14ac:dyDescent="0.3">
      <c r="D8" s="3"/>
      <c r="E8" s="3"/>
      <c r="F8" s="3"/>
      <c r="G8" s="3"/>
      <c r="H8" s="3"/>
      <c r="I8" s="3"/>
      <c r="J8" s="3"/>
      <c r="K8" s="3"/>
    </row>
    <row r="9" spans="3:13" x14ac:dyDescent="0.3">
      <c r="C9" s="13">
        <v>1</v>
      </c>
      <c r="D9" s="13" t="str">
        <f>INDEX('class returns'!$1:$1048576, MATCH($C9,'class returns'!$I:$I,0), MATCH(D$1,'class returns'!$1:$1,0))</f>
        <v>Stocks</v>
      </c>
      <c r="E9" s="13" t="str">
        <f>INDEX('class returns'!$1:$1048576, MATCH($C9,'class returns'!$I:$I,0), MATCH(E$1,'class returns'!$1:$1,0))</f>
        <v>Small Cap</v>
      </c>
      <c r="F9" s="13" t="str">
        <f>INDEX('class returns'!$1:$1048576, MATCH($C9,'class returns'!$I:$I,0), MATCH(F$1,'class returns'!$1:$1,0))</f>
        <v>Value</v>
      </c>
      <c r="G9" s="13" t="str">
        <f>INDEX('class returns'!$1:$1048576, MATCH($C9,'class returns'!$I:$I,0), MATCH(G$1,'class returns'!$1:$1,0))</f>
        <v>US</v>
      </c>
      <c r="H9" s="6">
        <f>INDEX('class returns'!$1:$1048576, MATCH($C9,'class returns'!$I:$I,0), MATCH(H$1,'class returns'!$1:$1,0))</f>
        <v>-0.1509612507997789</v>
      </c>
      <c r="I9" s="6">
        <f>INDEX('class returns'!$1:$1048576, MATCH($C9,'class returns'!$I:$I,0), MATCH(I$1,'class returns'!$1:$1,0))</f>
        <v>0.26896500792864975</v>
      </c>
      <c r="J9" s="6">
        <f>INDEX('class returns'!$1:$1048576, MATCH($C9,'class returns'!$I:$I,0), MATCH(J$1,'class returns'!$1:$1,0))</f>
        <v>7.3988182410528625E-2</v>
      </c>
      <c r="K9" s="13">
        <f>INDEX('class returns'!$1:$1048576, MATCH($C9,'class returns'!$I:$I,0), MATCH(K$1,'class returns'!$1:$1,0))</f>
        <v>2</v>
      </c>
    </row>
    <row r="10" spans="3:13" x14ac:dyDescent="0.3">
      <c r="C10" s="13">
        <v>2</v>
      </c>
      <c r="D10" s="14" t="str">
        <f>INDEX('class returns'!$1:$1048576, MATCH($C10,'class returns'!$I:$I,0), MATCH(D$1,'class returns'!$1:$1,0))</f>
        <v>Stocks</v>
      </c>
      <c r="E10" s="14" t="str">
        <f>INDEX('class returns'!$1:$1048576, MATCH($C10,'class returns'!$I:$I,0), MATCH(E$1,'class returns'!$1:$1,0))</f>
        <v>Small Cap</v>
      </c>
      <c r="F10" s="14" t="str">
        <f>INDEX('class returns'!$1:$1048576, MATCH($C10,'class returns'!$I:$I,0), MATCH(F$1,'class returns'!$1:$1,0))</f>
        <v>Blend</v>
      </c>
      <c r="G10" s="14" t="str">
        <f>INDEX('class returns'!$1:$1048576, MATCH($C10,'class returns'!$I:$I,0), MATCH(G$1,'class returns'!$1:$1,0))</f>
        <v>US</v>
      </c>
      <c r="H10" s="6">
        <f>INDEX('class returns'!$1:$1048576, MATCH($C10,'class returns'!$I:$I,0), MATCH(H$1,'class returns'!$1:$1,0))</f>
        <v>-7.6549656255162885E-2</v>
      </c>
      <c r="I10" s="6">
        <f>INDEX('class returns'!$1:$1048576, MATCH($C10,'class returns'!$I:$I,0), MATCH(I$1,'class returns'!$1:$1,0))</f>
        <v>0.26250891101955848</v>
      </c>
      <c r="J10" s="6">
        <f>INDEX('class returns'!$1:$1048576, MATCH($C10,'class returns'!$I:$I,0), MATCH(J$1,'class returns'!$1:$1,0))</f>
        <v>7.1164101353944798E-2</v>
      </c>
      <c r="K10" s="14">
        <f>INDEX('class returns'!$1:$1048576, MATCH($C10,'class returns'!$I:$I,0), MATCH(K$1,'class returns'!$1:$1,0))</f>
        <v>3</v>
      </c>
    </row>
    <row r="11" spans="3:13" x14ac:dyDescent="0.3">
      <c r="C11" s="13">
        <v>3</v>
      </c>
      <c r="D11" s="14" t="str">
        <f>INDEX('class returns'!$1:$1048576, MATCH($C11,'class returns'!$I:$I,0), MATCH(D$1,'class returns'!$1:$1,0))</f>
        <v>Stocks</v>
      </c>
      <c r="E11" s="14" t="str">
        <f>INDEX('class returns'!$1:$1048576, MATCH($C11,'class returns'!$I:$I,0), MATCH(E$1,'class returns'!$1:$1,0))</f>
        <v>Mid Cap</v>
      </c>
      <c r="F11" s="14" t="str">
        <f>INDEX('class returns'!$1:$1048576, MATCH($C11,'class returns'!$I:$I,0), MATCH(F$1,'class returns'!$1:$1,0))</f>
        <v>Value</v>
      </c>
      <c r="G11" s="14" t="str">
        <f>INDEX('class returns'!$1:$1048576, MATCH($C11,'class returns'!$I:$I,0), MATCH(G$1,'class returns'!$1:$1,0))</f>
        <v>US</v>
      </c>
      <c r="H11" s="6">
        <f>INDEX('class returns'!$1:$1048576, MATCH($C11,'class returns'!$I:$I,0), MATCH(H$1,'class returns'!$1:$1,0))</f>
        <v>-0.13373470359355</v>
      </c>
      <c r="I11" s="6">
        <f>INDEX('class returns'!$1:$1048576, MATCH($C11,'class returns'!$I:$I,0), MATCH(I$1,'class returns'!$1:$1,0))</f>
        <v>0.250372786270878</v>
      </c>
      <c r="J11" s="6">
        <f>INDEX('class returns'!$1:$1048576, MATCH($C11,'class returns'!$I:$I,0), MATCH(J$1,'class returns'!$1:$1,0))</f>
        <v>5.7282854266964112E-2</v>
      </c>
      <c r="K11" s="14">
        <f>INDEX('class returns'!$1:$1048576, MATCH($C11,'class returns'!$I:$I,0), MATCH(K$1,'class returns'!$1:$1,0))</f>
        <v>2</v>
      </c>
    </row>
    <row r="12" spans="3:13" x14ac:dyDescent="0.3">
      <c r="C12" s="13">
        <v>4</v>
      </c>
      <c r="D12" s="14" t="str">
        <f>INDEX('class returns'!$1:$1048576, MATCH($C12,'class returns'!$I:$I,0), MATCH(D$1,'class returns'!$1:$1,0))</f>
        <v>Stocks</v>
      </c>
      <c r="E12" s="14" t="str">
        <f>INDEX('class returns'!$1:$1048576, MATCH($C12,'class returns'!$I:$I,0), MATCH(E$1,'class returns'!$1:$1,0))</f>
        <v>Mid Cap</v>
      </c>
      <c r="F12" s="14" t="str">
        <f>INDEX('class returns'!$1:$1048576, MATCH($C12,'class returns'!$I:$I,0), MATCH(F$1,'class returns'!$1:$1,0))</f>
        <v>Blend</v>
      </c>
      <c r="G12" s="14" t="str">
        <f>INDEX('class returns'!$1:$1048576, MATCH($C12,'class returns'!$I:$I,0), MATCH(G$1,'class returns'!$1:$1,0))</f>
        <v>US</v>
      </c>
      <c r="H12" s="6">
        <f>INDEX('class returns'!$1:$1048576, MATCH($C12,'class returns'!$I:$I,0), MATCH(H$1,'class returns'!$1:$1,0))</f>
        <v>-1.3789362422229404E-2</v>
      </c>
      <c r="I12" s="6">
        <f>INDEX('class returns'!$1:$1048576, MATCH($C12,'class returns'!$I:$I,0), MATCH(I$1,'class returns'!$1:$1,0))</f>
        <v>0.23586763132901165</v>
      </c>
      <c r="J12" s="6">
        <f>INDEX('class returns'!$1:$1048576, MATCH($C12,'class returns'!$I:$I,0), MATCH(J$1,'class returns'!$1:$1,0))</f>
        <v>5.5823556523490359E-2</v>
      </c>
      <c r="K12" s="14">
        <f>INDEX('class returns'!$1:$1048576, MATCH($C12,'class returns'!$I:$I,0), MATCH(K$1,'class returns'!$1:$1,0))</f>
        <v>3</v>
      </c>
    </row>
    <row r="13" spans="3:13" x14ac:dyDescent="0.3">
      <c r="C13" s="13">
        <v>5</v>
      </c>
      <c r="D13" s="14" t="str">
        <f>INDEX('class returns'!$1:$1048576, MATCH($C13,'class returns'!$I:$I,0), MATCH(D$1,'class returns'!$1:$1,0))</f>
        <v>Stocks</v>
      </c>
      <c r="E13" s="14" t="str">
        <f>INDEX('class returns'!$1:$1048576, MATCH($C13,'class returns'!$I:$I,0), MATCH(E$1,'class returns'!$1:$1,0))</f>
        <v>Mid Cap</v>
      </c>
      <c r="F13" s="14" t="str">
        <f>INDEX('class returns'!$1:$1048576, MATCH($C13,'class returns'!$I:$I,0), MATCH(F$1,'class returns'!$1:$1,0))</f>
        <v>Growth</v>
      </c>
      <c r="G13" s="14" t="str">
        <f>INDEX('class returns'!$1:$1048576, MATCH($C13,'class returns'!$I:$I,0), MATCH(G$1,'class returns'!$1:$1,0))</f>
        <v>US</v>
      </c>
      <c r="H13" s="6">
        <f>INDEX('class returns'!$1:$1048576, MATCH($C13,'class returns'!$I:$I,0), MATCH(H$1,'class returns'!$1:$1,0))</f>
        <v>0.10846108011244468</v>
      </c>
      <c r="I13" s="6">
        <f>INDEX('class returns'!$1:$1048576, MATCH($C13,'class returns'!$I:$I,0), MATCH(I$1,'class returns'!$1:$1,0))</f>
        <v>0.19728788921921458</v>
      </c>
      <c r="J13" s="6">
        <f>INDEX('class returns'!$1:$1048576, MATCH($C13,'class returns'!$I:$I,0), MATCH(J$1,'class returns'!$1:$1,0))</f>
        <v>5.2488452139678787E-2</v>
      </c>
      <c r="K13" s="14">
        <f>INDEX('class returns'!$1:$1048576, MATCH($C13,'class returns'!$I:$I,0), MATCH(K$1,'class returns'!$1:$1,0))</f>
        <v>2</v>
      </c>
    </row>
    <row r="14" spans="3:13" x14ac:dyDescent="0.3">
      <c r="C14" s="13">
        <v>6</v>
      </c>
      <c r="D14" s="14" t="str">
        <f>INDEX('class returns'!$1:$1048576, MATCH($C14,'class returns'!$I:$I,0), MATCH(D$1,'class returns'!$1:$1,0))</f>
        <v>Stocks</v>
      </c>
      <c r="E14" s="14" t="str">
        <f>INDEX('class returns'!$1:$1048576, MATCH($C14,'class returns'!$I:$I,0), MATCH(E$1,'class returns'!$1:$1,0))</f>
        <v>Large Cap</v>
      </c>
      <c r="F14" s="14" t="str">
        <f>INDEX('class returns'!$1:$1048576, MATCH($C14,'class returns'!$I:$I,0), MATCH(F$1,'class returns'!$1:$1,0))</f>
        <v>Growth</v>
      </c>
      <c r="G14" s="14" t="str">
        <f>INDEX('class returns'!$1:$1048576, MATCH($C14,'class returns'!$I:$I,0), MATCH(G$1,'class returns'!$1:$1,0))</f>
        <v>US</v>
      </c>
      <c r="H14" s="6">
        <f>INDEX('class returns'!$1:$1048576, MATCH($C14,'class returns'!$I:$I,0), MATCH(H$1,'class returns'!$1:$1,0))</f>
        <v>0.19096170613417585</v>
      </c>
      <c r="I14" s="6">
        <f>INDEX('class returns'!$1:$1048576, MATCH($C14,'class returns'!$I:$I,0), MATCH(I$1,'class returns'!$1:$1,0))</f>
        <v>0.217837940480582</v>
      </c>
      <c r="J14" s="6">
        <f>INDEX('class returns'!$1:$1048576, MATCH($C14,'class returns'!$I:$I,0), MATCH(J$1,'class returns'!$1:$1,0))</f>
        <v>5.1388617536280844E-2</v>
      </c>
      <c r="K14" s="14">
        <f>INDEX('class returns'!$1:$1048576, MATCH($C14,'class returns'!$I:$I,0), MATCH(K$1,'class returns'!$1:$1,0))</f>
        <v>3</v>
      </c>
    </row>
    <row r="15" spans="3:13" x14ac:dyDescent="0.3">
      <c r="C15" s="13">
        <v>7</v>
      </c>
      <c r="D15" s="14" t="str">
        <f>INDEX('class returns'!$1:$1048576, MATCH($C15,'class returns'!$I:$I,0), MATCH(D$1,'class returns'!$1:$1,0))</f>
        <v>Stocks</v>
      </c>
      <c r="E15" s="14" t="str">
        <f>INDEX('class returns'!$1:$1048576, MATCH($C15,'class returns'!$I:$I,0), MATCH(E$1,'class returns'!$1:$1,0))</f>
        <v>Small Cap</v>
      </c>
      <c r="F15" s="14" t="str">
        <f>INDEX('class returns'!$1:$1048576, MATCH($C15,'class returns'!$I:$I,0), MATCH(F$1,'class returns'!$1:$1,0))</f>
        <v>Growth</v>
      </c>
      <c r="G15" s="14" t="str">
        <f>INDEX('class returns'!$1:$1048576, MATCH($C15,'class returns'!$I:$I,0), MATCH(G$1,'class returns'!$1:$1,0))</f>
        <v>US</v>
      </c>
      <c r="H15" s="6">
        <f>INDEX('class returns'!$1:$1048576, MATCH($C15,'class returns'!$I:$I,0), MATCH(H$1,'class returns'!$1:$1,0))</f>
        <v>6.3278183313029146E-2</v>
      </c>
      <c r="I15" s="6">
        <f>INDEX('class returns'!$1:$1048576, MATCH($C15,'class returns'!$I:$I,0), MATCH(I$1,'class returns'!$1:$1,0))</f>
        <v>0.2202399275186725</v>
      </c>
      <c r="J15" s="6">
        <f>INDEX('class returns'!$1:$1048576, MATCH($C15,'class returns'!$I:$I,0), MATCH(J$1,'class returns'!$1:$1,0))</f>
        <v>4.8687247299676994E-2</v>
      </c>
      <c r="K15" s="14">
        <f>INDEX('class returns'!$1:$1048576, MATCH($C15,'class returns'!$I:$I,0), MATCH(K$1,'class returns'!$1:$1,0))</f>
        <v>2</v>
      </c>
      <c r="M15" s="16"/>
    </row>
    <row r="16" spans="3:13" x14ac:dyDescent="0.3">
      <c r="C16" s="13">
        <v>8</v>
      </c>
      <c r="D16" s="14" t="str">
        <f>INDEX('class returns'!$1:$1048576, MATCH($C16,'class returns'!$I:$I,0), MATCH(D$1,'class returns'!$1:$1,0))</f>
        <v>Stocks</v>
      </c>
      <c r="E16" s="14" t="str">
        <f>INDEX('class returns'!$1:$1048576, MATCH($C16,'class returns'!$I:$I,0), MATCH(E$1,'class returns'!$1:$1,0))</f>
        <v>Large Cap</v>
      </c>
      <c r="F16" s="14" t="str">
        <f>INDEX('class returns'!$1:$1048576, MATCH($C16,'class returns'!$I:$I,0), MATCH(F$1,'class returns'!$1:$1,0))</f>
        <v>Blend</v>
      </c>
      <c r="G16" s="14" t="str">
        <f>INDEX('class returns'!$1:$1048576, MATCH($C16,'class returns'!$I:$I,0), MATCH(G$1,'class returns'!$1:$1,0))</f>
        <v>US</v>
      </c>
      <c r="H16" s="6">
        <f>INDEX('class returns'!$1:$1048576, MATCH($C16,'class returns'!$I:$I,0), MATCH(H$1,'class returns'!$1:$1,0))</f>
        <v>3.8095077065926686E-2</v>
      </c>
      <c r="I16" s="6">
        <f>INDEX('class returns'!$1:$1048576, MATCH($C16,'class returns'!$I:$I,0), MATCH(I$1,'class returns'!$1:$1,0))</f>
        <v>0.17879193046151437</v>
      </c>
      <c r="J16" s="6">
        <f>INDEX('class returns'!$1:$1048576, MATCH($C16,'class returns'!$I:$I,0), MATCH(J$1,'class returns'!$1:$1,0))</f>
        <v>4.825904229426084E-2</v>
      </c>
      <c r="K16" s="14">
        <f>INDEX('class returns'!$1:$1048576, MATCH($C16,'class returns'!$I:$I,0), MATCH(K$1,'class returns'!$1:$1,0))</f>
        <v>8</v>
      </c>
    </row>
    <row r="17" spans="3:11" x14ac:dyDescent="0.3">
      <c r="C17" s="13">
        <v>9</v>
      </c>
      <c r="D17" s="14" t="str">
        <f>INDEX('class returns'!$1:$1048576, MATCH($C17,'class returns'!$I:$I,0), MATCH(D$1,'class returns'!$1:$1,0))</f>
        <v>Stocks</v>
      </c>
      <c r="E17" s="14" t="str">
        <f>INDEX('class returns'!$1:$1048576, MATCH($C17,'class returns'!$I:$I,0), MATCH(E$1,'class returns'!$1:$1,0))</f>
        <v>Large Cap</v>
      </c>
      <c r="F17" s="14" t="str">
        <f>INDEX('class returns'!$1:$1048576, MATCH($C17,'class returns'!$I:$I,0), MATCH(F$1,'class returns'!$1:$1,0))</f>
        <v>Value</v>
      </c>
      <c r="G17" s="14" t="str">
        <f>INDEX('class returns'!$1:$1048576, MATCH($C17,'class returns'!$I:$I,0), MATCH(G$1,'class returns'!$1:$1,0))</f>
        <v>US</v>
      </c>
      <c r="H17" s="6">
        <f>INDEX('class returns'!$1:$1048576, MATCH($C17,'class returns'!$I:$I,0), MATCH(H$1,'class returns'!$1:$1,0))</f>
        <v>-9.1282510443337087E-2</v>
      </c>
      <c r="I17" s="6">
        <f>INDEX('class returns'!$1:$1048576, MATCH($C17,'class returns'!$I:$I,0), MATCH(I$1,'class returns'!$1:$1,0))</f>
        <v>0.15008848907678668</v>
      </c>
      <c r="J17" s="6">
        <f>INDEX('class returns'!$1:$1048576, MATCH($C17,'class returns'!$I:$I,0), MATCH(J$1,'class returns'!$1:$1,0))</f>
        <v>4.2066806291121049E-2</v>
      </c>
      <c r="K17" s="14">
        <f>INDEX('class returns'!$1:$1048576, MATCH($C17,'class returns'!$I:$I,0), MATCH(K$1,'class returns'!$1:$1,0))</f>
        <v>5</v>
      </c>
    </row>
    <row r="18" spans="3:11" x14ac:dyDescent="0.3">
      <c r="C18" s="13">
        <v>10</v>
      </c>
      <c r="D18" s="14" t="str">
        <f>INDEX('class returns'!$1:$1048576, MATCH($C18,'class returns'!$I:$I,0), MATCH(D$1,'class returns'!$1:$1,0))</f>
        <v>Stocks</v>
      </c>
      <c r="E18" s="14" t="str">
        <f>INDEX('class returns'!$1:$1048576, MATCH($C18,'class returns'!$I:$I,0), MATCH(E$1,'class returns'!$1:$1,0))</f>
        <v/>
      </c>
      <c r="F18" s="14" t="str">
        <f>INDEX('class returns'!$1:$1048576, MATCH($C18,'class returns'!$I:$I,0), MATCH(F$1,'class returns'!$1:$1,0))</f>
        <v>Value</v>
      </c>
      <c r="G18" s="14" t="str">
        <f>INDEX('class returns'!$1:$1048576, MATCH($C18,'class returns'!$I:$I,0), MATCH(G$1,'class returns'!$1:$1,0))</f>
        <v>International</v>
      </c>
      <c r="H18" s="6">
        <f>INDEX('class returns'!$1:$1048576, MATCH($C18,'class returns'!$I:$I,0), MATCH(H$1,'class returns'!$1:$1,0))</f>
        <v>-0.10021608923733617</v>
      </c>
      <c r="I18" s="6">
        <f>INDEX('class returns'!$1:$1048576, MATCH($C18,'class returns'!$I:$I,0), MATCH(I$1,'class returns'!$1:$1,0))</f>
        <v>0.18886956521739129</v>
      </c>
      <c r="J18" s="6">
        <f>INDEX('class returns'!$1:$1048576, MATCH($C18,'class returns'!$I:$I,0), MATCH(J$1,'class returns'!$1:$1,0))</f>
        <v>4.0170388308874427E-2</v>
      </c>
      <c r="K18" s="14">
        <f>INDEX('class returns'!$1:$1048576, MATCH($C18,'class returns'!$I:$I,0), MATCH(K$1,'class returns'!$1:$1,0))</f>
        <v>1</v>
      </c>
    </row>
    <row r="19" spans="3:11" x14ac:dyDescent="0.3">
      <c r="C19" s="13">
        <v>11</v>
      </c>
      <c r="D19" s="14" t="str">
        <f>INDEX('class returns'!$1:$1048576, MATCH($C19,'class returns'!$I:$I,0), MATCH(D$1,'class returns'!$1:$1,0))</f>
        <v>Stocks</v>
      </c>
      <c r="E19" s="14" t="str">
        <f>INDEX('class returns'!$1:$1048576, MATCH($C19,'class returns'!$I:$I,0), MATCH(E$1,'class returns'!$1:$1,0))</f>
        <v/>
      </c>
      <c r="F19" s="14" t="str">
        <f>INDEX('class returns'!$1:$1048576, MATCH($C19,'class returns'!$I:$I,0), MATCH(F$1,'class returns'!$1:$1,0))</f>
        <v>Sector</v>
      </c>
      <c r="G19" s="14" t="str">
        <f>INDEX('class returns'!$1:$1048576, MATCH($C19,'class returns'!$I:$I,0), MATCH(G$1,'class returns'!$1:$1,0))</f>
        <v>US</v>
      </c>
      <c r="H19" s="6">
        <f>INDEX('class returns'!$1:$1048576, MATCH($C19,'class returns'!$I:$I,0), MATCH(H$1,'class returns'!$1:$1,0))</f>
        <v>-0.11664133629932281</v>
      </c>
      <c r="I19" s="6">
        <f>INDEX('class returns'!$1:$1048576, MATCH($C19,'class returns'!$I:$I,0), MATCH(I$1,'class returns'!$1:$1,0))</f>
        <v>0.13393927684615714</v>
      </c>
      <c r="J19" s="6">
        <f>INDEX('class returns'!$1:$1048576, MATCH($C19,'class returns'!$I:$I,0), MATCH(J$1,'class returns'!$1:$1,0))</f>
        <v>3.5510790592703824E-2</v>
      </c>
      <c r="K19" s="14">
        <f>INDEX('class returns'!$1:$1048576, MATCH($C19,'class returns'!$I:$I,0), MATCH(K$1,'class returns'!$1:$1,0))</f>
        <v>3</v>
      </c>
    </row>
    <row r="20" spans="3:11" x14ac:dyDescent="0.3">
      <c r="C20" s="13">
        <v>12</v>
      </c>
      <c r="D20" s="14" t="str">
        <f>INDEX('class returns'!$1:$1048576, MATCH($C20,'class returns'!$I:$I,0), MATCH(D$1,'class returns'!$1:$1,0))</f>
        <v>Stocks</v>
      </c>
      <c r="E20" s="14" t="str">
        <f>INDEX('class returns'!$1:$1048576, MATCH($C20,'class returns'!$I:$I,0), MATCH(E$1,'class returns'!$1:$1,0))</f>
        <v/>
      </c>
      <c r="F20" s="14" t="str">
        <f>INDEX('class returns'!$1:$1048576, MATCH($C20,'class returns'!$I:$I,0), MATCH(F$1,'class returns'!$1:$1,0))</f>
        <v/>
      </c>
      <c r="G20" s="14" t="str">
        <f>INDEX('class returns'!$1:$1048576, MATCH($C20,'class returns'!$I:$I,0), MATCH(G$1,'class returns'!$1:$1,0))</f>
        <v>International</v>
      </c>
      <c r="H20" s="6">
        <f>INDEX('class returns'!$1:$1048576, MATCH($C20,'class returns'!$I:$I,0), MATCH(H$1,'class returns'!$1:$1,0))</f>
        <v>-5.0635555939785769E-2</v>
      </c>
      <c r="I20" s="6">
        <f>INDEX('class returns'!$1:$1048576, MATCH($C20,'class returns'!$I:$I,0), MATCH(I$1,'class returns'!$1:$1,0))</f>
        <v>0.19609710903785821</v>
      </c>
      <c r="J20" s="6">
        <f>INDEX('class returns'!$1:$1048576, MATCH($C20,'class returns'!$I:$I,0), MATCH(J$1,'class returns'!$1:$1,0))</f>
        <v>3.2471091248442718E-2</v>
      </c>
      <c r="K20" s="14">
        <f>INDEX('class returns'!$1:$1048576, MATCH($C20,'class returns'!$I:$I,0), MATCH(K$1,'class returns'!$1:$1,0))</f>
        <v>18</v>
      </c>
    </row>
    <row r="21" spans="3:11" x14ac:dyDescent="0.3">
      <c r="C21" s="13">
        <v>13</v>
      </c>
      <c r="D21" s="14" t="str">
        <f>INDEX('class returns'!$1:$1048576, MATCH($C21,'class returns'!$I:$I,0), MATCH(D$1,'class returns'!$1:$1,0))</f>
        <v>Stocks</v>
      </c>
      <c r="E21" s="14" t="str">
        <f>INDEX('class returns'!$1:$1048576, MATCH($C21,'class returns'!$I:$I,0), MATCH(E$1,'class returns'!$1:$1,0))</f>
        <v/>
      </c>
      <c r="F21" s="14" t="str">
        <f>INDEX('class returns'!$1:$1048576, MATCH($C21,'class returns'!$I:$I,0), MATCH(F$1,'class returns'!$1:$1,0))</f>
        <v>Growth</v>
      </c>
      <c r="G21" s="14" t="str">
        <f>INDEX('class returns'!$1:$1048576, MATCH($C21,'class returns'!$I:$I,0), MATCH(G$1,'class returns'!$1:$1,0))</f>
        <v>International</v>
      </c>
      <c r="H21" s="6">
        <f>INDEX('class returns'!$1:$1048576, MATCH($C21,'class returns'!$I:$I,0), MATCH(H$1,'class returns'!$1:$1,0))</f>
        <v>0.23251268748725271</v>
      </c>
      <c r="I21" s="6">
        <f>INDEX('class returns'!$1:$1048576, MATCH($C21,'class returns'!$I:$I,0), MATCH(I$1,'class returns'!$1:$1,0))</f>
        <v>0.32195128455284561</v>
      </c>
      <c r="J21" s="6">
        <f>INDEX('class returns'!$1:$1048576, MATCH($C21,'class returns'!$I:$I,0), MATCH(J$1,'class returns'!$1:$1,0))</f>
        <v>3.0157197925929857E-2</v>
      </c>
      <c r="K21" s="14">
        <f>INDEX('class returns'!$1:$1048576, MATCH($C21,'class returns'!$I:$I,0), MATCH(K$1,'class returns'!$1:$1,0))</f>
        <v>1</v>
      </c>
    </row>
    <row r="22" spans="3:11" x14ac:dyDescent="0.3">
      <c r="C22" s="13">
        <v>14</v>
      </c>
      <c r="D22" s="14" t="str">
        <f>INDEX('class returns'!$1:$1048576, MATCH($C22,'class returns'!$I:$I,0), MATCH(D$1,'class returns'!$1:$1,0))</f>
        <v>Balanced</v>
      </c>
      <c r="E22" s="14" t="str">
        <f>INDEX('class returns'!$1:$1048576, MATCH($C22,'class returns'!$I:$I,0), MATCH(E$1,'class returns'!$1:$1,0))</f>
        <v/>
      </c>
      <c r="F22" s="14" t="str">
        <f>INDEX('class returns'!$1:$1048576, MATCH($C22,'class returns'!$I:$I,0), MATCH(F$1,'class returns'!$1:$1,0))</f>
        <v/>
      </c>
      <c r="G22" s="14" t="str">
        <f>INDEX('class returns'!$1:$1048576, MATCH($C22,'class returns'!$I:$I,0), MATCH(G$1,'class returns'!$1:$1,0))</f>
        <v>US</v>
      </c>
      <c r="H22" s="6">
        <f>INDEX('class returns'!$1:$1048576, MATCH($C22,'class returns'!$I:$I,0), MATCH(H$1,'class returns'!$1:$1,0))</f>
        <v>2.1943299279915868E-2</v>
      </c>
      <c r="I22" s="6">
        <f>INDEX('class returns'!$1:$1048576, MATCH($C22,'class returns'!$I:$I,0), MATCH(I$1,'class returns'!$1:$1,0))</f>
        <v>0.11282624345811056</v>
      </c>
      <c r="J22" s="6">
        <f>INDEX('class returns'!$1:$1048576, MATCH($C22,'class returns'!$I:$I,0), MATCH(J$1,'class returns'!$1:$1,0))</f>
        <v>2.3898603028623414E-2</v>
      </c>
      <c r="K22" s="14">
        <f>INDEX('class returns'!$1:$1048576, MATCH($C22,'class returns'!$I:$I,0), MATCH(K$1,'class returns'!$1:$1,0))</f>
        <v>11</v>
      </c>
    </row>
    <row r="23" spans="3:11" x14ac:dyDescent="0.3">
      <c r="C23" s="13">
        <v>15</v>
      </c>
      <c r="D23" s="14" t="str">
        <f>INDEX('class returns'!$1:$1048576, MATCH($C23,'class returns'!$I:$I,0), MATCH(D$1,'class returns'!$1:$1,0))</f>
        <v>Balanced</v>
      </c>
      <c r="E23" s="14" t="str">
        <f>INDEX('class returns'!$1:$1048576, MATCH($C23,'class returns'!$I:$I,0), MATCH(E$1,'class returns'!$1:$1,0))</f>
        <v/>
      </c>
      <c r="F23" s="14" t="str">
        <f>INDEX('class returns'!$1:$1048576, MATCH($C23,'class returns'!$I:$I,0), MATCH(F$1,'class returns'!$1:$1,0))</f>
        <v/>
      </c>
      <c r="G23" s="14" t="str">
        <f>INDEX('class returns'!$1:$1048576, MATCH($C23,'class returns'!$I:$I,0), MATCH(G$1,'class returns'!$1:$1,0))</f>
        <v>International</v>
      </c>
      <c r="H23" s="6">
        <f>INDEX('class returns'!$1:$1048576, MATCH($C23,'class returns'!$I:$I,0), MATCH(H$1,'class returns'!$1:$1,0))</f>
        <v>-1.9754103103515219E-2</v>
      </c>
      <c r="I23" s="6">
        <f>INDEX('class returns'!$1:$1048576, MATCH($C23,'class returns'!$I:$I,0), MATCH(I$1,'class returns'!$1:$1,0))</f>
        <v>0.10369563901895362</v>
      </c>
      <c r="J23" s="6">
        <f>INDEX('class returns'!$1:$1048576, MATCH($C23,'class returns'!$I:$I,0), MATCH(J$1,'class returns'!$1:$1,0))</f>
        <v>2.1588723242371266E-2</v>
      </c>
      <c r="K23" s="14">
        <f>INDEX('class returns'!$1:$1048576, MATCH($C23,'class returns'!$I:$I,0), MATCH(K$1,'class returns'!$1:$1,0))</f>
        <v>2</v>
      </c>
    </row>
    <row r="24" spans="3:11" x14ac:dyDescent="0.3">
      <c r="C24" s="13">
        <v>16</v>
      </c>
      <c r="D24" s="14" t="str">
        <f>INDEX('class returns'!$1:$1048576, MATCH($C24,'class returns'!$I:$I,0), MATCH(D$1,'class returns'!$1:$1,0))</f>
        <v>Bonds</v>
      </c>
      <c r="E24" s="14" t="str">
        <f>INDEX('class returns'!$1:$1048576, MATCH($C24,'class returns'!$I:$I,0), MATCH(E$1,'class returns'!$1:$1,0))</f>
        <v>Inter Term</v>
      </c>
      <c r="F24" s="14" t="str">
        <f>INDEX('class returns'!$1:$1048576, MATCH($C24,'class returns'!$I:$I,0), MATCH(F$1,'class returns'!$1:$1,0))</f>
        <v>Low Quality</v>
      </c>
      <c r="G24" s="14" t="str">
        <f>INDEX('class returns'!$1:$1048576, MATCH($C24,'class returns'!$I:$I,0), MATCH(G$1,'class returns'!$1:$1,0))</f>
        <v>US</v>
      </c>
      <c r="H24" s="6">
        <f>INDEX('class returns'!$1:$1048576, MATCH($C24,'class returns'!$I:$I,0), MATCH(H$1,'class returns'!$1:$1,0))</f>
        <v>-2.6556039099607513E-2</v>
      </c>
      <c r="I24" s="6">
        <f>INDEX('class returns'!$1:$1048576, MATCH($C24,'class returns'!$I:$I,0), MATCH(I$1,'class returns'!$1:$1,0))</f>
        <v>7.578558225508325E-2</v>
      </c>
      <c r="J24" s="6">
        <f>INDEX('class returns'!$1:$1048576, MATCH($C24,'class returns'!$I:$I,0), MATCH(J$1,'class returns'!$1:$1,0))</f>
        <v>2.1052631578947434E-2</v>
      </c>
      <c r="K24" s="14">
        <f>INDEX('class returns'!$1:$1048576, MATCH($C24,'class returns'!$I:$I,0), MATCH(K$1,'class returns'!$1:$1,0))</f>
        <v>1</v>
      </c>
    </row>
    <row r="25" spans="3:11" x14ac:dyDescent="0.3">
      <c r="C25" s="13">
        <v>17</v>
      </c>
      <c r="D25" s="14" t="str">
        <f>INDEX('class returns'!$1:$1048576, MATCH($C25,'class returns'!$I:$I,0), MATCH(D$1,'class returns'!$1:$1,0))</f>
        <v>Bonds</v>
      </c>
      <c r="E25" s="14" t="str">
        <f>INDEX('class returns'!$1:$1048576, MATCH($C25,'class returns'!$I:$I,0), MATCH(E$1,'class returns'!$1:$1,0))</f>
        <v/>
      </c>
      <c r="F25" s="14" t="str">
        <f>INDEX('class returns'!$1:$1048576, MATCH($C25,'class returns'!$I:$I,0), MATCH(F$1,'class returns'!$1:$1,0))</f>
        <v/>
      </c>
      <c r="G25" s="14" t="str">
        <f>INDEX('class returns'!$1:$1048576, MATCH($C25,'class returns'!$I:$I,0), MATCH(G$1,'class returns'!$1:$1,0))</f>
        <v>International</v>
      </c>
      <c r="H25" s="6">
        <f>INDEX('class returns'!$1:$1048576, MATCH($C25,'class returns'!$I:$I,0), MATCH(H$1,'class returns'!$1:$1,0))</f>
        <v>3.5267547766408801E-2</v>
      </c>
      <c r="I25" s="6">
        <f>INDEX('class returns'!$1:$1048576, MATCH($C25,'class returns'!$I:$I,0), MATCH(I$1,'class returns'!$1:$1,0))</f>
        <v>7.6277986115294349E-2</v>
      </c>
      <c r="J25" s="6">
        <f>INDEX('class returns'!$1:$1048576, MATCH($C25,'class returns'!$I:$I,0), MATCH(J$1,'class returns'!$1:$1,0))</f>
        <v>1.9480073487126159E-2</v>
      </c>
      <c r="K25" s="14">
        <f>INDEX('class returns'!$1:$1048576, MATCH($C25,'class returns'!$I:$I,0), MATCH(K$1,'class returns'!$1:$1,0))</f>
        <v>4</v>
      </c>
    </row>
    <row r="26" spans="3:11" x14ac:dyDescent="0.3">
      <c r="C26" s="13">
        <v>18</v>
      </c>
      <c r="D26" s="14" t="str">
        <f>INDEX('class returns'!$1:$1048576, MATCH($C26,'class returns'!$I:$I,0), MATCH(D$1,'class returns'!$1:$1,0))</f>
        <v>Bonds</v>
      </c>
      <c r="E26" s="14" t="str">
        <f>INDEX('class returns'!$1:$1048576, MATCH($C26,'class returns'!$I:$I,0), MATCH(E$1,'class returns'!$1:$1,0))</f>
        <v>Long Term</v>
      </c>
      <c r="F26" s="14" t="str">
        <f>INDEX('class returns'!$1:$1048576, MATCH($C26,'class returns'!$I:$I,0), MATCH(F$1,'class returns'!$1:$1,0))</f>
        <v>National Muni</v>
      </c>
      <c r="G26" s="14" t="str">
        <f>INDEX('class returns'!$1:$1048576, MATCH($C26,'class returns'!$I:$I,0), MATCH(G$1,'class returns'!$1:$1,0))</f>
        <v>US</v>
      </c>
      <c r="H26" s="6">
        <f>INDEX('class returns'!$1:$1048576, MATCH($C26,'class returns'!$I:$I,0), MATCH(H$1,'class returns'!$1:$1,0))</f>
        <v>1.4511424575377654E-2</v>
      </c>
      <c r="I26" s="6">
        <f>INDEX('class returns'!$1:$1048576, MATCH($C26,'class returns'!$I:$I,0), MATCH(I$1,'class returns'!$1:$1,0))</f>
        <v>5.1367195271633248E-2</v>
      </c>
      <c r="J26" s="6">
        <f>INDEX('class returns'!$1:$1048576, MATCH($C26,'class returns'!$I:$I,0), MATCH(J$1,'class returns'!$1:$1,0))</f>
        <v>1.3542306729478204E-2</v>
      </c>
      <c r="K26" s="14">
        <f>INDEX('class returns'!$1:$1048576, MATCH($C26,'class returns'!$I:$I,0), MATCH(K$1,'class returns'!$1:$1,0))</f>
        <v>2</v>
      </c>
    </row>
    <row r="27" spans="3:11" x14ac:dyDescent="0.3">
      <c r="C27" s="13">
        <v>19</v>
      </c>
      <c r="D27" s="14" t="str">
        <f>INDEX('class returns'!$1:$1048576, MATCH($C27,'class returns'!$I:$I,0), MATCH(D$1,'class returns'!$1:$1,0))</f>
        <v>Bonds</v>
      </c>
      <c r="E27" s="14" t="str">
        <f>INDEX('class returns'!$1:$1048576, MATCH($C27,'class returns'!$I:$I,0), MATCH(E$1,'class returns'!$1:$1,0))</f>
        <v>Long Term</v>
      </c>
      <c r="F27" s="14" t="str">
        <f>INDEX('class returns'!$1:$1048576, MATCH($C27,'class returns'!$I:$I,0), MATCH(F$1,'class returns'!$1:$1,0))</f>
        <v>State Muni</v>
      </c>
      <c r="G27" s="14" t="str">
        <f>INDEX('class returns'!$1:$1048576, MATCH($C27,'class returns'!$I:$I,0), MATCH(G$1,'class returns'!$1:$1,0))</f>
        <v>US</v>
      </c>
      <c r="H27" s="6">
        <f>INDEX('class returns'!$1:$1048576, MATCH($C27,'class returns'!$I:$I,0), MATCH(H$1,'class returns'!$1:$1,0))</f>
        <v>2.3370670309817727E-2</v>
      </c>
      <c r="I27" s="6">
        <f>INDEX('class returns'!$1:$1048576, MATCH($C27,'class returns'!$I:$I,0), MATCH(I$1,'class returns'!$1:$1,0))</f>
        <v>4.1501745761587751E-2</v>
      </c>
      <c r="J27" s="6">
        <f>INDEX('class returns'!$1:$1048576, MATCH($C27,'class returns'!$I:$I,0), MATCH(J$1,'class returns'!$1:$1,0))</f>
        <v>1.1105657102601882E-2</v>
      </c>
      <c r="K27" s="14">
        <f>INDEX('class returns'!$1:$1048576, MATCH($C27,'class returns'!$I:$I,0), MATCH(K$1,'class returns'!$1:$1,0))</f>
        <v>6</v>
      </c>
    </row>
    <row r="28" spans="3:11" x14ac:dyDescent="0.3">
      <c r="C28" s="13">
        <v>20</v>
      </c>
      <c r="D28" s="14" t="str">
        <f>INDEX('class returns'!$1:$1048576, MATCH($C28,'class returns'!$I:$I,0), MATCH(D$1,'class returns'!$1:$1,0))</f>
        <v>Bonds</v>
      </c>
      <c r="E28" s="14" t="str">
        <f>INDEX('class returns'!$1:$1048576, MATCH($C28,'class returns'!$I:$I,0), MATCH(E$1,'class returns'!$1:$1,0))</f>
        <v>Inter Term</v>
      </c>
      <c r="F28" s="14" t="str">
        <f>INDEX('class returns'!$1:$1048576, MATCH($C28,'class returns'!$I:$I,0), MATCH(F$1,'class returns'!$1:$1,0))</f>
        <v>National Muni</v>
      </c>
      <c r="G28" s="14" t="str">
        <f>INDEX('class returns'!$1:$1048576, MATCH($C28,'class returns'!$I:$I,0), MATCH(G$1,'class returns'!$1:$1,0))</f>
        <v>US</v>
      </c>
      <c r="H28" s="6">
        <f>INDEX('class returns'!$1:$1048576, MATCH($C28,'class returns'!$I:$I,0), MATCH(H$1,'class returns'!$1:$1,0))</f>
        <v>2.2373778436365843E-2</v>
      </c>
      <c r="I28" s="6">
        <f>INDEX('class returns'!$1:$1048576, MATCH($C28,'class returns'!$I:$I,0), MATCH(I$1,'class returns'!$1:$1,0))</f>
        <v>3.2393213695151468E-2</v>
      </c>
      <c r="J28" s="6">
        <f>INDEX('class returns'!$1:$1048576, MATCH($C28,'class returns'!$I:$I,0), MATCH(J$1,'class returns'!$1:$1,0))</f>
        <v>8.796642980748004E-3</v>
      </c>
      <c r="K28" s="14">
        <f>INDEX('class returns'!$1:$1048576, MATCH($C28,'class returns'!$I:$I,0), MATCH(K$1,'class returns'!$1:$1,0))</f>
        <v>2</v>
      </c>
    </row>
    <row r="29" spans="3:11" x14ac:dyDescent="0.3">
      <c r="C29" s="13">
        <v>21</v>
      </c>
      <c r="D29" s="14" t="str">
        <f>INDEX('class returns'!$1:$1048576, MATCH($C29,'class returns'!$I:$I,0), MATCH(D$1,'class returns'!$1:$1,0))</f>
        <v>Bonds</v>
      </c>
      <c r="E29" s="14" t="str">
        <f>INDEX('class returns'!$1:$1048576, MATCH($C29,'class returns'!$I:$I,0), MATCH(E$1,'class returns'!$1:$1,0))</f>
        <v>Inter Term</v>
      </c>
      <c r="F29" s="14" t="str">
        <f>INDEX('class returns'!$1:$1048576, MATCH($C29,'class returns'!$I:$I,0), MATCH(F$1,'class returns'!$1:$1,0))</f>
        <v>State Muni</v>
      </c>
      <c r="G29" s="14" t="str">
        <f>INDEX('class returns'!$1:$1048576, MATCH($C29,'class returns'!$I:$I,0), MATCH(G$1,'class returns'!$1:$1,0))</f>
        <v>US</v>
      </c>
      <c r="H29" s="6">
        <f>INDEX('class returns'!$1:$1048576, MATCH($C29,'class returns'!$I:$I,0), MATCH(H$1,'class returns'!$1:$1,0))</f>
        <v>1.9586835514631886E-2</v>
      </c>
      <c r="I29" s="6">
        <f>INDEX('class returns'!$1:$1048576, MATCH($C29,'class returns'!$I:$I,0), MATCH(I$1,'class returns'!$1:$1,0))</f>
        <v>2.7431421446383997E-2</v>
      </c>
      <c r="J29" s="6">
        <f>INDEX('class returns'!$1:$1048576, MATCH($C29,'class returns'!$I:$I,0), MATCH(J$1,'class returns'!$1:$1,0))</f>
        <v>7.3349633251833524E-3</v>
      </c>
      <c r="K29" s="14">
        <f>INDEX('class returns'!$1:$1048576, MATCH($C29,'class returns'!$I:$I,0), MATCH(K$1,'class returns'!$1:$1,0))</f>
        <v>1</v>
      </c>
    </row>
    <row r="30" spans="3:11" x14ac:dyDescent="0.3">
      <c r="C30" s="13">
        <v>22</v>
      </c>
      <c r="D30" s="14" t="str">
        <f>INDEX('class returns'!$1:$1048576, MATCH($C30,'class returns'!$I:$I,0), MATCH(D$1,'class returns'!$1:$1,0))</f>
        <v>Bonds</v>
      </c>
      <c r="E30" s="14" t="str">
        <f>INDEX('class returns'!$1:$1048576, MATCH($C30,'class returns'!$I:$I,0), MATCH(E$1,'class returns'!$1:$1,0))</f>
        <v>Short Term</v>
      </c>
      <c r="F30" s="14" t="str">
        <f>INDEX('class returns'!$1:$1048576, MATCH($C30,'class returns'!$I:$I,0), MATCH(F$1,'class returns'!$1:$1,0))</f>
        <v>National Muni</v>
      </c>
      <c r="G30" s="14" t="str">
        <f>INDEX('class returns'!$1:$1048576, MATCH($C30,'class returns'!$I:$I,0), MATCH(G$1,'class returns'!$1:$1,0))</f>
        <v>US</v>
      </c>
      <c r="H30" s="6">
        <f>INDEX('class returns'!$1:$1048576, MATCH($C30,'class returns'!$I:$I,0), MATCH(H$1,'class returns'!$1:$1,0))</f>
        <v>9.6264773132475855E-3</v>
      </c>
      <c r="I30" s="6">
        <f>INDEX('class returns'!$1:$1048576, MATCH($C30,'class returns'!$I:$I,0), MATCH(I$1,'class returns'!$1:$1,0))</f>
        <v>1.4078929056401068E-2</v>
      </c>
      <c r="J30" s="6">
        <f>INDEX('class returns'!$1:$1048576, MATCH($C30,'class returns'!$I:$I,0), MATCH(J$1,'class returns'!$1:$1,0))</f>
        <v>3.1737624428302968E-3</v>
      </c>
      <c r="K30" s="14">
        <f>INDEX('class returns'!$1:$1048576, MATCH($C30,'class returns'!$I:$I,0), MATCH(K$1,'class returns'!$1:$1,0))</f>
        <v>2</v>
      </c>
    </row>
    <row r="31" spans="3:11" x14ac:dyDescent="0.3">
      <c r="C31" s="13">
        <v>23</v>
      </c>
      <c r="D31" s="14" t="str">
        <f>INDEX('class returns'!$1:$1048576, MATCH($C31,'class returns'!$I:$I,0), MATCH(D$1,'class returns'!$1:$1,0))</f>
        <v>Bonds</v>
      </c>
      <c r="E31" s="14" t="str">
        <f>INDEX('class returns'!$1:$1048576, MATCH($C31,'class returns'!$I:$I,0), MATCH(E$1,'class returns'!$1:$1,0))</f>
        <v>Short Term</v>
      </c>
      <c r="F31" s="14" t="str">
        <f>INDEX('class returns'!$1:$1048576, MATCH($C31,'class returns'!$I:$I,0), MATCH(F$1,'class returns'!$1:$1,0))</f>
        <v>Government</v>
      </c>
      <c r="G31" s="14" t="str">
        <f>INDEX('class returns'!$1:$1048576, MATCH($C31,'class returns'!$I:$I,0), MATCH(G$1,'class returns'!$1:$1,0))</f>
        <v>US</v>
      </c>
      <c r="H31" s="6">
        <f>INDEX('class returns'!$1:$1048576, MATCH($C31,'class returns'!$I:$I,0), MATCH(H$1,'class returns'!$1:$1,0))</f>
        <v>2.6173562968275714E-2</v>
      </c>
      <c r="I31" s="6">
        <f>INDEX('class returns'!$1:$1048576, MATCH($C31,'class returns'!$I:$I,0), MATCH(I$1,'class returns'!$1:$1,0))</f>
        <v>8.1851743446067771E-3</v>
      </c>
      <c r="J31" s="6">
        <f>INDEX('class returns'!$1:$1048576, MATCH($C31,'class returns'!$I:$I,0), MATCH(J$1,'class returns'!$1:$1,0))</f>
        <v>2.6247343493126241E-3</v>
      </c>
      <c r="K31" s="14">
        <f>INDEX('class returns'!$1:$1048576, MATCH($C31,'class returns'!$I:$I,0), MATCH(K$1,'class returns'!$1:$1,0))</f>
        <v>4</v>
      </c>
    </row>
    <row r="32" spans="3:11" x14ac:dyDescent="0.3">
      <c r="C32" s="13">
        <v>24</v>
      </c>
      <c r="D32" s="14" t="str">
        <f>INDEX('class returns'!$1:$1048576, MATCH($C32,'class returns'!$I:$I,0), MATCH(D$1,'class returns'!$1:$1,0))</f>
        <v>Bonds</v>
      </c>
      <c r="E32" s="14" t="str">
        <f>INDEX('class returns'!$1:$1048576, MATCH($C32,'class returns'!$I:$I,0), MATCH(E$1,'class returns'!$1:$1,0))</f>
        <v>Inter Term</v>
      </c>
      <c r="F32" s="14" t="str">
        <f>INDEX('class returns'!$1:$1048576, MATCH($C32,'class returns'!$I:$I,0), MATCH(F$1,'class returns'!$1:$1,0))</f>
        <v>Investment</v>
      </c>
      <c r="G32" s="14" t="str">
        <f>INDEX('class returns'!$1:$1048576, MATCH($C32,'class returns'!$I:$I,0), MATCH(G$1,'class returns'!$1:$1,0))</f>
        <v>US</v>
      </c>
      <c r="H32" s="6">
        <f>INDEX('class returns'!$1:$1048576, MATCH($C32,'class returns'!$I:$I,0), MATCH(H$1,'class returns'!$1:$1,0))</f>
        <v>5.9863653718586589E-2</v>
      </c>
      <c r="I32" s="6">
        <f>INDEX('class returns'!$1:$1048576, MATCH($C32,'class returns'!$I:$I,0), MATCH(I$1,'class returns'!$1:$1,0))</f>
        <v>3.3603445445470469E-2</v>
      </c>
      <c r="J32" s="6">
        <f>INDEX('class returns'!$1:$1048576, MATCH($C32,'class returns'!$I:$I,0), MATCH(J$1,'class returns'!$1:$1,0))</f>
        <v>2.5153797533340903E-3</v>
      </c>
      <c r="K32" s="14">
        <f>INDEX('class returns'!$1:$1048576, MATCH($C32,'class returns'!$I:$I,0), MATCH(K$1,'class returns'!$1:$1,0))</f>
        <v>5</v>
      </c>
    </row>
    <row r="33" spans="3:11" x14ac:dyDescent="0.3">
      <c r="C33" s="13">
        <v>25</v>
      </c>
      <c r="D33" s="14" t="str">
        <f>INDEX('class returns'!$1:$1048576, MATCH($C33,'class returns'!$I:$I,0), MATCH(D$1,'class returns'!$1:$1,0))</f>
        <v>Bonds</v>
      </c>
      <c r="E33" s="14" t="str">
        <f>INDEX('class returns'!$1:$1048576, MATCH($C33,'class returns'!$I:$I,0), MATCH(E$1,'class returns'!$1:$1,0))</f>
        <v>Inter Term</v>
      </c>
      <c r="F33" s="14" t="str">
        <f>INDEX('class returns'!$1:$1048576, MATCH($C33,'class returns'!$I:$I,0), MATCH(F$1,'class returns'!$1:$1,0))</f>
        <v>Government</v>
      </c>
      <c r="G33" s="14" t="str">
        <f>INDEX('class returns'!$1:$1048576, MATCH($C33,'class returns'!$I:$I,0), MATCH(G$1,'class returns'!$1:$1,0))</f>
        <v>US</v>
      </c>
      <c r="H33" s="6">
        <f>INDEX('class returns'!$1:$1048576, MATCH($C33,'class returns'!$I:$I,0), MATCH(H$1,'class returns'!$1:$1,0))</f>
        <v>4.9550281185121468E-2</v>
      </c>
      <c r="I33" s="6">
        <f>INDEX('class returns'!$1:$1048576, MATCH($C33,'class returns'!$I:$I,0), MATCH(I$1,'class returns'!$1:$1,0))</f>
        <v>5.1159990182114926E-3</v>
      </c>
      <c r="J33" s="6">
        <f>INDEX('class returns'!$1:$1048576, MATCH($C33,'class returns'!$I:$I,0), MATCH(J$1,'class returns'!$1:$1,0))</f>
        <v>2.1808449815744479E-3</v>
      </c>
      <c r="K33" s="14">
        <f>INDEX('class returns'!$1:$1048576, MATCH($C33,'class returns'!$I:$I,0), MATCH(K$1,'class returns'!$1:$1,0))</f>
        <v>5</v>
      </c>
    </row>
    <row r="34" spans="3:11" x14ac:dyDescent="0.3">
      <c r="C34" s="13">
        <v>26</v>
      </c>
      <c r="D34" s="14" t="str">
        <f>INDEX('class returns'!$1:$1048576, MATCH($C34,'class returns'!$I:$I,0), MATCH(D$1,'class returns'!$1:$1,0))</f>
        <v>Bonds</v>
      </c>
      <c r="E34" s="14" t="str">
        <f>INDEX('class returns'!$1:$1048576, MATCH($C34,'class returns'!$I:$I,0), MATCH(E$1,'class returns'!$1:$1,0))</f>
        <v>Short Term</v>
      </c>
      <c r="F34" s="14" t="str">
        <f>INDEX('class returns'!$1:$1048576, MATCH($C34,'class returns'!$I:$I,0), MATCH(F$1,'class returns'!$1:$1,0))</f>
        <v>Investment</v>
      </c>
      <c r="G34" s="14" t="str">
        <f>INDEX('class returns'!$1:$1048576, MATCH($C34,'class returns'!$I:$I,0), MATCH(G$1,'class returns'!$1:$1,0))</f>
        <v>US</v>
      </c>
      <c r="H34" s="6">
        <f>INDEX('class returns'!$1:$1048576, MATCH($C34,'class returns'!$I:$I,0), MATCH(H$1,'class returns'!$1:$1,0))</f>
        <v>1.9095922112019593E-2</v>
      </c>
      <c r="I34" s="6">
        <f>INDEX('class returns'!$1:$1048576, MATCH($C34,'class returns'!$I:$I,0), MATCH(I$1,'class returns'!$1:$1,0))</f>
        <v>1.440273994506136E-2</v>
      </c>
      <c r="J34" s="6">
        <f>INDEX('class returns'!$1:$1048576, MATCH($C34,'class returns'!$I:$I,0), MATCH(J$1,'class returns'!$1:$1,0))</f>
        <v>1.6000864231384138E-3</v>
      </c>
      <c r="K34" s="14">
        <f>INDEX('class returns'!$1:$1048576, MATCH($C34,'class returns'!$I:$I,0), MATCH(K$1,'class returns'!$1:$1,0))</f>
        <v>4</v>
      </c>
    </row>
    <row r="35" spans="3:11" x14ac:dyDescent="0.3">
      <c r="C35" s="13">
        <v>27</v>
      </c>
      <c r="D35" s="14" t="str">
        <f>INDEX('class returns'!$1:$1048576, MATCH($C35,'class returns'!$I:$I,0), MATCH(D$1,'class returns'!$1:$1,0))</f>
        <v>Bonds</v>
      </c>
      <c r="E35" s="14" t="str">
        <f>INDEX('class returns'!$1:$1048576, MATCH($C35,'class returns'!$I:$I,0), MATCH(E$1,'class returns'!$1:$1,0))</f>
        <v>Long Term</v>
      </c>
      <c r="F35" s="14" t="str">
        <f>INDEX('class returns'!$1:$1048576, MATCH($C35,'class returns'!$I:$I,0), MATCH(F$1,'class returns'!$1:$1,0))</f>
        <v>Investment</v>
      </c>
      <c r="G35" s="14" t="str">
        <f>INDEX('class returns'!$1:$1048576, MATCH($C35,'class returns'!$I:$I,0), MATCH(G$1,'class returns'!$1:$1,0))</f>
        <v>US</v>
      </c>
      <c r="H35" s="6">
        <f>INDEX('class returns'!$1:$1048576, MATCH($C35,'class returns'!$I:$I,0), MATCH(H$1,'class returns'!$1:$1,0))</f>
        <v>9.4662649654101386E-2</v>
      </c>
      <c r="I35" s="6">
        <f>INDEX('class returns'!$1:$1048576, MATCH($C35,'class returns'!$I:$I,0), MATCH(I$1,'class returns'!$1:$1,0))</f>
        <v>6.5479705705111968E-2</v>
      </c>
      <c r="J35" s="6">
        <f>INDEX('class returns'!$1:$1048576, MATCH($C35,'class returns'!$I:$I,0), MATCH(J$1,'class returns'!$1:$1,0))</f>
        <v>-4.3301769302320397E-3</v>
      </c>
      <c r="K35" s="14">
        <f>INDEX('class returns'!$1:$1048576, MATCH($C35,'class returns'!$I:$I,0), MATCH(K$1,'class returns'!$1:$1,0))</f>
        <v>3</v>
      </c>
    </row>
    <row r="36" spans="3:11" x14ac:dyDescent="0.3">
      <c r="C36" s="13">
        <v>28</v>
      </c>
      <c r="D36" s="14" t="str">
        <f>INDEX('class returns'!$1:$1048576, MATCH($C36,'class returns'!$I:$I,0), MATCH(D$1,'class returns'!$1:$1,0))</f>
        <v>Bonds</v>
      </c>
      <c r="E36" s="14" t="str">
        <f>INDEX('class returns'!$1:$1048576, MATCH($C36,'class returns'!$I:$I,0), MATCH(E$1,'class returns'!$1:$1,0))</f>
        <v>Long Term</v>
      </c>
      <c r="F36" s="14" t="str">
        <f>INDEX('class returns'!$1:$1048576, MATCH($C36,'class returns'!$I:$I,0), MATCH(F$1,'class returns'!$1:$1,0))</f>
        <v>Government</v>
      </c>
      <c r="G36" s="14" t="str">
        <f>INDEX('class returns'!$1:$1048576, MATCH($C36,'class returns'!$I:$I,0), MATCH(G$1,'class returns'!$1:$1,0))</f>
        <v>US</v>
      </c>
      <c r="H36" s="6">
        <f>INDEX('class returns'!$1:$1048576, MATCH($C36,'class returns'!$I:$I,0), MATCH(H$1,'class returns'!$1:$1,0))</f>
        <v>0.17999594955602788</v>
      </c>
      <c r="I36" s="6">
        <f>INDEX('class returns'!$1:$1048576, MATCH($C36,'class returns'!$I:$I,0), MATCH(I$1,'class returns'!$1:$1,0))</f>
        <v>-1.9820001343410332E-2</v>
      </c>
      <c r="J36" s="6">
        <f>INDEX('class returns'!$1:$1048576, MATCH($C36,'class returns'!$I:$I,0), MATCH(J$1,'class returns'!$1:$1,0))</f>
        <v>-2.0066899004390237E-2</v>
      </c>
      <c r="K36" s="14">
        <f>INDEX('class returns'!$1:$1048576, MATCH($C36,'class returns'!$I:$I,0), MATCH(K$1,'class returns'!$1:$1,0))</f>
        <v>2</v>
      </c>
    </row>
    <row r="37" spans="3:11" ht="6" customHeight="1" thickBot="1" x14ac:dyDescent="0.35">
      <c r="D37" s="4"/>
      <c r="E37" s="4"/>
      <c r="F37" s="4"/>
      <c r="G37" s="4"/>
      <c r="H37" s="4"/>
      <c r="I37" s="4"/>
      <c r="J37" s="4"/>
      <c r="K37" s="4"/>
    </row>
    <row r="38" spans="3:11" ht="6" customHeight="1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693E-9E4E-4B38-988D-23187D01C493}">
  <dimension ref="C1:S124"/>
  <sheetViews>
    <sheetView tabSelected="1" zoomScale="80" zoomScaleNormal="80" workbookViewId="0">
      <selection activeCell="E2" sqref="E2"/>
    </sheetView>
  </sheetViews>
  <sheetFormatPr defaultRowHeight="14.4" outlineLevelRow="1" outlineLevelCol="1" x14ac:dyDescent="0.3"/>
  <cols>
    <col min="3" max="3" customWidth="true" width="8.88671875" collapsed="true" outlineLevel="1"/>
    <col min="5" max="5" bestFit="true" customWidth="true" width="52.44140625" collapsed="true"/>
    <col min="6" max="6" bestFit="true" customWidth="true" width="10.109375" collapsed="true"/>
    <col min="7" max="7" bestFit="true" customWidth="true" width="10.0" collapsed="true"/>
    <col min="8" max="8" bestFit="true" customWidth="true" width="12.5546875" collapsed="true"/>
    <col min="9" max="9" bestFit="true" customWidth="true" width="12.21875" collapsed="true"/>
    <col min="10" max="10" customWidth="true" width="9.0" collapsed="true"/>
    <col min="11" max="12" customWidth="true" width="14.109375" collapsed="true"/>
    <col min="13" max="13" customWidth="true" style="14" width="14.109375" collapsed="true"/>
    <col min="14" max="14" customWidth="true" style="17" width="14.109375" collapsed="true"/>
    <col min="15" max="15" bestFit="true" customWidth="true" width="8.109375" collapsed="true"/>
    <col min="16" max="16" customWidth="true" width="9.5546875" collapsed="true"/>
    <col min="17" max="17" customWidth="true" style="14" width="9.5546875" collapsed="true"/>
    <col min="18" max="18" customWidth="true" style="17" width="9.5546875" collapsed="true"/>
    <col min="19" max="19" customWidth="true" width="12.21875" collapsed="true"/>
  </cols>
  <sheetData>
    <row r="1" spans="3:19" outlineLevel="1" x14ac:dyDescent="0.3">
      <c r="D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251</v>
      </c>
      <c r="L1" s="2" t="s">
        <v>272</v>
      </c>
      <c r="M1" s="14" t="s">
        <v>273</v>
      </c>
      <c r="N1" s="17" t="s">
        <v>289</v>
      </c>
      <c r="O1" s="2" t="s">
        <v>252</v>
      </c>
      <c r="P1" s="2" t="s">
        <v>274</v>
      </c>
      <c r="Q1" s="14" t="s">
        <v>275</v>
      </c>
      <c r="R1" s="17" t="s">
        <v>290</v>
      </c>
      <c r="S1" t="s">
        <v>138</v>
      </c>
    </row>
    <row r="4" spans="3:19" s="2" customFormat="1" ht="18" x14ac:dyDescent="0.35">
      <c r="D4" s="8" t="s">
        <v>287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3:19" s="2" customFormat="1" ht="6" customHeight="1" thickBot="1" x14ac:dyDescent="0.35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3:19" ht="6" customHeight="1" thickTop="1" x14ac:dyDescent="0.3"/>
    <row r="7" spans="3:19" ht="43.2" x14ac:dyDescent="0.3">
      <c r="D7" s="5" t="s">
        <v>254</v>
      </c>
      <c r="E7" s="5" t="s">
        <v>257</v>
      </c>
      <c r="F7" s="5" t="s">
        <v>258</v>
      </c>
      <c r="G7" s="5" t="s">
        <v>259</v>
      </c>
      <c r="H7" s="5" t="s">
        <v>260</v>
      </c>
      <c r="I7" s="5" t="s">
        <v>261</v>
      </c>
      <c r="J7" s="5" t="s">
        <v>262</v>
      </c>
      <c r="K7" s="5" t="s">
        <v>263</v>
      </c>
      <c r="L7" s="5" t="s">
        <v>279</v>
      </c>
      <c r="M7" s="5" t="s">
        <v>280</v>
      </c>
      <c r="N7" s="5" t="s">
        <v>292</v>
      </c>
      <c r="O7" s="5" t="s">
        <v>264</v>
      </c>
      <c r="P7" s="5" t="s">
        <v>282</v>
      </c>
      <c r="Q7" s="5" t="s">
        <v>281</v>
      </c>
      <c r="R7" s="5" t="s">
        <v>293</v>
      </c>
      <c r="S7" s="5" t="s">
        <v>269</v>
      </c>
    </row>
    <row r="8" spans="3:19" s="2" customFormat="1" ht="6" customHeight="1" x14ac:dyDescent="0.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3:19" s="2" customFormat="1" ht="15" customHeight="1" x14ac:dyDescent="0.3">
      <c r="D9" s="10" t="s">
        <v>265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3:19" s="2" customFormat="1" ht="15" customHeight="1" x14ac:dyDescent="0.3">
      <c r="D10" s="9" t="s">
        <v>7</v>
      </c>
      <c r="E10" s="2" t="str">
        <f>INDEX('ytd returns'!$1:$1048576, MATCH($D10,'ytd returns'!$A:$A,0), MATCH(E$1,'ytd returns'!$1:$1,0))</f>
        <v>500 Index Admiral Shares</v>
      </c>
      <c r="F10" s="2" t="str">
        <f>INDEX('ytd returns'!$1:$1048576, MATCH($D10,'ytd returns'!$A:$A,0), MATCH(F$1,'ytd returns'!$1:$1,0))</f>
        <v>Stocks</v>
      </c>
      <c r="G10" s="2" t="str">
        <f>INDEX('ytd returns'!$1:$1048576, MATCH($D10,'ytd returns'!$A:$A,0), MATCH(G$1,'ytd returns'!$1:$1,0))</f>
        <v>Large Cap</v>
      </c>
      <c r="H10" s="2" t="str">
        <f>INDEX('ytd returns'!$1:$1048576, MATCH($D10,'ytd returns'!$A:$A,0), MATCH(H$1,'ytd returns'!$1:$1,0))</f>
        <v>Blend</v>
      </c>
      <c r="I10" s="2" t="str">
        <f>INDEX('ytd returns'!$1:$1048576, MATCH($D10,'ytd returns'!$A:$A,0), MATCH(I$1,'ytd returns'!$1:$1,0))</f>
        <v>US</v>
      </c>
      <c r="J10" s="7">
        <f>INDEX('ytd returns'!$1:$1048576, MATCH($D10,'ytd returns'!$A:$A,0), MATCH(J$1,'ytd returns'!$1:$1,0))</f>
        <v>4.0000000000000002E-4</v>
      </c>
      <c r="K10" s="6">
        <f>INDEX('ytd returns'!$1:$1048576, MATCH($D10,'ytd returns'!$A:$A,0), MATCH(K$1,'ytd returns'!$1:$1,0))</f>
        <v>3.7925915947143549E-2</v>
      </c>
      <c r="L10" s="6">
        <f>INDEX('ytd returns'!$1:$1048576, MATCH($D10,'ytd returns'!$A:$A,0), MATCH(L$1,'ytd returns'!$1:$1,0))</f>
        <v>0.13473839043200386</v>
      </c>
      <c r="M10" s="6">
        <f>INDEX('ytd returns'!$1:$1048576, MATCH($D10,'ytd returns'!$A:$A,0), MATCH(M$1,'ytd returns'!$1:$1,0))</f>
        <v>3.9425912375828924E-2</v>
      </c>
      <c r="N10" s="6">
        <f>INDEX('ytd returns'!$1:$1048576, MATCH($D10,'ytd returns'!$A:$A,0), MATCH(N$1,'ytd returns'!$1:$1,0))</f>
        <v>8.6769054007968215E-3</v>
      </c>
      <c r="O10" s="2">
        <f>INDEX('ytd returns'!$1:$1048576, MATCH($D10,'ytd returns'!$A:$A,0), MATCH(O$1,'ytd returns'!$1:$1,0))</f>
        <v>34</v>
      </c>
      <c r="P10" s="2">
        <f>INDEX('ytd returns'!$1:$1048576, MATCH($D10,'ytd returns'!$A:$A,0), MATCH(P$1,'ytd returns'!$1:$1,0))</f>
        <v>39</v>
      </c>
      <c r="Q10" s="14">
        <f>INDEX('ytd returns'!$1:$1048576, MATCH($D10,'ytd returns'!$A:$A,0), MATCH(Q$1,'ytd returns'!$1:$1,0))</f>
        <v>23</v>
      </c>
      <c r="R10" s="17">
        <f>INDEX('ytd returns'!$1:$1048576, MATCH($D10,'ytd returns'!$A:$A,0), MATCH(R$1,'ytd returns'!$1:$1,0))</f>
        <v>32</v>
      </c>
      <c r="S10" s="6">
        <f>INDEX('avg annual returns'!$1:$1048576, MATCH($D10,'avg annual returns'!$A:$A,0), MATCH(S$1,'avg annual returns'!$1:$1,0))</f>
        <v>0.11614051974724798</v>
      </c>
    </row>
    <row r="11" spans="3:19" s="2" customFormat="1" ht="15" customHeight="1" x14ac:dyDescent="0.3">
      <c r="D11" s="11" t="s">
        <v>25</v>
      </c>
      <c r="E11" s="2" t="str">
        <f>INDEX('ytd returns'!$1:$1048576, MATCH($D11,'ytd returns'!$A:$A,0), MATCH(E$1,'ytd returns'!$1:$1,0))</f>
        <v>Total Stock Market Index Admiral Shares</v>
      </c>
      <c r="F11" s="2" t="str">
        <f>INDEX('ytd returns'!$1:$1048576, MATCH($D11,'ytd returns'!$A:$A,0), MATCH(F$1,'ytd returns'!$1:$1,0))</f>
        <v>Stocks</v>
      </c>
      <c r="G11" s="2" t="str">
        <f>INDEX('ytd returns'!$1:$1048576, MATCH($D11,'ytd returns'!$A:$A,0), MATCH(G$1,'ytd returns'!$1:$1,0))</f>
        <v>Large Cap</v>
      </c>
      <c r="H11" s="2" t="str">
        <f>INDEX('ytd returns'!$1:$1048576, MATCH($D11,'ytd returns'!$A:$A,0), MATCH(H$1,'ytd returns'!$1:$1,0))</f>
        <v>Blend</v>
      </c>
      <c r="I11" s="2" t="str">
        <f>INDEX('ytd returns'!$1:$1048576, MATCH($D11,'ytd returns'!$A:$A,0), MATCH(I$1,'ytd returns'!$1:$1,0))</f>
        <v>US</v>
      </c>
      <c r="J11" s="7">
        <f>INDEX('ytd returns'!$1:$1048576, MATCH($D11,'ytd returns'!$A:$A,0), MATCH(J$1,'ytd returns'!$1:$1,0))</f>
        <v>4.0000000000000002E-4</v>
      </c>
      <c r="K11" s="6">
        <f>INDEX('ytd returns'!$1:$1048576, MATCH($D11,'ytd returns'!$A:$A,0), MATCH(K$1,'ytd returns'!$1:$1,0))</f>
        <v>3.7857560148884514E-2</v>
      </c>
      <c r="L11" s="6">
        <f>INDEX('ytd returns'!$1:$1048576, MATCH($D11,'ytd returns'!$A:$A,0), MATCH(L$1,'ytd returns'!$1:$1,0))</f>
        <v>0.14356083192895852</v>
      </c>
      <c r="M11" s="6">
        <f>INDEX('ytd returns'!$1:$1048576, MATCH($D11,'ytd returns'!$A:$A,0), MATCH(M$1,'ytd returns'!$1:$1,0))</f>
        <v>4.0800781530949674E-2</v>
      </c>
      <c r="N11" s="6">
        <f>INDEX('ytd returns'!$1:$1048576, MATCH($D11,'ytd returns'!$A:$A,0), MATCH(N$1,'ytd returns'!$1:$1,0))</f>
        <v>9.1867226228818065E-3</v>
      </c>
      <c r="O11" s="2">
        <f>INDEX('ytd returns'!$1:$1048576, MATCH($D11,'ytd returns'!$A:$A,0), MATCH(O$1,'ytd returns'!$1:$1,0))</f>
        <v>35</v>
      </c>
      <c r="P11" s="2">
        <f>INDEX('ytd returns'!$1:$1048576, MATCH($D11,'ytd returns'!$A:$A,0), MATCH(P$1,'ytd returns'!$1:$1,0))</f>
        <v>32</v>
      </c>
      <c r="Q11" s="14">
        <f>INDEX('ytd returns'!$1:$1048576, MATCH($D11,'ytd returns'!$A:$A,0), MATCH(Q$1,'ytd returns'!$1:$1,0))</f>
        <v>20</v>
      </c>
      <c r="R11" s="17">
        <f>INDEX('ytd returns'!$1:$1048576, MATCH($D11,'ytd returns'!$A:$A,0), MATCH(R$1,'ytd returns'!$1:$1,0))</f>
        <v>29</v>
      </c>
      <c r="S11" s="6">
        <f>INDEX('avg annual returns'!$1:$1048576, MATCH($D11,'avg annual returns'!$A:$A,0), MATCH(S$1,'avg annual returns'!$1:$1,0))</f>
        <v>0.11643802305024917</v>
      </c>
    </row>
    <row r="12" spans="3:19" s="2" customFormat="1" ht="15" customHeight="1" x14ac:dyDescent="0.3">
      <c r="D12" s="11" t="s">
        <v>67</v>
      </c>
      <c r="E12" s="2" t="str">
        <f>INDEX('ytd returns'!$1:$1048576, MATCH($D12,'ytd returns'!$A:$A,0), MATCH(E$1,'ytd returns'!$1:$1,0))</f>
        <v>Total Bond Market Index Admiral Shares</v>
      </c>
      <c r="F12" s="2" t="str">
        <f>INDEX('ytd returns'!$1:$1048576, MATCH($D12,'ytd returns'!$A:$A,0), MATCH(F$1,'ytd returns'!$1:$1,0))</f>
        <v>Bonds</v>
      </c>
      <c r="G12" s="2" t="str">
        <f>INDEX('ytd returns'!$1:$1048576, MATCH($D12,'ytd returns'!$A:$A,0), MATCH(G$1,'ytd returns'!$1:$1,0))</f>
        <v>Inter Term</v>
      </c>
      <c r="H12" s="2" t="str">
        <f>INDEX('ytd returns'!$1:$1048576, MATCH($D12,'ytd returns'!$A:$A,0), MATCH(H$1,'ytd returns'!$1:$1,0))</f>
        <v>Investment</v>
      </c>
      <c r="I12" s="2" t="str">
        <f>INDEX('ytd returns'!$1:$1048576, MATCH($D12,'ytd returns'!$A:$A,0), MATCH(I$1,'ytd returns'!$1:$1,0))</f>
        <v>US</v>
      </c>
      <c r="J12" s="7">
        <f>INDEX('ytd returns'!$1:$1048576, MATCH($D12,'ytd returns'!$A:$A,0), MATCH(J$1,'ytd returns'!$1:$1,0))</f>
        <v>5.0000000000000001E-4</v>
      </c>
      <c r="K12" s="6">
        <f>INDEX('ytd returns'!$1:$1048576, MATCH($D12,'ytd returns'!$A:$A,0), MATCH(K$1,'ytd returns'!$1:$1,0))</f>
        <v>5.202876217793391E-2</v>
      </c>
      <c r="L12" s="6">
        <f>INDEX('ytd returns'!$1:$1048576, MATCH($D12,'ytd returns'!$A:$A,0), MATCH(L$1,'ytd returns'!$1:$1,0))</f>
        <v>1.290714596003488E-2</v>
      </c>
      <c r="M12" s="6">
        <f>INDEX('ytd returns'!$1:$1048576, MATCH($D12,'ytd returns'!$A:$A,0), MATCH(M$1,'ytd returns'!$1:$1,0))</f>
        <v>-3.4604700854699625E-3</v>
      </c>
      <c r="N12" s="6">
        <f>INDEX('ytd returns'!$1:$1048576, MATCH($D12,'ytd returns'!$A:$A,0), MATCH(N$1,'ytd returns'!$1:$1,0))</f>
        <v>-1.1045524238272262E-2</v>
      </c>
      <c r="O12" s="2">
        <f>INDEX('ytd returns'!$1:$1048576, MATCH($D12,'ytd returns'!$A:$A,0), MATCH(O$1,'ytd returns'!$1:$1,0))</f>
        <v>24</v>
      </c>
      <c r="P12" s="2">
        <f>INDEX('ytd returns'!$1:$1048576, MATCH($D12,'ytd returns'!$A:$A,0), MATCH(P$1,'ytd returns'!$1:$1,0))</f>
        <v>95</v>
      </c>
      <c r="Q12" s="14">
        <f>INDEX('ytd returns'!$1:$1048576, MATCH($D12,'ytd returns'!$A:$A,0), MATCH(Q$1,'ytd returns'!$1:$1,0))</f>
        <v>102</v>
      </c>
      <c r="R12" s="17">
        <f>INDEX('ytd returns'!$1:$1048576, MATCH($D12,'ytd returns'!$A:$A,0), MATCH(R$1,'ytd returns'!$1:$1,0))</f>
        <v>99</v>
      </c>
      <c r="S12" s="6">
        <f>INDEX('avg annual returns'!$1:$1048576, MATCH($D12,'avg annual returns'!$A:$A,0), MATCH(S$1,'avg annual returns'!$1:$1,0))</f>
        <v>7.1242482633900204E-3</v>
      </c>
    </row>
    <row r="13" spans="3:19" s="14" customFormat="1" ht="15" customHeight="1" x14ac:dyDescent="0.3">
      <c r="D13" s="11"/>
      <c r="E13" s="14" t="s">
        <v>286</v>
      </c>
      <c r="J13" s="7"/>
      <c r="K13" s="6">
        <f>MEDIAN(K16:K122)</f>
        <v>1.9963223098565495E-2</v>
      </c>
      <c r="L13" s="6">
        <f>MEDIAN(L16:L122)</f>
        <v>8.8490786227493193E-2</v>
      </c>
      <c r="M13" s="6">
        <f>MEDIAN(M16:M122)</f>
        <v>2.241286483314989E-2</v>
      </c>
      <c r="N13" s="6">
        <f>MEDIAN(N16:N122)</f>
        <v>9.0364683049664273E-4</v>
      </c>
      <c r="O13" s="15"/>
      <c r="P13" s="15"/>
      <c r="Q13" s="15"/>
      <c r="R13" s="15"/>
      <c r="S13" s="6">
        <f>MEDIAN(S16:S122)</f>
        <v>3.7014034253287087E-2</v>
      </c>
    </row>
    <row r="14" spans="3:19" s="2" customFormat="1" ht="6" customHeight="1" x14ac:dyDescent="0.3">
      <c r="D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3:19" s="2" customFormat="1" ht="15" customHeight="1" x14ac:dyDescent="0.3">
      <c r="D15" s="12" t="s">
        <v>266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3:19" x14ac:dyDescent="0.3">
      <c r="C16" s="1">
        <v>1</v>
      </c>
      <c r="D16" t="str">
        <f>INDEX('ytd returns'!$1:$1048576, MATCH($C16,'ytd returns'!$S:$S,0), MATCH(D$1,'ytd returns'!$1:$1,0))</f>
        <v>VTMSX</v>
      </c>
      <c r="E16" s="14" t="str">
        <f>INDEX('ytd returns'!$1:$1048576, MATCH($D16,'ytd returns'!$A:$A,0), MATCH(E$1,'ytd returns'!$1:$1,0))</f>
        <v>Tax-Managed Small-Cap Admiral Shares</v>
      </c>
      <c r="F16" s="14" t="str">
        <f>INDEX('ytd returns'!$1:$1048576, MATCH($D16,'ytd returns'!$A:$A,0), MATCH(F$1,'ytd returns'!$1:$1,0))</f>
        <v>Stocks</v>
      </c>
      <c r="G16" s="14" t="str">
        <f>INDEX('ytd returns'!$1:$1048576, MATCH($D16,'ytd returns'!$A:$A,0), MATCH(G$1,'ytd returns'!$1:$1,0))</f>
        <v>Small Cap</v>
      </c>
      <c r="H16" s="14" t="str">
        <f>INDEX('ytd returns'!$1:$1048576, MATCH($D16,'ytd returns'!$A:$A,0), MATCH(H$1,'ytd returns'!$1:$1,0))</f>
        <v>Blend</v>
      </c>
      <c r="I16" s="14" t="str">
        <f>INDEX('ytd returns'!$1:$1048576, MATCH($D16,'ytd returns'!$A:$A,0), MATCH(I$1,'ytd returns'!$1:$1,0))</f>
        <v>US</v>
      </c>
      <c r="J16" s="7">
        <f>INDEX('ytd returns'!$1:$1048576, MATCH($D16,'ytd returns'!$A:$A,0), MATCH(J$1,'ytd returns'!$1:$1,0))</f>
        <v>8.9999999999999998E-4</v>
      </c>
      <c r="K16" s="6">
        <f>INDEX('ytd returns'!$1:$1048576, MATCH($D16,'ytd returns'!$A:$A,0), MATCH(K$1,'ytd returns'!$1:$1,0))</f>
        <v>-0.10511348800006465</v>
      </c>
      <c r="L16" s="6">
        <f>INDEX('ytd returns'!$1:$1048576, MATCH($D16,'ytd returns'!$A:$A,0), MATCH(L$1,'ytd returns'!$1:$1,0))</f>
        <v>0.17557359919463314</v>
      </c>
      <c r="M16" s="6">
        <f>INDEX('ytd returns'!$1:$1048576, MATCH($D16,'ytd returns'!$A:$A,0), MATCH(M$1,'ytd returns'!$1:$1,0))</f>
        <v>8.1107164186653466E-2</v>
      </c>
      <c r="N16" s="6">
        <f>INDEX('ytd returns'!$1:$1048576, MATCH($D16,'ytd returns'!$A:$A,0), MATCH(N$1,'ytd returns'!$1:$1,0))</f>
        <v>1.4499280129352391E-2</v>
      </c>
      <c r="O16" s="14">
        <f>INDEX('ytd returns'!$1:$1048576, MATCH($D16,'ytd returns'!$A:$A,0), MATCH(O$1,'ytd returns'!$1:$1,0))</f>
        <v>96</v>
      </c>
      <c r="P16" s="14">
        <f>INDEX('ytd returns'!$1:$1048576, MATCH($D16,'ytd returns'!$A:$A,0), MATCH(P$1,'ytd returns'!$1:$1,0))</f>
        <v>9</v>
      </c>
      <c r="Q16" s="14">
        <f>INDEX('ytd returns'!$1:$1048576, MATCH($D16,'ytd returns'!$A:$A,0), MATCH(Q$1,'ytd returns'!$1:$1,0))</f>
        <v>1</v>
      </c>
      <c r="R16" s="17">
        <f>INDEX('ytd returns'!$1:$1048576, MATCH($D16,'ytd returns'!$A:$A,0), MATCH(R$1,'ytd returns'!$1:$1,0))</f>
        <v>7</v>
      </c>
      <c r="S16" s="6">
        <f>INDEX('avg annual returns'!$1:$1048576, MATCH($D16,'avg annual returns'!$A:$A,0), MATCH(S$1,'avg annual returns'!$1:$1,0))</f>
        <v>0.1266325425564819</v>
      </c>
    </row>
    <row r="17" spans="3:19" x14ac:dyDescent="0.3">
      <c r="C17" s="1">
        <v>2</v>
      </c>
      <c r="D17" s="17" t="str">
        <f>INDEX('ytd returns'!$1:$1048576, MATCH($C17,'ytd returns'!$S:$S,0), MATCH(D$1,'ytd returns'!$1:$1,0))</f>
        <v>VSTCX</v>
      </c>
      <c r="E17" s="14" t="str">
        <f>INDEX('ytd returns'!$1:$1048576, MATCH($D17,'ytd returns'!$A:$A,0), MATCH(E$1,'ytd returns'!$1:$1,0))</f>
        <v>Strategic Small-Cap Equity</v>
      </c>
      <c r="F17" s="14" t="str">
        <f>INDEX('ytd returns'!$1:$1048576, MATCH($D17,'ytd returns'!$A:$A,0), MATCH(F$1,'ytd returns'!$1:$1,0))</f>
        <v>Stocks</v>
      </c>
      <c r="G17" s="14" t="str">
        <f>INDEX('ytd returns'!$1:$1048576, MATCH($D17,'ytd returns'!$A:$A,0), MATCH(G$1,'ytd returns'!$1:$1,0))</f>
        <v>Small Cap</v>
      </c>
      <c r="H17" s="14" t="str">
        <f>INDEX('ytd returns'!$1:$1048576, MATCH($D17,'ytd returns'!$A:$A,0), MATCH(H$1,'ytd returns'!$1:$1,0))</f>
        <v>Blend</v>
      </c>
      <c r="I17" s="14" t="str">
        <f>INDEX('ytd returns'!$1:$1048576, MATCH($D17,'ytd returns'!$A:$A,0), MATCH(I$1,'ytd returns'!$1:$1,0))</f>
        <v>US</v>
      </c>
      <c r="J17" s="7">
        <f>INDEX('ytd returns'!$1:$1048576, MATCH($D17,'ytd returns'!$A:$A,0), MATCH(J$1,'ytd returns'!$1:$1,0))</f>
        <v>2.5999999999999999E-3</v>
      </c>
      <c r="K17" s="6">
        <f>INDEX('ytd returns'!$1:$1048576, MATCH($D17,'ytd returns'!$A:$A,0), MATCH(K$1,'ytd returns'!$1:$1,0))</f>
        <v>-9.3498702051875188E-2</v>
      </c>
      <c r="L17" s="6">
        <f>INDEX('ytd returns'!$1:$1048576, MATCH($D17,'ytd returns'!$A:$A,0), MATCH(L$1,'ytd returns'!$1:$1,0))</f>
        <v>0.16920544045859279</v>
      </c>
      <c r="M17" s="6">
        <f>INDEX('ytd returns'!$1:$1048576, MATCH($D17,'ytd returns'!$A:$A,0), MATCH(M$1,'ytd returns'!$1:$1,0))</f>
        <v>7.8256980616499522E-2</v>
      </c>
      <c r="N17" s="6">
        <f>INDEX('ytd returns'!$1:$1048576, MATCH($D17,'ytd returns'!$A:$A,0), MATCH(N$1,'ytd returns'!$1:$1,0))</f>
        <v>1.3089009130875951E-2</v>
      </c>
      <c r="O17" s="14">
        <f>INDEX('ytd returns'!$1:$1048576, MATCH($D17,'ytd returns'!$A:$A,0), MATCH(O$1,'ytd returns'!$1:$1,0))</f>
        <v>93</v>
      </c>
      <c r="P17" s="14">
        <f>INDEX('ytd returns'!$1:$1048576, MATCH($D17,'ytd returns'!$A:$A,0), MATCH(P$1,'ytd returns'!$1:$1,0))</f>
        <v>12</v>
      </c>
      <c r="Q17" s="14">
        <f>INDEX('ytd returns'!$1:$1048576, MATCH($D17,'ytd returns'!$A:$A,0), MATCH(Q$1,'ytd returns'!$1:$1,0))</f>
        <v>2</v>
      </c>
      <c r="R17" s="17">
        <f>INDEX('ytd returns'!$1:$1048576, MATCH($D17,'ytd returns'!$A:$A,0), MATCH(R$1,'ytd returns'!$1:$1,0))</f>
        <v>14</v>
      </c>
      <c r="S17" s="6">
        <f>INDEX('avg annual returns'!$1:$1048576, MATCH($D17,'avg annual returns'!$A:$A,0), MATCH(S$1,'avg annual returns'!$1:$1,0))</f>
        <v>9.2142937040103901E-2</v>
      </c>
    </row>
    <row r="18" spans="3:19" x14ac:dyDescent="0.3">
      <c r="C18" s="1">
        <v>3</v>
      </c>
      <c r="D18" s="17" t="str">
        <f>INDEX('ytd returns'!$1:$1048576, MATCH($C18,'ytd returns'!$S:$S,0), MATCH(D$1,'ytd returns'!$1:$1,0))</f>
        <v>VEVFX</v>
      </c>
      <c r="E18" s="14" t="str">
        <f>INDEX('ytd returns'!$1:$1048576, MATCH($D18,'ytd returns'!$A:$A,0), MATCH(E$1,'ytd returns'!$1:$1,0))</f>
        <v>Explorer Value</v>
      </c>
      <c r="F18" s="14" t="str">
        <f>INDEX('ytd returns'!$1:$1048576, MATCH($D18,'ytd returns'!$A:$A,0), MATCH(F$1,'ytd returns'!$1:$1,0))</f>
        <v>Stocks</v>
      </c>
      <c r="G18" s="14" t="str">
        <f>INDEX('ytd returns'!$1:$1048576, MATCH($D18,'ytd returns'!$A:$A,0), MATCH(G$1,'ytd returns'!$1:$1,0))</f>
        <v>Small Cap</v>
      </c>
      <c r="H18" s="14" t="str">
        <f>INDEX('ytd returns'!$1:$1048576, MATCH($D18,'ytd returns'!$A:$A,0), MATCH(H$1,'ytd returns'!$1:$1,0))</f>
        <v>Value</v>
      </c>
      <c r="I18" s="14" t="str">
        <f>INDEX('ytd returns'!$1:$1048576, MATCH($D18,'ytd returns'!$A:$A,0), MATCH(I$1,'ytd returns'!$1:$1,0))</f>
        <v>US</v>
      </c>
      <c r="J18" s="7">
        <f>INDEX('ytd returns'!$1:$1048576, MATCH($D18,'ytd returns'!$A:$A,0), MATCH(J$1,'ytd returns'!$1:$1,0))</f>
        <v>5.4999999999999997E-3</v>
      </c>
      <c r="K18" s="6">
        <f>INDEX('ytd returns'!$1:$1048576, MATCH($D18,'ytd returns'!$A:$A,0), MATCH(K$1,'ytd returns'!$1:$1,0))</f>
        <v>-0.17143691083534499</v>
      </c>
      <c r="L18" s="6">
        <f>INDEX('ytd returns'!$1:$1048576, MATCH($D18,'ytd returns'!$A:$A,0), MATCH(L$1,'ytd returns'!$1:$1,0))</f>
        <v>0.15586005507026215</v>
      </c>
      <c r="M18" s="6">
        <f>INDEX('ytd returns'!$1:$1048576, MATCH($D18,'ytd returns'!$A:$A,0), MATCH(M$1,'ytd returns'!$1:$1,0))</f>
        <v>7.5079929991763827E-2</v>
      </c>
      <c r="N18" s="6">
        <f>INDEX('ytd returns'!$1:$1048576, MATCH($D18,'ytd returns'!$A:$A,0), MATCH(N$1,'ytd returns'!$1:$1,0))</f>
        <v>1.3427849883085288E-2</v>
      </c>
      <c r="O18" s="14">
        <f>INDEX('ytd returns'!$1:$1048576, MATCH($D18,'ytd returns'!$A:$A,0), MATCH(O$1,'ytd returns'!$1:$1,0))</f>
        <v>105</v>
      </c>
      <c r="P18" s="14">
        <f>INDEX('ytd returns'!$1:$1048576, MATCH($D18,'ytd returns'!$A:$A,0), MATCH(P$1,'ytd returns'!$1:$1,0))</f>
        <v>21</v>
      </c>
      <c r="Q18" s="14">
        <f>INDEX('ytd returns'!$1:$1048576, MATCH($D18,'ytd returns'!$A:$A,0), MATCH(Q$1,'ytd returns'!$1:$1,0))</f>
        <v>3</v>
      </c>
      <c r="R18" s="17">
        <f>INDEX('ytd returns'!$1:$1048576, MATCH($D18,'ytd returns'!$A:$A,0), MATCH(R$1,'ytd returns'!$1:$1,0))</f>
        <v>13</v>
      </c>
      <c r="S18" s="6">
        <f>INDEX('avg annual returns'!$1:$1048576, MATCH($D18,'avg annual returns'!$A:$A,0), MATCH(S$1,'avg annual returns'!$1:$1,0))</f>
        <v>7.3393275705587471E-2</v>
      </c>
    </row>
    <row r="19" spans="3:19" x14ac:dyDescent="0.3">
      <c r="C19" s="1">
        <v>4</v>
      </c>
      <c r="D19" s="17" t="str">
        <f>INDEX('ytd returns'!$1:$1048576, MATCH($C19,'ytd returns'!$S:$S,0), MATCH(D$1,'ytd returns'!$1:$1,0))</f>
        <v>VSIAX</v>
      </c>
      <c r="E19" s="14" t="str">
        <f>INDEX('ytd returns'!$1:$1048576, MATCH($D19,'ytd returns'!$A:$A,0), MATCH(E$1,'ytd returns'!$1:$1,0))</f>
        <v>Small-Cap Value Index Admiral Shares</v>
      </c>
      <c r="F19" s="14" t="str">
        <f>INDEX('ytd returns'!$1:$1048576, MATCH($D19,'ytd returns'!$A:$A,0), MATCH(F$1,'ytd returns'!$1:$1,0))</f>
        <v>Stocks</v>
      </c>
      <c r="G19" s="14" t="str">
        <f>INDEX('ytd returns'!$1:$1048576, MATCH($D19,'ytd returns'!$A:$A,0), MATCH(G$1,'ytd returns'!$1:$1,0))</f>
        <v>Small Cap</v>
      </c>
      <c r="H19" s="14" t="str">
        <f>INDEX('ytd returns'!$1:$1048576, MATCH($D19,'ytd returns'!$A:$A,0), MATCH(H$1,'ytd returns'!$1:$1,0))</f>
        <v>Value</v>
      </c>
      <c r="I19" s="14" t="str">
        <f>INDEX('ytd returns'!$1:$1048576, MATCH($D19,'ytd returns'!$A:$A,0), MATCH(I$1,'ytd returns'!$1:$1,0))</f>
        <v>US</v>
      </c>
      <c r="J19" s="7">
        <f>INDEX('ytd returns'!$1:$1048576, MATCH($D19,'ytd returns'!$A:$A,0), MATCH(J$1,'ytd returns'!$1:$1,0))</f>
        <v>6.9999999999999999E-4</v>
      </c>
      <c r="K19" s="6">
        <f>INDEX('ytd returns'!$1:$1048576, MATCH($D19,'ytd returns'!$A:$A,0), MATCH(K$1,'ytd returns'!$1:$1,0))</f>
        <v>-0.15656738314158491</v>
      </c>
      <c r="L19" s="6">
        <f>INDEX('ytd returns'!$1:$1048576, MATCH($D19,'ytd returns'!$A:$A,0), MATCH(L$1,'ytd returns'!$1:$1,0))</f>
        <v>0.15190298931971216</v>
      </c>
      <c r="M19" s="6">
        <f>INDEX('ytd returns'!$1:$1048576, MATCH($D19,'ytd returns'!$A:$A,0), MATCH(M$1,'ytd returns'!$1:$1,0))</f>
        <v>7.0030087414745645E-2</v>
      </c>
      <c r="N19" s="6">
        <f>INDEX('ytd returns'!$1:$1048576, MATCH($D19,'ytd returns'!$A:$A,0), MATCH(N$1,'ytd returns'!$1:$1,0))</f>
        <v>1.3867641980178771E-2</v>
      </c>
      <c r="O19" s="14">
        <f>INDEX('ytd returns'!$1:$1048576, MATCH($D19,'ytd returns'!$A:$A,0), MATCH(O$1,'ytd returns'!$1:$1,0))</f>
        <v>104</v>
      </c>
      <c r="P19" s="14">
        <f>INDEX('ytd returns'!$1:$1048576, MATCH($D19,'ytd returns'!$A:$A,0), MATCH(P$1,'ytd returns'!$1:$1,0))</f>
        <v>26</v>
      </c>
      <c r="Q19" s="14">
        <f>INDEX('ytd returns'!$1:$1048576, MATCH($D19,'ytd returns'!$A:$A,0), MATCH(Q$1,'ytd returns'!$1:$1,0))</f>
        <v>4</v>
      </c>
      <c r="R19" s="17">
        <f>INDEX('ytd returns'!$1:$1048576, MATCH($D19,'ytd returns'!$A:$A,0), MATCH(R$1,'ytd returns'!$1:$1,0))</f>
        <v>10</v>
      </c>
      <c r="S19" s="6">
        <f>INDEX('avg annual returns'!$1:$1048576, MATCH($D19,'avg annual returns'!$A:$A,0), MATCH(S$1,'avg annual returns'!$1:$1,0))</f>
        <v>0.10844057126075049</v>
      </c>
    </row>
    <row r="20" spans="3:19" x14ac:dyDescent="0.3">
      <c r="C20" s="1">
        <v>5</v>
      </c>
      <c r="D20" s="17" t="str">
        <f>INDEX('ytd returns'!$1:$1048576, MATCH($C20,'ytd returns'!$S:$S,0), MATCH(D$1,'ytd returns'!$1:$1,0))</f>
        <v>VASVX</v>
      </c>
      <c r="E20" s="14" t="str">
        <f>INDEX('ytd returns'!$1:$1048576, MATCH($D20,'ytd returns'!$A:$A,0), MATCH(E$1,'ytd returns'!$1:$1,0))</f>
        <v>Selected Value</v>
      </c>
      <c r="F20" s="14" t="str">
        <f>INDEX('ytd returns'!$1:$1048576, MATCH($D20,'ytd returns'!$A:$A,0), MATCH(F$1,'ytd returns'!$1:$1,0))</f>
        <v>Stocks</v>
      </c>
      <c r="G20" s="14" t="str">
        <f>INDEX('ytd returns'!$1:$1048576, MATCH($D20,'ytd returns'!$A:$A,0), MATCH(G$1,'ytd returns'!$1:$1,0))</f>
        <v>Mid Cap</v>
      </c>
      <c r="H20" s="14" t="str">
        <f>INDEX('ytd returns'!$1:$1048576, MATCH($D20,'ytd returns'!$A:$A,0), MATCH(H$1,'ytd returns'!$1:$1,0))</f>
        <v>Value</v>
      </c>
      <c r="I20" s="14" t="str">
        <f>INDEX('ytd returns'!$1:$1048576, MATCH($D20,'ytd returns'!$A:$A,0), MATCH(I$1,'ytd returns'!$1:$1,0))</f>
        <v>US</v>
      </c>
      <c r="J20" s="7">
        <f>INDEX('ytd returns'!$1:$1048576, MATCH($D20,'ytd returns'!$A:$A,0), MATCH(J$1,'ytd returns'!$1:$1,0))</f>
        <v>3.3E-3</v>
      </c>
      <c r="K20" s="6">
        <f>INDEX('ytd returns'!$1:$1048576, MATCH($D20,'ytd returns'!$A:$A,0), MATCH(K$1,'ytd returns'!$1:$1,0))</f>
        <v>-0.15628251956228748</v>
      </c>
      <c r="L20" s="6">
        <f>INDEX('ytd returns'!$1:$1048576, MATCH($D20,'ytd returns'!$A:$A,0), MATCH(L$1,'ytd returns'!$1:$1,0))</f>
        <v>0.17950292008196719</v>
      </c>
      <c r="M20" s="6">
        <f>INDEX('ytd returns'!$1:$1048576, MATCH($D20,'ytd returns'!$A:$A,0), MATCH(M$1,'ytd returns'!$1:$1,0))</f>
        <v>6.1965661030859459E-2</v>
      </c>
      <c r="N20" s="6">
        <f>INDEX('ytd returns'!$1:$1048576, MATCH($D20,'ytd returns'!$A:$A,0), MATCH(N$1,'ytd returns'!$1:$1,0))</f>
        <v>1.9793439915551384E-2</v>
      </c>
      <c r="O20" s="14">
        <f>INDEX('ytd returns'!$1:$1048576, MATCH($D20,'ytd returns'!$A:$A,0), MATCH(O$1,'ytd returns'!$1:$1,0))</f>
        <v>103</v>
      </c>
      <c r="P20" s="14">
        <f>INDEX('ytd returns'!$1:$1048576, MATCH($D20,'ytd returns'!$A:$A,0), MATCH(P$1,'ytd returns'!$1:$1,0))</f>
        <v>7</v>
      </c>
      <c r="Q20" s="14">
        <f>INDEX('ytd returns'!$1:$1048576, MATCH($D20,'ytd returns'!$A:$A,0), MATCH(Q$1,'ytd returns'!$1:$1,0))</f>
        <v>5</v>
      </c>
      <c r="R20" s="17">
        <f>INDEX('ytd returns'!$1:$1048576, MATCH($D20,'ytd returns'!$A:$A,0), MATCH(R$1,'ytd returns'!$1:$1,0))</f>
        <v>3</v>
      </c>
      <c r="S20" s="6">
        <f>INDEX('avg annual returns'!$1:$1048576, MATCH($D20,'avg annual returns'!$A:$A,0), MATCH(S$1,'avg annual returns'!$1:$1,0))</f>
        <v>6.5908331812720281E-2</v>
      </c>
    </row>
    <row r="21" spans="3:19" x14ac:dyDescent="0.3">
      <c r="C21" s="1">
        <v>6</v>
      </c>
      <c r="D21" s="17" t="str">
        <f>INDEX('ytd returns'!$1:$1048576, MATCH($C21,'ytd returns'!$S:$S,0), MATCH(D$1,'ytd returns'!$1:$1,0))</f>
        <v>VGPMX</v>
      </c>
      <c r="E21" s="14" t="str">
        <f>INDEX('ytd returns'!$1:$1048576, MATCH($D21,'ytd returns'!$A:$A,0), MATCH(E$1,'ytd returns'!$1:$1,0))</f>
        <v>Global Capital Cycles</v>
      </c>
      <c r="F21" s="14" t="str">
        <f>INDEX('ytd returns'!$1:$1048576, MATCH($D21,'ytd returns'!$A:$A,0), MATCH(F$1,'ytd returns'!$1:$1,0))</f>
        <v>Stocks</v>
      </c>
      <c r="G21" s="14" t="str">
        <f>INDEX('ytd returns'!$1:$1048576, MATCH($D21,'ytd returns'!$A:$A,0), MATCH(G$1,'ytd returns'!$1:$1,0))</f>
        <v/>
      </c>
      <c r="H21" s="14" t="str">
        <f>INDEX('ytd returns'!$1:$1048576, MATCH($D21,'ytd returns'!$A:$A,0), MATCH(H$1,'ytd returns'!$1:$1,0))</f>
        <v/>
      </c>
      <c r="I21" s="14" t="str">
        <f>INDEX('ytd returns'!$1:$1048576, MATCH($D21,'ytd returns'!$A:$A,0), MATCH(I$1,'ytd returns'!$1:$1,0))</f>
        <v>International</v>
      </c>
      <c r="J21" s="7">
        <f>INDEX('ytd returns'!$1:$1048576, MATCH($D21,'ytd returns'!$A:$A,0), MATCH(J$1,'ytd returns'!$1:$1,0))</f>
        <v>3.8E-3</v>
      </c>
      <c r="K21" s="6">
        <f>INDEX('ytd returns'!$1:$1048576, MATCH($D21,'ytd returns'!$A:$A,0), MATCH(K$1,'ytd returns'!$1:$1,0))</f>
        <v>1.7846874459157277E-2</v>
      </c>
      <c r="L21" s="6">
        <f>INDEX('ytd returns'!$1:$1048576, MATCH($D21,'ytd returns'!$A:$A,0), MATCH(L$1,'ytd returns'!$1:$1,0))</f>
        <v>0.17973965517241375</v>
      </c>
      <c r="M21" s="6">
        <f>INDEX('ytd returns'!$1:$1048576, MATCH($D21,'ytd returns'!$A:$A,0), MATCH(M$1,'ytd returns'!$1:$1,0))</f>
        <v>6.0402044609665438E-2</v>
      </c>
      <c r="N21" s="6">
        <f>INDEX('ytd returns'!$1:$1048576, MATCH($D21,'ytd returns'!$A:$A,0), MATCH(N$1,'ytd returns'!$1:$1,0))</f>
        <v>-1.4615384615384615E-4</v>
      </c>
      <c r="O21" s="14">
        <f>INDEX('ytd returns'!$1:$1048576, MATCH($D21,'ytd returns'!$A:$A,0), MATCH(O$1,'ytd returns'!$1:$1,0))</f>
        <v>59</v>
      </c>
      <c r="P21" s="14">
        <f>INDEX('ytd returns'!$1:$1048576, MATCH($D21,'ytd returns'!$A:$A,0), MATCH(P$1,'ytd returns'!$1:$1,0))</f>
        <v>6</v>
      </c>
      <c r="Q21" s="14">
        <f>INDEX('ytd returns'!$1:$1048576, MATCH($D21,'ytd returns'!$A:$A,0), MATCH(Q$1,'ytd returns'!$1:$1,0))</f>
        <v>6</v>
      </c>
      <c r="R21" s="17">
        <f>INDEX('ytd returns'!$1:$1048576, MATCH($D21,'ytd returns'!$A:$A,0), MATCH(R$1,'ytd returns'!$1:$1,0))</f>
        <v>62</v>
      </c>
      <c r="S21" s="6">
        <f>INDEX('avg annual returns'!$1:$1048576, MATCH($D21,'avg annual returns'!$A:$A,0), MATCH(S$1,'avg annual returns'!$1:$1,0))</f>
        <v>-5.2009707029994225E-2</v>
      </c>
    </row>
    <row r="22" spans="3:19" x14ac:dyDescent="0.3">
      <c r="C22" s="1">
        <v>7</v>
      </c>
      <c r="D22" s="17" t="str">
        <f>INDEX('ytd returns'!$1:$1048576, MATCH($C22,'ytd returns'!$S:$S,0), MATCH(D$1,'ytd returns'!$1:$1,0))</f>
        <v>VSEQX</v>
      </c>
      <c r="E22" s="14" t="str">
        <f>INDEX('ytd returns'!$1:$1048576, MATCH($D22,'ytd returns'!$A:$A,0), MATCH(E$1,'ytd returns'!$1:$1,0))</f>
        <v>Strategic Equity</v>
      </c>
      <c r="F22" s="14" t="str">
        <f>INDEX('ytd returns'!$1:$1048576, MATCH($D22,'ytd returns'!$A:$A,0), MATCH(F$1,'ytd returns'!$1:$1,0))</f>
        <v>Stocks</v>
      </c>
      <c r="G22" s="14" t="str">
        <f>INDEX('ytd returns'!$1:$1048576, MATCH($D22,'ytd returns'!$A:$A,0), MATCH(G$1,'ytd returns'!$1:$1,0))</f>
        <v>Mid Cap</v>
      </c>
      <c r="H22" s="14" t="str">
        <f>INDEX('ytd returns'!$1:$1048576, MATCH($D22,'ytd returns'!$A:$A,0), MATCH(H$1,'ytd returns'!$1:$1,0))</f>
        <v>Blend</v>
      </c>
      <c r="I22" s="14" t="str">
        <f>INDEX('ytd returns'!$1:$1048576, MATCH($D22,'ytd returns'!$A:$A,0), MATCH(I$1,'ytd returns'!$1:$1,0))</f>
        <v>US</v>
      </c>
      <c r="J22" s="7">
        <f>INDEX('ytd returns'!$1:$1048576, MATCH($D22,'ytd returns'!$A:$A,0), MATCH(J$1,'ytd returns'!$1:$1,0))</f>
        <v>1.6999999999999999E-3</v>
      </c>
      <c r="K22" s="6">
        <f>INDEX('ytd returns'!$1:$1048576, MATCH($D22,'ytd returns'!$A:$A,0), MATCH(K$1,'ytd returns'!$1:$1,0))</f>
        <v>-7.210409739453702E-2</v>
      </c>
      <c r="L22" s="6">
        <f>INDEX('ytd returns'!$1:$1048576, MATCH($D22,'ytd returns'!$A:$A,0), MATCH(L$1,'ytd returns'!$1:$1,0))</f>
        <v>0.15639398922333714</v>
      </c>
      <c r="M22" s="6">
        <f>INDEX('ytd returns'!$1:$1048576, MATCH($D22,'ytd returns'!$A:$A,0), MATCH(M$1,'ytd returns'!$1:$1,0))</f>
        <v>5.870183673469391E-2</v>
      </c>
      <c r="N22" s="6">
        <f>INDEX('ytd returns'!$1:$1048576, MATCH($D22,'ytd returns'!$A:$A,0), MATCH(N$1,'ytd returns'!$1:$1,0))</f>
        <v>6.7263036122997737E-3</v>
      </c>
      <c r="O22" s="14">
        <f>INDEX('ytd returns'!$1:$1048576, MATCH($D22,'ytd returns'!$A:$A,0), MATCH(O$1,'ytd returns'!$1:$1,0))</f>
        <v>90</v>
      </c>
      <c r="P22" s="14">
        <f>INDEX('ytd returns'!$1:$1048576, MATCH($D22,'ytd returns'!$A:$A,0), MATCH(P$1,'ytd returns'!$1:$1,0))</f>
        <v>20</v>
      </c>
      <c r="Q22" s="14">
        <f>INDEX('ytd returns'!$1:$1048576, MATCH($D22,'ytd returns'!$A:$A,0), MATCH(Q$1,'ytd returns'!$1:$1,0))</f>
        <v>7</v>
      </c>
      <c r="R22" s="17">
        <f>INDEX('ytd returns'!$1:$1048576, MATCH($D22,'ytd returns'!$A:$A,0), MATCH(R$1,'ytd returns'!$1:$1,0))</f>
        <v>39</v>
      </c>
      <c r="S22" s="6">
        <f>INDEX('avg annual returns'!$1:$1048576, MATCH($D22,'avg annual returns'!$A:$A,0), MATCH(S$1,'avg annual returns'!$1:$1,0))</f>
        <v>9.164388891011796E-2</v>
      </c>
    </row>
    <row r="23" spans="3:19" x14ac:dyDescent="0.3">
      <c r="C23" s="1">
        <v>8</v>
      </c>
      <c r="D23" s="17" t="str">
        <f>INDEX('ytd returns'!$1:$1048576, MATCH($C23,'ytd returns'!$S:$S,0), MATCH(D$1,'ytd returns'!$1:$1,0))</f>
        <v>VSMAX</v>
      </c>
      <c r="E23" s="14" t="str">
        <f>INDEX('ytd returns'!$1:$1048576, MATCH($D23,'ytd returns'!$A:$A,0), MATCH(E$1,'ytd returns'!$1:$1,0))</f>
        <v>Small-Cap Index Admiral Shares</v>
      </c>
      <c r="F23" s="14" t="str">
        <f>INDEX('ytd returns'!$1:$1048576, MATCH($D23,'ytd returns'!$A:$A,0), MATCH(F$1,'ytd returns'!$1:$1,0))</f>
        <v>Stocks</v>
      </c>
      <c r="G23" s="14" t="str">
        <f>INDEX('ytd returns'!$1:$1048576, MATCH($D23,'ytd returns'!$A:$A,0), MATCH(G$1,'ytd returns'!$1:$1,0))</f>
        <v>Small Cap</v>
      </c>
      <c r="H23" s="14" t="str">
        <f>INDEX('ytd returns'!$1:$1048576, MATCH($D23,'ytd returns'!$A:$A,0), MATCH(H$1,'ytd returns'!$1:$1,0))</f>
        <v>Blend</v>
      </c>
      <c r="I23" s="14" t="str">
        <f>INDEX('ytd returns'!$1:$1048576, MATCH($D23,'ytd returns'!$A:$A,0), MATCH(I$1,'ytd returns'!$1:$1,0))</f>
        <v>US</v>
      </c>
      <c r="J23" s="7">
        <f>INDEX('ytd returns'!$1:$1048576, MATCH($D23,'ytd returns'!$A:$A,0), MATCH(J$1,'ytd returns'!$1:$1,0))</f>
        <v>5.0000000000000001E-4</v>
      </c>
      <c r="K23" s="6">
        <f>INDEX('ytd returns'!$1:$1048576, MATCH($D23,'ytd returns'!$A:$A,0), MATCH(K$1,'ytd returns'!$1:$1,0))</f>
        <v>-4.964457241539337E-2</v>
      </c>
      <c r="L23" s="6">
        <f>INDEX('ytd returns'!$1:$1048576, MATCH($D23,'ytd returns'!$A:$A,0), MATCH(L$1,'ytd returns'!$1:$1,0))</f>
        <v>0.15278212884033454</v>
      </c>
      <c r="M23" s="6">
        <f>INDEX('ytd returns'!$1:$1048576, MATCH($D23,'ytd returns'!$A:$A,0), MATCH(M$1,'ytd returns'!$1:$1,0))</f>
        <v>5.1893769145085193E-2</v>
      </c>
      <c r="N23" s="6">
        <f>INDEX('ytd returns'!$1:$1048576, MATCH($D23,'ytd returns'!$A:$A,0), MATCH(N$1,'ytd returns'!$1:$1,0))</f>
        <v>4.6351045228306149E-3</v>
      </c>
      <c r="O23" s="14">
        <f>INDEX('ytd returns'!$1:$1048576, MATCH($D23,'ytd returns'!$A:$A,0), MATCH(O$1,'ytd returns'!$1:$1,0))</f>
        <v>82</v>
      </c>
      <c r="P23" s="14">
        <f>INDEX('ytd returns'!$1:$1048576, MATCH($D23,'ytd returns'!$A:$A,0), MATCH(P$1,'ytd returns'!$1:$1,0))</f>
        <v>25</v>
      </c>
      <c r="Q23" s="14">
        <f>INDEX('ytd returns'!$1:$1048576, MATCH($D23,'ytd returns'!$A:$A,0), MATCH(Q$1,'ytd returns'!$1:$1,0))</f>
        <v>8</v>
      </c>
      <c r="R23" s="17">
        <f>INDEX('ytd returns'!$1:$1048576, MATCH($D23,'ytd returns'!$A:$A,0), MATCH(R$1,'ytd returns'!$1:$1,0))</f>
        <v>43</v>
      </c>
      <c r="S23" s="6">
        <f>INDEX('avg annual returns'!$1:$1048576, MATCH($D23,'avg annual returns'!$A:$A,0), MATCH(S$1,'avg annual returns'!$1:$1,0))</f>
        <v>0.11844113274169393</v>
      </c>
    </row>
    <row r="24" spans="3:19" x14ac:dyDescent="0.3">
      <c r="C24" s="1">
        <v>9</v>
      </c>
      <c r="D24" s="17" t="str">
        <f>INDEX('ytd returns'!$1:$1048576, MATCH($C24,'ytd returns'!$S:$S,0), MATCH(D$1,'ytd returns'!$1:$1,0))</f>
        <v>VEXAX</v>
      </c>
      <c r="E24" s="14" t="str">
        <f>INDEX('ytd returns'!$1:$1048576, MATCH($D24,'ytd returns'!$A:$A,0), MATCH(E$1,'ytd returns'!$1:$1,0))</f>
        <v>Extended Market Index Admiral Shares</v>
      </c>
      <c r="F24" s="14" t="str">
        <f>INDEX('ytd returns'!$1:$1048576, MATCH($D24,'ytd returns'!$A:$A,0), MATCH(F$1,'ytd returns'!$1:$1,0))</f>
        <v>Stocks</v>
      </c>
      <c r="G24" s="14" t="str">
        <f>INDEX('ytd returns'!$1:$1048576, MATCH($D24,'ytd returns'!$A:$A,0), MATCH(G$1,'ytd returns'!$1:$1,0))</f>
        <v>Mid Cap</v>
      </c>
      <c r="H24" s="14" t="str">
        <f>INDEX('ytd returns'!$1:$1048576, MATCH($D24,'ytd returns'!$A:$A,0), MATCH(H$1,'ytd returns'!$1:$1,0))</f>
        <v>Blend</v>
      </c>
      <c r="I24" s="14" t="str">
        <f>INDEX('ytd returns'!$1:$1048576, MATCH($D24,'ytd returns'!$A:$A,0), MATCH(I$1,'ytd returns'!$1:$1,0))</f>
        <v>US</v>
      </c>
      <c r="J24" s="7">
        <f>INDEX('ytd returns'!$1:$1048576, MATCH($D24,'ytd returns'!$A:$A,0), MATCH(J$1,'ytd returns'!$1:$1,0))</f>
        <v>5.9999999999999995E-4</v>
      </c>
      <c r="K24" s="6">
        <f>INDEX('ytd returns'!$1:$1048576, MATCH($D24,'ytd returns'!$A:$A,0), MATCH(K$1,'ytd returns'!$1:$1,0))</f>
        <v>3.3828132667529633E-2</v>
      </c>
      <c r="L24" s="6">
        <f>INDEX('ytd returns'!$1:$1048576, MATCH($D24,'ytd returns'!$A:$A,0), MATCH(L$1,'ytd returns'!$1:$1,0))</f>
        <v>0.19325484743795149</v>
      </c>
      <c r="M24" s="6">
        <f>INDEX('ytd returns'!$1:$1048576, MATCH($D24,'ytd returns'!$A:$A,0), MATCH(M$1,'ytd returns'!$1:$1,0))</f>
        <v>5.0151293162492887E-2</v>
      </c>
      <c r="N24" s="6">
        <f>INDEX('ytd returns'!$1:$1048576, MATCH($D24,'ytd returns'!$A:$A,0), MATCH(N$1,'ytd returns'!$1:$1,0))</f>
        <v>1.2743749232910087E-2</v>
      </c>
      <c r="O24" s="14">
        <f>INDEX('ytd returns'!$1:$1048576, MATCH($D24,'ytd returns'!$A:$A,0), MATCH(O$1,'ytd returns'!$1:$1,0))</f>
        <v>36</v>
      </c>
      <c r="P24" s="14">
        <f>INDEX('ytd returns'!$1:$1048576, MATCH($D24,'ytd returns'!$A:$A,0), MATCH(P$1,'ytd returns'!$1:$1,0))</f>
        <v>4</v>
      </c>
      <c r="Q24" s="14">
        <f>INDEX('ytd returns'!$1:$1048576, MATCH($D24,'ytd returns'!$A:$A,0), MATCH(Q$1,'ytd returns'!$1:$1,0))</f>
        <v>9</v>
      </c>
      <c r="R24" s="17">
        <f>INDEX('ytd returns'!$1:$1048576, MATCH($D24,'ytd returns'!$A:$A,0), MATCH(R$1,'ytd returns'!$1:$1,0))</f>
        <v>17</v>
      </c>
      <c r="S24" s="6">
        <f>INDEX('avg annual returns'!$1:$1048576, MATCH($D24,'avg annual returns'!$A:$A,0), MATCH(S$1,'avg annual returns'!$1:$1,0))</f>
        <v>0.12025940750541675</v>
      </c>
    </row>
    <row r="25" spans="3:19" x14ac:dyDescent="0.3">
      <c r="C25" s="1">
        <v>10</v>
      </c>
      <c r="D25" s="17" t="str">
        <f>INDEX('ytd returns'!$1:$1048576, MATCH($C25,'ytd returns'!$S:$S,0), MATCH(D$1,'ytd returns'!$1:$1,0))</f>
        <v>VEXPX</v>
      </c>
      <c r="E25" s="14" t="str">
        <f>INDEX('ytd returns'!$1:$1048576, MATCH($D25,'ytd returns'!$A:$A,0), MATCH(E$1,'ytd returns'!$1:$1,0))</f>
        <v>Explorer</v>
      </c>
      <c r="F25" s="14" t="str">
        <f>INDEX('ytd returns'!$1:$1048576, MATCH($D25,'ytd returns'!$A:$A,0), MATCH(F$1,'ytd returns'!$1:$1,0))</f>
        <v>Stocks</v>
      </c>
      <c r="G25" s="14" t="str">
        <f>INDEX('ytd returns'!$1:$1048576, MATCH($D25,'ytd returns'!$A:$A,0), MATCH(G$1,'ytd returns'!$1:$1,0))</f>
        <v>Small Cap</v>
      </c>
      <c r="H25" s="14" t="str">
        <f>INDEX('ytd returns'!$1:$1048576, MATCH($D25,'ytd returns'!$A:$A,0), MATCH(H$1,'ytd returns'!$1:$1,0))</f>
        <v>Growth</v>
      </c>
      <c r="I25" s="14" t="str">
        <f>INDEX('ytd returns'!$1:$1048576, MATCH($D25,'ytd returns'!$A:$A,0), MATCH(I$1,'ytd returns'!$1:$1,0))</f>
        <v>US</v>
      </c>
      <c r="J25" s="7">
        <f>INDEX('ytd returns'!$1:$1048576, MATCH($D25,'ytd returns'!$A:$A,0), MATCH(J$1,'ytd returns'!$1:$1,0))</f>
        <v>4.4999999999999997E-3</v>
      </c>
      <c r="K25" s="6">
        <f>INDEX('ytd returns'!$1:$1048576, MATCH($D25,'ytd returns'!$A:$A,0), MATCH(K$1,'ytd returns'!$1:$1,0))</f>
        <v>5.0602386221575597E-2</v>
      </c>
      <c r="L25" s="6">
        <f>INDEX('ytd returns'!$1:$1048576, MATCH($D25,'ytd returns'!$A:$A,0), MATCH(L$1,'ytd returns'!$1:$1,0))</f>
        <v>0.16591050602840657</v>
      </c>
      <c r="M25" s="6">
        <f>INDEX('ytd returns'!$1:$1048576, MATCH($D25,'ytd returns'!$A:$A,0), MATCH(M$1,'ytd returns'!$1:$1,0))</f>
        <v>4.6712707127690947E-2</v>
      </c>
      <c r="N25" s="6">
        <f>INDEX('ytd returns'!$1:$1048576, MATCH($D25,'ytd returns'!$A:$A,0), MATCH(N$1,'ytd returns'!$1:$1,0))</f>
        <v>2.9974910918751569E-3</v>
      </c>
      <c r="O25" s="14">
        <f>INDEX('ytd returns'!$1:$1048576, MATCH($D25,'ytd returns'!$A:$A,0), MATCH(O$1,'ytd returns'!$1:$1,0))</f>
        <v>26</v>
      </c>
      <c r="P25" s="14">
        <f>INDEX('ytd returns'!$1:$1048576, MATCH($D25,'ytd returns'!$A:$A,0), MATCH(P$1,'ytd returns'!$1:$1,0))</f>
        <v>13</v>
      </c>
      <c r="Q25" s="14">
        <f>INDEX('ytd returns'!$1:$1048576, MATCH($D25,'ytd returns'!$A:$A,0), MATCH(Q$1,'ytd returns'!$1:$1,0))</f>
        <v>10</v>
      </c>
      <c r="R25" s="17">
        <f>INDEX('ytd returns'!$1:$1048576, MATCH($D25,'ytd returns'!$A:$A,0), MATCH(R$1,'ytd returns'!$1:$1,0))</f>
        <v>47</v>
      </c>
      <c r="S25" s="6">
        <f>INDEX('avg annual returns'!$1:$1048576, MATCH($D25,'avg annual returns'!$A:$A,0), MATCH(S$1,'avg annual returns'!$1:$1,0))</f>
        <v>7.069283100625981E-2</v>
      </c>
    </row>
    <row r="26" spans="3:19" x14ac:dyDescent="0.3">
      <c r="C26" s="1">
        <v>11</v>
      </c>
      <c r="D26" s="17" t="str">
        <f>INDEX('ytd returns'!$1:$1048576, MATCH($C26,'ytd returns'!$S:$S,0), MATCH(D$1,'ytd returns'!$1:$1,0))</f>
        <v>VDADX</v>
      </c>
      <c r="E26" s="14" t="str">
        <f>INDEX('ytd returns'!$1:$1048576, MATCH($D26,'ytd returns'!$A:$A,0), MATCH(E$1,'ytd returns'!$1:$1,0))</f>
        <v>Dividend Appreciation Index Admiral Shares</v>
      </c>
      <c r="F26" s="14" t="str">
        <f>INDEX('ytd returns'!$1:$1048576, MATCH($D26,'ytd returns'!$A:$A,0), MATCH(F$1,'ytd returns'!$1:$1,0))</f>
        <v>Stocks</v>
      </c>
      <c r="G26" s="14" t="str">
        <f>INDEX('ytd returns'!$1:$1048576, MATCH($D26,'ytd returns'!$A:$A,0), MATCH(G$1,'ytd returns'!$1:$1,0))</f>
        <v>Large Cap</v>
      </c>
      <c r="H26" s="14" t="str">
        <f>INDEX('ytd returns'!$1:$1048576, MATCH($D26,'ytd returns'!$A:$A,0), MATCH(H$1,'ytd returns'!$1:$1,0))</f>
        <v>Blend</v>
      </c>
      <c r="I26" s="14" t="str">
        <f>INDEX('ytd returns'!$1:$1048576, MATCH($D26,'ytd returns'!$A:$A,0), MATCH(I$1,'ytd returns'!$1:$1,0))</f>
        <v>US</v>
      </c>
      <c r="J26" s="7">
        <f>INDEX('ytd returns'!$1:$1048576, MATCH($D26,'ytd returns'!$A:$A,0), MATCH(J$1,'ytd returns'!$1:$1,0))</f>
        <v>8.0000000000000004E-4</v>
      </c>
      <c r="K26" s="6">
        <f>INDEX('ytd returns'!$1:$1048576, MATCH($D26,'ytd returns'!$A:$A,0), MATCH(K$1,'ytd returns'!$1:$1,0))</f>
        <v>1.9773664403694744E-2</v>
      </c>
      <c r="L26" s="6">
        <f>INDEX('ytd returns'!$1:$1048576, MATCH($D26,'ytd returns'!$A:$A,0), MATCH(L$1,'ytd returns'!$1:$1,0))</f>
        <v>0.1209240349200271</v>
      </c>
      <c r="M26" s="6">
        <f>INDEX('ytd returns'!$1:$1048576, MATCH($D26,'ytd returns'!$A:$A,0), MATCH(M$1,'ytd returns'!$1:$1,0))</f>
        <v>4.5415199433277202E-2</v>
      </c>
      <c r="N26" s="6">
        <f>INDEX('ytd returns'!$1:$1048576, MATCH($D26,'ytd returns'!$A:$A,0), MATCH(N$1,'ytd returns'!$1:$1,0))</f>
        <v>1.9053140954671081E-2</v>
      </c>
      <c r="O26" s="14">
        <f>INDEX('ytd returns'!$1:$1048576, MATCH($D26,'ytd returns'!$A:$A,0), MATCH(O$1,'ytd returns'!$1:$1,0))</f>
        <v>55</v>
      </c>
      <c r="P26" s="14">
        <f>INDEX('ytd returns'!$1:$1048576, MATCH($D26,'ytd returns'!$A:$A,0), MATCH(P$1,'ytd returns'!$1:$1,0))</f>
        <v>43</v>
      </c>
      <c r="Q26" s="14">
        <f>INDEX('ytd returns'!$1:$1048576, MATCH($D26,'ytd returns'!$A:$A,0), MATCH(Q$1,'ytd returns'!$1:$1,0))</f>
        <v>11</v>
      </c>
      <c r="R26" s="17">
        <f>INDEX('ytd returns'!$1:$1048576, MATCH($D26,'ytd returns'!$A:$A,0), MATCH(R$1,'ytd returns'!$1:$1,0))</f>
        <v>4</v>
      </c>
      <c r="S26" s="6">
        <f>INDEX('avg annual returns'!$1:$1048576, MATCH($D26,'avg annual returns'!$A:$A,0), MATCH(S$1,'avg annual returns'!$1:$1,0))</f>
        <v>8.2556953872885391E-2</v>
      </c>
    </row>
    <row r="27" spans="3:19" x14ac:dyDescent="0.3">
      <c r="C27" s="1">
        <v>12</v>
      </c>
      <c r="D27" s="17" t="str">
        <f>INDEX('ytd returns'!$1:$1048576, MATCH($C27,'ytd returns'!$S:$S,0), MATCH(D$1,'ytd returns'!$1:$1,0))</f>
        <v>VWNFX</v>
      </c>
      <c r="E27" s="14" t="str">
        <f>INDEX('ytd returns'!$1:$1048576, MATCH($D27,'ytd returns'!$A:$A,0), MATCH(E$1,'ytd returns'!$1:$1,0))</f>
        <v>Windsor II</v>
      </c>
      <c r="F27" s="14" t="str">
        <f>INDEX('ytd returns'!$1:$1048576, MATCH($D27,'ytd returns'!$A:$A,0), MATCH(F$1,'ytd returns'!$1:$1,0))</f>
        <v>Stocks</v>
      </c>
      <c r="G27" s="14" t="str">
        <f>INDEX('ytd returns'!$1:$1048576, MATCH($D27,'ytd returns'!$A:$A,0), MATCH(G$1,'ytd returns'!$1:$1,0))</f>
        <v>Large Cap</v>
      </c>
      <c r="H27" s="14" t="str">
        <f>INDEX('ytd returns'!$1:$1048576, MATCH($D27,'ytd returns'!$A:$A,0), MATCH(H$1,'ytd returns'!$1:$1,0))</f>
        <v>Value</v>
      </c>
      <c r="I27" s="14" t="str">
        <f>INDEX('ytd returns'!$1:$1048576, MATCH($D27,'ytd returns'!$A:$A,0), MATCH(I$1,'ytd returns'!$1:$1,0))</f>
        <v>US</v>
      </c>
      <c r="J27" s="7">
        <f>INDEX('ytd returns'!$1:$1048576, MATCH($D27,'ytd returns'!$A:$A,0), MATCH(J$1,'ytd returns'!$1:$1,0))</f>
        <v>3.3999999999999998E-3</v>
      </c>
      <c r="K27" s="6">
        <f>INDEX('ytd returns'!$1:$1048576, MATCH($D27,'ytd returns'!$A:$A,0), MATCH(K$1,'ytd returns'!$1:$1,0))</f>
        <v>-3.8079463237349724E-2</v>
      </c>
      <c r="L27" s="6">
        <f>INDEX('ytd returns'!$1:$1048576, MATCH($D27,'ytd returns'!$A:$A,0), MATCH(L$1,'ytd returns'!$1:$1,0))</f>
        <v>0.12929354066985635</v>
      </c>
      <c r="M27" s="6">
        <f>INDEX('ytd returns'!$1:$1048576, MATCH($D27,'ytd returns'!$A:$A,0), MATCH(M$1,'ytd returns'!$1:$1,0))</f>
        <v>4.4541202201907021E-2</v>
      </c>
      <c r="N27" s="6">
        <f>INDEX('ytd returns'!$1:$1048576, MATCH($D27,'ytd returns'!$A:$A,0), MATCH(N$1,'ytd returns'!$1:$1,0))</f>
        <v>1.2733724765800406E-2</v>
      </c>
      <c r="O27" s="14">
        <f>INDEX('ytd returns'!$1:$1048576, MATCH($D27,'ytd returns'!$A:$A,0), MATCH(O$1,'ytd returns'!$1:$1,0))</f>
        <v>80</v>
      </c>
      <c r="P27" s="14">
        <f>INDEX('ytd returns'!$1:$1048576, MATCH($D27,'ytd returns'!$A:$A,0), MATCH(P$1,'ytd returns'!$1:$1,0))</f>
        <v>41</v>
      </c>
      <c r="Q27" s="14">
        <f>INDEX('ytd returns'!$1:$1048576, MATCH($D27,'ytd returns'!$A:$A,0), MATCH(Q$1,'ytd returns'!$1:$1,0))</f>
        <v>12</v>
      </c>
      <c r="R27" s="17">
        <f>INDEX('ytd returns'!$1:$1048576, MATCH($D27,'ytd returns'!$A:$A,0), MATCH(R$1,'ytd returns'!$1:$1,0))</f>
        <v>18</v>
      </c>
      <c r="S27" s="6">
        <f>INDEX('avg annual returns'!$1:$1048576, MATCH($D27,'avg annual returns'!$A:$A,0), MATCH(S$1,'avg annual returns'!$1:$1,0))</f>
        <v>4.9106088051973751E-2</v>
      </c>
    </row>
    <row r="28" spans="3:19" x14ac:dyDescent="0.3">
      <c r="C28" s="1">
        <v>13</v>
      </c>
      <c r="D28" s="17" t="str">
        <f>INDEX('ytd returns'!$1:$1048576, MATCH($C28,'ytd returns'!$S:$S,0), MATCH(D$1,'ytd returns'!$1:$1,0))</f>
        <v>VINEX</v>
      </c>
      <c r="E28" s="14" t="str">
        <f>INDEX('ytd returns'!$1:$1048576, MATCH($D28,'ytd returns'!$A:$A,0), MATCH(E$1,'ytd returns'!$1:$1,0))</f>
        <v>International Explorer</v>
      </c>
      <c r="F28" s="14" t="str">
        <f>INDEX('ytd returns'!$1:$1048576, MATCH($D28,'ytd returns'!$A:$A,0), MATCH(F$1,'ytd returns'!$1:$1,0))</f>
        <v>Stocks</v>
      </c>
      <c r="G28" s="14" t="str">
        <f>INDEX('ytd returns'!$1:$1048576, MATCH($D28,'ytd returns'!$A:$A,0), MATCH(G$1,'ytd returns'!$1:$1,0))</f>
        <v/>
      </c>
      <c r="H28" s="14" t="str">
        <f>INDEX('ytd returns'!$1:$1048576, MATCH($D28,'ytd returns'!$A:$A,0), MATCH(H$1,'ytd returns'!$1:$1,0))</f>
        <v/>
      </c>
      <c r="I28" s="14" t="str">
        <f>INDEX('ytd returns'!$1:$1048576, MATCH($D28,'ytd returns'!$A:$A,0), MATCH(I$1,'ytd returns'!$1:$1,0))</f>
        <v>International</v>
      </c>
      <c r="J28" s="7">
        <f>INDEX('ytd returns'!$1:$1048576, MATCH($D28,'ytd returns'!$A:$A,0), MATCH(J$1,'ytd returns'!$1:$1,0))</f>
        <v>3.8999999999999998E-3</v>
      </c>
      <c r="K28" s="6">
        <f>INDEX('ytd returns'!$1:$1048576, MATCH($D28,'ytd returns'!$A:$A,0), MATCH(K$1,'ytd returns'!$1:$1,0))</f>
        <v>-5.4965091954893054E-2</v>
      </c>
      <c r="L28" s="6">
        <f>INDEX('ytd returns'!$1:$1048576, MATCH($D28,'ytd returns'!$A:$A,0), MATCH(L$1,'ytd returns'!$1:$1,0))</f>
        <v>0.16489855540448656</v>
      </c>
      <c r="M28" s="6">
        <f>INDEX('ytd returns'!$1:$1048576, MATCH($D28,'ytd returns'!$A:$A,0), MATCH(M$1,'ytd returns'!$1:$1,0))</f>
        <v>4.4132978075517436E-2</v>
      </c>
      <c r="N28" s="6">
        <f>INDEX('ytd returns'!$1:$1048576, MATCH($D28,'ytd returns'!$A:$A,0), MATCH(N$1,'ytd returns'!$1:$1,0))</f>
        <v>1.4042785334121715E-2</v>
      </c>
      <c r="O28" s="14">
        <f>INDEX('ytd returns'!$1:$1048576, MATCH($D28,'ytd returns'!$A:$A,0), MATCH(O$1,'ytd returns'!$1:$1,0))</f>
        <v>86</v>
      </c>
      <c r="P28" s="14">
        <f>INDEX('ytd returns'!$1:$1048576, MATCH($D28,'ytd returns'!$A:$A,0), MATCH(P$1,'ytd returns'!$1:$1,0))</f>
        <v>14</v>
      </c>
      <c r="Q28" s="14">
        <f>INDEX('ytd returns'!$1:$1048576, MATCH($D28,'ytd returns'!$A:$A,0), MATCH(Q$1,'ytd returns'!$1:$1,0))</f>
        <v>13</v>
      </c>
      <c r="R28" s="17">
        <f>INDEX('ytd returns'!$1:$1048576, MATCH($D28,'ytd returns'!$A:$A,0), MATCH(R$1,'ytd returns'!$1:$1,0))</f>
        <v>9</v>
      </c>
      <c r="S28" s="6">
        <f>INDEX('avg annual returns'!$1:$1048576, MATCH($D28,'avg annual returns'!$A:$A,0), MATCH(S$1,'avg annual returns'!$1:$1,0))</f>
        <v>4.3185903383610912E-2</v>
      </c>
    </row>
    <row r="29" spans="3:19" x14ac:dyDescent="0.3">
      <c r="C29" s="1">
        <v>14</v>
      </c>
      <c r="D29" s="17" t="str">
        <f>INDEX('ytd returns'!$1:$1048576, MATCH($C29,'ytd returns'!$S:$S,0), MATCH(D$1,'ytd returns'!$1:$1,0))</f>
        <v>VIGAX</v>
      </c>
      <c r="E29" s="14" t="str">
        <f>INDEX('ytd returns'!$1:$1048576, MATCH($D29,'ytd returns'!$A:$A,0), MATCH(E$1,'ytd returns'!$1:$1,0))</f>
        <v>Growth Index Admiral Shares</v>
      </c>
      <c r="F29" s="14" t="str">
        <f>INDEX('ytd returns'!$1:$1048576, MATCH($D29,'ytd returns'!$A:$A,0), MATCH(F$1,'ytd returns'!$1:$1,0))</f>
        <v>Stocks</v>
      </c>
      <c r="G29" s="14" t="str">
        <f>INDEX('ytd returns'!$1:$1048576, MATCH($D29,'ytd returns'!$A:$A,0), MATCH(G$1,'ytd returns'!$1:$1,0))</f>
        <v>Large Cap</v>
      </c>
      <c r="H29" s="14" t="str">
        <f>INDEX('ytd returns'!$1:$1048576, MATCH($D29,'ytd returns'!$A:$A,0), MATCH(H$1,'ytd returns'!$1:$1,0))</f>
        <v>Growth</v>
      </c>
      <c r="I29" s="14" t="str">
        <f>INDEX('ytd returns'!$1:$1048576, MATCH($D29,'ytd returns'!$A:$A,0), MATCH(I$1,'ytd returns'!$1:$1,0))</f>
        <v>US</v>
      </c>
      <c r="J29" s="7">
        <f>INDEX('ytd returns'!$1:$1048576, MATCH($D29,'ytd returns'!$A:$A,0), MATCH(J$1,'ytd returns'!$1:$1,0))</f>
        <v>5.0000000000000001E-4</v>
      </c>
      <c r="K29" s="6">
        <f>INDEX('ytd returns'!$1:$1048576, MATCH($D29,'ytd returns'!$A:$A,0), MATCH(K$1,'ytd returns'!$1:$1,0))</f>
        <v>0.22160055059617007</v>
      </c>
      <c r="L29" s="6">
        <f>INDEX('ytd returns'!$1:$1048576, MATCH($D29,'ytd returns'!$A:$A,0), MATCH(L$1,'ytd returns'!$1:$1,0))</f>
        <v>0.18756667859333492</v>
      </c>
      <c r="M29" s="6">
        <f>INDEX('ytd returns'!$1:$1048576, MATCH($D29,'ytd returns'!$A:$A,0), MATCH(M$1,'ytd returns'!$1:$1,0))</f>
        <v>4.3897581747932617E-2</v>
      </c>
      <c r="N29" s="6">
        <f>INDEX('ytd returns'!$1:$1048576, MATCH($D29,'ytd returns'!$A:$A,0), MATCH(N$1,'ytd returns'!$1:$1,0))</f>
        <v>6.7398505694334383E-3</v>
      </c>
      <c r="O29" s="14">
        <f>INDEX('ytd returns'!$1:$1048576, MATCH($D29,'ytd returns'!$A:$A,0), MATCH(O$1,'ytd returns'!$1:$1,0))</f>
        <v>3</v>
      </c>
      <c r="P29" s="14">
        <f>INDEX('ytd returns'!$1:$1048576, MATCH($D29,'ytd returns'!$A:$A,0), MATCH(P$1,'ytd returns'!$1:$1,0))</f>
        <v>5</v>
      </c>
      <c r="Q29" s="14">
        <f>INDEX('ytd returns'!$1:$1048576, MATCH($D29,'ytd returns'!$A:$A,0), MATCH(Q$1,'ytd returns'!$1:$1,0))</f>
        <v>14</v>
      </c>
      <c r="R29" s="17">
        <f>INDEX('ytd returns'!$1:$1048576, MATCH($D29,'ytd returns'!$A:$A,0), MATCH(R$1,'ytd returns'!$1:$1,0))</f>
        <v>38</v>
      </c>
      <c r="S29" s="6">
        <f>INDEX('avg annual returns'!$1:$1048576, MATCH($D29,'avg annual returns'!$A:$A,0), MATCH(S$1,'avg annual returns'!$1:$1,0))</f>
        <v>0.13631840656306093</v>
      </c>
    </row>
    <row r="30" spans="3:19" x14ac:dyDescent="0.3">
      <c r="C30" s="1">
        <v>15</v>
      </c>
      <c r="D30" s="17" t="str">
        <f>INDEX('ytd returns'!$1:$1048576, MATCH($C30,'ytd returns'!$S:$S,0), MATCH(D$1,'ytd returns'!$1:$1,0))</f>
        <v>VQNPX</v>
      </c>
      <c r="E30" s="14" t="str">
        <f>INDEX('ytd returns'!$1:$1048576, MATCH($D30,'ytd returns'!$A:$A,0), MATCH(E$1,'ytd returns'!$1:$1,0))</f>
        <v>Growth and Income</v>
      </c>
      <c r="F30" s="14" t="str">
        <f>INDEX('ytd returns'!$1:$1048576, MATCH($D30,'ytd returns'!$A:$A,0), MATCH(F$1,'ytd returns'!$1:$1,0))</f>
        <v>Stocks</v>
      </c>
      <c r="G30" s="14" t="str">
        <f>INDEX('ytd returns'!$1:$1048576, MATCH($D30,'ytd returns'!$A:$A,0), MATCH(G$1,'ytd returns'!$1:$1,0))</f>
        <v>Large Cap</v>
      </c>
      <c r="H30" s="14" t="str">
        <f>INDEX('ytd returns'!$1:$1048576, MATCH($D30,'ytd returns'!$A:$A,0), MATCH(H$1,'ytd returns'!$1:$1,0))</f>
        <v>Blend</v>
      </c>
      <c r="I30" s="14" t="str">
        <f>INDEX('ytd returns'!$1:$1048576, MATCH($D30,'ytd returns'!$A:$A,0), MATCH(I$1,'ytd returns'!$1:$1,0))</f>
        <v>US</v>
      </c>
      <c r="J30" s="7">
        <f>INDEX('ytd returns'!$1:$1048576, MATCH($D30,'ytd returns'!$A:$A,0), MATCH(J$1,'ytd returns'!$1:$1,0))</f>
        <v>3.3E-3</v>
      </c>
      <c r="K30" s="6">
        <f>INDEX('ytd returns'!$1:$1048576, MATCH($D30,'ytd returns'!$A:$A,0), MATCH(K$1,'ytd returns'!$1:$1,0))</f>
        <v>3.9887120639506488E-2</v>
      </c>
      <c r="L30" s="6">
        <f>INDEX('ytd returns'!$1:$1048576, MATCH($D30,'ytd returns'!$A:$A,0), MATCH(L$1,'ytd returns'!$1:$1,0))</f>
        <v>0.13809863660666752</v>
      </c>
      <c r="M30" s="6">
        <f>INDEX('ytd returns'!$1:$1048576, MATCH($D30,'ytd returns'!$A:$A,0), MATCH(M$1,'ytd returns'!$1:$1,0))</f>
        <v>4.3702037169733005E-2</v>
      </c>
      <c r="N30" s="6">
        <f>INDEX('ytd returns'!$1:$1048576, MATCH($D30,'ytd returns'!$A:$A,0), MATCH(N$1,'ytd returns'!$1:$1,0))</f>
        <v>1.0422753224199947E-2</v>
      </c>
      <c r="O30" s="14">
        <f>INDEX('ytd returns'!$1:$1048576, MATCH($D30,'ytd returns'!$A:$A,0), MATCH(O$1,'ytd returns'!$1:$1,0))</f>
        <v>31</v>
      </c>
      <c r="P30" s="14">
        <f>INDEX('ytd returns'!$1:$1048576, MATCH($D30,'ytd returns'!$A:$A,0), MATCH(P$1,'ytd returns'!$1:$1,0))</f>
        <v>35</v>
      </c>
      <c r="Q30" s="14">
        <f>INDEX('ytd returns'!$1:$1048576, MATCH($D30,'ytd returns'!$A:$A,0), MATCH(Q$1,'ytd returns'!$1:$1,0))</f>
        <v>15</v>
      </c>
      <c r="R30" s="17">
        <f>INDEX('ytd returns'!$1:$1048576, MATCH($D30,'ytd returns'!$A:$A,0), MATCH(R$1,'ytd returns'!$1:$1,0))</f>
        <v>24</v>
      </c>
      <c r="S30" s="6">
        <f>INDEX('avg annual returns'!$1:$1048576, MATCH($D30,'avg annual returns'!$A:$A,0), MATCH(S$1,'avg annual returns'!$1:$1,0))</f>
        <v>8.7816825369648965E-2</v>
      </c>
    </row>
    <row r="31" spans="3:19" x14ac:dyDescent="0.3">
      <c r="C31" s="1">
        <v>16</v>
      </c>
      <c r="D31" s="17" t="str">
        <f>INDEX('ytd returns'!$1:$1048576, MATCH($C31,'ytd returns'!$S:$S,0), MATCH(D$1,'ytd returns'!$1:$1,0))</f>
        <v>VDIGX</v>
      </c>
      <c r="E31" s="14" t="str">
        <f>INDEX('ytd returns'!$1:$1048576, MATCH($D31,'ytd returns'!$A:$A,0), MATCH(E$1,'ytd returns'!$1:$1,0))</f>
        <v>Dividend Growth</v>
      </c>
      <c r="F31" s="14" t="str">
        <f>INDEX('ytd returns'!$1:$1048576, MATCH($D31,'ytd returns'!$A:$A,0), MATCH(F$1,'ytd returns'!$1:$1,0))</f>
        <v>Stocks</v>
      </c>
      <c r="G31" s="14" t="str">
        <f>INDEX('ytd returns'!$1:$1048576, MATCH($D31,'ytd returns'!$A:$A,0), MATCH(G$1,'ytd returns'!$1:$1,0))</f>
        <v>Large Cap</v>
      </c>
      <c r="H31" s="14" t="str">
        <f>INDEX('ytd returns'!$1:$1048576, MATCH($D31,'ytd returns'!$A:$A,0), MATCH(H$1,'ytd returns'!$1:$1,0))</f>
        <v>Blend</v>
      </c>
      <c r="I31" s="14" t="str">
        <f>INDEX('ytd returns'!$1:$1048576, MATCH($D31,'ytd returns'!$A:$A,0), MATCH(I$1,'ytd returns'!$1:$1,0))</f>
        <v>US</v>
      </c>
      <c r="J31" s="7">
        <f>INDEX('ytd returns'!$1:$1048576, MATCH($D31,'ytd returns'!$A:$A,0), MATCH(J$1,'ytd returns'!$1:$1,0))</f>
        <v>2.7000000000000001E-3</v>
      </c>
      <c r="K31" s="6">
        <f>INDEX('ytd returns'!$1:$1048576, MATCH($D31,'ytd returns'!$A:$A,0), MATCH(K$1,'ytd returns'!$1:$1,0))</f>
        <v>-5.61984037575419E-3</v>
      </c>
      <c r="L31" s="6">
        <f>INDEX('ytd returns'!$1:$1048576, MATCH($D31,'ytd returns'!$A:$A,0), MATCH(L$1,'ytd returns'!$1:$1,0))</f>
        <v>0.10914743566509609</v>
      </c>
      <c r="M31" s="6">
        <f>INDEX('ytd returns'!$1:$1048576, MATCH($D31,'ytd returns'!$A:$A,0), MATCH(M$1,'ytd returns'!$1:$1,0))</f>
        <v>4.2335434369750319E-2</v>
      </c>
      <c r="N31" s="6">
        <f>INDEX('ytd returns'!$1:$1048576, MATCH($D31,'ytd returns'!$A:$A,0), MATCH(N$1,'ytd returns'!$1:$1,0))</f>
        <v>2.0903189524713286E-2</v>
      </c>
      <c r="O31" s="14">
        <f>INDEX('ytd returns'!$1:$1048576, MATCH($D31,'ytd returns'!$A:$A,0), MATCH(O$1,'ytd returns'!$1:$1,0))</f>
        <v>71</v>
      </c>
      <c r="P31" s="14">
        <f>INDEX('ytd returns'!$1:$1048576, MATCH($D31,'ytd returns'!$A:$A,0), MATCH(P$1,'ytd returns'!$1:$1,0))</f>
        <v>47</v>
      </c>
      <c r="Q31" s="14">
        <f>INDEX('ytd returns'!$1:$1048576, MATCH($D31,'ytd returns'!$A:$A,0), MATCH(Q$1,'ytd returns'!$1:$1,0))</f>
        <v>16</v>
      </c>
      <c r="R31" s="17">
        <f>INDEX('ytd returns'!$1:$1048576, MATCH($D31,'ytd returns'!$A:$A,0), MATCH(R$1,'ytd returns'!$1:$1,0))</f>
        <v>1</v>
      </c>
      <c r="S31" s="6">
        <f>INDEX('avg annual returns'!$1:$1048576, MATCH($D31,'avg annual returns'!$A:$A,0), MATCH(S$1,'avg annual returns'!$1:$1,0))</f>
        <v>9.1426292514737634E-2</v>
      </c>
    </row>
    <row r="32" spans="3:19" x14ac:dyDescent="0.3">
      <c r="C32" s="1">
        <v>17</v>
      </c>
      <c r="D32" s="17" t="str">
        <f>INDEX('ytd returns'!$1:$1048576, MATCH($C32,'ytd returns'!$S:$S,0), MATCH(D$1,'ytd returns'!$1:$1,0))</f>
        <v>VMVAX</v>
      </c>
      <c r="E32" s="14" t="str">
        <f>INDEX('ytd returns'!$1:$1048576, MATCH($D32,'ytd returns'!$A:$A,0), MATCH(E$1,'ytd returns'!$1:$1,0))</f>
        <v>Mid-Cap Value Index Admiral Shares</v>
      </c>
      <c r="F32" s="14" t="str">
        <f>INDEX('ytd returns'!$1:$1048576, MATCH($D32,'ytd returns'!$A:$A,0), MATCH(F$1,'ytd returns'!$1:$1,0))</f>
        <v>Stocks</v>
      </c>
      <c r="G32" s="14" t="str">
        <f>INDEX('ytd returns'!$1:$1048576, MATCH($D32,'ytd returns'!$A:$A,0), MATCH(G$1,'ytd returns'!$1:$1,0))</f>
        <v>Mid Cap</v>
      </c>
      <c r="H32" s="14" t="str">
        <f>INDEX('ytd returns'!$1:$1048576, MATCH($D32,'ytd returns'!$A:$A,0), MATCH(H$1,'ytd returns'!$1:$1,0))</f>
        <v>Value</v>
      </c>
      <c r="I32" s="14" t="str">
        <f>INDEX('ytd returns'!$1:$1048576, MATCH($D32,'ytd returns'!$A:$A,0), MATCH(I$1,'ytd returns'!$1:$1,0))</f>
        <v>US</v>
      </c>
      <c r="J32" s="7">
        <f>INDEX('ytd returns'!$1:$1048576, MATCH($D32,'ytd returns'!$A:$A,0), MATCH(J$1,'ytd returns'!$1:$1,0))</f>
        <v>6.9999999999999999E-4</v>
      </c>
      <c r="K32" s="6">
        <f>INDEX('ytd returns'!$1:$1048576, MATCH($D32,'ytd returns'!$A:$A,0), MATCH(K$1,'ytd returns'!$1:$1,0))</f>
        <v>-0.13589535056954516</v>
      </c>
      <c r="L32" s="6">
        <f>INDEX('ytd returns'!$1:$1048576, MATCH($D32,'ytd returns'!$A:$A,0), MATCH(L$1,'ytd returns'!$1:$1,0))</f>
        <v>0.12366663858466724</v>
      </c>
      <c r="M32" s="6">
        <f>INDEX('ytd returns'!$1:$1048576, MATCH($D32,'ytd returns'!$A:$A,0), MATCH(M$1,'ytd returns'!$1:$1,0))</f>
        <v>4.2332798575069157E-2</v>
      </c>
      <c r="N32" s="6">
        <f>INDEX('ytd returns'!$1:$1048576, MATCH($D32,'ytd returns'!$A:$A,0), MATCH(N$1,'ytd returns'!$1:$1,0))</f>
        <v>9.4320249090976832E-3</v>
      </c>
      <c r="O32" s="14">
        <f>INDEX('ytd returns'!$1:$1048576, MATCH($D32,'ytd returns'!$A:$A,0), MATCH(O$1,'ytd returns'!$1:$1,0))</f>
        <v>101</v>
      </c>
      <c r="P32" s="14">
        <f>INDEX('ytd returns'!$1:$1048576, MATCH($D32,'ytd returns'!$A:$A,0), MATCH(P$1,'ytd returns'!$1:$1,0))</f>
        <v>42</v>
      </c>
      <c r="Q32" s="14">
        <f>INDEX('ytd returns'!$1:$1048576, MATCH($D32,'ytd returns'!$A:$A,0), MATCH(Q$1,'ytd returns'!$1:$1,0))</f>
        <v>17</v>
      </c>
      <c r="R32" s="17">
        <f>INDEX('ytd returns'!$1:$1048576, MATCH($D32,'ytd returns'!$A:$A,0), MATCH(R$1,'ytd returns'!$1:$1,0))</f>
        <v>26</v>
      </c>
      <c r="S32" s="6">
        <f>INDEX('avg annual returns'!$1:$1048576, MATCH($D32,'avg annual returns'!$A:$A,0), MATCH(S$1,'avg annual returns'!$1:$1,0))</f>
        <v>0.11402365930978235</v>
      </c>
    </row>
    <row r="33" spans="3:19" x14ac:dyDescent="0.3">
      <c r="C33" s="1">
        <v>18</v>
      </c>
      <c r="D33" s="17" t="str">
        <f>INDEX('ytd returns'!$1:$1048576, MATCH($C33,'ytd returns'!$S:$S,0), MATCH(D$1,'ytd returns'!$1:$1,0))</f>
        <v>VTCLX</v>
      </c>
      <c r="E33" s="14" t="str">
        <f>INDEX('ytd returns'!$1:$1048576, MATCH($D33,'ytd returns'!$A:$A,0), MATCH(E$1,'ytd returns'!$1:$1,0))</f>
        <v>Tax-Managed Capital Appreciation Admiral Shares</v>
      </c>
      <c r="F33" s="14" t="str">
        <f>INDEX('ytd returns'!$1:$1048576, MATCH($D33,'ytd returns'!$A:$A,0), MATCH(F$1,'ytd returns'!$1:$1,0))</f>
        <v>Stocks</v>
      </c>
      <c r="G33" s="14" t="str">
        <f>INDEX('ytd returns'!$1:$1048576, MATCH($D33,'ytd returns'!$A:$A,0), MATCH(G$1,'ytd returns'!$1:$1,0))</f>
        <v>Large Cap</v>
      </c>
      <c r="H33" s="14" t="str">
        <f>INDEX('ytd returns'!$1:$1048576, MATCH($D33,'ytd returns'!$A:$A,0), MATCH(H$1,'ytd returns'!$1:$1,0))</f>
        <v>Blend</v>
      </c>
      <c r="I33" s="14" t="str">
        <f>INDEX('ytd returns'!$1:$1048576, MATCH($D33,'ytd returns'!$A:$A,0), MATCH(I$1,'ytd returns'!$1:$1,0))</f>
        <v>US</v>
      </c>
      <c r="J33" s="7">
        <f>INDEX('ytd returns'!$1:$1048576, MATCH($D33,'ytd returns'!$A:$A,0), MATCH(J$1,'ytd returns'!$1:$1,0))</f>
        <v>8.9999999999999998E-4</v>
      </c>
      <c r="K33" s="6">
        <f>INDEX('ytd returns'!$1:$1048576, MATCH($D33,'ytd returns'!$A:$A,0), MATCH(K$1,'ytd returns'!$1:$1,0))</f>
        <v>4.7468056056099994E-2</v>
      </c>
      <c r="L33" s="6">
        <f>INDEX('ytd returns'!$1:$1048576, MATCH($D33,'ytd returns'!$A:$A,0), MATCH(L$1,'ytd returns'!$1:$1,0))</f>
        <v>0.14386211948453612</v>
      </c>
      <c r="M33" s="6">
        <f>INDEX('ytd returns'!$1:$1048576, MATCH($D33,'ytd returns'!$A:$A,0), MATCH(M$1,'ytd returns'!$1:$1,0))</f>
        <v>4.0998113510757599E-2</v>
      </c>
      <c r="N33" s="6">
        <f>INDEX('ytd returns'!$1:$1048576, MATCH($D33,'ytd returns'!$A:$A,0), MATCH(N$1,'ytd returns'!$1:$1,0))</f>
        <v>9.9267827838811201E-3</v>
      </c>
      <c r="O33" s="14">
        <f>INDEX('ytd returns'!$1:$1048576, MATCH($D33,'ytd returns'!$A:$A,0), MATCH(O$1,'ytd returns'!$1:$1,0))</f>
        <v>29</v>
      </c>
      <c r="P33" s="14">
        <f>INDEX('ytd returns'!$1:$1048576, MATCH($D33,'ytd returns'!$A:$A,0), MATCH(P$1,'ytd returns'!$1:$1,0))</f>
        <v>30</v>
      </c>
      <c r="Q33" s="14">
        <f>INDEX('ytd returns'!$1:$1048576, MATCH($D33,'ytd returns'!$A:$A,0), MATCH(Q$1,'ytd returns'!$1:$1,0))</f>
        <v>18</v>
      </c>
      <c r="R33" s="17">
        <f>INDEX('ytd returns'!$1:$1048576, MATCH($D33,'ytd returns'!$A:$A,0), MATCH(R$1,'ytd returns'!$1:$1,0))</f>
        <v>25</v>
      </c>
      <c r="S33" s="6">
        <f>INDEX('avg annual returns'!$1:$1048576, MATCH($D33,'avg annual returns'!$A:$A,0), MATCH(S$1,'avg annual returns'!$1:$1,0))</f>
        <v>0.12140941851639939</v>
      </c>
    </row>
    <row r="34" spans="3:19" x14ac:dyDescent="0.3">
      <c r="C34" s="1">
        <v>19</v>
      </c>
      <c r="D34" s="17" t="str">
        <f>INDEX('ytd returns'!$1:$1048576, MATCH($C34,'ytd returns'!$S:$S,0), MATCH(D$1,'ytd returns'!$1:$1,0))</f>
        <v>VFSAX</v>
      </c>
      <c r="E34" s="14" t="str">
        <f>INDEX('ytd returns'!$1:$1048576, MATCH($D34,'ytd returns'!$A:$A,0), MATCH(E$1,'ytd returns'!$1:$1,0))</f>
        <v>FTSE All-World ex-US Small Cap Index Admiral Shares</v>
      </c>
      <c r="F34" s="14" t="str">
        <f>INDEX('ytd returns'!$1:$1048576, MATCH($D34,'ytd returns'!$A:$A,0), MATCH(F$1,'ytd returns'!$1:$1,0))</f>
        <v>Stocks</v>
      </c>
      <c r="G34" s="14" t="str">
        <f>INDEX('ytd returns'!$1:$1048576, MATCH($D34,'ytd returns'!$A:$A,0), MATCH(G$1,'ytd returns'!$1:$1,0))</f>
        <v/>
      </c>
      <c r="H34" s="14" t="str">
        <f>INDEX('ytd returns'!$1:$1048576, MATCH($D34,'ytd returns'!$A:$A,0), MATCH(H$1,'ytd returns'!$1:$1,0))</f>
        <v/>
      </c>
      <c r="I34" s="14" t="str">
        <f>INDEX('ytd returns'!$1:$1048576, MATCH($D34,'ytd returns'!$A:$A,0), MATCH(I$1,'ytd returns'!$1:$1,0))</f>
        <v>International</v>
      </c>
      <c r="J34" s="7">
        <f>INDEX('ytd returns'!$1:$1048576, MATCH($D34,'ytd returns'!$A:$A,0), MATCH(J$1,'ytd returns'!$1:$1,0))</f>
        <v>1.6000000000000001E-3</v>
      </c>
      <c r="K34" s="6">
        <f>INDEX('ytd returns'!$1:$1048576, MATCH($D34,'ytd returns'!$A:$A,0), MATCH(K$1,'ytd returns'!$1:$1,0))</f>
        <v>-5.4865920164759933E-2</v>
      </c>
      <c r="L34" s="6">
        <f>INDEX('ytd returns'!$1:$1048576, MATCH($D34,'ytd returns'!$A:$A,0), MATCH(L$1,'ytd returns'!$1:$1,0))</f>
        <v>0.17411766825851632</v>
      </c>
      <c r="M34" s="6">
        <f>INDEX('ytd returns'!$1:$1048576, MATCH($D34,'ytd returns'!$A:$A,0), MATCH(M$1,'ytd returns'!$1:$1,0))</f>
        <v>4.0820941020543552E-2</v>
      </c>
      <c r="N34" s="6">
        <f>INDEX('ytd returns'!$1:$1048576, MATCH($D34,'ytd returns'!$A:$A,0), MATCH(N$1,'ytd returns'!$1:$1,0))</f>
        <v>2.6193882837342989E-3</v>
      </c>
      <c r="O34" s="14">
        <f>INDEX('ytd returns'!$1:$1048576, MATCH($D34,'ytd returns'!$A:$A,0), MATCH(O$1,'ytd returns'!$1:$1,0))</f>
        <v>85</v>
      </c>
      <c r="P34" s="14">
        <f>INDEX('ytd returns'!$1:$1048576, MATCH($D34,'ytd returns'!$A:$A,0), MATCH(P$1,'ytd returns'!$1:$1,0))</f>
        <v>11</v>
      </c>
      <c r="Q34" s="14">
        <f>INDEX('ytd returns'!$1:$1048576, MATCH($D34,'ytd returns'!$A:$A,0), MATCH(Q$1,'ytd returns'!$1:$1,0))</f>
        <v>19</v>
      </c>
      <c r="R34" s="17">
        <f>INDEX('ytd returns'!$1:$1048576, MATCH($D34,'ytd returns'!$A:$A,0), MATCH(R$1,'ytd returns'!$1:$1,0))</f>
        <v>49</v>
      </c>
      <c r="S34" s="6">
        <f>INDEX('avg annual returns'!$1:$1048576, MATCH($D34,'avg annual returns'!$A:$A,0), MATCH(S$1,'avg annual returns'!$1:$1,0))</f>
        <v>9.3599999999999905E-2</v>
      </c>
    </row>
    <row r="35" spans="3:19" x14ac:dyDescent="0.3">
      <c r="C35" s="1">
        <v>20</v>
      </c>
      <c r="D35" s="17" t="str">
        <f>INDEX('ytd returns'!$1:$1048576, MATCH($C35,'ytd returns'!$S:$S,0), MATCH(D$1,'ytd returns'!$1:$1,0))</f>
        <v>VTSAX</v>
      </c>
      <c r="E35" s="14" t="str">
        <f>INDEX('ytd returns'!$1:$1048576, MATCH($D35,'ytd returns'!$A:$A,0), MATCH(E$1,'ytd returns'!$1:$1,0))</f>
        <v>Total Stock Market Index Admiral Shares</v>
      </c>
      <c r="F35" s="14" t="str">
        <f>INDEX('ytd returns'!$1:$1048576, MATCH($D35,'ytd returns'!$A:$A,0), MATCH(F$1,'ytd returns'!$1:$1,0))</f>
        <v>Stocks</v>
      </c>
      <c r="G35" s="14" t="str">
        <f>INDEX('ytd returns'!$1:$1048576, MATCH($D35,'ytd returns'!$A:$A,0), MATCH(G$1,'ytd returns'!$1:$1,0))</f>
        <v>Large Cap</v>
      </c>
      <c r="H35" s="14" t="str">
        <f>INDEX('ytd returns'!$1:$1048576, MATCH($D35,'ytd returns'!$A:$A,0), MATCH(H$1,'ytd returns'!$1:$1,0))</f>
        <v>Blend</v>
      </c>
      <c r="I35" s="14" t="str">
        <f>INDEX('ytd returns'!$1:$1048576, MATCH($D35,'ytd returns'!$A:$A,0), MATCH(I$1,'ytd returns'!$1:$1,0))</f>
        <v>US</v>
      </c>
      <c r="J35" s="7">
        <f>INDEX('ytd returns'!$1:$1048576, MATCH($D35,'ytd returns'!$A:$A,0), MATCH(J$1,'ytd returns'!$1:$1,0))</f>
        <v>4.0000000000000002E-4</v>
      </c>
      <c r="K35" s="6">
        <f>INDEX('ytd returns'!$1:$1048576, MATCH($D35,'ytd returns'!$A:$A,0), MATCH(K$1,'ytd returns'!$1:$1,0))</f>
        <v>3.7857560148884514E-2</v>
      </c>
      <c r="L35" s="6">
        <f>INDEX('ytd returns'!$1:$1048576, MATCH($D35,'ytd returns'!$A:$A,0), MATCH(L$1,'ytd returns'!$1:$1,0))</f>
        <v>0.14356083192895852</v>
      </c>
      <c r="M35" s="6">
        <f>INDEX('ytd returns'!$1:$1048576, MATCH($D35,'ytd returns'!$A:$A,0), MATCH(M$1,'ytd returns'!$1:$1,0))</f>
        <v>4.0800781530949674E-2</v>
      </c>
      <c r="N35" s="6">
        <f>INDEX('ytd returns'!$1:$1048576, MATCH($D35,'ytd returns'!$A:$A,0), MATCH(N$1,'ytd returns'!$1:$1,0))</f>
        <v>9.1867226228818065E-3</v>
      </c>
      <c r="O35" s="14">
        <f>INDEX('ytd returns'!$1:$1048576, MATCH($D35,'ytd returns'!$A:$A,0), MATCH(O$1,'ytd returns'!$1:$1,0))</f>
        <v>35</v>
      </c>
      <c r="P35" s="14">
        <f>INDEX('ytd returns'!$1:$1048576, MATCH($D35,'ytd returns'!$A:$A,0), MATCH(P$1,'ytd returns'!$1:$1,0))</f>
        <v>32</v>
      </c>
      <c r="Q35" s="14">
        <f>INDEX('ytd returns'!$1:$1048576, MATCH($D35,'ytd returns'!$A:$A,0), MATCH(Q$1,'ytd returns'!$1:$1,0))</f>
        <v>20</v>
      </c>
      <c r="R35" s="17">
        <f>INDEX('ytd returns'!$1:$1048576, MATCH($D35,'ytd returns'!$A:$A,0), MATCH(R$1,'ytd returns'!$1:$1,0))</f>
        <v>29</v>
      </c>
      <c r="S35" s="6">
        <f>INDEX('avg annual returns'!$1:$1048576, MATCH($D35,'avg annual returns'!$A:$A,0), MATCH(S$1,'avg annual returns'!$1:$1,0))</f>
        <v>0.11643802305024917</v>
      </c>
    </row>
    <row r="36" spans="3:19" x14ac:dyDescent="0.3">
      <c r="C36" s="1">
        <v>21</v>
      </c>
      <c r="D36" s="17" t="str">
        <f>INDEX('ytd returns'!$1:$1048576, MATCH($C36,'ytd returns'!$S:$S,0), MATCH(D$1,'ytd returns'!$1:$1,0))</f>
        <v>VDEQX</v>
      </c>
      <c r="E36" s="14" t="str">
        <f>INDEX('ytd returns'!$1:$1048576, MATCH($D36,'ytd returns'!$A:$A,0), MATCH(E$1,'ytd returns'!$1:$1,0))</f>
        <v>Diversified Equity</v>
      </c>
      <c r="F36" s="14" t="str">
        <f>INDEX('ytd returns'!$1:$1048576, MATCH($D36,'ytd returns'!$A:$A,0), MATCH(F$1,'ytd returns'!$1:$1,0))</f>
        <v>Stocks</v>
      </c>
      <c r="G36" s="14" t="str">
        <f>INDEX('ytd returns'!$1:$1048576, MATCH($D36,'ytd returns'!$A:$A,0), MATCH(G$1,'ytd returns'!$1:$1,0))</f>
        <v>Large Cap</v>
      </c>
      <c r="H36" s="14" t="str">
        <f>INDEX('ytd returns'!$1:$1048576, MATCH($D36,'ytd returns'!$A:$A,0), MATCH(H$1,'ytd returns'!$1:$1,0))</f>
        <v>Blend</v>
      </c>
      <c r="I36" s="14" t="str">
        <f>INDEX('ytd returns'!$1:$1048576, MATCH($D36,'ytd returns'!$A:$A,0), MATCH(I$1,'ytd returns'!$1:$1,0))</f>
        <v>US</v>
      </c>
      <c r="J36" s="7">
        <f>INDEX('ytd returns'!$1:$1048576, MATCH($D36,'ytd returns'!$A:$A,0), MATCH(J$1,'ytd returns'!$1:$1,0))</f>
        <v>3.5000000000000001E-3</v>
      </c>
      <c r="K36" s="6">
        <f>INDEX('ytd returns'!$1:$1048576, MATCH($D36,'ytd returns'!$A:$A,0), MATCH(K$1,'ytd returns'!$1:$1,0))</f>
        <v>8.4539227646475618E-2</v>
      </c>
      <c r="L36" s="6">
        <f>INDEX('ytd returns'!$1:$1048576, MATCH($D36,'ytd returns'!$A:$A,0), MATCH(L$1,'ytd returns'!$1:$1,0))</f>
        <v>0.16355824958123974</v>
      </c>
      <c r="M36" s="6">
        <f>INDEX('ytd returns'!$1:$1048576, MATCH($D36,'ytd returns'!$A:$A,0), MATCH(M$1,'ytd returns'!$1:$1,0))</f>
        <v>4.0117387960422322E-2</v>
      </c>
      <c r="N36" s="6">
        <f>INDEX('ytd returns'!$1:$1048576, MATCH($D36,'ytd returns'!$A:$A,0), MATCH(N$1,'ytd returns'!$1:$1,0))</f>
        <v>7.1099873683430773E-3</v>
      </c>
      <c r="O36" s="14">
        <f>INDEX('ytd returns'!$1:$1048576, MATCH($D36,'ytd returns'!$A:$A,0), MATCH(O$1,'ytd returns'!$1:$1,0))</f>
        <v>10</v>
      </c>
      <c r="P36" s="14">
        <f>INDEX('ytd returns'!$1:$1048576, MATCH($D36,'ytd returns'!$A:$A,0), MATCH(P$1,'ytd returns'!$1:$1,0))</f>
        <v>15</v>
      </c>
      <c r="Q36" s="14">
        <f>INDEX('ytd returns'!$1:$1048576, MATCH($D36,'ytd returns'!$A:$A,0), MATCH(Q$1,'ytd returns'!$1:$1,0))</f>
        <v>21</v>
      </c>
      <c r="R36" s="17">
        <f>INDEX('ytd returns'!$1:$1048576, MATCH($D36,'ytd returns'!$A:$A,0), MATCH(R$1,'ytd returns'!$1:$1,0))</f>
        <v>37</v>
      </c>
      <c r="S36" s="6">
        <f>INDEX('avg annual returns'!$1:$1048576, MATCH($D36,'avg annual returns'!$A:$A,0), MATCH(S$1,'avg annual returns'!$1:$1,0))</f>
        <v>8.5043637869030603E-2</v>
      </c>
    </row>
    <row r="37" spans="3:19" x14ac:dyDescent="0.3">
      <c r="C37" s="1">
        <v>22</v>
      </c>
      <c r="D37" s="17" t="str">
        <f>INDEX('ytd returns'!$1:$1048576, MATCH($C37,'ytd returns'!$S:$S,0), MATCH(D$1,'ytd returns'!$1:$1,0))</f>
        <v>VFTAX</v>
      </c>
      <c r="E37" s="14" t="str">
        <f>INDEX('ytd returns'!$1:$1048576, MATCH($D37,'ytd returns'!$A:$A,0), MATCH(E$1,'ytd returns'!$1:$1,0))</f>
        <v>FTSE Social Index Admiral Shares</v>
      </c>
      <c r="F37" s="14" t="str">
        <f>INDEX('ytd returns'!$1:$1048576, MATCH($D37,'ytd returns'!$A:$A,0), MATCH(F$1,'ytd returns'!$1:$1,0))</f>
        <v>Stocks</v>
      </c>
      <c r="G37" s="14" t="str">
        <f>INDEX('ytd returns'!$1:$1048576, MATCH($D37,'ytd returns'!$A:$A,0), MATCH(G$1,'ytd returns'!$1:$1,0))</f>
        <v>Large Cap</v>
      </c>
      <c r="H37" s="14" t="str">
        <f>INDEX('ytd returns'!$1:$1048576, MATCH($D37,'ytd returns'!$A:$A,0), MATCH(H$1,'ytd returns'!$1:$1,0))</f>
        <v>Growth</v>
      </c>
      <c r="I37" s="14" t="str">
        <f>INDEX('ytd returns'!$1:$1048576, MATCH($D37,'ytd returns'!$A:$A,0), MATCH(I$1,'ytd returns'!$1:$1,0))</f>
        <v>US</v>
      </c>
      <c r="J37" s="7">
        <f>INDEX('ytd returns'!$1:$1048576, MATCH($D37,'ytd returns'!$A:$A,0), MATCH(J$1,'ytd returns'!$1:$1,0))</f>
        <v>1.4E-3</v>
      </c>
      <c r="K37" s="6">
        <f>INDEX('ytd returns'!$1:$1048576, MATCH($D37,'ytd returns'!$A:$A,0), MATCH(K$1,'ytd returns'!$1:$1,0))</f>
        <v>6.6884621581463369E-2</v>
      </c>
      <c r="L37" s="6">
        <f>INDEX('ytd returns'!$1:$1048576, MATCH($D37,'ytd returns'!$A:$A,0), MATCH(L$1,'ytd returns'!$1:$1,0))</f>
        <v>0.15515066447458889</v>
      </c>
      <c r="M37" s="6">
        <f>INDEX('ytd returns'!$1:$1048576, MATCH($D37,'ytd returns'!$A:$A,0), MATCH(M$1,'ytd returns'!$1:$1,0))</f>
        <v>3.9540693739424801E-2</v>
      </c>
      <c r="N37" s="6">
        <f>INDEX('ytd returns'!$1:$1048576, MATCH($D37,'ytd returns'!$A:$A,0), MATCH(N$1,'ytd returns'!$1:$1,0))</f>
        <v>8.8747252747254646E-3</v>
      </c>
      <c r="O37" s="14">
        <f>INDEX('ytd returns'!$1:$1048576, MATCH($D37,'ytd returns'!$A:$A,0), MATCH(O$1,'ytd returns'!$1:$1,0))</f>
        <v>17</v>
      </c>
      <c r="P37" s="14">
        <f>INDEX('ytd returns'!$1:$1048576, MATCH($D37,'ytd returns'!$A:$A,0), MATCH(P$1,'ytd returns'!$1:$1,0))</f>
        <v>22</v>
      </c>
      <c r="Q37" s="14">
        <f>INDEX('ytd returns'!$1:$1048576, MATCH($D37,'ytd returns'!$A:$A,0), MATCH(Q$1,'ytd returns'!$1:$1,0))</f>
        <v>22</v>
      </c>
      <c r="R37" s="17">
        <f>INDEX('ytd returns'!$1:$1048576, MATCH($D37,'ytd returns'!$A:$A,0), MATCH(R$1,'ytd returns'!$1:$1,0))</f>
        <v>30</v>
      </c>
      <c r="S37" s="6">
        <f>INDEX('avg annual returns'!$1:$1048576, MATCH($D37,'avg annual returns'!$A:$A,0), MATCH(S$1,'avg annual returns'!$1:$1,0))</f>
        <v>0.2128000000000001</v>
      </c>
    </row>
    <row r="38" spans="3:19" x14ac:dyDescent="0.3">
      <c r="C38" s="1">
        <v>23</v>
      </c>
      <c r="D38" s="17" t="str">
        <f>INDEX('ytd returns'!$1:$1048576, MATCH($C38,'ytd returns'!$S:$S,0), MATCH(D$1,'ytd returns'!$1:$1,0))</f>
        <v>VFIAX</v>
      </c>
      <c r="E38" s="14" t="str">
        <f>INDEX('ytd returns'!$1:$1048576, MATCH($D38,'ytd returns'!$A:$A,0), MATCH(E$1,'ytd returns'!$1:$1,0))</f>
        <v>500 Index Admiral Shares</v>
      </c>
      <c r="F38" s="14" t="str">
        <f>INDEX('ytd returns'!$1:$1048576, MATCH($D38,'ytd returns'!$A:$A,0), MATCH(F$1,'ytd returns'!$1:$1,0))</f>
        <v>Stocks</v>
      </c>
      <c r="G38" s="14" t="str">
        <f>INDEX('ytd returns'!$1:$1048576, MATCH($D38,'ytd returns'!$A:$A,0), MATCH(G$1,'ytd returns'!$1:$1,0))</f>
        <v>Large Cap</v>
      </c>
      <c r="H38" s="14" t="str">
        <f>INDEX('ytd returns'!$1:$1048576, MATCH($D38,'ytd returns'!$A:$A,0), MATCH(H$1,'ytd returns'!$1:$1,0))</f>
        <v>Blend</v>
      </c>
      <c r="I38" s="14" t="str">
        <f>INDEX('ytd returns'!$1:$1048576, MATCH($D38,'ytd returns'!$A:$A,0), MATCH(I$1,'ytd returns'!$1:$1,0))</f>
        <v>US</v>
      </c>
      <c r="J38" s="7">
        <f>INDEX('ytd returns'!$1:$1048576, MATCH($D38,'ytd returns'!$A:$A,0), MATCH(J$1,'ytd returns'!$1:$1,0))</f>
        <v>4.0000000000000002E-4</v>
      </c>
      <c r="K38" s="6">
        <f>INDEX('ytd returns'!$1:$1048576, MATCH($D38,'ytd returns'!$A:$A,0), MATCH(K$1,'ytd returns'!$1:$1,0))</f>
        <v>3.7925915947143549E-2</v>
      </c>
      <c r="L38" s="6">
        <f>INDEX('ytd returns'!$1:$1048576, MATCH($D38,'ytd returns'!$A:$A,0), MATCH(L$1,'ytd returns'!$1:$1,0))</f>
        <v>0.13473839043200386</v>
      </c>
      <c r="M38" s="6">
        <f>INDEX('ytd returns'!$1:$1048576, MATCH($D38,'ytd returns'!$A:$A,0), MATCH(M$1,'ytd returns'!$1:$1,0))</f>
        <v>3.9425912375828924E-2</v>
      </c>
      <c r="N38" s="6">
        <f>INDEX('ytd returns'!$1:$1048576, MATCH($D38,'ytd returns'!$A:$A,0), MATCH(N$1,'ytd returns'!$1:$1,0))</f>
        <v>8.6769054007968215E-3</v>
      </c>
      <c r="O38" s="14">
        <f>INDEX('ytd returns'!$1:$1048576, MATCH($D38,'ytd returns'!$A:$A,0), MATCH(O$1,'ytd returns'!$1:$1,0))</f>
        <v>34</v>
      </c>
      <c r="P38" s="14">
        <f>INDEX('ytd returns'!$1:$1048576, MATCH($D38,'ytd returns'!$A:$A,0), MATCH(P$1,'ytd returns'!$1:$1,0))</f>
        <v>39</v>
      </c>
      <c r="Q38" s="14">
        <f>INDEX('ytd returns'!$1:$1048576, MATCH($D38,'ytd returns'!$A:$A,0), MATCH(Q$1,'ytd returns'!$1:$1,0))</f>
        <v>23</v>
      </c>
      <c r="R38" s="17">
        <f>INDEX('ytd returns'!$1:$1048576, MATCH($D38,'ytd returns'!$A:$A,0), MATCH(R$1,'ytd returns'!$1:$1,0))</f>
        <v>32</v>
      </c>
      <c r="S38" s="6">
        <f>INDEX('avg annual returns'!$1:$1048576, MATCH($D38,'avg annual returns'!$A:$A,0), MATCH(S$1,'avg annual returns'!$1:$1,0))</f>
        <v>0.11614051974724798</v>
      </c>
    </row>
    <row r="39" spans="3:19" x14ac:dyDescent="0.3">
      <c r="C39" s="1">
        <v>24</v>
      </c>
      <c r="D39" s="17" t="str">
        <f>INDEX('ytd returns'!$1:$1048576, MATCH($C39,'ytd returns'!$S:$S,0), MATCH(D$1,'ytd returns'!$1:$1,0))</f>
        <v>VLCAX</v>
      </c>
      <c r="E39" s="14" t="str">
        <f>INDEX('ytd returns'!$1:$1048576, MATCH($D39,'ytd returns'!$A:$A,0), MATCH(E$1,'ytd returns'!$1:$1,0))</f>
        <v>Large-Cap Index Admiral Shares</v>
      </c>
      <c r="F39" s="14" t="str">
        <f>INDEX('ytd returns'!$1:$1048576, MATCH($D39,'ytd returns'!$A:$A,0), MATCH(F$1,'ytd returns'!$1:$1,0))</f>
        <v>Stocks</v>
      </c>
      <c r="G39" s="14" t="str">
        <f>INDEX('ytd returns'!$1:$1048576, MATCH($D39,'ytd returns'!$A:$A,0), MATCH(G$1,'ytd returns'!$1:$1,0))</f>
        <v>Large Cap</v>
      </c>
      <c r="H39" s="14" t="str">
        <f>INDEX('ytd returns'!$1:$1048576, MATCH($D39,'ytd returns'!$A:$A,0), MATCH(H$1,'ytd returns'!$1:$1,0))</f>
        <v>Blend</v>
      </c>
      <c r="I39" s="14" t="str">
        <f>INDEX('ytd returns'!$1:$1048576, MATCH($D39,'ytd returns'!$A:$A,0), MATCH(I$1,'ytd returns'!$1:$1,0))</f>
        <v>US</v>
      </c>
      <c r="J39" s="7">
        <f>INDEX('ytd returns'!$1:$1048576, MATCH($D39,'ytd returns'!$A:$A,0), MATCH(J$1,'ytd returns'!$1:$1,0))</f>
        <v>5.0000000000000001E-4</v>
      </c>
      <c r="K39" s="6">
        <f>INDEX('ytd returns'!$1:$1048576, MATCH($D39,'ytd returns'!$A:$A,0), MATCH(K$1,'ytd returns'!$1:$1,0))</f>
        <v>5.052517463378943E-2</v>
      </c>
      <c r="L39" s="6">
        <f>INDEX('ytd returns'!$1:$1048576, MATCH($D39,'ytd returns'!$A:$A,0), MATCH(L$1,'ytd returns'!$1:$1,0))</f>
        <v>0.14199022556962143</v>
      </c>
      <c r="M39" s="6">
        <f>INDEX('ytd returns'!$1:$1048576, MATCH($D39,'ytd returns'!$A:$A,0), MATCH(M$1,'ytd returns'!$1:$1,0))</f>
        <v>3.8803571083145853E-2</v>
      </c>
      <c r="N39" s="6">
        <f>INDEX('ytd returns'!$1:$1048576, MATCH($D39,'ytd returns'!$A:$A,0), MATCH(N$1,'ytd returns'!$1:$1,0))</f>
        <v>9.2884831157620824E-3</v>
      </c>
      <c r="O39" s="14">
        <f>INDEX('ytd returns'!$1:$1048576, MATCH($D39,'ytd returns'!$A:$A,0), MATCH(O$1,'ytd returns'!$1:$1,0))</f>
        <v>27</v>
      </c>
      <c r="P39" s="14">
        <f>INDEX('ytd returns'!$1:$1048576, MATCH($D39,'ytd returns'!$A:$A,0), MATCH(P$1,'ytd returns'!$1:$1,0))</f>
        <v>34</v>
      </c>
      <c r="Q39" s="14">
        <f>INDEX('ytd returns'!$1:$1048576, MATCH($D39,'ytd returns'!$A:$A,0), MATCH(Q$1,'ytd returns'!$1:$1,0))</f>
        <v>24</v>
      </c>
      <c r="R39" s="17">
        <f>INDEX('ytd returns'!$1:$1048576, MATCH($D39,'ytd returns'!$A:$A,0), MATCH(R$1,'ytd returns'!$1:$1,0))</f>
        <v>28</v>
      </c>
      <c r="S39" s="6">
        <f>INDEX('avg annual returns'!$1:$1048576, MATCH($D39,'avg annual returns'!$A:$A,0), MATCH(S$1,'avg annual returns'!$1:$1,0))</f>
        <v>0.11682667958074586</v>
      </c>
    </row>
    <row r="40" spans="3:19" x14ac:dyDescent="0.3">
      <c r="C40" s="1">
        <v>25</v>
      </c>
      <c r="D40" s="17" t="str">
        <f>INDEX('ytd returns'!$1:$1048576, MATCH($C40,'ytd returns'!$S:$S,0), MATCH(D$1,'ytd returns'!$1:$1,0))</f>
        <v>VWUSX</v>
      </c>
      <c r="E40" s="14" t="str">
        <f>INDEX('ytd returns'!$1:$1048576, MATCH($D40,'ytd returns'!$A:$A,0), MATCH(E$1,'ytd returns'!$1:$1,0))</f>
        <v>US Growth</v>
      </c>
      <c r="F40" s="14" t="str">
        <f>INDEX('ytd returns'!$1:$1048576, MATCH($D40,'ytd returns'!$A:$A,0), MATCH(F$1,'ytd returns'!$1:$1,0))</f>
        <v>Stocks</v>
      </c>
      <c r="G40" s="14" t="str">
        <f>INDEX('ytd returns'!$1:$1048576, MATCH($D40,'ytd returns'!$A:$A,0), MATCH(G$1,'ytd returns'!$1:$1,0))</f>
        <v>Large Cap</v>
      </c>
      <c r="H40" s="14" t="str">
        <f>INDEX('ytd returns'!$1:$1048576, MATCH($D40,'ytd returns'!$A:$A,0), MATCH(H$1,'ytd returns'!$1:$1,0))</f>
        <v>Growth</v>
      </c>
      <c r="I40" s="14" t="str">
        <f>INDEX('ytd returns'!$1:$1048576, MATCH($D40,'ytd returns'!$A:$A,0), MATCH(I$1,'ytd returns'!$1:$1,0))</f>
        <v>US</v>
      </c>
      <c r="J40" s="7">
        <f>INDEX('ytd returns'!$1:$1048576, MATCH($D40,'ytd returns'!$A:$A,0), MATCH(J$1,'ytd returns'!$1:$1,0))</f>
        <v>3.8999999999999998E-3</v>
      </c>
      <c r="K40" s="6">
        <f>INDEX('ytd returns'!$1:$1048576, MATCH($D40,'ytd returns'!$A:$A,0), MATCH(K$1,'ytd returns'!$1:$1,0))</f>
        <v>0.33009037545563491</v>
      </c>
      <c r="L40" s="6">
        <f>INDEX('ytd returns'!$1:$1048576, MATCH($D40,'ytd returns'!$A:$A,0), MATCH(L$1,'ytd returns'!$1:$1,0))</f>
        <v>0.22534853933769255</v>
      </c>
      <c r="M40" s="6">
        <f>INDEX('ytd returns'!$1:$1048576, MATCH($D40,'ytd returns'!$A:$A,0), MATCH(M$1,'ytd returns'!$1:$1,0))</f>
        <v>3.8445733629252653E-2</v>
      </c>
      <c r="N40" s="6">
        <f>INDEX('ytd returns'!$1:$1048576, MATCH($D40,'ytd returns'!$A:$A,0), MATCH(N$1,'ytd returns'!$1:$1,0))</f>
        <v>2.9555901156933352E-3</v>
      </c>
      <c r="O40" s="14">
        <f>INDEX('ytd returns'!$1:$1048576, MATCH($D40,'ytd returns'!$A:$A,0), MATCH(O$1,'ytd returns'!$1:$1,0))</f>
        <v>1</v>
      </c>
      <c r="P40" s="14">
        <f>INDEX('ytd returns'!$1:$1048576, MATCH($D40,'ytd returns'!$A:$A,0), MATCH(P$1,'ytd returns'!$1:$1,0))</f>
        <v>2</v>
      </c>
      <c r="Q40" s="14">
        <f>INDEX('ytd returns'!$1:$1048576, MATCH($D40,'ytd returns'!$A:$A,0), MATCH(Q$1,'ytd returns'!$1:$1,0))</f>
        <v>25</v>
      </c>
      <c r="R40" s="17">
        <f>INDEX('ytd returns'!$1:$1048576, MATCH($D40,'ytd returns'!$A:$A,0), MATCH(R$1,'ytd returns'!$1:$1,0))</f>
        <v>48</v>
      </c>
      <c r="S40" s="6">
        <f>INDEX('avg annual returns'!$1:$1048576, MATCH($D40,'avg annual returns'!$A:$A,0), MATCH(S$1,'avg annual returns'!$1:$1,0))</f>
        <v>0.10758842256418213</v>
      </c>
    </row>
    <row r="41" spans="3:19" x14ac:dyDescent="0.3">
      <c r="C41" s="1">
        <v>26</v>
      </c>
      <c r="D41" s="17" t="str">
        <f>INDEX('ytd returns'!$1:$1048576, MATCH($C41,'ytd returns'!$S:$S,0), MATCH(D$1,'ytd returns'!$1:$1,0))</f>
        <v>VPADX</v>
      </c>
      <c r="E41" s="14" t="str">
        <f>INDEX('ytd returns'!$1:$1048576, MATCH($D41,'ytd returns'!$A:$A,0), MATCH(E$1,'ytd returns'!$1:$1,0))</f>
        <v>Pacific Stock Index Admiral Shares</v>
      </c>
      <c r="F41" s="14" t="str">
        <f>INDEX('ytd returns'!$1:$1048576, MATCH($D41,'ytd returns'!$A:$A,0), MATCH(F$1,'ytd returns'!$1:$1,0))</f>
        <v>Stocks</v>
      </c>
      <c r="G41" s="14" t="str">
        <f>INDEX('ytd returns'!$1:$1048576, MATCH($D41,'ytd returns'!$A:$A,0), MATCH(G$1,'ytd returns'!$1:$1,0))</f>
        <v/>
      </c>
      <c r="H41" s="14" t="str">
        <f>INDEX('ytd returns'!$1:$1048576, MATCH($D41,'ytd returns'!$A:$A,0), MATCH(H$1,'ytd returns'!$1:$1,0))</f>
        <v/>
      </c>
      <c r="I41" s="14" t="str">
        <f>INDEX('ytd returns'!$1:$1048576, MATCH($D41,'ytd returns'!$A:$A,0), MATCH(I$1,'ytd returns'!$1:$1,0))</f>
        <v>International</v>
      </c>
      <c r="J41" s="7">
        <f>INDEX('ytd returns'!$1:$1048576, MATCH($D41,'ytd returns'!$A:$A,0), MATCH(J$1,'ytd returns'!$1:$1,0))</f>
        <v>1E-3</v>
      </c>
      <c r="K41" s="6">
        <f>INDEX('ytd returns'!$1:$1048576, MATCH($D41,'ytd returns'!$A:$A,0), MATCH(K$1,'ytd returns'!$1:$1,0))</f>
        <v>-3.2141720731348439E-2</v>
      </c>
      <c r="L41" s="6">
        <f>INDEX('ytd returns'!$1:$1048576, MATCH($D41,'ytd returns'!$A:$A,0), MATCH(L$1,'ytd returns'!$1:$1,0))</f>
        <v>0.11749101977248241</v>
      </c>
      <c r="M41" s="6">
        <f>INDEX('ytd returns'!$1:$1048576, MATCH($D41,'ytd returns'!$A:$A,0), MATCH(M$1,'ytd returns'!$1:$1,0))</f>
        <v>3.6093973400271089E-2</v>
      </c>
      <c r="N41" s="6">
        <f>INDEX('ytd returns'!$1:$1048576, MATCH($D41,'ytd returns'!$A:$A,0), MATCH(N$1,'ytd returns'!$1:$1,0))</f>
        <v>2.0389554522531109E-2</v>
      </c>
      <c r="O41" s="14">
        <f>INDEX('ytd returns'!$1:$1048576, MATCH($D41,'ytd returns'!$A:$A,0), MATCH(O$1,'ytd returns'!$1:$1,0))</f>
        <v>79</v>
      </c>
      <c r="P41" s="14">
        <f>INDEX('ytd returns'!$1:$1048576, MATCH($D41,'ytd returns'!$A:$A,0), MATCH(P$1,'ytd returns'!$1:$1,0))</f>
        <v>44</v>
      </c>
      <c r="Q41" s="14">
        <f>INDEX('ytd returns'!$1:$1048576, MATCH($D41,'ytd returns'!$A:$A,0), MATCH(Q$1,'ytd returns'!$1:$1,0))</f>
        <v>26</v>
      </c>
      <c r="R41" s="17">
        <f>INDEX('ytd returns'!$1:$1048576, MATCH($D41,'ytd returns'!$A:$A,0), MATCH(R$1,'ytd returns'!$1:$1,0))</f>
        <v>2</v>
      </c>
      <c r="S41" s="6">
        <f>INDEX('avg annual returns'!$1:$1048576, MATCH($D41,'avg annual returns'!$A:$A,0), MATCH(S$1,'avg annual returns'!$1:$1,0))</f>
        <v>3.7014034253287087E-2</v>
      </c>
    </row>
    <row r="42" spans="3:19" x14ac:dyDescent="0.3">
      <c r="C42" s="1">
        <v>27</v>
      </c>
      <c r="D42" s="17" t="str">
        <f>INDEX('ytd returns'!$1:$1048576, MATCH($C42,'ytd returns'!$S:$S,0), MATCH(D$1,'ytd returns'!$1:$1,0))</f>
        <v>VWNDX</v>
      </c>
      <c r="E42" s="14" t="str">
        <f>INDEX('ytd returns'!$1:$1048576, MATCH($D42,'ytd returns'!$A:$A,0), MATCH(E$1,'ytd returns'!$1:$1,0))</f>
        <v>Windsor</v>
      </c>
      <c r="F42" s="14" t="str">
        <f>INDEX('ytd returns'!$1:$1048576, MATCH($D42,'ytd returns'!$A:$A,0), MATCH(F$1,'ytd returns'!$1:$1,0))</f>
        <v>Stocks</v>
      </c>
      <c r="G42" s="14" t="str">
        <f>INDEX('ytd returns'!$1:$1048576, MATCH($D42,'ytd returns'!$A:$A,0), MATCH(G$1,'ytd returns'!$1:$1,0))</f>
        <v>Large Cap</v>
      </c>
      <c r="H42" s="14" t="str">
        <f>INDEX('ytd returns'!$1:$1048576, MATCH($D42,'ytd returns'!$A:$A,0), MATCH(H$1,'ytd returns'!$1:$1,0))</f>
        <v>Value</v>
      </c>
      <c r="I42" s="14" t="str">
        <f>INDEX('ytd returns'!$1:$1048576, MATCH($D42,'ytd returns'!$A:$A,0), MATCH(I$1,'ytd returns'!$1:$1,0))</f>
        <v>US</v>
      </c>
      <c r="J42" s="7">
        <f>INDEX('ytd returns'!$1:$1048576, MATCH($D42,'ytd returns'!$A:$A,0), MATCH(J$1,'ytd returns'!$1:$1,0))</f>
        <v>3.0000000000000001E-3</v>
      </c>
      <c r="K42" s="6">
        <f>INDEX('ytd returns'!$1:$1048576, MATCH($D42,'ytd returns'!$A:$A,0), MATCH(K$1,'ytd returns'!$1:$1,0))</f>
        <v>-0.12331560742442896</v>
      </c>
      <c r="L42" s="6">
        <f>INDEX('ytd returns'!$1:$1048576, MATCH($D42,'ytd returns'!$A:$A,0), MATCH(L$1,'ytd returns'!$1:$1,0))</f>
        <v>9.4570629423490954E-2</v>
      </c>
      <c r="M42" s="6">
        <f>INDEX('ytd returns'!$1:$1048576, MATCH($D42,'ytd returns'!$A:$A,0), MATCH(M$1,'ytd returns'!$1:$1,0))</f>
        <v>3.4119830878341556E-2</v>
      </c>
      <c r="N42" s="6">
        <f>INDEX('ytd returns'!$1:$1048576, MATCH($D42,'ytd returns'!$A:$A,0), MATCH(N$1,'ytd returns'!$1:$1,0))</f>
        <v>1.1624156473195936E-2</v>
      </c>
      <c r="O42" s="14">
        <f>INDEX('ytd returns'!$1:$1048576, MATCH($D42,'ytd returns'!$A:$A,0), MATCH(O$1,'ytd returns'!$1:$1,0))</f>
        <v>99</v>
      </c>
      <c r="P42" s="14">
        <f>INDEX('ytd returns'!$1:$1048576, MATCH($D42,'ytd returns'!$A:$A,0), MATCH(P$1,'ytd returns'!$1:$1,0))</f>
        <v>51</v>
      </c>
      <c r="Q42" s="14">
        <f>INDEX('ytd returns'!$1:$1048576, MATCH($D42,'ytd returns'!$A:$A,0), MATCH(Q$1,'ytd returns'!$1:$1,0))</f>
        <v>27</v>
      </c>
      <c r="R42" s="17">
        <f>INDEX('ytd returns'!$1:$1048576, MATCH($D42,'ytd returns'!$A:$A,0), MATCH(R$1,'ytd returns'!$1:$1,0))</f>
        <v>23</v>
      </c>
      <c r="S42" s="6">
        <f>INDEX('avg annual returns'!$1:$1048576, MATCH($D42,'avg annual returns'!$A:$A,0), MATCH(S$1,'avg annual returns'!$1:$1,0))</f>
        <v>6.9883986807914009E-2</v>
      </c>
    </row>
    <row r="43" spans="3:19" x14ac:dyDescent="0.3">
      <c r="C43" s="1">
        <v>28</v>
      </c>
      <c r="D43" s="17" t="str">
        <f>INDEX('ytd returns'!$1:$1048576, MATCH($C43,'ytd returns'!$S:$S,0), MATCH(D$1,'ytd returns'!$1:$1,0))</f>
        <v>VWIGX</v>
      </c>
      <c r="E43" s="14" t="str">
        <f>INDEX('ytd returns'!$1:$1048576, MATCH($D43,'ytd returns'!$A:$A,0), MATCH(E$1,'ytd returns'!$1:$1,0))</f>
        <v>International Growth</v>
      </c>
      <c r="F43" s="14" t="str">
        <f>INDEX('ytd returns'!$1:$1048576, MATCH($D43,'ytd returns'!$A:$A,0), MATCH(F$1,'ytd returns'!$1:$1,0))</f>
        <v>Stocks</v>
      </c>
      <c r="G43" s="14" t="str">
        <f>INDEX('ytd returns'!$1:$1048576, MATCH($D43,'ytd returns'!$A:$A,0), MATCH(G$1,'ytd returns'!$1:$1,0))</f>
        <v/>
      </c>
      <c r="H43" s="14" t="str">
        <f>INDEX('ytd returns'!$1:$1048576, MATCH($D43,'ytd returns'!$A:$A,0), MATCH(H$1,'ytd returns'!$1:$1,0))</f>
        <v>Growth</v>
      </c>
      <c r="I43" s="14" t="str">
        <f>INDEX('ytd returns'!$1:$1048576, MATCH($D43,'ytd returns'!$A:$A,0), MATCH(I$1,'ytd returns'!$1:$1,0))</f>
        <v>International</v>
      </c>
      <c r="J43" s="7">
        <f>INDEX('ytd returns'!$1:$1048576, MATCH($D43,'ytd returns'!$A:$A,0), MATCH(J$1,'ytd returns'!$1:$1,0))</f>
        <v>4.3E-3</v>
      </c>
      <c r="K43" s="6">
        <f>INDEX('ytd returns'!$1:$1048576, MATCH($D43,'ytd returns'!$A:$A,0), MATCH(K$1,'ytd returns'!$1:$1,0))</f>
        <v>0.25706627198295084</v>
      </c>
      <c r="L43" s="6">
        <f>INDEX('ytd returns'!$1:$1048576, MATCH($D43,'ytd returns'!$A:$A,0), MATCH(L$1,'ytd returns'!$1:$1,0))</f>
        <v>0.28092867965367957</v>
      </c>
      <c r="M43" s="6">
        <f>INDEX('ytd returns'!$1:$1048576, MATCH($D43,'ytd returns'!$A:$A,0), MATCH(M$1,'ytd returns'!$1:$1,0))</f>
        <v>3.4072727822801366E-2</v>
      </c>
      <c r="N43" s="6">
        <f>INDEX('ytd returns'!$1:$1048576, MATCH($D43,'ytd returns'!$A:$A,0), MATCH(N$1,'ytd returns'!$1:$1,0))</f>
        <v>1.1794536986765143E-2</v>
      </c>
      <c r="O43" s="14">
        <f>INDEX('ytd returns'!$1:$1048576, MATCH($D43,'ytd returns'!$A:$A,0), MATCH(O$1,'ytd returns'!$1:$1,0))</f>
        <v>2</v>
      </c>
      <c r="P43" s="14">
        <f>INDEX('ytd returns'!$1:$1048576, MATCH($D43,'ytd returns'!$A:$A,0), MATCH(P$1,'ytd returns'!$1:$1,0))</f>
        <v>1</v>
      </c>
      <c r="Q43" s="14">
        <f>INDEX('ytd returns'!$1:$1048576, MATCH($D43,'ytd returns'!$A:$A,0), MATCH(Q$1,'ytd returns'!$1:$1,0))</f>
        <v>28</v>
      </c>
      <c r="R43" s="17">
        <f>INDEX('ytd returns'!$1:$1048576, MATCH($D43,'ytd returns'!$A:$A,0), MATCH(R$1,'ytd returns'!$1:$1,0))</f>
        <v>22</v>
      </c>
      <c r="S43" s="6">
        <f>INDEX('avg annual returns'!$1:$1048576, MATCH($D43,'avg annual returns'!$A:$A,0), MATCH(S$1,'avg annual returns'!$1:$1,0))</f>
        <v>7.9320410041578179E-2</v>
      </c>
    </row>
    <row r="44" spans="3:19" x14ac:dyDescent="0.3">
      <c r="C44" s="1">
        <v>29</v>
      </c>
      <c r="D44" s="17" t="str">
        <f>INDEX('ytd returns'!$1:$1048576, MATCH($C44,'ytd returns'!$S:$S,0), MATCH(D$1,'ytd returns'!$1:$1,0))</f>
        <v>VTWAX</v>
      </c>
      <c r="E44" s="14" t="str">
        <f>INDEX('ytd returns'!$1:$1048576, MATCH($D44,'ytd returns'!$A:$A,0), MATCH(E$1,'ytd returns'!$1:$1,0))</f>
        <v>Total World Stock Index Admiral Shares</v>
      </c>
      <c r="F44" s="14" t="str">
        <f>INDEX('ytd returns'!$1:$1048576, MATCH($D44,'ytd returns'!$A:$A,0), MATCH(F$1,'ytd returns'!$1:$1,0))</f>
        <v>Stocks</v>
      </c>
      <c r="G44" s="14" t="str">
        <f>INDEX('ytd returns'!$1:$1048576, MATCH($D44,'ytd returns'!$A:$A,0), MATCH(G$1,'ytd returns'!$1:$1,0))</f>
        <v/>
      </c>
      <c r="H44" s="14" t="str">
        <f>INDEX('ytd returns'!$1:$1048576, MATCH($D44,'ytd returns'!$A:$A,0), MATCH(H$1,'ytd returns'!$1:$1,0))</f>
        <v/>
      </c>
      <c r="I44" s="14" t="str">
        <f>INDEX('ytd returns'!$1:$1048576, MATCH($D44,'ytd returns'!$A:$A,0), MATCH(I$1,'ytd returns'!$1:$1,0))</f>
        <v>International</v>
      </c>
      <c r="J44" s="7">
        <f>INDEX('ytd returns'!$1:$1048576, MATCH($D44,'ytd returns'!$A:$A,0), MATCH(J$1,'ytd returns'!$1:$1,0))</f>
        <v>1E-3</v>
      </c>
      <c r="K44" s="6">
        <f>INDEX('ytd returns'!$1:$1048576, MATCH($D44,'ytd returns'!$A:$A,0), MATCH(K$1,'ytd returns'!$1:$1,0))</f>
        <v>-6.356164383561645E-4</v>
      </c>
      <c r="L44" s="6">
        <f>INDEX('ytd returns'!$1:$1048576, MATCH($D44,'ytd returns'!$A:$A,0), MATCH(L$1,'ytd returns'!$1:$1,0))</f>
        <v>0.14736900207861101</v>
      </c>
      <c r="M44" s="6">
        <f>INDEX('ytd returns'!$1:$1048576, MATCH($D44,'ytd returns'!$A:$A,0), MATCH(M$1,'ytd returns'!$1:$1,0))</f>
        <v>3.3881666093373945E-2</v>
      </c>
      <c r="N44" s="6">
        <f>INDEX('ytd returns'!$1:$1048576, MATCH($D44,'ytd returns'!$A:$A,0), MATCH(N$1,'ytd returns'!$1:$1,0))</f>
        <v>8.6814547503421026E-3</v>
      </c>
      <c r="O44" s="14">
        <f>INDEX('ytd returns'!$1:$1048576, MATCH($D44,'ytd returns'!$A:$A,0), MATCH(O$1,'ytd returns'!$1:$1,0))</f>
        <v>70</v>
      </c>
      <c r="P44" s="14">
        <f>INDEX('ytd returns'!$1:$1048576, MATCH($D44,'ytd returns'!$A:$A,0), MATCH(P$1,'ytd returns'!$1:$1,0))</f>
        <v>29</v>
      </c>
      <c r="Q44" s="14">
        <f>INDEX('ytd returns'!$1:$1048576, MATCH($D44,'ytd returns'!$A:$A,0), MATCH(Q$1,'ytd returns'!$1:$1,0))</f>
        <v>29</v>
      </c>
      <c r="R44" s="17">
        <f>INDEX('ytd returns'!$1:$1048576, MATCH($D44,'ytd returns'!$A:$A,0), MATCH(R$1,'ytd returns'!$1:$1,0))</f>
        <v>31</v>
      </c>
      <c r="S44" s="6">
        <f>INDEX('avg annual returns'!$1:$1048576, MATCH($D44,'avg annual returns'!$A:$A,0), MATCH(S$1,'avg annual returns'!$1:$1,0))</f>
        <v>0.14400000000000013</v>
      </c>
    </row>
    <row r="45" spans="3:19" x14ac:dyDescent="0.3">
      <c r="C45" s="1">
        <v>30</v>
      </c>
      <c r="D45" s="17" t="str">
        <f>INDEX('ytd returns'!$1:$1048576, MATCH($C45,'ytd returns'!$S:$S,0), MATCH(D$1,'ytd returns'!$1:$1,0))</f>
        <v>VSGAX</v>
      </c>
      <c r="E45" s="14" t="str">
        <f>INDEX('ytd returns'!$1:$1048576, MATCH($D45,'ytd returns'!$A:$A,0), MATCH(E$1,'ytd returns'!$1:$1,0))</f>
        <v>Small-Cap Growth Index Admiral Shares</v>
      </c>
      <c r="F45" s="14" t="str">
        <f>INDEX('ytd returns'!$1:$1048576, MATCH($D45,'ytd returns'!$A:$A,0), MATCH(F$1,'ytd returns'!$1:$1,0))</f>
        <v>Stocks</v>
      </c>
      <c r="G45" s="14" t="str">
        <f>INDEX('ytd returns'!$1:$1048576, MATCH($D45,'ytd returns'!$A:$A,0), MATCH(G$1,'ytd returns'!$1:$1,0))</f>
        <v>Small Cap</v>
      </c>
      <c r="H45" s="14" t="str">
        <f>INDEX('ytd returns'!$1:$1048576, MATCH($D45,'ytd returns'!$A:$A,0), MATCH(H$1,'ytd returns'!$1:$1,0))</f>
        <v>Growth</v>
      </c>
      <c r="I45" s="14" t="str">
        <f>INDEX('ytd returns'!$1:$1048576, MATCH($D45,'ytd returns'!$A:$A,0), MATCH(I$1,'ytd returns'!$1:$1,0))</f>
        <v>US</v>
      </c>
      <c r="J45" s="7">
        <f>INDEX('ytd returns'!$1:$1048576, MATCH($D45,'ytd returns'!$A:$A,0), MATCH(J$1,'ytd returns'!$1:$1,0))</f>
        <v>6.9999999999999999E-4</v>
      </c>
      <c r="K45" s="6">
        <f>INDEX('ytd returns'!$1:$1048576, MATCH($D45,'ytd returns'!$A:$A,0), MATCH(K$1,'ytd returns'!$1:$1,0))</f>
        <v>8.1629762138063722E-2</v>
      </c>
      <c r="L45" s="6">
        <f>INDEX('ytd returns'!$1:$1048576, MATCH($D45,'ytd returns'!$A:$A,0), MATCH(L$1,'ytd returns'!$1:$1,0))</f>
        <v>0.15305209652929699</v>
      </c>
      <c r="M45" s="6">
        <f>INDEX('ytd returns'!$1:$1048576, MATCH($D45,'ytd returns'!$A:$A,0), MATCH(M$1,'ytd returns'!$1:$1,0))</f>
        <v>3.3560844104816016E-2</v>
      </c>
      <c r="N45" s="6">
        <f>INDEX('ytd returns'!$1:$1048576, MATCH($D45,'ytd returns'!$A:$A,0), MATCH(N$1,'ytd returns'!$1:$1,0))</f>
        <v>-4.7451535598235089E-3</v>
      </c>
      <c r="O45" s="14">
        <f>INDEX('ytd returns'!$1:$1048576, MATCH($D45,'ytd returns'!$A:$A,0), MATCH(O$1,'ytd returns'!$1:$1,0))</f>
        <v>11</v>
      </c>
      <c r="P45" s="14">
        <f>INDEX('ytd returns'!$1:$1048576, MATCH($D45,'ytd returns'!$A:$A,0), MATCH(P$1,'ytd returns'!$1:$1,0))</f>
        <v>24</v>
      </c>
      <c r="Q45" s="14">
        <f>INDEX('ytd returns'!$1:$1048576, MATCH($D45,'ytd returns'!$A:$A,0), MATCH(Q$1,'ytd returns'!$1:$1,0))</f>
        <v>30</v>
      </c>
      <c r="R45" s="17">
        <f>INDEX('ytd returns'!$1:$1048576, MATCH($D45,'ytd returns'!$A:$A,0), MATCH(R$1,'ytd returns'!$1:$1,0))</f>
        <v>86</v>
      </c>
      <c r="S45" s="6">
        <f>INDEX('avg annual returns'!$1:$1048576, MATCH($D45,'avg annual returns'!$A:$A,0), MATCH(S$1,'avg annual returns'!$1:$1,0))</f>
        <v>0.12932389504485603</v>
      </c>
    </row>
    <row r="46" spans="3:19" x14ac:dyDescent="0.3">
      <c r="C46" s="1">
        <v>31</v>
      </c>
      <c r="D46" s="17" t="str">
        <f>INDEX('ytd returns'!$1:$1048576, MATCH($C46,'ytd returns'!$S:$S,0), MATCH(D$1,'ytd returns'!$1:$1,0))</f>
        <v>VIMAX</v>
      </c>
      <c r="E46" s="14" t="str">
        <f>INDEX('ytd returns'!$1:$1048576, MATCH($D46,'ytd returns'!$A:$A,0), MATCH(E$1,'ytd returns'!$1:$1,0))</f>
        <v>Mid-Cap Index Admiral Shares</v>
      </c>
      <c r="F46" s="14" t="str">
        <f>INDEX('ytd returns'!$1:$1048576, MATCH($D46,'ytd returns'!$A:$A,0), MATCH(F$1,'ytd returns'!$1:$1,0))</f>
        <v>Stocks</v>
      </c>
      <c r="G46" s="14" t="str">
        <f>INDEX('ytd returns'!$1:$1048576, MATCH($D46,'ytd returns'!$A:$A,0), MATCH(G$1,'ytd returns'!$1:$1,0))</f>
        <v>Mid Cap</v>
      </c>
      <c r="H46" s="14" t="str">
        <f>INDEX('ytd returns'!$1:$1048576, MATCH($D46,'ytd returns'!$A:$A,0), MATCH(H$1,'ytd returns'!$1:$1,0))</f>
        <v>Blend</v>
      </c>
      <c r="I46" s="14" t="str">
        <f>INDEX('ytd returns'!$1:$1048576, MATCH($D46,'ytd returns'!$A:$A,0), MATCH(I$1,'ytd returns'!$1:$1,0))</f>
        <v>US</v>
      </c>
      <c r="J46" s="7">
        <f>INDEX('ytd returns'!$1:$1048576, MATCH($D46,'ytd returns'!$A:$A,0), MATCH(J$1,'ytd returns'!$1:$1,0))</f>
        <v>5.0000000000000001E-4</v>
      </c>
      <c r="K46" s="6">
        <f>INDEX('ytd returns'!$1:$1048576, MATCH($D46,'ytd returns'!$A:$A,0), MATCH(K$1,'ytd returns'!$1:$1,0))</f>
        <v>-9.259668231791628E-3</v>
      </c>
      <c r="L46" s="6">
        <f>INDEX('ytd returns'!$1:$1048576, MATCH($D46,'ytd returns'!$A:$A,0), MATCH(L$1,'ytd returns'!$1:$1,0))</f>
        <v>0.14242713725274653</v>
      </c>
      <c r="M46" s="6">
        <f>INDEX('ytd returns'!$1:$1048576, MATCH($D46,'ytd returns'!$A:$A,0), MATCH(M$1,'ytd returns'!$1:$1,0))</f>
        <v>3.2421254540631543E-2</v>
      </c>
      <c r="N46" s="6">
        <f>INDEX('ytd returns'!$1:$1048576, MATCH($D46,'ytd returns'!$A:$A,0), MATCH(N$1,'ytd returns'!$1:$1,0))</f>
        <v>1.3039714333025775E-3</v>
      </c>
      <c r="O46" s="14">
        <f>INDEX('ytd returns'!$1:$1048576, MATCH($D46,'ytd returns'!$A:$A,0), MATCH(O$1,'ytd returns'!$1:$1,0))</f>
        <v>74</v>
      </c>
      <c r="P46" s="14">
        <f>INDEX('ytd returns'!$1:$1048576, MATCH($D46,'ytd returns'!$A:$A,0), MATCH(P$1,'ytd returns'!$1:$1,0))</f>
        <v>33</v>
      </c>
      <c r="Q46" s="14">
        <f>INDEX('ytd returns'!$1:$1048576, MATCH($D46,'ytd returns'!$A:$A,0), MATCH(Q$1,'ytd returns'!$1:$1,0))</f>
        <v>31</v>
      </c>
      <c r="R46" s="17">
        <f>INDEX('ytd returns'!$1:$1048576, MATCH($D46,'ytd returns'!$A:$A,0), MATCH(R$1,'ytd returns'!$1:$1,0))</f>
        <v>52</v>
      </c>
      <c r="S46" s="6">
        <f>INDEX('avg annual returns'!$1:$1048576, MATCH($D46,'avg annual returns'!$A:$A,0), MATCH(S$1,'avg annual returns'!$1:$1,0))</f>
        <v>0.12109857647376777</v>
      </c>
    </row>
    <row r="47" spans="3:19" x14ac:dyDescent="0.3">
      <c r="C47" s="1">
        <v>32</v>
      </c>
      <c r="D47" s="17" t="str">
        <f>INDEX('ytd returns'!$1:$1048576, MATCH($C47,'ytd returns'!$S:$S,0), MATCH(D$1,'ytd returns'!$1:$1,0))</f>
        <v>VVIAX</v>
      </c>
      <c r="E47" s="14" t="str">
        <f>INDEX('ytd returns'!$1:$1048576, MATCH($D47,'ytd returns'!$A:$A,0), MATCH(E$1,'ytd returns'!$1:$1,0))</f>
        <v>Value Index Admiral Shares</v>
      </c>
      <c r="F47" s="14" t="str">
        <f>INDEX('ytd returns'!$1:$1048576, MATCH($D47,'ytd returns'!$A:$A,0), MATCH(F$1,'ytd returns'!$1:$1,0))</f>
        <v>Stocks</v>
      </c>
      <c r="G47" s="14" t="str">
        <f>INDEX('ytd returns'!$1:$1048576, MATCH($D47,'ytd returns'!$A:$A,0), MATCH(G$1,'ytd returns'!$1:$1,0))</f>
        <v>Large Cap</v>
      </c>
      <c r="H47" s="14" t="str">
        <f>INDEX('ytd returns'!$1:$1048576, MATCH($D47,'ytd returns'!$A:$A,0), MATCH(H$1,'ytd returns'!$1:$1,0))</f>
        <v>Value</v>
      </c>
      <c r="I47" s="14" t="str">
        <f>INDEX('ytd returns'!$1:$1048576, MATCH($D47,'ytd returns'!$A:$A,0), MATCH(I$1,'ytd returns'!$1:$1,0))</f>
        <v>US</v>
      </c>
      <c r="J47" s="7">
        <f>INDEX('ytd returns'!$1:$1048576, MATCH($D47,'ytd returns'!$A:$A,0), MATCH(J$1,'ytd returns'!$1:$1,0))</f>
        <v>5.0000000000000001E-4</v>
      </c>
      <c r="K47" s="6">
        <f>INDEX('ytd returns'!$1:$1048576, MATCH($D47,'ytd returns'!$A:$A,0), MATCH(K$1,'ytd returns'!$1:$1,0))</f>
        <v>-0.11826545314258367</v>
      </c>
      <c r="L47" s="6">
        <f>INDEX('ytd returns'!$1:$1048576, MATCH($D47,'ytd returns'!$A:$A,0), MATCH(L$1,'ytd returns'!$1:$1,0))</f>
        <v>8.5282444873326854E-2</v>
      </c>
      <c r="M47" s="6">
        <f>INDEX('ytd returns'!$1:$1048576, MATCH($D47,'ytd returns'!$A:$A,0), MATCH(M$1,'ytd returns'!$1:$1,0))</f>
        <v>3.2095877731378723E-2</v>
      </c>
      <c r="N47" s="6">
        <f>INDEX('ytd returns'!$1:$1048576, MATCH($D47,'ytd returns'!$A:$A,0), MATCH(N$1,'ytd returns'!$1:$1,0))</f>
        <v>1.2939154905175667E-2</v>
      </c>
      <c r="O47" s="14">
        <f>INDEX('ytd returns'!$1:$1048576, MATCH($D47,'ytd returns'!$A:$A,0), MATCH(O$1,'ytd returns'!$1:$1,0))</f>
        <v>98</v>
      </c>
      <c r="P47" s="14">
        <f>INDEX('ytd returns'!$1:$1048576, MATCH($D47,'ytd returns'!$A:$A,0), MATCH(P$1,'ytd returns'!$1:$1,0))</f>
        <v>56</v>
      </c>
      <c r="Q47" s="14">
        <f>INDEX('ytd returns'!$1:$1048576, MATCH($D47,'ytd returns'!$A:$A,0), MATCH(Q$1,'ytd returns'!$1:$1,0))</f>
        <v>32</v>
      </c>
      <c r="R47" s="17">
        <f>INDEX('ytd returns'!$1:$1048576, MATCH($D47,'ytd returns'!$A:$A,0), MATCH(R$1,'ytd returns'!$1:$1,0))</f>
        <v>16</v>
      </c>
      <c r="S47" s="6">
        <f>INDEX('avg annual returns'!$1:$1048576, MATCH($D47,'avg annual returns'!$A:$A,0), MATCH(S$1,'avg annual returns'!$1:$1,0))</f>
        <v>9.9858973227749365E-2</v>
      </c>
    </row>
    <row r="48" spans="3:19" x14ac:dyDescent="0.3">
      <c r="C48" s="1">
        <v>33</v>
      </c>
      <c r="D48" s="17" t="str">
        <f>INDEX('ytd returns'!$1:$1048576, MATCH($C48,'ytd returns'!$S:$S,0), MATCH(D$1,'ytd returns'!$1:$1,0))</f>
        <v>VHGEX</v>
      </c>
      <c r="E48" s="14" t="str">
        <f>INDEX('ytd returns'!$1:$1048576, MATCH($D48,'ytd returns'!$A:$A,0), MATCH(E$1,'ytd returns'!$1:$1,0))</f>
        <v>Global Equity</v>
      </c>
      <c r="F48" s="14" t="str">
        <f>INDEX('ytd returns'!$1:$1048576, MATCH($D48,'ytd returns'!$A:$A,0), MATCH(F$1,'ytd returns'!$1:$1,0))</f>
        <v>Stocks</v>
      </c>
      <c r="G48" s="14" t="str">
        <f>INDEX('ytd returns'!$1:$1048576, MATCH($D48,'ytd returns'!$A:$A,0), MATCH(G$1,'ytd returns'!$1:$1,0))</f>
        <v/>
      </c>
      <c r="H48" s="14" t="str">
        <f>INDEX('ytd returns'!$1:$1048576, MATCH($D48,'ytd returns'!$A:$A,0), MATCH(H$1,'ytd returns'!$1:$1,0))</f>
        <v/>
      </c>
      <c r="I48" s="14" t="str">
        <f>INDEX('ytd returns'!$1:$1048576, MATCH($D48,'ytd returns'!$A:$A,0), MATCH(I$1,'ytd returns'!$1:$1,0))</f>
        <v>International</v>
      </c>
      <c r="J48" s="7">
        <f>INDEX('ytd returns'!$1:$1048576, MATCH($D48,'ytd returns'!$A:$A,0), MATCH(J$1,'ytd returns'!$1:$1,0))</f>
        <v>4.7999999999999996E-3</v>
      </c>
      <c r="K48" s="6">
        <f>INDEX('ytd returns'!$1:$1048576, MATCH($D48,'ytd returns'!$A:$A,0), MATCH(K$1,'ytd returns'!$1:$1,0))</f>
        <v>3.9926336549727402E-2</v>
      </c>
      <c r="L48" s="6">
        <f>INDEX('ytd returns'!$1:$1048576, MATCH($D48,'ytd returns'!$A:$A,0), MATCH(L$1,'ytd returns'!$1:$1,0))</f>
        <v>0.175539394825699</v>
      </c>
      <c r="M48" s="6">
        <f>INDEX('ytd returns'!$1:$1048576, MATCH($D48,'ytd returns'!$A:$A,0), MATCH(M$1,'ytd returns'!$1:$1,0))</f>
        <v>3.1331455074905937E-2</v>
      </c>
      <c r="N48" s="6">
        <f>INDEX('ytd returns'!$1:$1048576, MATCH($D48,'ytd returns'!$A:$A,0), MATCH(N$1,'ytd returns'!$1:$1,0))</f>
        <v>1.251577772091823E-2</v>
      </c>
      <c r="O48" s="14">
        <f>INDEX('ytd returns'!$1:$1048576, MATCH($D48,'ytd returns'!$A:$A,0), MATCH(O$1,'ytd returns'!$1:$1,0))</f>
        <v>30</v>
      </c>
      <c r="P48" s="14">
        <f>INDEX('ytd returns'!$1:$1048576, MATCH($D48,'ytd returns'!$A:$A,0), MATCH(P$1,'ytd returns'!$1:$1,0))</f>
        <v>10</v>
      </c>
      <c r="Q48" s="14">
        <f>INDEX('ytd returns'!$1:$1048576, MATCH($D48,'ytd returns'!$A:$A,0), MATCH(Q$1,'ytd returns'!$1:$1,0))</f>
        <v>33</v>
      </c>
      <c r="R48" s="17">
        <f>INDEX('ytd returns'!$1:$1048576, MATCH($D48,'ytd returns'!$A:$A,0), MATCH(R$1,'ytd returns'!$1:$1,0))</f>
        <v>20</v>
      </c>
      <c r="S48" s="6">
        <f>INDEX('avg annual returns'!$1:$1048576, MATCH($D48,'avg annual returns'!$A:$A,0), MATCH(S$1,'avg annual returns'!$1:$1,0))</f>
        <v>8.013228820255594E-2</v>
      </c>
    </row>
    <row r="49" spans="3:19" x14ac:dyDescent="0.3">
      <c r="C49" s="1">
        <v>34</v>
      </c>
      <c r="D49" s="17" t="str">
        <f>INDEX('ytd returns'!$1:$1048576, MATCH($C49,'ytd returns'!$S:$S,0), MATCH(D$1,'ytd returns'!$1:$1,0))</f>
        <v>VEIGX</v>
      </c>
      <c r="E49" s="14" t="str">
        <f>INDEX('ytd returns'!$1:$1048576, MATCH($D49,'ytd returns'!$A:$A,0), MATCH(E$1,'ytd returns'!$1:$1,0))</f>
        <v>Global ESG Select Stock</v>
      </c>
      <c r="F49" s="14" t="str">
        <f>INDEX('ytd returns'!$1:$1048576, MATCH($D49,'ytd returns'!$A:$A,0), MATCH(F$1,'ytd returns'!$1:$1,0))</f>
        <v>Stocks</v>
      </c>
      <c r="G49" s="14" t="str">
        <f>INDEX('ytd returns'!$1:$1048576, MATCH($D49,'ytd returns'!$A:$A,0), MATCH(G$1,'ytd returns'!$1:$1,0))</f>
        <v/>
      </c>
      <c r="H49" s="14" t="str">
        <f>INDEX('ytd returns'!$1:$1048576, MATCH($D49,'ytd returns'!$A:$A,0), MATCH(H$1,'ytd returns'!$1:$1,0))</f>
        <v/>
      </c>
      <c r="I49" s="14" t="str">
        <f>INDEX('ytd returns'!$1:$1048576, MATCH($D49,'ytd returns'!$A:$A,0), MATCH(I$1,'ytd returns'!$1:$1,0))</f>
        <v>International</v>
      </c>
      <c r="J49" s="7">
        <f>INDEX('ytd returns'!$1:$1048576, MATCH($D49,'ytd returns'!$A:$A,0), MATCH(J$1,'ytd returns'!$1:$1,0))</f>
        <v>5.7999999999999996E-3</v>
      </c>
      <c r="K49" s="6">
        <f>INDEX('ytd returns'!$1:$1048576, MATCH($D49,'ytd returns'!$A:$A,0), MATCH(K$1,'ytd returns'!$1:$1,0))</f>
        <v>2.1324393283643543E-2</v>
      </c>
      <c r="L49" s="6">
        <f>INDEX('ytd returns'!$1:$1048576, MATCH($D49,'ytd returns'!$A:$A,0), MATCH(L$1,'ytd returns'!$1:$1,0))</f>
        <v>0.16305658845994947</v>
      </c>
      <c r="M49" s="6">
        <f>INDEX('ytd returns'!$1:$1048576, MATCH($D49,'ytd returns'!$A:$A,0), MATCH(M$1,'ytd returns'!$1:$1,0))</f>
        <v>3.0863289183223067E-2</v>
      </c>
      <c r="N49" s="6">
        <f>INDEX('ytd returns'!$1:$1048576, MATCH($D49,'ytd returns'!$A:$A,0), MATCH(N$1,'ytd returns'!$1:$1,0))</f>
        <v>1.6313084956818671E-2</v>
      </c>
      <c r="O49" s="14">
        <f>INDEX('ytd returns'!$1:$1048576, MATCH($D49,'ytd returns'!$A:$A,0), MATCH(O$1,'ytd returns'!$1:$1,0))</f>
        <v>50</v>
      </c>
      <c r="P49" s="14">
        <f>INDEX('ytd returns'!$1:$1048576, MATCH($D49,'ytd returns'!$A:$A,0), MATCH(P$1,'ytd returns'!$1:$1,0))</f>
        <v>16</v>
      </c>
      <c r="Q49" s="14">
        <f>INDEX('ytd returns'!$1:$1048576, MATCH($D49,'ytd returns'!$A:$A,0), MATCH(Q$1,'ytd returns'!$1:$1,0))</f>
        <v>34</v>
      </c>
      <c r="R49" s="17">
        <f>INDEX('ytd returns'!$1:$1048576, MATCH($D49,'ytd returns'!$A:$A,0), MATCH(R$1,'ytd returns'!$1:$1,0))</f>
        <v>5</v>
      </c>
      <c r="S49" s="6">
        <f>INDEX('avg annual returns'!$1:$1048576, MATCH($D49,'avg annual returns'!$A:$A,0), MATCH(S$1,'avg annual returns'!$1:$1,0))</f>
        <v>0.10652920439228275</v>
      </c>
    </row>
    <row r="50" spans="3:19" x14ac:dyDescent="0.3">
      <c r="C50" s="1">
        <v>35</v>
      </c>
      <c r="D50" s="17" t="str">
        <f>INDEX('ytd returns'!$1:$1048576, MATCH($C50,'ytd returns'!$S:$S,0), MATCH(D$1,'ytd returns'!$1:$1,0))</f>
        <v>VFFVX</v>
      </c>
      <c r="E50" s="14" t="str">
        <f>INDEX('ytd returns'!$1:$1048576, MATCH($D50,'ytd returns'!$A:$A,0), MATCH(E$1,'ytd returns'!$1:$1,0))</f>
        <v>Target Retirement 2055</v>
      </c>
      <c r="F50" s="14" t="str">
        <f>INDEX('ytd returns'!$1:$1048576, MATCH($D50,'ytd returns'!$A:$A,0), MATCH(F$1,'ytd returns'!$1:$1,0))</f>
        <v>Balanced</v>
      </c>
      <c r="G50" s="14" t="str">
        <f>INDEX('ytd returns'!$1:$1048576, MATCH($D50,'ytd returns'!$A:$A,0), MATCH(G$1,'ytd returns'!$1:$1,0))</f>
        <v/>
      </c>
      <c r="H50" s="14" t="str">
        <f>INDEX('ytd returns'!$1:$1048576, MATCH($D50,'ytd returns'!$A:$A,0), MATCH(H$1,'ytd returns'!$1:$1,0))</f>
        <v/>
      </c>
      <c r="I50" s="14" t="str">
        <f>INDEX('ytd returns'!$1:$1048576, MATCH($D50,'ytd returns'!$A:$A,0), MATCH(I$1,'ytd returns'!$1:$1,0))</f>
        <v>US</v>
      </c>
      <c r="J50" s="7">
        <f>INDEX('ytd returns'!$1:$1048576, MATCH($D50,'ytd returns'!$A:$A,0), MATCH(J$1,'ytd returns'!$1:$1,0))</f>
        <v>1.5E-3</v>
      </c>
      <c r="K50" s="6">
        <f>INDEX('ytd returns'!$1:$1048576, MATCH($D50,'ytd returns'!$A:$A,0), MATCH(K$1,'ytd returns'!$1:$1,0))</f>
        <v>1.6965298474069784E-2</v>
      </c>
      <c r="L50" s="6">
        <f>INDEX('ytd returns'!$1:$1048576, MATCH($D50,'ytd returns'!$A:$A,0), MATCH(L$1,'ytd returns'!$1:$1,0))</f>
        <v>0.13782178910865664</v>
      </c>
      <c r="M50" s="6">
        <f>INDEX('ytd returns'!$1:$1048576, MATCH($D50,'ytd returns'!$A:$A,0), MATCH(M$1,'ytd returns'!$1:$1,0))</f>
        <v>3.0819648673801867E-2</v>
      </c>
      <c r="N50" s="6">
        <f>INDEX('ytd returns'!$1:$1048576, MATCH($D50,'ytd returns'!$A:$A,0), MATCH(N$1,'ytd returns'!$1:$1,0))</f>
        <v>7.2166651701727818E-3</v>
      </c>
      <c r="O50" s="14">
        <f>INDEX('ytd returns'!$1:$1048576, MATCH($D50,'ytd returns'!$A:$A,0), MATCH(O$1,'ytd returns'!$1:$1,0))</f>
        <v>60</v>
      </c>
      <c r="P50" s="14">
        <f>INDEX('ytd returns'!$1:$1048576, MATCH($D50,'ytd returns'!$A:$A,0), MATCH(P$1,'ytd returns'!$1:$1,0))</f>
        <v>36</v>
      </c>
      <c r="Q50" s="14">
        <f>INDEX('ytd returns'!$1:$1048576, MATCH($D50,'ytd returns'!$A:$A,0), MATCH(Q$1,'ytd returns'!$1:$1,0))</f>
        <v>35</v>
      </c>
      <c r="R50" s="17">
        <f>INDEX('ytd returns'!$1:$1048576, MATCH($D50,'ytd returns'!$A:$A,0), MATCH(R$1,'ytd returns'!$1:$1,0))</f>
        <v>36</v>
      </c>
      <c r="S50" s="6">
        <f>INDEX('avg annual returns'!$1:$1048576, MATCH($D50,'avg annual returns'!$A:$A,0), MATCH(S$1,'avg annual returns'!$1:$1,0))</f>
        <v>8.5465013308530208E-2</v>
      </c>
    </row>
    <row r="51" spans="3:19" x14ac:dyDescent="0.3">
      <c r="C51" s="1">
        <v>36</v>
      </c>
      <c r="D51" s="17" t="str">
        <f>INDEX('ytd returns'!$1:$1048576, MATCH($C51,'ytd returns'!$S:$S,0), MATCH(D$1,'ytd returns'!$1:$1,0))</f>
        <v>VTMGX</v>
      </c>
      <c r="E51" s="14" t="str">
        <f>INDEX('ytd returns'!$1:$1048576, MATCH($D51,'ytd returns'!$A:$A,0), MATCH(E$1,'ytd returns'!$1:$1,0))</f>
        <v>Developed Markets Index Admiral Shares</v>
      </c>
      <c r="F51" s="14" t="str">
        <f>INDEX('ytd returns'!$1:$1048576, MATCH($D51,'ytd returns'!$A:$A,0), MATCH(F$1,'ytd returns'!$1:$1,0))</f>
        <v>Stocks</v>
      </c>
      <c r="G51" s="14" t="str">
        <f>INDEX('ytd returns'!$1:$1048576, MATCH($D51,'ytd returns'!$A:$A,0), MATCH(G$1,'ytd returns'!$1:$1,0))</f>
        <v/>
      </c>
      <c r="H51" s="14" t="str">
        <f>INDEX('ytd returns'!$1:$1048576, MATCH($D51,'ytd returns'!$A:$A,0), MATCH(H$1,'ytd returns'!$1:$1,0))</f>
        <v/>
      </c>
      <c r="I51" s="14" t="str">
        <f>INDEX('ytd returns'!$1:$1048576, MATCH($D51,'ytd returns'!$A:$A,0), MATCH(I$1,'ytd returns'!$1:$1,0))</f>
        <v>International</v>
      </c>
      <c r="J51" s="7">
        <f>INDEX('ytd returns'!$1:$1048576, MATCH($D51,'ytd returns'!$A:$A,0), MATCH(J$1,'ytd returns'!$1:$1,0))</f>
        <v>6.9999999999999999E-4</v>
      </c>
      <c r="K51" s="6">
        <f>INDEX('ytd returns'!$1:$1048576, MATCH($D51,'ytd returns'!$A:$A,0), MATCH(K$1,'ytd returns'!$1:$1,0))</f>
        <v>-5.7326953978759414E-2</v>
      </c>
      <c r="L51" s="6">
        <f>INDEX('ytd returns'!$1:$1048576, MATCH($D51,'ytd returns'!$A:$A,0), MATCH(L$1,'ytd returns'!$1:$1,0))</f>
        <v>0.1437772998296423</v>
      </c>
      <c r="M51" s="6">
        <f>INDEX('ytd returns'!$1:$1048576, MATCH($D51,'ytd returns'!$A:$A,0), MATCH(M$1,'ytd returns'!$1:$1,0))</f>
        <v>2.8272447677386285E-2</v>
      </c>
      <c r="N51" s="6">
        <f>INDEX('ytd returns'!$1:$1048576, MATCH($D51,'ytd returns'!$A:$A,0), MATCH(N$1,'ytd returns'!$1:$1,0))</f>
        <v>1.5858099615966417E-2</v>
      </c>
      <c r="O51" s="14">
        <f>INDEX('ytd returns'!$1:$1048576, MATCH($D51,'ytd returns'!$A:$A,0), MATCH(O$1,'ytd returns'!$1:$1,0))</f>
        <v>87</v>
      </c>
      <c r="P51" s="14">
        <f>INDEX('ytd returns'!$1:$1048576, MATCH($D51,'ytd returns'!$A:$A,0), MATCH(P$1,'ytd returns'!$1:$1,0))</f>
        <v>31</v>
      </c>
      <c r="Q51" s="14">
        <f>INDEX('ytd returns'!$1:$1048576, MATCH($D51,'ytd returns'!$A:$A,0), MATCH(Q$1,'ytd returns'!$1:$1,0))</f>
        <v>36</v>
      </c>
      <c r="R51" s="17">
        <f>INDEX('ytd returns'!$1:$1048576, MATCH($D51,'ytd returns'!$A:$A,0), MATCH(R$1,'ytd returns'!$1:$1,0))</f>
        <v>6</v>
      </c>
      <c r="S51" s="6">
        <f>INDEX('avg annual returns'!$1:$1048576, MATCH($D51,'avg annual returns'!$A:$A,0), MATCH(S$1,'avg annual returns'!$1:$1,0))</f>
        <v>3.247752661121197E-2</v>
      </c>
    </row>
    <row r="52" spans="3:19" x14ac:dyDescent="0.3">
      <c r="C52" s="1">
        <v>37</v>
      </c>
      <c r="D52" s="17" t="str">
        <f>INDEX('ytd returns'!$1:$1048576, MATCH($C52,'ytd returns'!$S:$S,0), MATCH(D$1,'ytd returns'!$1:$1,0))</f>
        <v>VGSLX</v>
      </c>
      <c r="E52" s="14" t="str">
        <f>INDEX('ytd returns'!$1:$1048576, MATCH($D52,'ytd returns'!$A:$A,0), MATCH(E$1,'ytd returns'!$1:$1,0))</f>
        <v>Real Estate Index Admiral Shares</v>
      </c>
      <c r="F52" s="14" t="str">
        <f>INDEX('ytd returns'!$1:$1048576, MATCH($D52,'ytd returns'!$A:$A,0), MATCH(F$1,'ytd returns'!$1:$1,0))</f>
        <v>Stocks</v>
      </c>
      <c r="G52" s="14" t="str">
        <f>INDEX('ytd returns'!$1:$1048576, MATCH($D52,'ytd returns'!$A:$A,0), MATCH(G$1,'ytd returns'!$1:$1,0))</f>
        <v/>
      </c>
      <c r="H52" s="14" t="str">
        <f>INDEX('ytd returns'!$1:$1048576, MATCH($D52,'ytd returns'!$A:$A,0), MATCH(H$1,'ytd returns'!$1:$1,0))</f>
        <v>Sector</v>
      </c>
      <c r="I52" s="14" t="str">
        <f>INDEX('ytd returns'!$1:$1048576, MATCH($D52,'ytd returns'!$A:$A,0), MATCH(I$1,'ytd returns'!$1:$1,0))</f>
        <v>US</v>
      </c>
      <c r="J52" s="7">
        <f>INDEX('ytd returns'!$1:$1048576, MATCH($D52,'ytd returns'!$A:$A,0), MATCH(J$1,'ytd returns'!$1:$1,0))</f>
        <v>1.1999999999999999E-3</v>
      </c>
      <c r="K52" s="6">
        <f>INDEX('ytd returns'!$1:$1048576, MATCH($D52,'ytd returns'!$A:$A,0), MATCH(K$1,'ytd returns'!$1:$1,0))</f>
        <v>-0.12744945224531626</v>
      </c>
      <c r="L52" s="6">
        <f>INDEX('ytd returns'!$1:$1048576, MATCH($D52,'ytd returns'!$A:$A,0), MATCH(L$1,'ytd returns'!$1:$1,0))</f>
        <v>0.10070125106441383</v>
      </c>
      <c r="M52" s="6">
        <f>INDEX('ytd returns'!$1:$1048576, MATCH($D52,'ytd returns'!$A:$A,0), MATCH(M$1,'ytd returns'!$1:$1,0))</f>
        <v>2.8134225542728587E-2</v>
      </c>
      <c r="N52" s="6">
        <f>INDEX('ytd returns'!$1:$1048576, MATCH($D52,'ytd returns'!$A:$A,0), MATCH(N$1,'ytd returns'!$1:$1,0))</f>
        <v>-1.6203215621074001E-2</v>
      </c>
      <c r="O52" s="14">
        <f>INDEX('ytd returns'!$1:$1048576, MATCH($D52,'ytd returns'!$A:$A,0), MATCH(O$1,'ytd returns'!$1:$1,0))</f>
        <v>100</v>
      </c>
      <c r="P52" s="14">
        <f>INDEX('ytd returns'!$1:$1048576, MATCH($D52,'ytd returns'!$A:$A,0), MATCH(P$1,'ytd returns'!$1:$1,0))</f>
        <v>48</v>
      </c>
      <c r="Q52" s="14">
        <f>INDEX('ytd returns'!$1:$1048576, MATCH($D52,'ytd returns'!$A:$A,0), MATCH(Q$1,'ytd returns'!$1:$1,0))</f>
        <v>37</v>
      </c>
      <c r="R52" s="17">
        <f>INDEX('ytd returns'!$1:$1048576, MATCH($D52,'ytd returns'!$A:$A,0), MATCH(R$1,'ytd returns'!$1:$1,0))</f>
        <v>102</v>
      </c>
      <c r="S52" s="6">
        <f>INDEX('avg annual returns'!$1:$1048576, MATCH($D52,'avg annual returns'!$A:$A,0), MATCH(S$1,'avg annual returns'!$1:$1,0))</f>
        <v>8.2238862206772706E-2</v>
      </c>
    </row>
    <row r="53" spans="3:19" x14ac:dyDescent="0.3">
      <c r="C53" s="1">
        <v>38</v>
      </c>
      <c r="D53" s="17" t="str">
        <f>INDEX('ytd returns'!$1:$1048576, MATCH($C53,'ytd returns'!$S:$S,0), MATCH(D$1,'ytd returns'!$1:$1,0))</f>
        <v>VASGX</v>
      </c>
      <c r="E53" s="14" t="str">
        <f>INDEX('ytd returns'!$1:$1048576, MATCH($D53,'ytd returns'!$A:$A,0), MATCH(E$1,'ytd returns'!$1:$1,0))</f>
        <v>LifeStrategy Growth</v>
      </c>
      <c r="F53" s="14" t="str">
        <f>INDEX('ytd returns'!$1:$1048576, MATCH($D53,'ytd returns'!$A:$A,0), MATCH(F$1,'ytd returns'!$1:$1,0))</f>
        <v>Balanced</v>
      </c>
      <c r="G53" s="14" t="str">
        <f>INDEX('ytd returns'!$1:$1048576, MATCH($D53,'ytd returns'!$A:$A,0), MATCH(G$1,'ytd returns'!$1:$1,0))</f>
        <v/>
      </c>
      <c r="H53" s="14" t="str">
        <f>INDEX('ytd returns'!$1:$1048576, MATCH($D53,'ytd returns'!$A:$A,0), MATCH(H$1,'ytd returns'!$1:$1,0))</f>
        <v/>
      </c>
      <c r="I53" s="14" t="str">
        <f>INDEX('ytd returns'!$1:$1048576, MATCH($D53,'ytd returns'!$A:$A,0), MATCH(I$1,'ytd returns'!$1:$1,0))</f>
        <v>US</v>
      </c>
      <c r="J53" s="7">
        <f>INDEX('ytd returns'!$1:$1048576, MATCH($D53,'ytd returns'!$A:$A,0), MATCH(J$1,'ytd returns'!$1:$1,0))</f>
        <v>1.4E-3</v>
      </c>
      <c r="K53" s="6">
        <f>INDEX('ytd returns'!$1:$1048576, MATCH($D53,'ytd returns'!$A:$A,0), MATCH(K$1,'ytd returns'!$1:$1,0))</f>
        <v>1.5318927304499588E-2</v>
      </c>
      <c r="L53" s="6">
        <f>INDEX('ytd returns'!$1:$1048576, MATCH($D53,'ytd returns'!$A:$A,0), MATCH(L$1,'ytd returns'!$1:$1,0))</f>
        <v>0.11582390211749834</v>
      </c>
      <c r="M53" s="6">
        <f>INDEX('ytd returns'!$1:$1048576, MATCH($D53,'ytd returns'!$A:$A,0), MATCH(M$1,'ytd returns'!$1:$1,0))</f>
        <v>2.7668827760369039E-2</v>
      </c>
      <c r="N53" s="6">
        <f>INDEX('ytd returns'!$1:$1048576, MATCH($D53,'ytd returns'!$A:$A,0), MATCH(N$1,'ytd returns'!$1:$1,0))</f>
        <v>5.6558603635466229E-3</v>
      </c>
      <c r="O53" s="14">
        <f>INDEX('ytd returns'!$1:$1048576, MATCH($D53,'ytd returns'!$A:$A,0), MATCH(O$1,'ytd returns'!$1:$1,0))</f>
        <v>61</v>
      </c>
      <c r="P53" s="14">
        <f>INDEX('ytd returns'!$1:$1048576, MATCH($D53,'ytd returns'!$A:$A,0), MATCH(P$1,'ytd returns'!$1:$1,0))</f>
        <v>45</v>
      </c>
      <c r="Q53" s="14">
        <f>INDEX('ytd returns'!$1:$1048576, MATCH($D53,'ytd returns'!$A:$A,0), MATCH(Q$1,'ytd returns'!$1:$1,0))</f>
        <v>38</v>
      </c>
      <c r="R53" s="17">
        <f>INDEX('ytd returns'!$1:$1048576, MATCH($D53,'ytd returns'!$A:$A,0), MATCH(R$1,'ytd returns'!$1:$1,0))</f>
        <v>41</v>
      </c>
      <c r="S53" s="6">
        <f>INDEX('avg annual returns'!$1:$1048576, MATCH($D53,'avg annual returns'!$A:$A,0), MATCH(S$1,'avg annual returns'!$1:$1,0))</f>
        <v>6.6425457785964606E-2</v>
      </c>
    </row>
    <row r="54" spans="3:19" x14ac:dyDescent="0.3">
      <c r="C54" s="1">
        <v>39</v>
      </c>
      <c r="D54" s="17" t="str">
        <f>INDEX('ytd returns'!$1:$1048576, MATCH($C54,'ytd returns'!$S:$S,0), MATCH(D$1,'ytd returns'!$1:$1,0))</f>
        <v>VHYAX</v>
      </c>
      <c r="E54" s="14" t="str">
        <f>INDEX('ytd returns'!$1:$1048576, MATCH($D54,'ytd returns'!$A:$A,0), MATCH(E$1,'ytd returns'!$1:$1,0))</f>
        <v>High Dividend Yield Admiral Index</v>
      </c>
      <c r="F54" s="14" t="str">
        <f>INDEX('ytd returns'!$1:$1048576, MATCH($D54,'ytd returns'!$A:$A,0), MATCH(F$1,'ytd returns'!$1:$1,0))</f>
        <v>Stocks</v>
      </c>
      <c r="G54" s="14" t="str">
        <f>INDEX('ytd returns'!$1:$1048576, MATCH($D54,'ytd returns'!$A:$A,0), MATCH(G$1,'ytd returns'!$1:$1,0))</f>
        <v>Large Cap</v>
      </c>
      <c r="H54" s="14" t="str">
        <f>INDEX('ytd returns'!$1:$1048576, MATCH($D54,'ytd returns'!$A:$A,0), MATCH(H$1,'ytd returns'!$1:$1,0))</f>
        <v>Value</v>
      </c>
      <c r="I54" s="14" t="str">
        <f>INDEX('ytd returns'!$1:$1048576, MATCH($D54,'ytd returns'!$A:$A,0), MATCH(I$1,'ytd returns'!$1:$1,0))</f>
        <v>US</v>
      </c>
      <c r="J54" s="7">
        <f>INDEX('ytd returns'!$1:$1048576, MATCH($D54,'ytd returns'!$A:$A,0), MATCH(J$1,'ytd returns'!$1:$1,0))</f>
        <v>8.0000000000000004E-4</v>
      </c>
      <c r="K54" s="6">
        <f>INDEX('ytd returns'!$1:$1048576, MATCH($D54,'ytd returns'!$A:$A,0), MATCH(K$1,'ytd returns'!$1:$1,0))</f>
        <v>-0.11522787190112618</v>
      </c>
      <c r="L54" s="6">
        <f>INDEX('ytd returns'!$1:$1048576, MATCH($D54,'ytd returns'!$A:$A,0), MATCH(L$1,'ytd returns'!$1:$1,0))</f>
        <v>7.2511765299904302E-2</v>
      </c>
      <c r="M54" s="6">
        <f>INDEX('ytd returns'!$1:$1048576, MATCH($D54,'ytd returns'!$A:$A,0), MATCH(M$1,'ytd returns'!$1:$1,0))</f>
        <v>2.738110064181342E-2</v>
      </c>
      <c r="N54" s="6">
        <f>INDEX('ytd returns'!$1:$1048576, MATCH($D54,'ytd returns'!$A:$A,0), MATCH(N$1,'ytd returns'!$1:$1,0))</f>
        <v>1.2484370050619469E-2</v>
      </c>
      <c r="O54" s="14">
        <f>INDEX('ytd returns'!$1:$1048576, MATCH($D54,'ytd returns'!$A:$A,0), MATCH(O$1,'ytd returns'!$1:$1,0))</f>
        <v>97</v>
      </c>
      <c r="P54" s="14">
        <f>INDEX('ytd returns'!$1:$1048576, MATCH($D54,'ytd returns'!$A:$A,0), MATCH(P$1,'ytd returns'!$1:$1,0))</f>
        <v>62</v>
      </c>
      <c r="Q54" s="14">
        <f>INDEX('ytd returns'!$1:$1048576, MATCH($D54,'ytd returns'!$A:$A,0), MATCH(Q$1,'ytd returns'!$1:$1,0))</f>
        <v>39</v>
      </c>
      <c r="R54" s="17">
        <f>INDEX('ytd returns'!$1:$1048576, MATCH($D54,'ytd returns'!$A:$A,0), MATCH(R$1,'ytd returns'!$1:$1,0))</f>
        <v>21</v>
      </c>
      <c r="S54" s="6">
        <f>INDEX('avg annual returns'!$1:$1048576, MATCH($D54,'avg annual returns'!$A:$A,0), MATCH(S$1,'avg annual returns'!$1:$1,0))</f>
        <v>0.12680000000000002</v>
      </c>
    </row>
    <row r="55" spans="3:19" x14ac:dyDescent="0.3">
      <c r="C55" s="1">
        <v>40</v>
      </c>
      <c r="D55" s="17" t="str">
        <f>INDEX('ytd returns'!$1:$1048576, MATCH($C55,'ytd returns'!$S:$S,0), MATCH(D$1,'ytd returns'!$1:$1,0))</f>
        <v>VMGRX</v>
      </c>
      <c r="E55" s="14" t="str">
        <f>INDEX('ytd returns'!$1:$1048576, MATCH($D55,'ytd returns'!$A:$A,0), MATCH(E$1,'ytd returns'!$1:$1,0))</f>
        <v>Mid-Cap Growth</v>
      </c>
      <c r="F55" s="14" t="str">
        <f>INDEX('ytd returns'!$1:$1048576, MATCH($D55,'ytd returns'!$A:$A,0), MATCH(F$1,'ytd returns'!$1:$1,0))</f>
        <v>Stocks</v>
      </c>
      <c r="G55" s="14" t="str">
        <f>INDEX('ytd returns'!$1:$1048576, MATCH($D55,'ytd returns'!$A:$A,0), MATCH(G$1,'ytd returns'!$1:$1,0))</f>
        <v>Mid Cap</v>
      </c>
      <c r="H55" s="14" t="str">
        <f>INDEX('ytd returns'!$1:$1048576, MATCH($D55,'ytd returns'!$A:$A,0), MATCH(H$1,'ytd returns'!$1:$1,0))</f>
        <v>Growth</v>
      </c>
      <c r="I55" s="14" t="str">
        <f>INDEX('ytd returns'!$1:$1048576, MATCH($D55,'ytd returns'!$A:$A,0), MATCH(I$1,'ytd returns'!$1:$1,0))</f>
        <v>US</v>
      </c>
      <c r="J55" s="7">
        <f>INDEX('ytd returns'!$1:$1048576, MATCH($D55,'ytd returns'!$A:$A,0), MATCH(J$1,'ytd returns'!$1:$1,0))</f>
        <v>3.5999999999999999E-3</v>
      </c>
      <c r="K55" s="6">
        <f>INDEX('ytd returns'!$1:$1048576, MATCH($D55,'ytd returns'!$A:$A,0), MATCH(K$1,'ytd returns'!$1:$1,0))</f>
        <v>0.10589999868038391</v>
      </c>
      <c r="L55" s="6">
        <f>INDEX('ytd returns'!$1:$1048576, MATCH($D55,'ytd returns'!$A:$A,0), MATCH(L$1,'ytd returns'!$1:$1,0))</f>
        <v>0.15437235053195641</v>
      </c>
      <c r="M55" s="6">
        <f>INDEX('ytd returns'!$1:$1048576, MATCH($D55,'ytd returns'!$A:$A,0), MATCH(M$1,'ytd returns'!$1:$1,0))</f>
        <v>2.7181929663966785E-2</v>
      </c>
      <c r="N55" s="6">
        <f>INDEX('ytd returns'!$1:$1048576, MATCH($D55,'ytd returns'!$A:$A,0), MATCH(N$1,'ytd returns'!$1:$1,0))</f>
        <v>-5.1284483977425202E-3</v>
      </c>
      <c r="O55" s="14">
        <f>INDEX('ytd returns'!$1:$1048576, MATCH($D55,'ytd returns'!$A:$A,0), MATCH(O$1,'ytd returns'!$1:$1,0))</f>
        <v>8</v>
      </c>
      <c r="P55" s="14">
        <f>INDEX('ytd returns'!$1:$1048576, MATCH($D55,'ytd returns'!$A:$A,0), MATCH(P$1,'ytd returns'!$1:$1,0))</f>
        <v>23</v>
      </c>
      <c r="Q55" s="14">
        <f>INDEX('ytd returns'!$1:$1048576, MATCH($D55,'ytd returns'!$A:$A,0), MATCH(Q$1,'ytd returns'!$1:$1,0))</f>
        <v>40</v>
      </c>
      <c r="R55" s="17">
        <f>INDEX('ytd returns'!$1:$1048576, MATCH($D55,'ytd returns'!$A:$A,0), MATCH(R$1,'ytd returns'!$1:$1,0))</f>
        <v>87</v>
      </c>
      <c r="S55" s="6">
        <f>INDEX('avg annual returns'!$1:$1048576, MATCH($D55,'avg annual returns'!$A:$A,0), MATCH(S$1,'avg annual returns'!$1:$1,0))</f>
        <v>6.2749740177308486E-2</v>
      </c>
    </row>
    <row r="56" spans="3:19" x14ac:dyDescent="0.3">
      <c r="C56" s="1">
        <v>41</v>
      </c>
      <c r="D56" s="17" t="str">
        <f>INDEX('ytd returns'!$1:$1048576, MATCH($C56,'ytd returns'!$S:$S,0), MATCH(D$1,'ytd returns'!$1:$1,0))</f>
        <v>VEMBX</v>
      </c>
      <c r="E56" s="14" t="str">
        <f>INDEX('ytd returns'!$1:$1048576, MATCH($D56,'ytd returns'!$A:$A,0), MATCH(E$1,'ytd returns'!$1:$1,0))</f>
        <v>Emerging Markets Bond</v>
      </c>
      <c r="F56" s="14" t="str">
        <f>INDEX('ytd returns'!$1:$1048576, MATCH($D56,'ytd returns'!$A:$A,0), MATCH(F$1,'ytd returns'!$1:$1,0))</f>
        <v>Bonds</v>
      </c>
      <c r="G56" s="14" t="str">
        <f>INDEX('ytd returns'!$1:$1048576, MATCH($D56,'ytd returns'!$A:$A,0), MATCH(G$1,'ytd returns'!$1:$1,0))</f>
        <v/>
      </c>
      <c r="H56" s="14" t="str">
        <f>INDEX('ytd returns'!$1:$1048576, MATCH($D56,'ytd returns'!$A:$A,0), MATCH(H$1,'ytd returns'!$1:$1,0))</f>
        <v/>
      </c>
      <c r="I56" s="14" t="str">
        <f>INDEX('ytd returns'!$1:$1048576, MATCH($D56,'ytd returns'!$A:$A,0), MATCH(I$1,'ytd returns'!$1:$1,0))</f>
        <v>International</v>
      </c>
      <c r="J56" s="7">
        <f>INDEX('ytd returns'!$1:$1048576, MATCH($D56,'ytd returns'!$A:$A,0), MATCH(J$1,'ytd returns'!$1:$1,0))</f>
        <v>6.0000000000000001E-3</v>
      </c>
      <c r="K56" s="6">
        <f>INDEX('ytd returns'!$1:$1048576, MATCH($D56,'ytd returns'!$A:$A,0), MATCH(K$1,'ytd returns'!$1:$1,0))</f>
        <v>6.9663003878823668E-2</v>
      </c>
      <c r="L56" s="6">
        <f>INDEX('ytd returns'!$1:$1048576, MATCH($D56,'ytd returns'!$A:$A,0), MATCH(L$1,'ytd returns'!$1:$1,0))</f>
        <v>9.8591827364554574E-2</v>
      </c>
      <c r="M56" s="6">
        <f>INDEX('ytd returns'!$1:$1048576, MATCH($D56,'ytd returns'!$A:$A,0), MATCH(M$1,'ytd returns'!$1:$1,0))</f>
        <v>2.6944253859348233E-2</v>
      </c>
      <c r="N56" s="6">
        <f>INDEX('ytd returns'!$1:$1048576, MATCH($D56,'ytd returns'!$A:$A,0), MATCH(N$1,'ytd returns'!$1:$1,0))</f>
        <v>6.0465265728429167E-4</v>
      </c>
      <c r="O56" s="14">
        <f>INDEX('ytd returns'!$1:$1048576, MATCH($D56,'ytd returns'!$A:$A,0), MATCH(O$1,'ytd returns'!$1:$1,0))</f>
        <v>15</v>
      </c>
      <c r="P56" s="14">
        <f>INDEX('ytd returns'!$1:$1048576, MATCH($D56,'ytd returns'!$A:$A,0), MATCH(P$1,'ytd returns'!$1:$1,0))</f>
        <v>49</v>
      </c>
      <c r="Q56" s="14">
        <f>INDEX('ytd returns'!$1:$1048576, MATCH($D56,'ytd returns'!$A:$A,0), MATCH(Q$1,'ytd returns'!$1:$1,0))</f>
        <v>41</v>
      </c>
      <c r="R56" s="17">
        <f>INDEX('ytd returns'!$1:$1048576, MATCH($D56,'ytd returns'!$A:$A,0), MATCH(R$1,'ytd returns'!$1:$1,0))</f>
        <v>56</v>
      </c>
      <c r="S56" s="6">
        <f>INDEX('avg annual returns'!$1:$1048576, MATCH($D56,'avg annual returns'!$A:$A,0), MATCH(S$1,'avg annual returns'!$1:$1,0))</f>
        <v>2.912567814450534E-2</v>
      </c>
    </row>
    <row r="57" spans="3:19" x14ac:dyDescent="0.3">
      <c r="C57" s="1">
        <v>42</v>
      </c>
      <c r="D57" s="17" t="str">
        <f>INDEX('ytd returns'!$1:$1048576, MATCH($C57,'ytd returns'!$S:$S,0), MATCH(D$1,'ytd returns'!$1:$1,0))</f>
        <v>VEIPX</v>
      </c>
      <c r="E57" s="14" t="str">
        <f>INDEX('ytd returns'!$1:$1048576, MATCH($D57,'ytd returns'!$A:$A,0), MATCH(E$1,'ytd returns'!$1:$1,0))</f>
        <v>Equity Income</v>
      </c>
      <c r="F57" s="14" t="str">
        <f>INDEX('ytd returns'!$1:$1048576, MATCH($D57,'ytd returns'!$A:$A,0), MATCH(F$1,'ytd returns'!$1:$1,0))</f>
        <v>Stocks</v>
      </c>
      <c r="G57" s="14" t="str">
        <f>INDEX('ytd returns'!$1:$1048576, MATCH($D57,'ytd returns'!$A:$A,0), MATCH(G$1,'ytd returns'!$1:$1,0))</f>
        <v>Large Cap</v>
      </c>
      <c r="H57" s="14" t="str">
        <f>INDEX('ytd returns'!$1:$1048576, MATCH($D57,'ytd returns'!$A:$A,0), MATCH(H$1,'ytd returns'!$1:$1,0))</f>
        <v>Value</v>
      </c>
      <c r="I57" s="14" t="str">
        <f>INDEX('ytd returns'!$1:$1048576, MATCH($D57,'ytd returns'!$A:$A,0), MATCH(I$1,'ytd returns'!$1:$1,0))</f>
        <v>US</v>
      </c>
      <c r="J57" s="7">
        <f>INDEX('ytd returns'!$1:$1048576, MATCH($D57,'ytd returns'!$A:$A,0), MATCH(J$1,'ytd returns'!$1:$1,0))</f>
        <v>2.7000000000000001E-3</v>
      </c>
      <c r="K57" s="6">
        <f>INDEX('ytd returns'!$1:$1048576, MATCH($D57,'ytd returns'!$A:$A,0), MATCH(K$1,'ytd returns'!$1:$1,0))</f>
        <v>-0.10245068958646114</v>
      </c>
      <c r="L57" s="6">
        <f>INDEX('ytd returns'!$1:$1048576, MATCH($D57,'ytd returns'!$A:$A,0), MATCH(L$1,'ytd returns'!$1:$1,0))</f>
        <v>8.1054186439596373E-2</v>
      </c>
      <c r="M57" s="6">
        <f>INDEX('ytd returns'!$1:$1048576, MATCH($D57,'ytd returns'!$A:$A,0), MATCH(M$1,'ytd returns'!$1:$1,0))</f>
        <v>2.5815077821011698E-2</v>
      </c>
      <c r="N57" s="6">
        <f>INDEX('ytd returns'!$1:$1048576, MATCH($D57,'ytd returns'!$A:$A,0), MATCH(N$1,'ytd returns'!$1:$1,0))</f>
        <v>1.2599286059041948E-2</v>
      </c>
      <c r="O57" s="14">
        <f>INDEX('ytd returns'!$1:$1048576, MATCH($D57,'ytd returns'!$A:$A,0), MATCH(O$1,'ytd returns'!$1:$1,0))</f>
        <v>95</v>
      </c>
      <c r="P57" s="14">
        <f>INDEX('ytd returns'!$1:$1048576, MATCH($D57,'ytd returns'!$A:$A,0), MATCH(P$1,'ytd returns'!$1:$1,0))</f>
        <v>59</v>
      </c>
      <c r="Q57" s="14">
        <f>INDEX('ytd returns'!$1:$1048576, MATCH($D57,'ytd returns'!$A:$A,0), MATCH(Q$1,'ytd returns'!$1:$1,0))</f>
        <v>42</v>
      </c>
      <c r="R57" s="17">
        <f>INDEX('ytd returns'!$1:$1048576, MATCH($D57,'ytd returns'!$A:$A,0), MATCH(R$1,'ytd returns'!$1:$1,0))</f>
        <v>19</v>
      </c>
      <c r="S57" s="6">
        <f>INDEX('avg annual returns'!$1:$1048576, MATCH($D57,'avg annual returns'!$A:$A,0), MATCH(S$1,'avg annual returns'!$1:$1,0))</f>
        <v>7.9650497556022215E-2</v>
      </c>
    </row>
    <row r="58" spans="3:19" x14ac:dyDescent="0.3">
      <c r="C58" s="1">
        <v>43</v>
      </c>
      <c r="D58" s="17" t="str">
        <f>INDEX('ytd returns'!$1:$1048576, MATCH($C58,'ytd returns'!$S:$S,0), MATCH(D$1,'ytd returns'!$1:$1,0))</f>
        <v>VWICX</v>
      </c>
      <c r="E58" s="14" t="str">
        <f>INDEX('ytd returns'!$1:$1048576, MATCH($D58,'ytd returns'!$A:$A,0), MATCH(E$1,'ytd returns'!$1:$1,0))</f>
        <v>International Core Stock</v>
      </c>
      <c r="F58" s="14" t="str">
        <f>INDEX('ytd returns'!$1:$1048576, MATCH($D58,'ytd returns'!$A:$A,0), MATCH(F$1,'ytd returns'!$1:$1,0))</f>
        <v>Stocks</v>
      </c>
      <c r="G58" s="14" t="str">
        <f>INDEX('ytd returns'!$1:$1048576, MATCH($D58,'ytd returns'!$A:$A,0), MATCH(G$1,'ytd returns'!$1:$1,0))</f>
        <v/>
      </c>
      <c r="H58" s="14" t="str">
        <f>INDEX('ytd returns'!$1:$1048576, MATCH($D58,'ytd returns'!$A:$A,0), MATCH(H$1,'ytd returns'!$1:$1,0))</f>
        <v/>
      </c>
      <c r="I58" s="14" t="str">
        <f>INDEX('ytd returns'!$1:$1048576, MATCH($D58,'ytd returns'!$A:$A,0), MATCH(I$1,'ytd returns'!$1:$1,0))</f>
        <v>International</v>
      </c>
      <c r="J58" s="7">
        <f>INDEX('ytd returns'!$1:$1048576, MATCH($D58,'ytd returns'!$A:$A,0), MATCH(J$1,'ytd returns'!$1:$1,0))</f>
        <v>4.4999999999999997E-3</v>
      </c>
      <c r="K58" s="6">
        <f>INDEX('ytd returns'!$1:$1048576, MATCH($D58,'ytd returns'!$A:$A,0), MATCH(K$1,'ytd returns'!$1:$1,0))</f>
        <v>-6.016156787278764E-2</v>
      </c>
      <c r="L58" s="6">
        <f>INDEX('ytd returns'!$1:$1048576, MATCH($D58,'ytd returns'!$A:$A,0), MATCH(L$1,'ytd returns'!$1:$1,0))</f>
        <v>0.15665025539160032</v>
      </c>
      <c r="M58" s="6">
        <f>INDEX('ytd returns'!$1:$1048576, MATCH($D58,'ytd returns'!$A:$A,0), MATCH(M$1,'ytd returns'!$1:$1,0))</f>
        <v>2.5781941649899456E-2</v>
      </c>
      <c r="N58" s="6">
        <f>INDEX('ytd returns'!$1:$1048576, MATCH($D58,'ytd returns'!$A:$A,0), MATCH(N$1,'ytd returns'!$1:$1,0))</f>
        <v>1.3743424070958707E-2</v>
      </c>
      <c r="O58" s="14">
        <f>INDEX('ytd returns'!$1:$1048576, MATCH($D58,'ytd returns'!$A:$A,0), MATCH(O$1,'ytd returns'!$1:$1,0))</f>
        <v>88</v>
      </c>
      <c r="P58" s="14">
        <f>INDEX('ytd returns'!$1:$1048576, MATCH($D58,'ytd returns'!$A:$A,0), MATCH(P$1,'ytd returns'!$1:$1,0))</f>
        <v>19</v>
      </c>
      <c r="Q58" s="14">
        <f>INDEX('ytd returns'!$1:$1048576, MATCH($D58,'ytd returns'!$A:$A,0), MATCH(Q$1,'ytd returns'!$1:$1,0))</f>
        <v>43</v>
      </c>
      <c r="R58" s="17">
        <f>INDEX('ytd returns'!$1:$1048576, MATCH($D58,'ytd returns'!$A:$A,0), MATCH(R$1,'ytd returns'!$1:$1,0))</f>
        <v>11</v>
      </c>
      <c r="S58" s="6">
        <f>INDEX('avg annual returns'!$1:$1048576, MATCH($D58,'avg annual returns'!$A:$A,0), MATCH(S$1,'avg annual returns'!$1:$1,0))</f>
        <v>6.999999999999984E-2</v>
      </c>
    </row>
    <row r="59" spans="3:19" x14ac:dyDescent="0.3">
      <c r="C59" s="1">
        <v>44</v>
      </c>
      <c r="D59" s="17" t="str">
        <f>INDEX('ytd returns'!$1:$1048576, MATCH($C59,'ytd returns'!$S:$S,0), MATCH(D$1,'ytd returns'!$1:$1,0))</f>
        <v>VTIAX</v>
      </c>
      <c r="E59" s="14" t="str">
        <f>INDEX('ytd returns'!$1:$1048576, MATCH($D59,'ytd returns'!$A:$A,0), MATCH(E$1,'ytd returns'!$1:$1,0))</f>
        <v>Total International Stock Index Admiral Shares</v>
      </c>
      <c r="F59" s="14" t="str">
        <f>INDEX('ytd returns'!$1:$1048576, MATCH($D59,'ytd returns'!$A:$A,0), MATCH(F$1,'ytd returns'!$1:$1,0))</f>
        <v>Stocks</v>
      </c>
      <c r="G59" s="14" t="str">
        <f>INDEX('ytd returns'!$1:$1048576, MATCH($D59,'ytd returns'!$A:$A,0), MATCH(G$1,'ytd returns'!$1:$1,0))</f>
        <v/>
      </c>
      <c r="H59" s="14" t="str">
        <f>INDEX('ytd returns'!$1:$1048576, MATCH($D59,'ytd returns'!$A:$A,0), MATCH(H$1,'ytd returns'!$1:$1,0))</f>
        <v/>
      </c>
      <c r="I59" s="14" t="str">
        <f>INDEX('ytd returns'!$1:$1048576, MATCH($D59,'ytd returns'!$A:$A,0), MATCH(I$1,'ytd returns'!$1:$1,0))</f>
        <v>International</v>
      </c>
      <c r="J59" s="7">
        <f>INDEX('ytd returns'!$1:$1048576, MATCH($D59,'ytd returns'!$A:$A,0), MATCH(J$1,'ytd returns'!$1:$1,0))</f>
        <v>1.1000000000000001E-3</v>
      </c>
      <c r="K59" s="6">
        <f>INDEX('ytd returns'!$1:$1048576, MATCH($D59,'ytd returns'!$A:$A,0), MATCH(K$1,'ytd returns'!$1:$1,0))</f>
        <v>-5.176015288325287E-2</v>
      </c>
      <c r="L59" s="6">
        <f>INDEX('ytd returns'!$1:$1048576, MATCH($D59,'ytd returns'!$A:$A,0), MATCH(L$1,'ytd returns'!$1:$1,0))</f>
        <v>0.15189895330112727</v>
      </c>
      <c r="M59" s="6">
        <f>INDEX('ytd returns'!$1:$1048576, MATCH($D59,'ytd returns'!$A:$A,0), MATCH(M$1,'ytd returns'!$1:$1,0))</f>
        <v>2.4980002387774581E-2</v>
      </c>
      <c r="N59" s="6">
        <f>INDEX('ytd returns'!$1:$1048576, MATCH($D59,'ytd returns'!$A:$A,0), MATCH(N$1,'ytd returns'!$1:$1,0))</f>
        <v>8.4144226972880203E-3</v>
      </c>
      <c r="O59" s="14">
        <f>INDEX('ytd returns'!$1:$1048576, MATCH($D59,'ytd returns'!$A:$A,0), MATCH(O$1,'ytd returns'!$1:$1,0))</f>
        <v>84</v>
      </c>
      <c r="P59" s="14">
        <f>INDEX('ytd returns'!$1:$1048576, MATCH($D59,'ytd returns'!$A:$A,0), MATCH(P$1,'ytd returns'!$1:$1,0))</f>
        <v>27</v>
      </c>
      <c r="Q59" s="14">
        <f>INDEX('ytd returns'!$1:$1048576, MATCH($D59,'ytd returns'!$A:$A,0), MATCH(Q$1,'ytd returns'!$1:$1,0))</f>
        <v>44</v>
      </c>
      <c r="R59" s="17">
        <f>INDEX('ytd returns'!$1:$1048576, MATCH($D59,'ytd returns'!$A:$A,0), MATCH(R$1,'ytd returns'!$1:$1,0))</f>
        <v>35</v>
      </c>
      <c r="S59" s="6">
        <f>INDEX('avg annual returns'!$1:$1048576, MATCH($D59,'avg annual returns'!$A:$A,0), MATCH(S$1,'avg annual returns'!$1:$1,0))</f>
        <v>2.7002817642317923E-2</v>
      </c>
    </row>
    <row r="60" spans="3:19" x14ac:dyDescent="0.3">
      <c r="C60" s="1">
        <v>45</v>
      </c>
      <c r="D60" s="17" t="str">
        <f>INDEX('ytd returns'!$1:$1048576, MATCH($C60,'ytd returns'!$S:$S,0), MATCH(D$1,'ytd returns'!$1:$1,0))</f>
        <v>VPGDX</v>
      </c>
      <c r="E60" s="14" t="str">
        <f>INDEX('ytd returns'!$1:$1048576, MATCH($D60,'ytd returns'!$A:$A,0), MATCH(E$1,'ytd returns'!$1:$1,0))</f>
        <v>Managed Allocation</v>
      </c>
      <c r="F60" s="14" t="str">
        <f>INDEX('ytd returns'!$1:$1048576, MATCH($D60,'ytd returns'!$A:$A,0), MATCH(F$1,'ytd returns'!$1:$1,0))</f>
        <v>Balanced</v>
      </c>
      <c r="G60" s="14" t="str">
        <f>INDEX('ytd returns'!$1:$1048576, MATCH($D60,'ytd returns'!$A:$A,0), MATCH(G$1,'ytd returns'!$1:$1,0))</f>
        <v/>
      </c>
      <c r="H60" s="14" t="str">
        <f>INDEX('ytd returns'!$1:$1048576, MATCH($D60,'ytd returns'!$A:$A,0), MATCH(H$1,'ytd returns'!$1:$1,0))</f>
        <v/>
      </c>
      <c r="I60" s="14" t="str">
        <f>INDEX('ytd returns'!$1:$1048576, MATCH($D60,'ytd returns'!$A:$A,0), MATCH(I$1,'ytd returns'!$1:$1,0))</f>
        <v>US</v>
      </c>
      <c r="J60" s="7">
        <f>INDEX('ytd returns'!$1:$1048576, MATCH($D60,'ytd returns'!$A:$A,0), MATCH(J$1,'ytd returns'!$1:$1,0))</f>
        <v>3.0000000000000001E-3</v>
      </c>
      <c r="K60" s="6">
        <f>INDEX('ytd returns'!$1:$1048576, MATCH($D60,'ytd returns'!$A:$A,0), MATCH(K$1,'ytd returns'!$1:$1,0))</f>
        <v>-4.4012170952495357E-2</v>
      </c>
      <c r="L60" s="6">
        <f>INDEX('ytd returns'!$1:$1048576, MATCH($D60,'ytd returns'!$A:$A,0), MATCH(L$1,'ytd returns'!$1:$1,0))</f>
        <v>9.4902107023411536E-2</v>
      </c>
      <c r="M60" s="6">
        <f>INDEX('ytd returns'!$1:$1048576, MATCH($D60,'ytd returns'!$A:$A,0), MATCH(M$1,'ytd returns'!$1:$1,0))</f>
        <v>2.4781226533166473E-2</v>
      </c>
      <c r="N60" s="6">
        <f>INDEX('ytd returns'!$1:$1048576, MATCH($D60,'ytd returns'!$A:$A,0), MATCH(N$1,'ytd returns'!$1:$1,0))</f>
        <v>4.1764611413196559E-3</v>
      </c>
      <c r="O60" s="14">
        <f>INDEX('ytd returns'!$1:$1048576, MATCH($D60,'ytd returns'!$A:$A,0), MATCH(O$1,'ytd returns'!$1:$1,0))</f>
        <v>81</v>
      </c>
      <c r="P60" s="14">
        <f>INDEX('ytd returns'!$1:$1048576, MATCH($D60,'ytd returns'!$A:$A,0), MATCH(P$1,'ytd returns'!$1:$1,0))</f>
        <v>50</v>
      </c>
      <c r="Q60" s="14">
        <f>INDEX('ytd returns'!$1:$1048576, MATCH($D60,'ytd returns'!$A:$A,0), MATCH(Q$1,'ytd returns'!$1:$1,0))</f>
        <v>45</v>
      </c>
      <c r="R60" s="17">
        <f>INDEX('ytd returns'!$1:$1048576, MATCH($D60,'ytd returns'!$A:$A,0), MATCH(R$1,'ytd returns'!$1:$1,0))</f>
        <v>45</v>
      </c>
      <c r="S60" s="6">
        <f>INDEX('avg annual returns'!$1:$1048576, MATCH($D60,'avg annual returns'!$A:$A,0), MATCH(S$1,'avg annual returns'!$1:$1,0))</f>
        <v>8.6788532624680996E-3</v>
      </c>
    </row>
    <row r="61" spans="3:19" x14ac:dyDescent="0.3">
      <c r="C61" s="1">
        <v>46</v>
      </c>
      <c r="D61" s="17" t="str">
        <f>INDEX('ytd returns'!$1:$1048576, MATCH($C61,'ytd returns'!$S:$S,0), MATCH(D$1,'ytd returns'!$1:$1,0))</f>
        <v>VMMSX</v>
      </c>
      <c r="E61" s="14" t="str">
        <f>INDEX('ytd returns'!$1:$1048576, MATCH($D61,'ytd returns'!$A:$A,0), MATCH(E$1,'ytd returns'!$1:$1,0))</f>
        <v>Emerging Markets Select Stock</v>
      </c>
      <c r="F61" s="14" t="str">
        <f>INDEX('ytd returns'!$1:$1048576, MATCH($D61,'ytd returns'!$A:$A,0), MATCH(F$1,'ytd returns'!$1:$1,0))</f>
        <v>Stocks</v>
      </c>
      <c r="G61" s="14" t="str">
        <f>INDEX('ytd returns'!$1:$1048576, MATCH($D61,'ytd returns'!$A:$A,0), MATCH(G$1,'ytd returns'!$1:$1,0))</f>
        <v/>
      </c>
      <c r="H61" s="14" t="str">
        <f>INDEX('ytd returns'!$1:$1048576, MATCH($D61,'ytd returns'!$A:$A,0), MATCH(H$1,'ytd returns'!$1:$1,0))</f>
        <v/>
      </c>
      <c r="I61" s="14" t="str">
        <f>INDEX('ytd returns'!$1:$1048576, MATCH($D61,'ytd returns'!$A:$A,0), MATCH(I$1,'ytd returns'!$1:$1,0))</f>
        <v>International</v>
      </c>
      <c r="J61" s="7">
        <f>INDEX('ytd returns'!$1:$1048576, MATCH($D61,'ytd returns'!$A:$A,0), MATCH(J$1,'ytd returns'!$1:$1,0))</f>
        <v>9.2999999999999992E-3</v>
      </c>
      <c r="K61" s="6">
        <f>INDEX('ytd returns'!$1:$1048576, MATCH($D61,'ytd returns'!$A:$A,0), MATCH(K$1,'ytd returns'!$1:$1,0))</f>
        <v>-6.5911232876712383E-2</v>
      </c>
      <c r="L61" s="6">
        <f>INDEX('ytd returns'!$1:$1048576, MATCH($D61,'ytd returns'!$A:$A,0), MATCH(L$1,'ytd returns'!$1:$1,0))</f>
        <v>0.19496490800596691</v>
      </c>
      <c r="M61" s="6">
        <f>INDEX('ytd returns'!$1:$1048576, MATCH($D61,'ytd returns'!$A:$A,0), MATCH(M$1,'ytd returns'!$1:$1,0))</f>
        <v>2.4758842825726792E-2</v>
      </c>
      <c r="N61" s="6">
        <f>INDEX('ytd returns'!$1:$1048576, MATCH($D61,'ytd returns'!$A:$A,0), MATCH(N$1,'ytd returns'!$1:$1,0))</f>
        <v>-1.5076693199753103E-2</v>
      </c>
      <c r="O61" s="14">
        <f>INDEX('ytd returns'!$1:$1048576, MATCH($D61,'ytd returns'!$A:$A,0), MATCH(O$1,'ytd returns'!$1:$1,0))</f>
        <v>89</v>
      </c>
      <c r="P61" s="14">
        <f>INDEX('ytd returns'!$1:$1048576, MATCH($D61,'ytd returns'!$A:$A,0), MATCH(P$1,'ytd returns'!$1:$1,0))</f>
        <v>3</v>
      </c>
      <c r="Q61" s="14">
        <f>INDEX('ytd returns'!$1:$1048576, MATCH($D61,'ytd returns'!$A:$A,0), MATCH(Q$1,'ytd returns'!$1:$1,0))</f>
        <v>46</v>
      </c>
      <c r="R61" s="17">
        <f>INDEX('ytd returns'!$1:$1048576, MATCH($D61,'ytd returns'!$A:$A,0), MATCH(R$1,'ytd returns'!$1:$1,0))</f>
        <v>101</v>
      </c>
      <c r="S61" s="6">
        <f>INDEX('avg annual returns'!$1:$1048576, MATCH($D61,'avg annual returns'!$A:$A,0), MATCH(S$1,'avg annual returns'!$1:$1,0))</f>
        <v>3.0741829405972018E-2</v>
      </c>
    </row>
    <row r="62" spans="3:19" x14ac:dyDescent="0.3">
      <c r="C62" s="1">
        <v>47</v>
      </c>
      <c r="D62" s="17" t="str">
        <f>INDEX('ytd returns'!$1:$1048576, MATCH($C62,'ytd returns'!$S:$S,0), MATCH(D$1,'ytd returns'!$1:$1,0))</f>
        <v>VMGMX</v>
      </c>
      <c r="E62" s="14" t="str">
        <f>INDEX('ytd returns'!$1:$1048576, MATCH($D62,'ytd returns'!$A:$A,0), MATCH(E$1,'ytd returns'!$1:$1,0))</f>
        <v>Mid-Cap Growth Index Admiral Shares</v>
      </c>
      <c r="F62" s="14" t="str">
        <f>INDEX('ytd returns'!$1:$1048576, MATCH($D62,'ytd returns'!$A:$A,0), MATCH(F$1,'ytd returns'!$1:$1,0))</f>
        <v>Stocks</v>
      </c>
      <c r="G62" s="14" t="str">
        <f>INDEX('ytd returns'!$1:$1048576, MATCH($D62,'ytd returns'!$A:$A,0), MATCH(G$1,'ytd returns'!$1:$1,0))</f>
        <v>Mid Cap</v>
      </c>
      <c r="H62" s="14" t="str">
        <f>INDEX('ytd returns'!$1:$1048576, MATCH($D62,'ytd returns'!$A:$A,0), MATCH(H$1,'ytd returns'!$1:$1,0))</f>
        <v>Growth</v>
      </c>
      <c r="I62" s="14" t="str">
        <f>INDEX('ytd returns'!$1:$1048576, MATCH($D62,'ytd returns'!$A:$A,0), MATCH(I$1,'ytd returns'!$1:$1,0))</f>
        <v>US</v>
      </c>
      <c r="J62" s="7">
        <f>INDEX('ytd returns'!$1:$1048576, MATCH($D62,'ytd returns'!$A:$A,0), MATCH(J$1,'ytd returns'!$1:$1,0))</f>
        <v>6.9999999999999999E-4</v>
      </c>
      <c r="K62" s="6">
        <f>INDEX('ytd returns'!$1:$1048576, MATCH($D62,'ytd returns'!$A:$A,0), MATCH(K$1,'ytd returns'!$1:$1,0))</f>
        <v>0.11856806939262809</v>
      </c>
      <c r="L62" s="6">
        <f>INDEX('ytd returns'!$1:$1048576, MATCH($D62,'ytd returns'!$A:$A,0), MATCH(L$1,'ytd returns'!$1:$1,0))</f>
        <v>0.15800433002854145</v>
      </c>
      <c r="M62" s="6">
        <f>INDEX('ytd returns'!$1:$1048576, MATCH($D62,'ytd returns'!$A:$A,0), MATCH(M$1,'ytd returns'!$1:$1,0))</f>
        <v>2.43901911299002E-2</v>
      </c>
      <c r="N62" s="6">
        <f>INDEX('ytd returns'!$1:$1048576, MATCH($D62,'ytd returns'!$A:$A,0), MATCH(N$1,'ytd returns'!$1:$1,0))</f>
        <v>-5.316614593122479E-3</v>
      </c>
      <c r="O62" s="14">
        <f>INDEX('ytd returns'!$1:$1048576, MATCH($D62,'ytd returns'!$A:$A,0), MATCH(O$1,'ytd returns'!$1:$1,0))</f>
        <v>6</v>
      </c>
      <c r="P62" s="14">
        <f>INDEX('ytd returns'!$1:$1048576, MATCH($D62,'ytd returns'!$A:$A,0), MATCH(P$1,'ytd returns'!$1:$1,0))</f>
        <v>18</v>
      </c>
      <c r="Q62" s="14">
        <f>INDEX('ytd returns'!$1:$1048576, MATCH($D62,'ytd returns'!$A:$A,0), MATCH(Q$1,'ytd returns'!$1:$1,0))</f>
        <v>47</v>
      </c>
      <c r="R62" s="17">
        <f>INDEX('ytd returns'!$1:$1048576, MATCH($D62,'ytd returns'!$A:$A,0), MATCH(R$1,'ytd returns'!$1:$1,0))</f>
        <v>88</v>
      </c>
      <c r="S62" s="6">
        <f>INDEX('avg annual returns'!$1:$1048576, MATCH($D62,'avg annual returns'!$A:$A,0), MATCH(S$1,'avg annual returns'!$1:$1,0))</f>
        <v>0.12514998845353173</v>
      </c>
    </row>
    <row r="63" spans="3:19" x14ac:dyDescent="0.3">
      <c r="C63" s="1">
        <v>48</v>
      </c>
      <c r="D63" s="17" t="str">
        <f>INDEX('ytd returns'!$1:$1048576, MATCH($C63,'ytd returns'!$S:$S,0), MATCH(D$1,'ytd returns'!$1:$1,0))</f>
        <v>VGENX</v>
      </c>
      <c r="E63" s="14" t="str">
        <f>INDEX('ytd returns'!$1:$1048576, MATCH($D63,'ytd returns'!$A:$A,0), MATCH(E$1,'ytd returns'!$1:$1,0))</f>
        <v>Energy</v>
      </c>
      <c r="F63" s="14" t="str">
        <f>INDEX('ytd returns'!$1:$1048576, MATCH($D63,'ytd returns'!$A:$A,0), MATCH(F$1,'ytd returns'!$1:$1,0))</f>
        <v>Stocks</v>
      </c>
      <c r="G63" s="14" t="str">
        <f>INDEX('ytd returns'!$1:$1048576, MATCH($D63,'ytd returns'!$A:$A,0), MATCH(G$1,'ytd returns'!$1:$1,0))</f>
        <v/>
      </c>
      <c r="H63" s="14" t="str">
        <f>INDEX('ytd returns'!$1:$1048576, MATCH($D63,'ytd returns'!$A:$A,0), MATCH(H$1,'ytd returns'!$1:$1,0))</f>
        <v>Sector</v>
      </c>
      <c r="I63" s="14" t="str">
        <f>INDEX('ytd returns'!$1:$1048576, MATCH($D63,'ytd returns'!$A:$A,0), MATCH(I$1,'ytd returns'!$1:$1,0))</f>
        <v>US</v>
      </c>
      <c r="J63" s="7">
        <f>INDEX('ytd returns'!$1:$1048576, MATCH($D63,'ytd returns'!$A:$A,0), MATCH(J$1,'ytd returns'!$1:$1,0))</f>
        <v>3.2000000000000002E-3</v>
      </c>
      <c r="K63" s="6">
        <f>INDEX('ytd returns'!$1:$1048576, MATCH($D63,'ytd returns'!$A:$A,0), MATCH(K$1,'ytd returns'!$1:$1,0))</f>
        <v>-0.30634534355944487</v>
      </c>
      <c r="L63" s="6">
        <f>INDEX('ytd returns'!$1:$1048576, MATCH($D63,'ytd returns'!$A:$A,0), MATCH(L$1,'ytd returns'!$1:$1,0))</f>
        <v>3.1498166698814688E-2</v>
      </c>
      <c r="M63" s="6">
        <f>INDEX('ytd returns'!$1:$1048576, MATCH($D63,'ytd returns'!$A:$A,0), MATCH(M$1,'ytd returns'!$1:$1,0))</f>
        <v>2.3763001356428254E-2</v>
      </c>
      <c r="N63" s="6">
        <f>INDEX('ytd returns'!$1:$1048576, MATCH($D63,'ytd returns'!$A:$A,0), MATCH(N$1,'ytd returns'!$1:$1,0))</f>
        <v>7.8035580512022802E-4</v>
      </c>
      <c r="O63" s="14">
        <f>INDEX('ytd returns'!$1:$1048576, MATCH($D63,'ytd returns'!$A:$A,0), MATCH(O$1,'ytd returns'!$1:$1,0))</f>
        <v>107</v>
      </c>
      <c r="P63" s="14">
        <f>INDEX('ytd returns'!$1:$1048576, MATCH($D63,'ytd returns'!$A:$A,0), MATCH(P$1,'ytd returns'!$1:$1,0))</f>
        <v>80</v>
      </c>
      <c r="Q63" s="14">
        <f>INDEX('ytd returns'!$1:$1048576, MATCH($D63,'ytd returns'!$A:$A,0), MATCH(Q$1,'ytd returns'!$1:$1,0))</f>
        <v>48</v>
      </c>
      <c r="R63" s="17">
        <f>INDEX('ytd returns'!$1:$1048576, MATCH($D63,'ytd returns'!$A:$A,0), MATCH(R$1,'ytd returns'!$1:$1,0))</f>
        <v>55</v>
      </c>
      <c r="S63" s="6">
        <f>INDEX('avg annual returns'!$1:$1048576, MATCH($D63,'avg annual returns'!$A:$A,0), MATCH(S$1,'avg annual returns'!$1:$1,0))</f>
        <v>-1.398878827559904E-2</v>
      </c>
    </row>
    <row r="64" spans="3:19" x14ac:dyDescent="0.3">
      <c r="C64" s="1">
        <v>49</v>
      </c>
      <c r="D64" s="17" t="str">
        <f>INDEX('ytd returns'!$1:$1048576, MATCH($C64,'ytd returns'!$S:$S,0), MATCH(D$1,'ytd returns'!$1:$1,0))</f>
        <v>VBIAX</v>
      </c>
      <c r="E64" s="14" t="str">
        <f>INDEX('ytd returns'!$1:$1048576, MATCH($D64,'ytd returns'!$A:$A,0), MATCH(E$1,'ytd returns'!$1:$1,0))</f>
        <v>Balanced Index Admiral Shares</v>
      </c>
      <c r="F64" s="14" t="str">
        <f>INDEX('ytd returns'!$1:$1048576, MATCH($D64,'ytd returns'!$A:$A,0), MATCH(F$1,'ytd returns'!$1:$1,0))</f>
        <v>Balanced</v>
      </c>
      <c r="G64" s="14" t="str">
        <f>INDEX('ytd returns'!$1:$1048576, MATCH($D64,'ytd returns'!$A:$A,0), MATCH(G$1,'ytd returns'!$1:$1,0))</f>
        <v/>
      </c>
      <c r="H64" s="14" t="str">
        <f>INDEX('ytd returns'!$1:$1048576, MATCH($D64,'ytd returns'!$A:$A,0), MATCH(H$1,'ytd returns'!$1:$1,0))</f>
        <v/>
      </c>
      <c r="I64" s="14" t="str">
        <f>INDEX('ytd returns'!$1:$1048576, MATCH($D64,'ytd returns'!$A:$A,0), MATCH(I$1,'ytd returns'!$1:$1,0))</f>
        <v>US</v>
      </c>
      <c r="J64" s="7">
        <f>INDEX('ytd returns'!$1:$1048576, MATCH($D64,'ytd returns'!$A:$A,0), MATCH(J$1,'ytd returns'!$1:$1,0))</f>
        <v>6.9999999999999999E-4</v>
      </c>
      <c r="K64" s="6">
        <f>INDEX('ytd returns'!$1:$1048576, MATCH($D64,'ytd returns'!$A:$A,0), MATCH(K$1,'ytd returns'!$1:$1,0))</f>
        <v>4.8718855851584093E-2</v>
      </c>
      <c r="L64" s="6">
        <f>INDEX('ytd returns'!$1:$1048576, MATCH($D64,'ytd returns'!$A:$A,0), MATCH(L$1,'ytd returns'!$1:$1,0))</f>
        <v>9.0734114864055068E-2</v>
      </c>
      <c r="M64" s="6">
        <f>INDEX('ytd returns'!$1:$1048576, MATCH($D64,'ytd returns'!$A:$A,0), MATCH(M$1,'ytd returns'!$1:$1,0))</f>
        <v>2.3680613841220159E-2</v>
      </c>
      <c r="N64" s="6">
        <f>INDEX('ytd returns'!$1:$1048576, MATCH($D64,'ytd returns'!$A:$A,0), MATCH(N$1,'ytd returns'!$1:$1,0))</f>
        <v>1.4245041122399468E-3</v>
      </c>
      <c r="O64" s="14">
        <f>INDEX('ytd returns'!$1:$1048576, MATCH($D64,'ytd returns'!$A:$A,0), MATCH(O$1,'ytd returns'!$1:$1,0))</f>
        <v>28</v>
      </c>
      <c r="P64" s="14">
        <f>INDEX('ytd returns'!$1:$1048576, MATCH($D64,'ytd returns'!$A:$A,0), MATCH(P$1,'ytd returns'!$1:$1,0))</f>
        <v>53</v>
      </c>
      <c r="Q64" s="14">
        <f>INDEX('ytd returns'!$1:$1048576, MATCH($D64,'ytd returns'!$A:$A,0), MATCH(Q$1,'ytd returns'!$1:$1,0))</f>
        <v>49</v>
      </c>
      <c r="R64" s="17">
        <f>INDEX('ytd returns'!$1:$1048576, MATCH($D64,'ytd returns'!$A:$A,0), MATCH(R$1,'ytd returns'!$1:$1,0))</f>
        <v>51</v>
      </c>
      <c r="S64" s="6">
        <f>INDEX('avg annual returns'!$1:$1048576, MATCH($D64,'avg annual returns'!$A:$A,0), MATCH(S$1,'avg annual returns'!$1:$1,0))</f>
        <v>7.4273422043436815E-2</v>
      </c>
    </row>
    <row r="65" spans="3:19" x14ac:dyDescent="0.3">
      <c r="C65" s="1">
        <v>50</v>
      </c>
      <c r="D65" s="17" t="str">
        <f>INDEX('ytd returns'!$1:$1048576, MATCH($C65,'ytd returns'!$S:$S,0), MATCH(D$1,'ytd returns'!$1:$1,0))</f>
        <v>VFWAX</v>
      </c>
      <c r="E65" s="14" t="str">
        <f>INDEX('ytd returns'!$1:$1048576, MATCH($D65,'ytd returns'!$A:$A,0), MATCH(E$1,'ytd returns'!$1:$1,0))</f>
        <v>FTSE All-World ex-US Index Admiral Shares</v>
      </c>
      <c r="F65" s="14" t="str">
        <f>INDEX('ytd returns'!$1:$1048576, MATCH($D65,'ytd returns'!$A:$A,0), MATCH(F$1,'ytd returns'!$1:$1,0))</f>
        <v>Stocks</v>
      </c>
      <c r="G65" s="14" t="str">
        <f>INDEX('ytd returns'!$1:$1048576, MATCH($D65,'ytd returns'!$A:$A,0), MATCH(G$1,'ytd returns'!$1:$1,0))</f>
        <v/>
      </c>
      <c r="H65" s="14" t="str">
        <f>INDEX('ytd returns'!$1:$1048576, MATCH($D65,'ytd returns'!$A:$A,0), MATCH(H$1,'ytd returns'!$1:$1,0))</f>
        <v/>
      </c>
      <c r="I65" s="14" t="str">
        <f>INDEX('ytd returns'!$1:$1048576, MATCH($D65,'ytd returns'!$A:$A,0), MATCH(I$1,'ytd returns'!$1:$1,0))</f>
        <v>International</v>
      </c>
      <c r="J65" s="7">
        <f>INDEX('ytd returns'!$1:$1048576, MATCH($D65,'ytd returns'!$A:$A,0), MATCH(J$1,'ytd returns'!$1:$1,0))</f>
        <v>1.1000000000000001E-3</v>
      </c>
      <c r="K65" s="6">
        <f>INDEX('ytd returns'!$1:$1048576, MATCH($D65,'ytd returns'!$A:$A,0), MATCH(K$1,'ytd returns'!$1:$1,0))</f>
        <v>-5.0239316009814024E-2</v>
      </c>
      <c r="L65" s="6">
        <f>INDEX('ytd returns'!$1:$1048576, MATCH($D65,'ytd returns'!$A:$A,0), MATCH(L$1,'ytd returns'!$1:$1,0))</f>
        <v>0.15058710488505736</v>
      </c>
      <c r="M65" s="6">
        <f>INDEX('ytd returns'!$1:$1048576, MATCH($D65,'ytd returns'!$A:$A,0), MATCH(M$1,'ytd returns'!$1:$1,0))</f>
        <v>2.3550570510401481E-2</v>
      </c>
      <c r="N65" s="6">
        <f>INDEX('ytd returns'!$1:$1048576, MATCH($D65,'ytd returns'!$A:$A,0), MATCH(N$1,'ytd returns'!$1:$1,0))</f>
        <v>9.4095196548882702E-3</v>
      </c>
      <c r="O65" s="14">
        <f>INDEX('ytd returns'!$1:$1048576, MATCH($D65,'ytd returns'!$A:$A,0), MATCH(O$1,'ytd returns'!$1:$1,0))</f>
        <v>83</v>
      </c>
      <c r="P65" s="14">
        <f>INDEX('ytd returns'!$1:$1048576, MATCH($D65,'ytd returns'!$A:$A,0), MATCH(P$1,'ytd returns'!$1:$1,0))</f>
        <v>28</v>
      </c>
      <c r="Q65" s="14">
        <f>INDEX('ytd returns'!$1:$1048576, MATCH($D65,'ytd returns'!$A:$A,0), MATCH(Q$1,'ytd returns'!$1:$1,0))</f>
        <v>50</v>
      </c>
      <c r="R65" s="17">
        <f>INDEX('ytd returns'!$1:$1048576, MATCH($D65,'ytd returns'!$A:$A,0), MATCH(R$1,'ytd returns'!$1:$1,0))</f>
        <v>27</v>
      </c>
      <c r="S65" s="6">
        <f>INDEX('avg annual returns'!$1:$1048576, MATCH($D65,'avg annual returns'!$A:$A,0), MATCH(S$1,'avg annual returns'!$1:$1,0))</f>
        <v>4.0264154967651421E-2</v>
      </c>
    </row>
    <row r="66" spans="3:19" x14ac:dyDescent="0.3">
      <c r="C66" s="1">
        <v>51</v>
      </c>
      <c r="D66" s="17" t="str">
        <f>INDEX('ytd returns'!$1:$1048576, MATCH($C66,'ytd returns'!$S:$S,0), MATCH(D$1,'ytd returns'!$1:$1,0))</f>
        <v>VTMFX</v>
      </c>
      <c r="E66" s="14" t="str">
        <f>INDEX('ytd returns'!$1:$1048576, MATCH($D66,'ytd returns'!$A:$A,0), MATCH(E$1,'ytd returns'!$1:$1,0))</f>
        <v>Tax Managed Balanced Admiral Shares</v>
      </c>
      <c r="F66" s="14" t="str">
        <f>INDEX('ytd returns'!$1:$1048576, MATCH($D66,'ytd returns'!$A:$A,0), MATCH(F$1,'ytd returns'!$1:$1,0))</f>
        <v>Balanced</v>
      </c>
      <c r="G66" s="14" t="str">
        <f>INDEX('ytd returns'!$1:$1048576, MATCH($D66,'ytd returns'!$A:$A,0), MATCH(G$1,'ytd returns'!$1:$1,0))</f>
        <v/>
      </c>
      <c r="H66" s="14" t="str">
        <f>INDEX('ytd returns'!$1:$1048576, MATCH($D66,'ytd returns'!$A:$A,0), MATCH(H$1,'ytd returns'!$1:$1,0))</f>
        <v/>
      </c>
      <c r="I66" s="14" t="str">
        <f>INDEX('ytd returns'!$1:$1048576, MATCH($D66,'ytd returns'!$A:$A,0), MATCH(I$1,'ytd returns'!$1:$1,0))</f>
        <v>US</v>
      </c>
      <c r="J66" s="7">
        <f>INDEX('ytd returns'!$1:$1048576, MATCH($D66,'ytd returns'!$A:$A,0), MATCH(J$1,'ytd returns'!$1:$1,0))</f>
        <v>8.9999999999999998E-4</v>
      </c>
      <c r="K66" s="6">
        <f>INDEX('ytd returns'!$1:$1048576, MATCH($D66,'ytd returns'!$A:$A,0), MATCH(K$1,'ytd returns'!$1:$1,0))</f>
        <v>3.9823150087781201E-2</v>
      </c>
      <c r="L66" s="6">
        <f>INDEX('ytd returns'!$1:$1048576, MATCH($D66,'ytd returns'!$A:$A,0), MATCH(L$1,'ytd returns'!$1:$1,0))</f>
        <v>8.2327131841548301E-2</v>
      </c>
      <c r="M66" s="6">
        <f>INDEX('ytd returns'!$1:$1048576, MATCH($D66,'ytd returns'!$A:$A,0), MATCH(M$1,'ytd returns'!$1:$1,0))</f>
        <v>2.3074384215525483E-2</v>
      </c>
      <c r="N66" s="6">
        <f>INDEX('ytd returns'!$1:$1048576, MATCH($D66,'ytd returns'!$A:$A,0), MATCH(N$1,'ytd returns'!$1:$1,0))</f>
        <v>3.0474805269031496E-3</v>
      </c>
      <c r="O66" s="14">
        <f>INDEX('ytd returns'!$1:$1048576, MATCH($D66,'ytd returns'!$A:$A,0), MATCH(O$1,'ytd returns'!$1:$1,0))</f>
        <v>32</v>
      </c>
      <c r="P66" s="14">
        <f>INDEX('ytd returns'!$1:$1048576, MATCH($D66,'ytd returns'!$A:$A,0), MATCH(P$1,'ytd returns'!$1:$1,0))</f>
        <v>58</v>
      </c>
      <c r="Q66" s="14">
        <f>INDEX('ytd returns'!$1:$1048576, MATCH($D66,'ytd returns'!$A:$A,0), MATCH(Q$1,'ytd returns'!$1:$1,0))</f>
        <v>51</v>
      </c>
      <c r="R66" s="17">
        <f>INDEX('ytd returns'!$1:$1048576, MATCH($D66,'ytd returns'!$A:$A,0), MATCH(R$1,'ytd returns'!$1:$1,0))</f>
        <v>46</v>
      </c>
      <c r="S66" s="6">
        <f>INDEX('avg annual returns'!$1:$1048576, MATCH($D66,'avg annual returns'!$A:$A,0), MATCH(S$1,'avg annual returns'!$1:$1,0))</f>
        <v>6.2452263529214604E-2</v>
      </c>
    </row>
    <row r="67" spans="3:19" x14ac:dyDescent="0.3">
      <c r="C67" s="1">
        <v>52</v>
      </c>
      <c r="D67" s="17" t="str">
        <f>INDEX('ytd returns'!$1:$1048576, MATCH($C67,'ytd returns'!$S:$S,0), MATCH(D$1,'ytd returns'!$1:$1,0))</f>
        <v>VGWLX</v>
      </c>
      <c r="E67" s="14" t="str">
        <f>INDEX('ytd returns'!$1:$1048576, MATCH($D67,'ytd returns'!$A:$A,0), MATCH(E$1,'ytd returns'!$1:$1,0))</f>
        <v>Global Wellington</v>
      </c>
      <c r="F67" s="14" t="str">
        <f>INDEX('ytd returns'!$1:$1048576, MATCH($D67,'ytd returns'!$A:$A,0), MATCH(F$1,'ytd returns'!$1:$1,0))</f>
        <v>Balanced</v>
      </c>
      <c r="G67" s="14" t="str">
        <f>INDEX('ytd returns'!$1:$1048576, MATCH($D67,'ytd returns'!$A:$A,0), MATCH(G$1,'ytd returns'!$1:$1,0))</f>
        <v/>
      </c>
      <c r="H67" s="14" t="str">
        <f>INDEX('ytd returns'!$1:$1048576, MATCH($D67,'ytd returns'!$A:$A,0), MATCH(H$1,'ytd returns'!$1:$1,0))</f>
        <v/>
      </c>
      <c r="I67" s="14" t="str">
        <f>INDEX('ytd returns'!$1:$1048576, MATCH($D67,'ytd returns'!$A:$A,0), MATCH(I$1,'ytd returns'!$1:$1,0))</f>
        <v>International</v>
      </c>
      <c r="J67" s="7">
        <f>INDEX('ytd returns'!$1:$1048576, MATCH($D67,'ytd returns'!$A:$A,0), MATCH(J$1,'ytd returns'!$1:$1,0))</f>
        <v>4.5999999999999999E-3</v>
      </c>
      <c r="K67" s="6">
        <f>INDEX('ytd returns'!$1:$1048576, MATCH($D67,'ytd returns'!$A:$A,0), MATCH(K$1,'ytd returns'!$1:$1,0))</f>
        <v>-2.9784206680303096E-2</v>
      </c>
      <c r="L67" s="6">
        <f>INDEX('ytd returns'!$1:$1048576, MATCH($D67,'ytd returns'!$A:$A,0), MATCH(L$1,'ytd returns'!$1:$1,0))</f>
        <v>8.8056451985882175E-2</v>
      </c>
      <c r="M67" s="6">
        <f>INDEX('ytd returns'!$1:$1048576, MATCH($D67,'ytd returns'!$A:$A,0), MATCH(M$1,'ytd returns'!$1:$1,0))</f>
        <v>2.2764814814814807E-2</v>
      </c>
      <c r="N67" s="6">
        <f>INDEX('ytd returns'!$1:$1048576, MATCH($D67,'ytd returns'!$A:$A,0), MATCH(N$1,'ytd returns'!$1:$1,0))</f>
        <v>6.1983504374336614E-3</v>
      </c>
      <c r="O67" s="14">
        <f>INDEX('ytd returns'!$1:$1048576, MATCH($D67,'ytd returns'!$A:$A,0), MATCH(O$1,'ytd returns'!$1:$1,0))</f>
        <v>77</v>
      </c>
      <c r="P67" s="14">
        <f>INDEX('ytd returns'!$1:$1048576, MATCH($D67,'ytd returns'!$A:$A,0), MATCH(P$1,'ytd returns'!$1:$1,0))</f>
        <v>55</v>
      </c>
      <c r="Q67" s="14">
        <f>INDEX('ytd returns'!$1:$1048576, MATCH($D67,'ytd returns'!$A:$A,0), MATCH(Q$1,'ytd returns'!$1:$1,0))</f>
        <v>52</v>
      </c>
      <c r="R67" s="17">
        <f>INDEX('ytd returns'!$1:$1048576, MATCH($D67,'ytd returns'!$A:$A,0), MATCH(R$1,'ytd returns'!$1:$1,0))</f>
        <v>40</v>
      </c>
      <c r="S67" s="6">
        <f>INDEX('avg annual returns'!$1:$1048576, MATCH($D67,'avg annual returns'!$A:$A,0), MATCH(S$1,'avg annual returns'!$1:$1,0))</f>
        <v>4.6441726678216298E-2</v>
      </c>
    </row>
    <row r="68" spans="3:19" x14ac:dyDescent="0.3">
      <c r="C68" s="1">
        <v>53</v>
      </c>
      <c r="D68" s="17" t="str">
        <f>INDEX('ytd returns'!$1:$1048576, MATCH($C68,'ytd returns'!$S:$S,0), MATCH(D$1,'ytd returns'!$1:$1,0))</f>
        <v>VIHAX</v>
      </c>
      <c r="E68" s="14" t="str">
        <f>INDEX('ytd returns'!$1:$1048576, MATCH($D68,'ytd returns'!$A:$A,0), MATCH(E$1,'ytd returns'!$1:$1,0))</f>
        <v>International High Dividend Yield Index Admiral Shares</v>
      </c>
      <c r="F68" s="14" t="str">
        <f>INDEX('ytd returns'!$1:$1048576, MATCH($D68,'ytd returns'!$A:$A,0), MATCH(F$1,'ytd returns'!$1:$1,0))</f>
        <v>Stocks</v>
      </c>
      <c r="G68" s="14" t="str">
        <f>INDEX('ytd returns'!$1:$1048576, MATCH($D68,'ytd returns'!$A:$A,0), MATCH(G$1,'ytd returns'!$1:$1,0))</f>
        <v/>
      </c>
      <c r="H68" s="14" t="str">
        <f>INDEX('ytd returns'!$1:$1048576, MATCH($D68,'ytd returns'!$A:$A,0), MATCH(H$1,'ytd returns'!$1:$1,0))</f>
        <v/>
      </c>
      <c r="I68" s="14" t="str">
        <f>INDEX('ytd returns'!$1:$1048576, MATCH($D68,'ytd returns'!$A:$A,0), MATCH(I$1,'ytd returns'!$1:$1,0))</f>
        <v>International</v>
      </c>
      <c r="J68" s="7">
        <f>INDEX('ytd returns'!$1:$1048576, MATCH($D68,'ytd returns'!$A:$A,0), MATCH(J$1,'ytd returns'!$1:$1,0))</f>
        <v>2.7000000000000001E-3</v>
      </c>
      <c r="K68" s="6">
        <f>INDEX('ytd returns'!$1:$1048576, MATCH($D68,'ytd returns'!$A:$A,0), MATCH(K$1,'ytd returns'!$1:$1,0))</f>
        <v>-0.14980479747346315</v>
      </c>
      <c r="L68" s="6">
        <f>INDEX('ytd returns'!$1:$1048576, MATCH($D68,'ytd returns'!$A:$A,0), MATCH(L$1,'ytd returns'!$1:$1,0))</f>
        <v>0.1331429193594664</v>
      </c>
      <c r="M68" s="6">
        <f>INDEX('ytd returns'!$1:$1048576, MATCH($D68,'ytd returns'!$A:$A,0), MATCH(M$1,'ytd returns'!$1:$1,0))</f>
        <v>2.2528567296567745E-2</v>
      </c>
      <c r="N68" s="6">
        <f>INDEX('ytd returns'!$1:$1048576, MATCH($D68,'ytd returns'!$A:$A,0), MATCH(N$1,'ytd returns'!$1:$1,0))</f>
        <v>1.4433300538470162E-2</v>
      </c>
      <c r="O68" s="14">
        <f>INDEX('ytd returns'!$1:$1048576, MATCH($D68,'ytd returns'!$A:$A,0), MATCH(O$1,'ytd returns'!$1:$1,0))</f>
        <v>102</v>
      </c>
      <c r="P68" s="14">
        <f>INDEX('ytd returns'!$1:$1048576, MATCH($D68,'ytd returns'!$A:$A,0), MATCH(P$1,'ytd returns'!$1:$1,0))</f>
        <v>40</v>
      </c>
      <c r="Q68" s="14">
        <f>INDEX('ytd returns'!$1:$1048576, MATCH($D68,'ytd returns'!$A:$A,0), MATCH(Q$1,'ytd returns'!$1:$1,0))</f>
        <v>53</v>
      </c>
      <c r="R68" s="17">
        <f>INDEX('ytd returns'!$1:$1048576, MATCH($D68,'ytd returns'!$A:$A,0), MATCH(R$1,'ytd returns'!$1:$1,0))</f>
        <v>8</v>
      </c>
      <c r="S68" s="6">
        <f>INDEX('avg annual returns'!$1:$1048576, MATCH($D68,'avg annual returns'!$A:$A,0), MATCH(S$1,'avg annual returns'!$1:$1,0))</f>
        <v>5.5228835499207901E-2</v>
      </c>
    </row>
    <row r="69" spans="3:19" x14ac:dyDescent="0.3">
      <c r="C69" s="1">
        <v>54</v>
      </c>
      <c r="D69" s="17" t="str">
        <f>INDEX('ytd returns'!$1:$1048576, MATCH($C69,'ytd returns'!$S:$S,0), MATCH(D$1,'ytd returns'!$1:$1,0))</f>
        <v>VWELX</v>
      </c>
      <c r="E69" s="14" t="str">
        <f>INDEX('ytd returns'!$1:$1048576, MATCH($D69,'ytd returns'!$A:$A,0), MATCH(E$1,'ytd returns'!$1:$1,0))</f>
        <v>Wellington</v>
      </c>
      <c r="F69" s="14" t="str">
        <f>INDEX('ytd returns'!$1:$1048576, MATCH($D69,'ytd returns'!$A:$A,0), MATCH(F$1,'ytd returns'!$1:$1,0))</f>
        <v>Balanced</v>
      </c>
      <c r="G69" s="14" t="str">
        <f>INDEX('ytd returns'!$1:$1048576, MATCH($D69,'ytd returns'!$A:$A,0), MATCH(G$1,'ytd returns'!$1:$1,0))</f>
        <v/>
      </c>
      <c r="H69" s="14" t="str">
        <f>INDEX('ytd returns'!$1:$1048576, MATCH($D69,'ytd returns'!$A:$A,0), MATCH(H$1,'ytd returns'!$1:$1,0))</f>
        <v/>
      </c>
      <c r="I69" s="14" t="str">
        <f>INDEX('ytd returns'!$1:$1048576, MATCH($D69,'ytd returns'!$A:$A,0), MATCH(I$1,'ytd returns'!$1:$1,0))</f>
        <v>US</v>
      </c>
      <c r="J69" s="7">
        <f>INDEX('ytd returns'!$1:$1048576, MATCH($D69,'ytd returns'!$A:$A,0), MATCH(J$1,'ytd returns'!$1:$1,0))</f>
        <v>2.5000000000000001E-3</v>
      </c>
      <c r="K69" s="6">
        <f>INDEX('ytd returns'!$1:$1048576, MATCH($D69,'ytd returns'!$A:$A,0), MATCH(K$1,'ytd returns'!$1:$1,0))</f>
        <v>3.45329204547252E-3</v>
      </c>
      <c r="L69" s="6">
        <f>INDEX('ytd returns'!$1:$1048576, MATCH($D69,'ytd returns'!$A:$A,0), MATCH(L$1,'ytd returns'!$1:$1,0))</f>
        <v>8.4502394209354223E-2</v>
      </c>
      <c r="M69" s="6">
        <f>INDEX('ytd returns'!$1:$1048576, MATCH($D69,'ytd returns'!$A:$A,0), MATCH(M$1,'ytd returns'!$1:$1,0))</f>
        <v>2.241286483314989E-2</v>
      </c>
      <c r="N69" s="6">
        <f>INDEX('ytd returns'!$1:$1048576, MATCH($D69,'ytd returns'!$A:$A,0), MATCH(N$1,'ytd returns'!$1:$1,0))</f>
        <v>-3.2422041642126179E-4</v>
      </c>
      <c r="O69" s="14">
        <f>INDEX('ytd returns'!$1:$1048576, MATCH($D69,'ytd returns'!$A:$A,0), MATCH(O$1,'ytd returns'!$1:$1,0))</f>
        <v>69</v>
      </c>
      <c r="P69" s="14">
        <f>INDEX('ytd returns'!$1:$1048576, MATCH($D69,'ytd returns'!$A:$A,0), MATCH(P$1,'ytd returns'!$1:$1,0))</f>
        <v>57</v>
      </c>
      <c r="Q69" s="14">
        <f>INDEX('ytd returns'!$1:$1048576, MATCH($D69,'ytd returns'!$A:$A,0), MATCH(Q$1,'ytd returns'!$1:$1,0))</f>
        <v>54</v>
      </c>
      <c r="R69" s="17">
        <f>INDEX('ytd returns'!$1:$1048576, MATCH($D69,'ytd returns'!$A:$A,0), MATCH(R$1,'ytd returns'!$1:$1,0))</f>
        <v>63</v>
      </c>
      <c r="S69" s="6">
        <f>INDEX('avg annual returns'!$1:$1048576, MATCH($D69,'avg annual returns'!$A:$A,0), MATCH(S$1,'avg annual returns'!$1:$1,0))</f>
        <v>4.3444161531516826E-2</v>
      </c>
    </row>
    <row r="70" spans="3:19" x14ac:dyDescent="0.3">
      <c r="C70" s="1">
        <v>55</v>
      </c>
      <c r="D70" s="17" t="str">
        <f>INDEX('ytd returns'!$1:$1048576, MATCH($C70,'ytd returns'!$S:$S,0), MATCH(D$1,'ytd returns'!$1:$1,0))</f>
        <v>VTRIX</v>
      </c>
      <c r="E70" s="14" t="str">
        <f>INDEX('ytd returns'!$1:$1048576, MATCH($D70,'ytd returns'!$A:$A,0), MATCH(E$1,'ytd returns'!$1:$1,0))</f>
        <v>International Value</v>
      </c>
      <c r="F70" s="14" t="str">
        <f>INDEX('ytd returns'!$1:$1048576, MATCH($D70,'ytd returns'!$A:$A,0), MATCH(F$1,'ytd returns'!$1:$1,0))</f>
        <v>Stocks</v>
      </c>
      <c r="G70" s="14" t="str">
        <f>INDEX('ytd returns'!$1:$1048576, MATCH($D70,'ytd returns'!$A:$A,0), MATCH(G$1,'ytd returns'!$1:$1,0))</f>
        <v/>
      </c>
      <c r="H70" s="14" t="str">
        <f>INDEX('ytd returns'!$1:$1048576, MATCH($D70,'ytd returns'!$A:$A,0), MATCH(H$1,'ytd returns'!$1:$1,0))</f>
        <v>Value</v>
      </c>
      <c r="I70" s="14" t="str">
        <f>INDEX('ytd returns'!$1:$1048576, MATCH($D70,'ytd returns'!$A:$A,0), MATCH(I$1,'ytd returns'!$1:$1,0))</f>
        <v>International</v>
      </c>
      <c r="J70" s="7">
        <f>INDEX('ytd returns'!$1:$1048576, MATCH($D70,'ytd returns'!$A:$A,0), MATCH(J$1,'ytd returns'!$1:$1,0))</f>
        <v>3.7000000000000002E-3</v>
      </c>
      <c r="K70" s="6">
        <f>INDEX('ytd returns'!$1:$1048576, MATCH($D70,'ytd returns'!$A:$A,0), MATCH(K$1,'ytd returns'!$1:$1,0))</f>
        <v>-0.10185033187756712</v>
      </c>
      <c r="L70" s="6">
        <f>INDEX('ytd returns'!$1:$1048576, MATCH($D70,'ytd returns'!$A:$A,0), MATCH(L$1,'ytd returns'!$1:$1,0))</f>
        <v>0.1356505829447035</v>
      </c>
      <c r="M70" s="6">
        <f>INDEX('ytd returns'!$1:$1048576, MATCH($D70,'ytd returns'!$A:$A,0), MATCH(M$1,'ytd returns'!$1:$1,0))</f>
        <v>2.0942759153945965E-2</v>
      </c>
      <c r="N70" s="6">
        <f>INDEX('ytd returns'!$1:$1048576, MATCH($D70,'ytd returns'!$A:$A,0), MATCH(N$1,'ytd returns'!$1:$1,0))</f>
        <v>8.429876252582319E-3</v>
      </c>
      <c r="O70" s="14">
        <f>INDEX('ytd returns'!$1:$1048576, MATCH($D70,'ytd returns'!$A:$A,0), MATCH(O$1,'ytd returns'!$1:$1,0))</f>
        <v>94</v>
      </c>
      <c r="P70" s="14">
        <f>INDEX('ytd returns'!$1:$1048576, MATCH($D70,'ytd returns'!$A:$A,0), MATCH(P$1,'ytd returns'!$1:$1,0))</f>
        <v>37</v>
      </c>
      <c r="Q70" s="14">
        <f>INDEX('ytd returns'!$1:$1048576, MATCH($D70,'ytd returns'!$A:$A,0), MATCH(Q$1,'ytd returns'!$1:$1,0))</f>
        <v>55</v>
      </c>
      <c r="R70" s="17">
        <f>INDEX('ytd returns'!$1:$1048576, MATCH($D70,'ytd returns'!$A:$A,0), MATCH(R$1,'ytd returns'!$1:$1,0))</f>
        <v>34</v>
      </c>
      <c r="S70" s="6">
        <f>INDEX('avg annual returns'!$1:$1048576, MATCH($D70,'avg annual returns'!$A:$A,0), MATCH(S$1,'avg annual returns'!$1:$1,0))</f>
        <v>2.9165546740240501E-2</v>
      </c>
    </row>
    <row r="71" spans="3:19" x14ac:dyDescent="0.3">
      <c r="C71" s="1">
        <v>56</v>
      </c>
      <c r="D71" s="17" t="str">
        <f>INDEX('ytd returns'!$1:$1048576, MATCH($C71,'ytd returns'!$S:$S,0), MATCH(D$1,'ytd returns'!$1:$1,0))</f>
        <v>VSMGX</v>
      </c>
      <c r="E71" s="14" t="str">
        <f>INDEX('ytd returns'!$1:$1048576, MATCH($D71,'ytd returns'!$A:$A,0), MATCH(E$1,'ytd returns'!$1:$1,0))</f>
        <v>LifeStrategy Moderate Growth</v>
      </c>
      <c r="F71" s="14" t="str">
        <f>INDEX('ytd returns'!$1:$1048576, MATCH($D71,'ytd returns'!$A:$A,0), MATCH(F$1,'ytd returns'!$1:$1,0))</f>
        <v>Balanced</v>
      </c>
      <c r="G71" s="14" t="str">
        <f>INDEX('ytd returns'!$1:$1048576, MATCH($D71,'ytd returns'!$A:$A,0), MATCH(G$1,'ytd returns'!$1:$1,0))</f>
        <v/>
      </c>
      <c r="H71" s="14" t="str">
        <f>INDEX('ytd returns'!$1:$1048576, MATCH($D71,'ytd returns'!$A:$A,0), MATCH(H$1,'ytd returns'!$1:$1,0))</f>
        <v/>
      </c>
      <c r="I71" s="14" t="str">
        <f>INDEX('ytd returns'!$1:$1048576, MATCH($D71,'ytd returns'!$A:$A,0), MATCH(I$1,'ytd returns'!$1:$1,0))</f>
        <v>US</v>
      </c>
      <c r="J71" s="7">
        <f>INDEX('ytd returns'!$1:$1048576, MATCH($D71,'ytd returns'!$A:$A,0), MATCH(J$1,'ytd returns'!$1:$1,0))</f>
        <v>1.2999999999999999E-3</v>
      </c>
      <c r="K71" s="6">
        <f>INDEX('ytd returns'!$1:$1048576, MATCH($D71,'ytd returns'!$A:$A,0), MATCH(K$1,'ytd returns'!$1:$1,0))</f>
        <v>2.5000144021788229E-2</v>
      </c>
      <c r="L71" s="6">
        <f>INDEX('ytd returns'!$1:$1048576, MATCH($D71,'ytd returns'!$A:$A,0), MATCH(L$1,'ytd returns'!$1:$1,0))</f>
        <v>8.8490786227493193E-2</v>
      </c>
      <c r="M71" s="6">
        <f>INDEX('ytd returns'!$1:$1048576, MATCH($D71,'ytd returns'!$A:$A,0), MATCH(M$1,'ytd returns'!$1:$1,0))</f>
        <v>2.0446650546249324E-2</v>
      </c>
      <c r="N71" s="6">
        <f>INDEX('ytd returns'!$1:$1048576, MATCH($D71,'ytd returns'!$A:$A,0), MATCH(N$1,'ytd returns'!$1:$1,0))</f>
        <v>2.3053836593332987E-3</v>
      </c>
      <c r="O71" s="14">
        <f>INDEX('ytd returns'!$1:$1048576, MATCH($D71,'ytd returns'!$A:$A,0), MATCH(O$1,'ytd returns'!$1:$1,0))</f>
        <v>43</v>
      </c>
      <c r="P71" s="14">
        <f>INDEX('ytd returns'!$1:$1048576, MATCH($D71,'ytd returns'!$A:$A,0), MATCH(P$1,'ytd returns'!$1:$1,0))</f>
        <v>54</v>
      </c>
      <c r="Q71" s="14">
        <f>INDEX('ytd returns'!$1:$1048576, MATCH($D71,'ytd returns'!$A:$A,0), MATCH(Q$1,'ytd returns'!$1:$1,0))</f>
        <v>56</v>
      </c>
      <c r="R71" s="17">
        <f>INDEX('ytd returns'!$1:$1048576, MATCH($D71,'ytd returns'!$A:$A,0), MATCH(R$1,'ytd returns'!$1:$1,0))</f>
        <v>50</v>
      </c>
      <c r="S71" s="6">
        <f>INDEX('avg annual returns'!$1:$1048576, MATCH($D71,'avg annual returns'!$A:$A,0), MATCH(S$1,'avg annual returns'!$1:$1,0))</f>
        <v>5.1643913551337114E-2</v>
      </c>
    </row>
    <row r="72" spans="3:19" x14ac:dyDescent="0.3">
      <c r="C72" s="1">
        <v>57</v>
      </c>
      <c r="D72" s="17" t="str">
        <f>INDEX('ytd returns'!$1:$1048576, MATCH($C72,'ytd returns'!$S:$S,0), MATCH(D$1,'ytd returns'!$1:$1,0))</f>
        <v>VGAVX</v>
      </c>
      <c r="E72" s="14" t="str">
        <f>INDEX('ytd returns'!$1:$1048576, MATCH($D72,'ytd returns'!$A:$A,0), MATCH(E$1,'ytd returns'!$1:$1,0))</f>
        <v>Emerging Markets Government Bond Index Admiral Shares</v>
      </c>
      <c r="F72" s="14" t="str">
        <f>INDEX('ytd returns'!$1:$1048576, MATCH($D72,'ytd returns'!$A:$A,0), MATCH(F$1,'ytd returns'!$1:$1,0))</f>
        <v>Bonds</v>
      </c>
      <c r="G72" s="14" t="str">
        <f>INDEX('ytd returns'!$1:$1048576, MATCH($D72,'ytd returns'!$A:$A,0), MATCH(G$1,'ytd returns'!$1:$1,0))</f>
        <v/>
      </c>
      <c r="H72" s="14" t="str">
        <f>INDEX('ytd returns'!$1:$1048576, MATCH($D72,'ytd returns'!$A:$A,0), MATCH(H$1,'ytd returns'!$1:$1,0))</f>
        <v/>
      </c>
      <c r="I72" s="14" t="str">
        <f>INDEX('ytd returns'!$1:$1048576, MATCH($D72,'ytd returns'!$A:$A,0), MATCH(I$1,'ytd returns'!$1:$1,0))</f>
        <v>International</v>
      </c>
      <c r="J72" s="7">
        <f>INDEX('ytd returns'!$1:$1048576, MATCH($D72,'ytd returns'!$A:$A,0), MATCH(J$1,'ytd returns'!$1:$1,0))</f>
        <v>2.5000000000000001E-3</v>
      </c>
      <c r="K72" s="6">
        <f>INDEX('ytd returns'!$1:$1048576, MATCH($D72,'ytd returns'!$A:$A,0), MATCH(K$1,'ytd returns'!$1:$1,0))</f>
        <v>-8.945539740152322E-3</v>
      </c>
      <c r="L72" s="6">
        <f>INDEX('ytd returns'!$1:$1048576, MATCH($D72,'ytd returns'!$A:$A,0), MATCH(L$1,'ytd returns'!$1:$1,0))</f>
        <v>7.4255509824747809E-2</v>
      </c>
      <c r="M72" s="6">
        <f>INDEX('ytd returns'!$1:$1048576, MATCH($D72,'ytd returns'!$A:$A,0), MATCH(M$1,'ytd returns'!$1:$1,0))</f>
        <v>1.9952956989247182E-2</v>
      </c>
      <c r="N72" s="6">
        <f>INDEX('ytd returns'!$1:$1048576, MATCH($D72,'ytd returns'!$A:$A,0), MATCH(N$1,'ytd returns'!$1:$1,0))</f>
        <v>-4.0331617201696986E-3</v>
      </c>
      <c r="O72" s="14">
        <f>INDEX('ytd returns'!$1:$1048576, MATCH($D72,'ytd returns'!$A:$A,0), MATCH(O$1,'ytd returns'!$1:$1,0))</f>
        <v>73</v>
      </c>
      <c r="P72" s="14">
        <f>INDEX('ytd returns'!$1:$1048576, MATCH($D72,'ytd returns'!$A:$A,0), MATCH(P$1,'ytd returns'!$1:$1,0))</f>
        <v>60</v>
      </c>
      <c r="Q72" s="14">
        <f>INDEX('ytd returns'!$1:$1048576, MATCH($D72,'ytd returns'!$A:$A,0), MATCH(Q$1,'ytd returns'!$1:$1,0))</f>
        <v>57</v>
      </c>
      <c r="R72" s="17">
        <f>INDEX('ytd returns'!$1:$1048576, MATCH($D72,'ytd returns'!$A:$A,0), MATCH(R$1,'ytd returns'!$1:$1,0))</f>
        <v>79</v>
      </c>
      <c r="S72" s="6">
        <f>INDEX('avg annual returns'!$1:$1048576, MATCH($D72,'avg annual returns'!$A:$A,0), MATCH(S$1,'avg annual returns'!$1:$1,0))</f>
        <v>4.0824228807510654E-3</v>
      </c>
    </row>
    <row r="73" spans="3:19" x14ac:dyDescent="0.3">
      <c r="C73" s="1">
        <v>58</v>
      </c>
      <c r="D73" s="17" t="str">
        <f>INDEX('ytd returns'!$1:$1048576, MATCH($C73,'ytd returns'!$S:$S,0), MATCH(D$1,'ytd returns'!$1:$1,0))</f>
        <v>VGSTX</v>
      </c>
      <c r="E73" s="14" t="str">
        <f>INDEX('ytd returns'!$1:$1048576, MATCH($D73,'ytd returns'!$A:$A,0), MATCH(E$1,'ytd returns'!$1:$1,0))</f>
        <v>STAR</v>
      </c>
      <c r="F73" s="14" t="str">
        <f>INDEX('ytd returns'!$1:$1048576, MATCH($D73,'ytd returns'!$A:$A,0), MATCH(F$1,'ytd returns'!$1:$1,0))</f>
        <v>Balanced</v>
      </c>
      <c r="G73" s="14" t="str">
        <f>INDEX('ytd returns'!$1:$1048576, MATCH($D73,'ytd returns'!$A:$A,0), MATCH(G$1,'ytd returns'!$1:$1,0))</f>
        <v/>
      </c>
      <c r="H73" s="14" t="str">
        <f>INDEX('ytd returns'!$1:$1048576, MATCH($D73,'ytd returns'!$A:$A,0), MATCH(H$1,'ytd returns'!$1:$1,0))</f>
        <v/>
      </c>
      <c r="I73" s="14" t="str">
        <f>INDEX('ytd returns'!$1:$1048576, MATCH($D73,'ytd returns'!$A:$A,0), MATCH(I$1,'ytd returns'!$1:$1,0))</f>
        <v>US</v>
      </c>
      <c r="J73" s="7">
        <f>INDEX('ytd returns'!$1:$1048576, MATCH($D73,'ytd returns'!$A:$A,0), MATCH(J$1,'ytd returns'!$1:$1,0))</f>
        <v>3.0999999999999999E-3</v>
      </c>
      <c r="K73" s="6">
        <f>INDEX('ytd returns'!$1:$1048576, MATCH($D73,'ytd returns'!$A:$A,0), MATCH(K$1,'ytd returns'!$1:$1,0))</f>
        <v>6.2955269128147126E-2</v>
      </c>
      <c r="L73" s="6">
        <f>INDEX('ytd returns'!$1:$1048576, MATCH($D73,'ytd returns'!$A:$A,0), MATCH(L$1,'ytd returns'!$1:$1,0))</f>
        <v>0.11050437168811508</v>
      </c>
      <c r="M73" s="6">
        <f>INDEX('ytd returns'!$1:$1048576, MATCH($D73,'ytd returns'!$A:$A,0), MATCH(M$1,'ytd returns'!$1:$1,0))</f>
        <v>1.9894549913613085E-2</v>
      </c>
      <c r="N73" s="6">
        <f>INDEX('ytd returns'!$1:$1048576, MATCH($D73,'ytd returns'!$A:$A,0), MATCH(N$1,'ytd returns'!$1:$1,0))</f>
        <v>9.0364683049664273E-4</v>
      </c>
      <c r="O73" s="14">
        <f>INDEX('ytd returns'!$1:$1048576, MATCH($D73,'ytd returns'!$A:$A,0), MATCH(O$1,'ytd returns'!$1:$1,0))</f>
        <v>20</v>
      </c>
      <c r="P73" s="14">
        <f>INDEX('ytd returns'!$1:$1048576, MATCH($D73,'ytd returns'!$A:$A,0), MATCH(P$1,'ytd returns'!$1:$1,0))</f>
        <v>46</v>
      </c>
      <c r="Q73" s="14">
        <f>INDEX('ytd returns'!$1:$1048576, MATCH($D73,'ytd returns'!$A:$A,0), MATCH(Q$1,'ytd returns'!$1:$1,0))</f>
        <v>58</v>
      </c>
      <c r="R73" s="17">
        <f>INDEX('ytd returns'!$1:$1048576, MATCH($D73,'ytd returns'!$A:$A,0), MATCH(R$1,'ytd returns'!$1:$1,0))</f>
        <v>54</v>
      </c>
      <c r="S73" s="6">
        <f>INDEX('avg annual returns'!$1:$1048576, MATCH($D73,'avg annual returns'!$A:$A,0), MATCH(S$1,'avg annual returns'!$1:$1,0))</f>
        <v>4.7732029891387917E-2</v>
      </c>
    </row>
    <row r="74" spans="3:19" x14ac:dyDescent="0.3">
      <c r="C74" s="1">
        <v>59</v>
      </c>
      <c r="D74" s="17" t="str">
        <f>INDEX('ytd returns'!$1:$1048576, MATCH($C74,'ytd returns'!$S:$S,0), MATCH(D$1,'ytd returns'!$1:$1,0))</f>
        <v>VEMAX</v>
      </c>
      <c r="E74" s="14" t="str">
        <f>INDEX('ytd returns'!$1:$1048576, MATCH($D74,'ytd returns'!$A:$A,0), MATCH(E$1,'ytd returns'!$1:$1,0))</f>
        <v>Emerging Markets Stock Index Admiral Shares</v>
      </c>
      <c r="F74" s="14" t="str">
        <f>INDEX('ytd returns'!$1:$1048576, MATCH($D74,'ytd returns'!$A:$A,0), MATCH(F$1,'ytd returns'!$1:$1,0))</f>
        <v>Stocks</v>
      </c>
      <c r="G74" s="14" t="str">
        <f>INDEX('ytd returns'!$1:$1048576, MATCH($D74,'ytd returns'!$A:$A,0), MATCH(G$1,'ytd returns'!$1:$1,0))</f>
        <v/>
      </c>
      <c r="H74" s="14" t="str">
        <f>INDEX('ytd returns'!$1:$1048576, MATCH($D74,'ytd returns'!$A:$A,0), MATCH(H$1,'ytd returns'!$1:$1,0))</f>
        <v/>
      </c>
      <c r="I74" s="14" t="str">
        <f>INDEX('ytd returns'!$1:$1048576, MATCH($D74,'ytd returns'!$A:$A,0), MATCH(I$1,'ytd returns'!$1:$1,0))</f>
        <v>International</v>
      </c>
      <c r="J74" s="7">
        <f>INDEX('ytd returns'!$1:$1048576, MATCH($D74,'ytd returns'!$A:$A,0), MATCH(J$1,'ytd returns'!$1:$1,0))</f>
        <v>1.4E-3</v>
      </c>
      <c r="K74" s="6">
        <f>INDEX('ytd returns'!$1:$1048576, MATCH($D74,'ytd returns'!$A:$A,0), MATCH(K$1,'ytd returns'!$1:$1,0))</f>
        <v>-2.9879226257813571E-2</v>
      </c>
      <c r="L74" s="6">
        <f>INDEX('ytd returns'!$1:$1048576, MATCH($D74,'ytd returns'!$A:$A,0), MATCH(L$1,'ytd returns'!$1:$1,0))</f>
        <v>0.17929448531035605</v>
      </c>
      <c r="M74" s="6">
        <f>INDEX('ytd returns'!$1:$1048576, MATCH($D74,'ytd returns'!$A:$A,0), MATCH(M$1,'ytd returns'!$1:$1,0))</f>
        <v>1.8293376201397135E-2</v>
      </c>
      <c r="N74" s="6">
        <f>INDEX('ytd returns'!$1:$1048576, MATCH($D74,'ytd returns'!$A:$A,0), MATCH(N$1,'ytd returns'!$1:$1,0))</f>
        <v>-1.1158938846429683E-2</v>
      </c>
      <c r="O74" s="14">
        <f>INDEX('ytd returns'!$1:$1048576, MATCH($D74,'ytd returns'!$A:$A,0), MATCH(O$1,'ytd returns'!$1:$1,0))</f>
        <v>78</v>
      </c>
      <c r="P74" s="14">
        <f>INDEX('ytd returns'!$1:$1048576, MATCH($D74,'ytd returns'!$A:$A,0), MATCH(P$1,'ytd returns'!$1:$1,0))</f>
        <v>8</v>
      </c>
      <c r="Q74" s="14">
        <f>INDEX('ytd returns'!$1:$1048576, MATCH($D74,'ytd returns'!$A:$A,0), MATCH(Q$1,'ytd returns'!$1:$1,0))</f>
        <v>59</v>
      </c>
      <c r="R74" s="17">
        <f>INDEX('ytd returns'!$1:$1048576, MATCH($D74,'ytd returns'!$A:$A,0), MATCH(R$1,'ytd returns'!$1:$1,0))</f>
        <v>100</v>
      </c>
      <c r="S74" s="6">
        <f>INDEX('avg annual returns'!$1:$1048576, MATCH($D74,'avg annual returns'!$A:$A,0), MATCH(S$1,'avg annual returns'!$1:$1,0))</f>
        <v>1.8552615704825713E-2</v>
      </c>
    </row>
    <row r="75" spans="3:19" x14ac:dyDescent="0.3">
      <c r="C75" s="1">
        <v>60</v>
      </c>
      <c r="D75" s="17" t="str">
        <f>INDEX('ytd returns'!$1:$1048576, MATCH($C75,'ytd returns'!$S:$S,0), MATCH(D$1,'ytd returns'!$1:$1,0))</f>
        <v>VGRLX</v>
      </c>
      <c r="E75" s="14" t="str">
        <f>INDEX('ytd returns'!$1:$1048576, MATCH($D75,'ytd returns'!$A:$A,0), MATCH(E$1,'ytd returns'!$1:$1,0))</f>
        <v>Global ex-US Real Estate Index Admiral Shares</v>
      </c>
      <c r="F75" s="14" t="str">
        <f>INDEX('ytd returns'!$1:$1048576, MATCH($D75,'ytd returns'!$A:$A,0), MATCH(F$1,'ytd returns'!$1:$1,0))</f>
        <v>Stocks</v>
      </c>
      <c r="G75" s="14" t="str">
        <f>INDEX('ytd returns'!$1:$1048576, MATCH($D75,'ytd returns'!$A:$A,0), MATCH(G$1,'ytd returns'!$1:$1,0))</f>
        <v/>
      </c>
      <c r="H75" s="14" t="str">
        <f>INDEX('ytd returns'!$1:$1048576, MATCH($D75,'ytd returns'!$A:$A,0), MATCH(H$1,'ytd returns'!$1:$1,0))</f>
        <v/>
      </c>
      <c r="I75" s="14" t="str">
        <f>INDEX('ytd returns'!$1:$1048576, MATCH($D75,'ytd returns'!$A:$A,0), MATCH(I$1,'ytd returns'!$1:$1,0))</f>
        <v>International</v>
      </c>
      <c r="J75" s="7">
        <f>INDEX('ytd returns'!$1:$1048576, MATCH($D75,'ytd returns'!$A:$A,0), MATCH(J$1,'ytd returns'!$1:$1,0))</f>
        <v>1.1999999999999999E-3</v>
      </c>
      <c r="K75" s="6">
        <f>INDEX('ytd returns'!$1:$1048576, MATCH($D75,'ytd returns'!$A:$A,0), MATCH(K$1,'ytd returns'!$1:$1,0))</f>
        <v>-0.17833025990415155</v>
      </c>
      <c r="L75" s="6">
        <f>INDEX('ytd returns'!$1:$1048576, MATCH($D75,'ytd returns'!$A:$A,0), MATCH(L$1,'ytd returns'!$1:$1,0))</f>
        <v>9.3334307920059228E-2</v>
      </c>
      <c r="M75" s="6">
        <f>INDEX('ytd returns'!$1:$1048576, MATCH($D75,'ytd returns'!$A:$A,0), MATCH(M$1,'ytd returns'!$1:$1,0))</f>
        <v>1.8163232253618256E-2</v>
      </c>
      <c r="N75" s="6">
        <f>INDEX('ytd returns'!$1:$1048576, MATCH($D75,'ytd returns'!$A:$A,0), MATCH(N$1,'ytd returns'!$1:$1,0))</f>
        <v>4.3725749097944409E-3</v>
      </c>
      <c r="O75" s="14">
        <f>INDEX('ytd returns'!$1:$1048576, MATCH($D75,'ytd returns'!$A:$A,0), MATCH(O$1,'ytd returns'!$1:$1,0))</f>
        <v>106</v>
      </c>
      <c r="P75" s="14">
        <f>INDEX('ytd returns'!$1:$1048576, MATCH($D75,'ytd returns'!$A:$A,0), MATCH(P$1,'ytd returns'!$1:$1,0))</f>
        <v>52</v>
      </c>
      <c r="Q75" s="14">
        <f>INDEX('ytd returns'!$1:$1048576, MATCH($D75,'ytd returns'!$A:$A,0), MATCH(Q$1,'ytd returns'!$1:$1,0))</f>
        <v>60</v>
      </c>
      <c r="R75" s="17">
        <f>INDEX('ytd returns'!$1:$1048576, MATCH($D75,'ytd returns'!$A:$A,0), MATCH(R$1,'ytd returns'!$1:$1,0))</f>
        <v>44</v>
      </c>
      <c r="S75" s="6">
        <f>INDEX('avg annual returns'!$1:$1048576, MATCH($D75,'avg annual returns'!$A:$A,0), MATCH(S$1,'avg annual returns'!$1:$1,0))</f>
        <v>2.7798014384303415E-2</v>
      </c>
    </row>
    <row r="76" spans="3:19" x14ac:dyDescent="0.3">
      <c r="C76" s="1">
        <v>61</v>
      </c>
      <c r="D76" s="17" t="str">
        <f>INDEX('ytd returns'!$1:$1048576, MATCH($C76,'ytd returns'!$S:$S,0), MATCH(D$1,'ytd returns'!$1:$1,0))</f>
        <v>VEUSX</v>
      </c>
      <c r="E76" s="14" t="str">
        <f>INDEX('ytd returns'!$1:$1048576, MATCH($D76,'ytd returns'!$A:$A,0), MATCH(E$1,'ytd returns'!$1:$1,0))</f>
        <v>European Stock Index Admiral Shares</v>
      </c>
      <c r="F76" s="14" t="str">
        <f>INDEX('ytd returns'!$1:$1048576, MATCH($D76,'ytd returns'!$A:$A,0), MATCH(F$1,'ytd returns'!$1:$1,0))</f>
        <v>Stocks</v>
      </c>
      <c r="G76" s="14" t="str">
        <f>INDEX('ytd returns'!$1:$1048576, MATCH($D76,'ytd returns'!$A:$A,0), MATCH(G$1,'ytd returns'!$1:$1,0))</f>
        <v/>
      </c>
      <c r="H76" s="14" t="str">
        <f>INDEX('ytd returns'!$1:$1048576, MATCH($D76,'ytd returns'!$A:$A,0), MATCH(H$1,'ytd returns'!$1:$1,0))</f>
        <v/>
      </c>
      <c r="I76" s="14" t="str">
        <f>INDEX('ytd returns'!$1:$1048576, MATCH($D76,'ytd returns'!$A:$A,0), MATCH(I$1,'ytd returns'!$1:$1,0))</f>
        <v>International</v>
      </c>
      <c r="J76" s="7">
        <f>INDEX('ytd returns'!$1:$1048576, MATCH($D76,'ytd returns'!$A:$A,0), MATCH(J$1,'ytd returns'!$1:$1,0))</f>
        <v>1E-3</v>
      </c>
      <c r="K76" s="6">
        <f>INDEX('ytd returns'!$1:$1048576, MATCH($D76,'ytd returns'!$A:$A,0), MATCH(K$1,'ytd returns'!$1:$1,0))</f>
        <v>-7.709897688097575E-2</v>
      </c>
      <c r="L76" s="6">
        <f>INDEX('ytd returns'!$1:$1048576, MATCH($D76,'ytd returns'!$A:$A,0), MATCH(L$1,'ytd returns'!$1:$1,0))</f>
        <v>0.15936802796074398</v>
      </c>
      <c r="M76" s="6">
        <f>INDEX('ytd returns'!$1:$1048576, MATCH($D76,'ytd returns'!$A:$A,0), MATCH(M$1,'ytd returns'!$1:$1,0))</f>
        <v>1.772840197011637E-2</v>
      </c>
      <c r="N76" s="6">
        <f>INDEX('ytd returns'!$1:$1048576, MATCH($D76,'ytd returns'!$A:$A,0), MATCH(N$1,'ytd returns'!$1:$1,0))</f>
        <v>1.3525468320768067E-2</v>
      </c>
      <c r="O76" s="14">
        <f>INDEX('ytd returns'!$1:$1048576, MATCH($D76,'ytd returns'!$A:$A,0), MATCH(O$1,'ytd returns'!$1:$1,0))</f>
        <v>91</v>
      </c>
      <c r="P76" s="14">
        <f>INDEX('ytd returns'!$1:$1048576, MATCH($D76,'ytd returns'!$A:$A,0), MATCH(P$1,'ytd returns'!$1:$1,0))</f>
        <v>17</v>
      </c>
      <c r="Q76" s="14">
        <f>INDEX('ytd returns'!$1:$1048576, MATCH($D76,'ytd returns'!$A:$A,0), MATCH(Q$1,'ytd returns'!$1:$1,0))</f>
        <v>61</v>
      </c>
      <c r="R76" s="17">
        <f>INDEX('ytd returns'!$1:$1048576, MATCH($D76,'ytd returns'!$A:$A,0), MATCH(R$1,'ytd returns'!$1:$1,0))</f>
        <v>12</v>
      </c>
      <c r="S76" s="6">
        <f>INDEX('avg annual returns'!$1:$1048576, MATCH($D76,'avg annual returns'!$A:$A,0), MATCH(S$1,'avg annual returns'!$1:$1,0))</f>
        <v>2.6643988428926957E-2</v>
      </c>
    </row>
    <row r="77" spans="3:19" x14ac:dyDescent="0.3">
      <c r="C77" s="1">
        <v>62</v>
      </c>
      <c r="D77" s="17" t="str">
        <f>INDEX('ytd returns'!$1:$1048576, MATCH($C77,'ytd returns'!$S:$S,0), MATCH(D$1,'ytd returns'!$1:$1,0))</f>
        <v>VMVFX</v>
      </c>
      <c r="E77" s="14" t="str">
        <f>INDEX('ytd returns'!$1:$1048576, MATCH($D77,'ytd returns'!$A:$A,0), MATCH(E$1,'ytd returns'!$1:$1,0))</f>
        <v>Global Minimum Volatility</v>
      </c>
      <c r="F77" s="14" t="str">
        <f>INDEX('ytd returns'!$1:$1048576, MATCH($D77,'ytd returns'!$A:$A,0), MATCH(F$1,'ytd returns'!$1:$1,0))</f>
        <v>Stocks</v>
      </c>
      <c r="G77" s="14" t="str">
        <f>INDEX('ytd returns'!$1:$1048576, MATCH($D77,'ytd returns'!$A:$A,0), MATCH(G$1,'ytd returns'!$1:$1,0))</f>
        <v/>
      </c>
      <c r="H77" s="14" t="str">
        <f>INDEX('ytd returns'!$1:$1048576, MATCH($D77,'ytd returns'!$A:$A,0), MATCH(H$1,'ytd returns'!$1:$1,0))</f>
        <v/>
      </c>
      <c r="I77" s="14" t="str">
        <f>INDEX('ytd returns'!$1:$1048576, MATCH($D77,'ytd returns'!$A:$A,0), MATCH(I$1,'ytd returns'!$1:$1,0))</f>
        <v>International</v>
      </c>
      <c r="J77" s="7">
        <f>INDEX('ytd returns'!$1:$1048576, MATCH($D77,'ytd returns'!$A:$A,0), MATCH(J$1,'ytd returns'!$1:$1,0))</f>
        <v>2.0999999999999999E-3</v>
      </c>
      <c r="K77" s="6">
        <f>INDEX('ytd returns'!$1:$1048576, MATCH($D77,'ytd returns'!$A:$A,0), MATCH(K$1,'ytd returns'!$1:$1,0))</f>
        <v>-8.0372595207833214E-2</v>
      </c>
      <c r="L77" s="6">
        <f>INDEX('ytd returns'!$1:$1048576, MATCH($D77,'ytd returns'!$A:$A,0), MATCH(L$1,'ytd returns'!$1:$1,0))</f>
        <v>7.4053989574979995E-2</v>
      </c>
      <c r="M77" s="6">
        <f>INDEX('ytd returns'!$1:$1048576, MATCH($D77,'ytd returns'!$A:$A,0), MATCH(M$1,'ytd returns'!$1:$1,0))</f>
        <v>1.651695751138086E-2</v>
      </c>
      <c r="N77" s="6">
        <f>INDEX('ytd returns'!$1:$1048576, MATCH($D77,'ytd returns'!$A:$A,0), MATCH(N$1,'ytd returns'!$1:$1,0))</f>
        <v>5.1705435974377803E-3</v>
      </c>
      <c r="O77" s="14">
        <f>INDEX('ytd returns'!$1:$1048576, MATCH($D77,'ytd returns'!$A:$A,0), MATCH(O$1,'ytd returns'!$1:$1,0))</f>
        <v>92</v>
      </c>
      <c r="P77" s="14">
        <f>INDEX('ytd returns'!$1:$1048576, MATCH($D77,'ytd returns'!$A:$A,0), MATCH(P$1,'ytd returns'!$1:$1,0))</f>
        <v>61</v>
      </c>
      <c r="Q77" s="14">
        <f>INDEX('ytd returns'!$1:$1048576, MATCH($D77,'ytd returns'!$A:$A,0), MATCH(Q$1,'ytd returns'!$1:$1,0))</f>
        <v>62</v>
      </c>
      <c r="R77" s="17">
        <f>INDEX('ytd returns'!$1:$1048576, MATCH($D77,'ytd returns'!$A:$A,0), MATCH(R$1,'ytd returns'!$1:$1,0))</f>
        <v>42</v>
      </c>
      <c r="S77" s="6">
        <f>INDEX('avg annual returns'!$1:$1048576, MATCH($D77,'avg annual returns'!$A:$A,0), MATCH(S$1,'avg annual returns'!$1:$1,0))</f>
        <v>5.7598434912669187E-2</v>
      </c>
    </row>
    <row r="78" spans="3:19" x14ac:dyDescent="0.3">
      <c r="C78" s="1">
        <v>63</v>
      </c>
      <c r="D78" s="17" t="str">
        <f>INDEX('ytd returns'!$1:$1048576, MATCH($C78,'ytd returns'!$S:$S,0), MATCH(D$1,'ytd returns'!$1:$1,0))</f>
        <v>VIAAX</v>
      </c>
      <c r="E78" s="14" t="str">
        <f>INDEX('ytd returns'!$1:$1048576, MATCH($D78,'ytd returns'!$A:$A,0), MATCH(E$1,'ytd returns'!$1:$1,0))</f>
        <v>International Dividend Appreciation Index Admiral Shares</v>
      </c>
      <c r="F78" s="14" t="str">
        <f>INDEX('ytd returns'!$1:$1048576, MATCH($D78,'ytd returns'!$A:$A,0), MATCH(F$1,'ytd returns'!$1:$1,0))</f>
        <v>Stocks</v>
      </c>
      <c r="G78" s="14" t="str">
        <f>INDEX('ytd returns'!$1:$1048576, MATCH($D78,'ytd returns'!$A:$A,0), MATCH(G$1,'ytd returns'!$1:$1,0))</f>
        <v/>
      </c>
      <c r="H78" s="14" t="str">
        <f>INDEX('ytd returns'!$1:$1048576, MATCH($D78,'ytd returns'!$A:$A,0), MATCH(H$1,'ytd returns'!$1:$1,0))</f>
        <v/>
      </c>
      <c r="I78" s="14" t="str">
        <f>INDEX('ytd returns'!$1:$1048576, MATCH($D78,'ytd returns'!$A:$A,0), MATCH(I$1,'ytd returns'!$1:$1,0))</f>
        <v>International</v>
      </c>
      <c r="J78" s="7">
        <f>INDEX('ytd returns'!$1:$1048576, MATCH($D78,'ytd returns'!$A:$A,0), MATCH(J$1,'ytd returns'!$1:$1,0))</f>
        <v>2E-3</v>
      </c>
      <c r="K78" s="6">
        <f>INDEX('ytd returns'!$1:$1048576, MATCH($D78,'ytd returns'!$A:$A,0), MATCH(K$1,'ytd returns'!$1:$1,0))</f>
        <v>-8.6618525469795461E-3</v>
      </c>
      <c r="L78" s="6">
        <f>INDEX('ytd returns'!$1:$1048576, MATCH($D78,'ytd returns'!$A:$A,0), MATCH(L$1,'ytd returns'!$1:$1,0))</f>
        <v>0.13510969105691045</v>
      </c>
      <c r="M78" s="6">
        <f>INDEX('ytd returns'!$1:$1048576, MATCH($D78,'ytd returns'!$A:$A,0), MATCH(M$1,'ytd returns'!$1:$1,0))</f>
        <v>1.4949495245184278E-2</v>
      </c>
      <c r="N78" s="6">
        <f>INDEX('ytd returns'!$1:$1048576, MATCH($D78,'ytd returns'!$A:$A,0), MATCH(N$1,'ytd returns'!$1:$1,0))</f>
        <v>1.2977819799353538E-2</v>
      </c>
      <c r="O78" s="14">
        <f>INDEX('ytd returns'!$1:$1048576, MATCH($D78,'ytd returns'!$A:$A,0), MATCH(O$1,'ytd returns'!$1:$1,0))</f>
        <v>72</v>
      </c>
      <c r="P78" s="14">
        <f>INDEX('ytd returns'!$1:$1048576, MATCH($D78,'ytd returns'!$A:$A,0), MATCH(P$1,'ytd returns'!$1:$1,0))</f>
        <v>38</v>
      </c>
      <c r="Q78" s="14">
        <f>INDEX('ytd returns'!$1:$1048576, MATCH($D78,'ytd returns'!$A:$A,0), MATCH(Q$1,'ytd returns'!$1:$1,0))</f>
        <v>63</v>
      </c>
      <c r="R78" s="17">
        <f>INDEX('ytd returns'!$1:$1048576, MATCH($D78,'ytd returns'!$A:$A,0), MATCH(R$1,'ytd returns'!$1:$1,0))</f>
        <v>15</v>
      </c>
      <c r="S78" s="6">
        <f>INDEX('avg annual returns'!$1:$1048576, MATCH($D78,'avg annual returns'!$A:$A,0), MATCH(S$1,'avg annual returns'!$1:$1,0))</f>
        <v>9.6803940550960588E-2</v>
      </c>
    </row>
    <row r="79" spans="3:19" x14ac:dyDescent="0.3">
      <c r="C79" s="1">
        <v>64</v>
      </c>
      <c r="D79" s="17" t="str">
        <f>INDEX('ytd returns'!$1:$1048576, MATCH($C79,'ytd returns'!$S:$S,0), MATCH(D$1,'ytd returns'!$1:$1,0))</f>
        <v>VWEHX</v>
      </c>
      <c r="E79" s="14" t="str">
        <f>INDEX('ytd returns'!$1:$1048576, MATCH($D79,'ytd returns'!$A:$A,0), MATCH(E$1,'ytd returns'!$1:$1,0))</f>
        <v>High-Yield Corporate</v>
      </c>
      <c r="F79" s="14" t="str">
        <f>INDEX('ytd returns'!$1:$1048576, MATCH($D79,'ytd returns'!$A:$A,0), MATCH(F$1,'ytd returns'!$1:$1,0))</f>
        <v>Bonds</v>
      </c>
      <c r="G79" s="14" t="str">
        <f>INDEX('ytd returns'!$1:$1048576, MATCH($D79,'ytd returns'!$A:$A,0), MATCH(G$1,'ytd returns'!$1:$1,0))</f>
        <v>Inter Term</v>
      </c>
      <c r="H79" s="14" t="str">
        <f>INDEX('ytd returns'!$1:$1048576, MATCH($D79,'ytd returns'!$A:$A,0), MATCH(H$1,'ytd returns'!$1:$1,0))</f>
        <v>Low Quality</v>
      </c>
      <c r="I79" s="14" t="str">
        <f>INDEX('ytd returns'!$1:$1048576, MATCH($D79,'ytd returns'!$A:$A,0), MATCH(I$1,'ytd returns'!$1:$1,0))</f>
        <v>US</v>
      </c>
      <c r="J79" s="7">
        <f>INDEX('ytd returns'!$1:$1048576, MATCH($D79,'ytd returns'!$A:$A,0), MATCH(J$1,'ytd returns'!$1:$1,0))</f>
        <v>2.3E-3</v>
      </c>
      <c r="K79" s="6">
        <f>INDEX('ytd returns'!$1:$1048576, MATCH($D79,'ytd returns'!$A:$A,0), MATCH(K$1,'ytd returns'!$1:$1,0))</f>
        <v>-2.6587545948922583E-2</v>
      </c>
      <c r="L79" s="6">
        <f>INDEX('ytd returns'!$1:$1048576, MATCH($D79,'ytd returns'!$A:$A,0), MATCH(L$1,'ytd returns'!$1:$1,0))</f>
        <v>5.5686343012704358E-2</v>
      </c>
      <c r="M79" s="6">
        <f>INDEX('ytd returns'!$1:$1048576, MATCH($D79,'ytd returns'!$A:$A,0), MATCH(M$1,'ytd returns'!$1:$1,0))</f>
        <v>1.3745615563298598E-2</v>
      </c>
      <c r="N79" s="6">
        <f>INDEX('ytd returns'!$1:$1048576, MATCH($D79,'ytd returns'!$A:$A,0), MATCH(N$1,'ytd returns'!$1:$1,0))</f>
        <v>-6.9144001050144297E-3</v>
      </c>
      <c r="O79" s="14">
        <f>INDEX('ytd returns'!$1:$1048576, MATCH($D79,'ytd returns'!$A:$A,0), MATCH(O$1,'ytd returns'!$1:$1,0))</f>
        <v>76</v>
      </c>
      <c r="P79" s="14">
        <f>INDEX('ytd returns'!$1:$1048576, MATCH($D79,'ytd returns'!$A:$A,0), MATCH(P$1,'ytd returns'!$1:$1,0))</f>
        <v>68</v>
      </c>
      <c r="Q79" s="14">
        <f>INDEX('ytd returns'!$1:$1048576, MATCH($D79,'ytd returns'!$A:$A,0), MATCH(Q$1,'ytd returns'!$1:$1,0))</f>
        <v>64</v>
      </c>
      <c r="R79" s="17">
        <f>INDEX('ytd returns'!$1:$1048576, MATCH($D79,'ytd returns'!$A:$A,0), MATCH(R$1,'ytd returns'!$1:$1,0))</f>
        <v>93</v>
      </c>
      <c r="S79" s="6">
        <f>INDEX('avg annual returns'!$1:$1048576, MATCH($D79,'avg annual returns'!$A:$A,0), MATCH(S$1,'avg annual returns'!$1:$1,0))</f>
        <v>1.0159617531626263E-2</v>
      </c>
    </row>
    <row r="80" spans="3:19" x14ac:dyDescent="0.3">
      <c r="C80" s="1">
        <v>65</v>
      </c>
      <c r="D80" s="17" t="str">
        <f>INDEX('ytd returns'!$1:$1048576, MATCH($C80,'ytd returns'!$S:$S,0), MATCH(D$1,'ytd returns'!$1:$1,0))</f>
        <v>VSCGX</v>
      </c>
      <c r="E80" s="14" t="str">
        <f>INDEX('ytd returns'!$1:$1048576, MATCH($D80,'ytd returns'!$A:$A,0), MATCH(E$1,'ytd returns'!$1:$1,0))</f>
        <v>LifeStrategy Conservative Growth</v>
      </c>
      <c r="F80" s="14" t="str">
        <f>INDEX('ytd returns'!$1:$1048576, MATCH($D80,'ytd returns'!$A:$A,0), MATCH(F$1,'ytd returns'!$1:$1,0))</f>
        <v>Balanced</v>
      </c>
      <c r="G80" s="14" t="str">
        <f>INDEX('ytd returns'!$1:$1048576, MATCH($D80,'ytd returns'!$A:$A,0), MATCH(G$1,'ytd returns'!$1:$1,0))</f>
        <v/>
      </c>
      <c r="H80" s="14" t="str">
        <f>INDEX('ytd returns'!$1:$1048576, MATCH($D80,'ytd returns'!$A:$A,0), MATCH(H$1,'ytd returns'!$1:$1,0))</f>
        <v/>
      </c>
      <c r="I80" s="14" t="str">
        <f>INDEX('ytd returns'!$1:$1048576, MATCH($D80,'ytd returns'!$A:$A,0), MATCH(I$1,'ytd returns'!$1:$1,0))</f>
        <v>US</v>
      </c>
      <c r="J80" s="7">
        <f>INDEX('ytd returns'!$1:$1048576, MATCH($D80,'ytd returns'!$A:$A,0), MATCH(J$1,'ytd returns'!$1:$1,0))</f>
        <v>1.1999999999999999E-3</v>
      </c>
      <c r="K80" s="6">
        <f>INDEX('ytd returns'!$1:$1048576, MATCH($D80,'ytd returns'!$A:$A,0), MATCH(K$1,'ytd returns'!$1:$1,0))</f>
        <v>3.3312084413812913E-2</v>
      </c>
      <c r="L80" s="6">
        <f>INDEX('ytd returns'!$1:$1048576, MATCH($D80,'ytd returns'!$A:$A,0), MATCH(L$1,'ytd returns'!$1:$1,0))</f>
        <v>6.555365853658543E-2</v>
      </c>
      <c r="M80" s="6">
        <f>INDEX('ytd returns'!$1:$1048576, MATCH($D80,'ytd returns'!$A:$A,0), MATCH(M$1,'ytd returns'!$1:$1,0))</f>
        <v>1.3350881885476829E-2</v>
      </c>
      <c r="N80" s="6">
        <f>INDEX('ytd returns'!$1:$1048576, MATCH($D80,'ytd returns'!$A:$A,0), MATCH(N$1,'ytd returns'!$1:$1,0))</f>
        <v>-1.417223378652505E-3</v>
      </c>
      <c r="O80" s="14">
        <f>INDEX('ytd returns'!$1:$1048576, MATCH($D80,'ytd returns'!$A:$A,0), MATCH(O$1,'ytd returns'!$1:$1,0))</f>
        <v>37</v>
      </c>
      <c r="P80" s="14">
        <f>INDEX('ytd returns'!$1:$1048576, MATCH($D80,'ytd returns'!$A:$A,0), MATCH(P$1,'ytd returns'!$1:$1,0))</f>
        <v>64</v>
      </c>
      <c r="Q80" s="14">
        <f>INDEX('ytd returns'!$1:$1048576, MATCH($D80,'ytd returns'!$A:$A,0), MATCH(Q$1,'ytd returns'!$1:$1,0))</f>
        <v>65</v>
      </c>
      <c r="R80" s="17">
        <f>INDEX('ytd returns'!$1:$1048576, MATCH($D80,'ytd returns'!$A:$A,0), MATCH(R$1,'ytd returns'!$1:$1,0))</f>
        <v>69</v>
      </c>
      <c r="S80" s="6">
        <f>INDEX('avg annual returns'!$1:$1048576, MATCH($D80,'avg annual returns'!$A:$A,0), MATCH(S$1,'avg annual returns'!$1:$1,0))</f>
        <v>3.4101762883575679E-2</v>
      </c>
    </row>
    <row r="81" spans="3:19" x14ac:dyDescent="0.3">
      <c r="C81" s="1">
        <v>66</v>
      </c>
      <c r="D81" s="17" t="str">
        <f>INDEX('ytd returns'!$1:$1048576, MATCH($C81,'ytd returns'!$S:$S,0), MATCH(D$1,'ytd returns'!$1:$1,0))</f>
        <v>VGWIX</v>
      </c>
      <c r="E81" s="14" t="str">
        <f>INDEX('ytd returns'!$1:$1048576, MATCH($D81,'ytd returns'!$A:$A,0), MATCH(E$1,'ytd returns'!$1:$1,0))</f>
        <v>Global Wellesley Income</v>
      </c>
      <c r="F81" s="14" t="str">
        <f>INDEX('ytd returns'!$1:$1048576, MATCH($D81,'ytd returns'!$A:$A,0), MATCH(F$1,'ytd returns'!$1:$1,0))</f>
        <v>Balanced</v>
      </c>
      <c r="G81" s="14" t="str">
        <f>INDEX('ytd returns'!$1:$1048576, MATCH($D81,'ytd returns'!$A:$A,0), MATCH(G$1,'ytd returns'!$1:$1,0))</f>
        <v/>
      </c>
      <c r="H81" s="14" t="str">
        <f>INDEX('ytd returns'!$1:$1048576, MATCH($D81,'ytd returns'!$A:$A,0), MATCH(H$1,'ytd returns'!$1:$1,0))</f>
        <v/>
      </c>
      <c r="I81" s="14" t="str">
        <f>INDEX('ytd returns'!$1:$1048576, MATCH($D81,'ytd returns'!$A:$A,0), MATCH(I$1,'ytd returns'!$1:$1,0))</f>
        <v>International</v>
      </c>
      <c r="J81" s="7">
        <f>INDEX('ytd returns'!$1:$1048576, MATCH($D81,'ytd returns'!$A:$A,0), MATCH(J$1,'ytd returns'!$1:$1,0))</f>
        <v>4.1999999999999997E-3</v>
      </c>
      <c r="K81" s="6">
        <f>INDEX('ytd returns'!$1:$1048576, MATCH($D81,'ytd returns'!$A:$A,0), MATCH(K$1,'ytd returns'!$1:$1,0))</f>
        <v>-1.477612657136225E-2</v>
      </c>
      <c r="L81" s="6">
        <f>INDEX('ytd returns'!$1:$1048576, MATCH($D81,'ytd returns'!$A:$A,0), MATCH(L$1,'ytd returns'!$1:$1,0))</f>
        <v>5.9241060291060237E-2</v>
      </c>
      <c r="M81" s="6">
        <f>INDEX('ytd returns'!$1:$1048576, MATCH($D81,'ytd returns'!$A:$A,0), MATCH(M$1,'ytd returns'!$1:$1,0))</f>
        <v>1.2056947890818865E-2</v>
      </c>
      <c r="N81" s="6">
        <f>INDEX('ytd returns'!$1:$1048576, MATCH($D81,'ytd returns'!$A:$A,0), MATCH(N$1,'ytd returns'!$1:$1,0))</f>
        <v>-6.5149436550718113E-4</v>
      </c>
      <c r="O81" s="14">
        <f>INDEX('ytd returns'!$1:$1048576, MATCH($D81,'ytd returns'!$A:$A,0), MATCH(O$1,'ytd returns'!$1:$1,0))</f>
        <v>75</v>
      </c>
      <c r="P81" s="14">
        <f>INDEX('ytd returns'!$1:$1048576, MATCH($D81,'ytd returns'!$A:$A,0), MATCH(P$1,'ytd returns'!$1:$1,0))</f>
        <v>66</v>
      </c>
      <c r="Q81" s="14">
        <f>INDEX('ytd returns'!$1:$1048576, MATCH($D81,'ytd returns'!$A:$A,0), MATCH(Q$1,'ytd returns'!$1:$1,0))</f>
        <v>66</v>
      </c>
      <c r="R81" s="17">
        <f>INDEX('ytd returns'!$1:$1048576, MATCH($D81,'ytd returns'!$A:$A,0), MATCH(R$1,'ytd returns'!$1:$1,0))</f>
        <v>65</v>
      </c>
      <c r="S81" s="6">
        <f>INDEX('avg annual returns'!$1:$1048576, MATCH($D81,'avg annual returns'!$A:$A,0), MATCH(S$1,'avg annual returns'!$1:$1,0))</f>
        <v>1.2362280310670734E-2</v>
      </c>
    </row>
    <row r="82" spans="3:19" x14ac:dyDescent="0.3">
      <c r="C82" s="1">
        <v>67</v>
      </c>
      <c r="D82" s="17" t="str">
        <f>INDEX('ytd returns'!$1:$1048576, MATCH($C82,'ytd returns'!$S:$S,0), MATCH(D$1,'ytd returns'!$1:$1,0))</f>
        <v>VIPSX</v>
      </c>
      <c r="E82" s="14" t="str">
        <f>INDEX('ytd returns'!$1:$1048576, MATCH($D82,'ytd returns'!$A:$A,0), MATCH(E$1,'ytd returns'!$1:$1,0))</f>
        <v>Inflation Protected Securities</v>
      </c>
      <c r="F82" s="14" t="str">
        <f>INDEX('ytd returns'!$1:$1048576, MATCH($D82,'ytd returns'!$A:$A,0), MATCH(F$1,'ytd returns'!$1:$1,0))</f>
        <v>Bonds</v>
      </c>
      <c r="G82" s="14" t="str">
        <f>INDEX('ytd returns'!$1:$1048576, MATCH($D82,'ytd returns'!$A:$A,0), MATCH(G$1,'ytd returns'!$1:$1,0))</f>
        <v>Inter Term</v>
      </c>
      <c r="H82" s="14" t="str">
        <f>INDEX('ytd returns'!$1:$1048576, MATCH($D82,'ytd returns'!$A:$A,0), MATCH(H$1,'ytd returns'!$1:$1,0))</f>
        <v>Government</v>
      </c>
      <c r="I82" s="14" t="str">
        <f>INDEX('ytd returns'!$1:$1048576, MATCH($D82,'ytd returns'!$A:$A,0), MATCH(I$1,'ytd returns'!$1:$1,0))</f>
        <v>US</v>
      </c>
      <c r="J82" s="7">
        <f>INDEX('ytd returns'!$1:$1048576, MATCH($D82,'ytd returns'!$A:$A,0), MATCH(J$1,'ytd returns'!$1:$1,0))</f>
        <v>2E-3</v>
      </c>
      <c r="K82" s="6">
        <f>INDEX('ytd returns'!$1:$1048576, MATCH($D82,'ytd returns'!$A:$A,0), MATCH(K$1,'ytd returns'!$1:$1,0))</f>
        <v>7.8033903074949118E-2</v>
      </c>
      <c r="L82" s="6">
        <f>INDEX('ytd returns'!$1:$1048576, MATCH($D82,'ytd returns'!$A:$A,0), MATCH(L$1,'ytd returns'!$1:$1,0))</f>
        <v>3.3508683068017298E-2</v>
      </c>
      <c r="M82" s="6">
        <f>INDEX('ytd returns'!$1:$1048576, MATCH($D82,'ytd returns'!$A:$A,0), MATCH(M$1,'ytd returns'!$1:$1,0))</f>
        <v>1.0441537010843919E-2</v>
      </c>
      <c r="N82" s="6">
        <f>INDEX('ytd returns'!$1:$1048576, MATCH($D82,'ytd returns'!$A:$A,0), MATCH(N$1,'ytd returns'!$1:$1,0))</f>
        <v>-5.6440768695465906E-3</v>
      </c>
      <c r="O82" s="14">
        <f>INDEX('ytd returns'!$1:$1048576, MATCH($D82,'ytd returns'!$A:$A,0), MATCH(O$1,'ytd returns'!$1:$1,0))</f>
        <v>12</v>
      </c>
      <c r="P82" s="14">
        <f>INDEX('ytd returns'!$1:$1048576, MATCH($D82,'ytd returns'!$A:$A,0), MATCH(P$1,'ytd returns'!$1:$1,0))</f>
        <v>78</v>
      </c>
      <c r="Q82" s="14">
        <f>INDEX('ytd returns'!$1:$1048576, MATCH($D82,'ytd returns'!$A:$A,0), MATCH(Q$1,'ytd returns'!$1:$1,0))</f>
        <v>67</v>
      </c>
      <c r="R82" s="17">
        <f>INDEX('ytd returns'!$1:$1048576, MATCH($D82,'ytd returns'!$A:$A,0), MATCH(R$1,'ytd returns'!$1:$1,0))</f>
        <v>92</v>
      </c>
      <c r="S82" s="6">
        <f>INDEX('avg annual returns'!$1:$1048576, MATCH($D82,'avg annual returns'!$A:$A,0), MATCH(S$1,'avg annual returns'!$1:$1,0))</f>
        <v>6.2671240708119576E-3</v>
      </c>
    </row>
    <row r="83" spans="3:19" x14ac:dyDescent="0.3">
      <c r="C83" s="1">
        <v>68</v>
      </c>
      <c r="D83" s="17" t="str">
        <f>INDEX('ytd returns'!$1:$1048576, MATCH($C83,'ytd returns'!$S:$S,0), MATCH(D$1,'ytd returns'!$1:$1,0))</f>
        <v>VNJTX</v>
      </c>
      <c r="E83" s="14" t="str">
        <f>INDEX('ytd returns'!$1:$1048576, MATCH($D83,'ytd returns'!$A:$A,0), MATCH(E$1,'ytd returns'!$1:$1,0))</f>
        <v>New Jersey Long Term Tax Exempt</v>
      </c>
      <c r="F83" s="14" t="str">
        <f>INDEX('ytd returns'!$1:$1048576, MATCH($D83,'ytd returns'!$A:$A,0), MATCH(F$1,'ytd returns'!$1:$1,0))</f>
        <v>Bonds</v>
      </c>
      <c r="G83" s="14" t="str">
        <f>INDEX('ytd returns'!$1:$1048576, MATCH($D83,'ytd returns'!$A:$A,0), MATCH(G$1,'ytd returns'!$1:$1,0))</f>
        <v>Long Term</v>
      </c>
      <c r="H83" s="14" t="str">
        <f>INDEX('ytd returns'!$1:$1048576, MATCH($D83,'ytd returns'!$A:$A,0), MATCH(H$1,'ytd returns'!$1:$1,0))</f>
        <v>State Muni</v>
      </c>
      <c r="I83" s="14" t="str">
        <f>INDEX('ytd returns'!$1:$1048576, MATCH($D83,'ytd returns'!$A:$A,0), MATCH(I$1,'ytd returns'!$1:$1,0))</f>
        <v>US</v>
      </c>
      <c r="J83" s="7">
        <f>INDEX('ytd returns'!$1:$1048576, MATCH($D83,'ytd returns'!$A:$A,0), MATCH(J$1,'ytd returns'!$1:$1,0))</f>
        <v>1.6999999999999999E-3</v>
      </c>
      <c r="K83" s="6">
        <f>INDEX('ytd returns'!$1:$1048576, MATCH($D83,'ytd returns'!$A:$A,0), MATCH(K$1,'ytd returns'!$1:$1,0))</f>
        <v>9.3612191230677873E-3</v>
      </c>
      <c r="L83" s="6">
        <f>INDEX('ytd returns'!$1:$1048576, MATCH($D83,'ytd returns'!$A:$A,0), MATCH(L$1,'ytd returns'!$1:$1,0))</f>
        <v>5.671785714285716E-2</v>
      </c>
      <c r="M83" s="6">
        <f>INDEX('ytd returns'!$1:$1048576, MATCH($D83,'ytd returns'!$A:$A,0), MATCH(M$1,'ytd returns'!$1:$1,0))</f>
        <v>9.4891519529159262E-3</v>
      </c>
      <c r="N83" s="6">
        <f>INDEX('ytd returns'!$1:$1048576, MATCH($D83,'ytd returns'!$A:$A,0), MATCH(N$1,'ytd returns'!$1:$1,0))</f>
        <v>-1.652686202686197E-3</v>
      </c>
      <c r="O83" s="14">
        <f>INDEX('ytd returns'!$1:$1048576, MATCH($D83,'ytd returns'!$A:$A,0), MATCH(O$1,'ytd returns'!$1:$1,0))</f>
        <v>65</v>
      </c>
      <c r="P83" s="14">
        <f>INDEX('ytd returns'!$1:$1048576, MATCH($D83,'ytd returns'!$A:$A,0), MATCH(P$1,'ytd returns'!$1:$1,0))</f>
        <v>67</v>
      </c>
      <c r="Q83" s="14">
        <f>INDEX('ytd returns'!$1:$1048576, MATCH($D83,'ytd returns'!$A:$A,0), MATCH(Q$1,'ytd returns'!$1:$1,0))</f>
        <v>68</v>
      </c>
      <c r="R83" s="17">
        <f>INDEX('ytd returns'!$1:$1048576, MATCH($D83,'ytd returns'!$A:$A,0), MATCH(R$1,'ytd returns'!$1:$1,0))</f>
        <v>70</v>
      </c>
      <c r="S83" s="6">
        <f>INDEX('avg annual returns'!$1:$1048576, MATCH($D83,'avg annual returns'!$A:$A,0), MATCH(S$1,'avg annual returns'!$1:$1,0))</f>
        <v>7.532341654945718E-3</v>
      </c>
    </row>
    <row r="84" spans="3:19" x14ac:dyDescent="0.3">
      <c r="C84" s="1">
        <v>69</v>
      </c>
      <c r="D84" s="17" t="str">
        <f>INDEX('ytd returns'!$1:$1048576, MATCH($C84,'ytd returns'!$S:$S,0), MATCH(D$1,'ytd returns'!$1:$1,0))</f>
        <v>VWAHX</v>
      </c>
      <c r="E84" s="14" t="str">
        <f>INDEX('ytd returns'!$1:$1048576, MATCH($D84,'ytd returns'!$A:$A,0), MATCH(E$1,'ytd returns'!$1:$1,0))</f>
        <v>High Yield Tax Exempt</v>
      </c>
      <c r="F84" s="14" t="str">
        <f>INDEX('ytd returns'!$1:$1048576, MATCH($D84,'ytd returns'!$A:$A,0), MATCH(F$1,'ytd returns'!$1:$1,0))</f>
        <v>Bonds</v>
      </c>
      <c r="G84" s="14" t="str">
        <f>INDEX('ytd returns'!$1:$1048576, MATCH($D84,'ytd returns'!$A:$A,0), MATCH(G$1,'ytd returns'!$1:$1,0))</f>
        <v>Long Term</v>
      </c>
      <c r="H84" s="14" t="str">
        <f>INDEX('ytd returns'!$1:$1048576, MATCH($D84,'ytd returns'!$A:$A,0), MATCH(H$1,'ytd returns'!$1:$1,0))</f>
        <v>National Muni</v>
      </c>
      <c r="I84" s="14" t="str">
        <f>INDEX('ytd returns'!$1:$1048576, MATCH($D84,'ytd returns'!$A:$A,0), MATCH(I$1,'ytd returns'!$1:$1,0))</f>
        <v>US</v>
      </c>
      <c r="J84" s="7">
        <f>INDEX('ytd returns'!$1:$1048576, MATCH($D84,'ytd returns'!$A:$A,0), MATCH(J$1,'ytd returns'!$1:$1,0))</f>
        <v>1.6999999999999999E-3</v>
      </c>
      <c r="K84" s="6">
        <f>INDEX('ytd returns'!$1:$1048576, MATCH($D84,'ytd returns'!$A:$A,0), MATCH(K$1,'ytd returns'!$1:$1,0))</f>
        <v>4.0258350335179768E-3</v>
      </c>
      <c r="L84" s="6">
        <f>INDEX('ytd returns'!$1:$1048576, MATCH($D84,'ytd returns'!$A:$A,0), MATCH(L$1,'ytd returns'!$1:$1,0))</f>
        <v>5.3098639607493177E-2</v>
      </c>
      <c r="M84" s="6">
        <f>INDEX('ytd returns'!$1:$1048576, MATCH($D84,'ytd returns'!$A:$A,0), MATCH(M$1,'ytd returns'!$1:$1,0))</f>
        <v>8.3980429832051628E-3</v>
      </c>
      <c r="N84" s="6">
        <f>INDEX('ytd returns'!$1:$1048576, MATCH($D84,'ytd returns'!$A:$A,0), MATCH(N$1,'ytd returns'!$1:$1,0))</f>
        <v>-2.5991683991683874E-3</v>
      </c>
      <c r="O84" s="14">
        <f>INDEX('ytd returns'!$1:$1048576, MATCH($D84,'ytd returns'!$A:$A,0), MATCH(O$1,'ytd returns'!$1:$1,0))</f>
        <v>67</v>
      </c>
      <c r="P84" s="14">
        <f>INDEX('ytd returns'!$1:$1048576, MATCH($D84,'ytd returns'!$A:$A,0), MATCH(P$1,'ytd returns'!$1:$1,0))</f>
        <v>69</v>
      </c>
      <c r="Q84" s="14">
        <f>INDEX('ytd returns'!$1:$1048576, MATCH($D84,'ytd returns'!$A:$A,0), MATCH(Q$1,'ytd returns'!$1:$1,0))</f>
        <v>69</v>
      </c>
      <c r="R84" s="17">
        <f>INDEX('ytd returns'!$1:$1048576, MATCH($D84,'ytd returns'!$A:$A,0), MATCH(R$1,'ytd returns'!$1:$1,0))</f>
        <v>73</v>
      </c>
      <c r="S84" s="6">
        <f>INDEX('avg annual returns'!$1:$1048576, MATCH($D84,'avg annual returns'!$A:$A,0), MATCH(S$1,'avg annual returns'!$1:$1,0))</f>
        <v>1.4216473729779156E-2</v>
      </c>
    </row>
    <row r="85" spans="3:19" x14ac:dyDescent="0.3">
      <c r="C85" s="1">
        <v>70</v>
      </c>
      <c r="D85" s="17" t="str">
        <f>INDEX('ytd returns'!$1:$1048576, MATCH($C85,'ytd returns'!$S:$S,0), MATCH(D$1,'ytd returns'!$1:$1,0))</f>
        <v>VTAPX</v>
      </c>
      <c r="E85" s="14" t="str">
        <f>INDEX('ytd returns'!$1:$1048576, MATCH($D85,'ytd returns'!$A:$A,0), MATCH(E$1,'ytd returns'!$1:$1,0))</f>
        <v>Short Term Inflation Protected Securities Index Admiral Shares</v>
      </c>
      <c r="F85" s="14" t="str">
        <f>INDEX('ytd returns'!$1:$1048576, MATCH($D85,'ytd returns'!$A:$A,0), MATCH(F$1,'ytd returns'!$1:$1,0))</f>
        <v>Bonds</v>
      </c>
      <c r="G85" s="14" t="str">
        <f>INDEX('ytd returns'!$1:$1048576, MATCH($D85,'ytd returns'!$A:$A,0), MATCH(G$1,'ytd returns'!$1:$1,0))</f>
        <v>Short Term</v>
      </c>
      <c r="H85" s="14" t="str">
        <f>INDEX('ytd returns'!$1:$1048576, MATCH($D85,'ytd returns'!$A:$A,0), MATCH(H$1,'ytd returns'!$1:$1,0))</f>
        <v>Government</v>
      </c>
      <c r="I85" s="14" t="str">
        <f>INDEX('ytd returns'!$1:$1048576, MATCH($D85,'ytd returns'!$A:$A,0), MATCH(I$1,'ytd returns'!$1:$1,0))</f>
        <v>US</v>
      </c>
      <c r="J85" s="7">
        <f>INDEX('ytd returns'!$1:$1048576, MATCH($D85,'ytd returns'!$A:$A,0), MATCH(J$1,'ytd returns'!$1:$1,0))</f>
        <v>5.9999999999999995E-4</v>
      </c>
      <c r="K85" s="6">
        <f>INDEX('ytd returns'!$1:$1048576, MATCH($D85,'ytd returns'!$A:$A,0), MATCH(K$1,'ytd returns'!$1:$1,0))</f>
        <v>2.9958437189567404E-2</v>
      </c>
      <c r="L85" s="6">
        <f>INDEX('ytd returns'!$1:$1048576, MATCH($D85,'ytd returns'!$A:$A,0), MATCH(L$1,'ytd returns'!$1:$1,0))</f>
        <v>2.1920585874799375E-2</v>
      </c>
      <c r="M85" s="6">
        <f>INDEX('ytd returns'!$1:$1048576, MATCH($D85,'ytd returns'!$A:$A,0), MATCH(M$1,'ytd returns'!$1:$1,0))</f>
        <v>7.8644835773645731E-3</v>
      </c>
      <c r="N85" s="6">
        <f>INDEX('ytd returns'!$1:$1048576, MATCH($D85,'ytd returns'!$A:$A,0), MATCH(N$1,'ytd returns'!$1:$1,0))</f>
        <v>3.696960695693611E-4</v>
      </c>
      <c r="O85" s="14">
        <f>INDEX('ytd returns'!$1:$1048576, MATCH($D85,'ytd returns'!$A:$A,0), MATCH(O$1,'ytd returns'!$1:$1,0))</f>
        <v>39</v>
      </c>
      <c r="P85" s="14">
        <f>INDEX('ytd returns'!$1:$1048576, MATCH($D85,'ytd returns'!$A:$A,0), MATCH(P$1,'ytd returns'!$1:$1,0))</f>
        <v>88</v>
      </c>
      <c r="Q85" s="14">
        <f>INDEX('ytd returns'!$1:$1048576, MATCH($D85,'ytd returns'!$A:$A,0), MATCH(Q$1,'ytd returns'!$1:$1,0))</f>
        <v>70</v>
      </c>
      <c r="R85" s="17">
        <f>INDEX('ytd returns'!$1:$1048576, MATCH($D85,'ytd returns'!$A:$A,0), MATCH(R$1,'ytd returns'!$1:$1,0))</f>
        <v>57</v>
      </c>
      <c r="S85" s="6">
        <f>INDEX('avg annual returns'!$1:$1048576, MATCH($D85,'avg annual returns'!$A:$A,0), MATCH(S$1,'avg annual returns'!$1:$1,0))</f>
        <v>-1.471721039911944E-3</v>
      </c>
    </row>
    <row r="86" spans="3:19" x14ac:dyDescent="0.3">
      <c r="C86" s="1">
        <v>71</v>
      </c>
      <c r="D86" s="17" t="str">
        <f>INDEX('ytd returns'!$1:$1048576, MATCH($C86,'ytd returns'!$S:$S,0), MATCH(D$1,'ytd returns'!$1:$1,0))</f>
        <v>VASIX</v>
      </c>
      <c r="E86" s="14" t="str">
        <f>INDEX('ytd returns'!$1:$1048576, MATCH($D86,'ytd returns'!$A:$A,0), MATCH(E$1,'ytd returns'!$1:$1,0))</f>
        <v>LifeStrategy Income</v>
      </c>
      <c r="F86" s="14" t="str">
        <f>INDEX('ytd returns'!$1:$1048576, MATCH($D86,'ytd returns'!$A:$A,0), MATCH(F$1,'ytd returns'!$1:$1,0))</f>
        <v>Balanced</v>
      </c>
      <c r="G86" s="14" t="str">
        <f>INDEX('ytd returns'!$1:$1048576, MATCH($D86,'ytd returns'!$A:$A,0), MATCH(G$1,'ytd returns'!$1:$1,0))</f>
        <v/>
      </c>
      <c r="H86" s="14" t="str">
        <f>INDEX('ytd returns'!$1:$1048576, MATCH($D86,'ytd returns'!$A:$A,0), MATCH(H$1,'ytd returns'!$1:$1,0))</f>
        <v/>
      </c>
      <c r="I86" s="14" t="str">
        <f>INDEX('ytd returns'!$1:$1048576, MATCH($D86,'ytd returns'!$A:$A,0), MATCH(I$1,'ytd returns'!$1:$1,0))</f>
        <v>US</v>
      </c>
      <c r="J86" s="7">
        <f>INDEX('ytd returns'!$1:$1048576, MATCH($D86,'ytd returns'!$A:$A,0), MATCH(J$1,'ytd returns'!$1:$1,0))</f>
        <v>1.1000000000000001E-3</v>
      </c>
      <c r="K86" s="6">
        <f>INDEX('ytd returns'!$1:$1048576, MATCH($D86,'ytd returns'!$A:$A,0), MATCH(K$1,'ytd returns'!$1:$1,0))</f>
        <v>3.9251651665810898E-2</v>
      </c>
      <c r="L86" s="6">
        <f>INDEX('ytd returns'!$1:$1048576, MATCH($D86,'ytd returns'!$A:$A,0), MATCH(L$1,'ytd returns'!$1:$1,0))</f>
        <v>3.9036975472237528E-2</v>
      </c>
      <c r="M86" s="6">
        <f>INDEX('ytd returns'!$1:$1048576, MATCH($D86,'ytd returns'!$A:$A,0), MATCH(M$1,'ytd returns'!$1:$1,0))</f>
        <v>5.8536365437970479E-3</v>
      </c>
      <c r="N86" s="6">
        <f>INDEX('ytd returns'!$1:$1048576, MATCH($D86,'ytd returns'!$A:$A,0), MATCH(N$1,'ytd returns'!$1:$1,0))</f>
        <v>-5.3333129833129274E-3</v>
      </c>
      <c r="O86" s="14">
        <f>INDEX('ytd returns'!$1:$1048576, MATCH($D86,'ytd returns'!$A:$A,0), MATCH(O$1,'ytd returns'!$1:$1,0))</f>
        <v>33</v>
      </c>
      <c r="P86" s="14">
        <f>INDEX('ytd returns'!$1:$1048576, MATCH($D86,'ytd returns'!$A:$A,0), MATCH(P$1,'ytd returns'!$1:$1,0))</f>
        <v>74</v>
      </c>
      <c r="Q86" s="14">
        <f>INDEX('ytd returns'!$1:$1048576, MATCH($D86,'ytd returns'!$A:$A,0), MATCH(Q$1,'ytd returns'!$1:$1,0))</f>
        <v>71</v>
      </c>
      <c r="R86" s="17">
        <f>INDEX('ytd returns'!$1:$1048576, MATCH($D86,'ytd returns'!$A:$A,0), MATCH(R$1,'ytd returns'!$1:$1,0))</f>
        <v>89</v>
      </c>
      <c r="S86" s="6">
        <f>INDEX('avg annual returns'!$1:$1048576, MATCH($D86,'avg annual returns'!$A:$A,0), MATCH(S$1,'avg annual returns'!$1:$1,0))</f>
        <v>2.049296037668389E-2</v>
      </c>
    </row>
    <row r="87" spans="3:19" x14ac:dyDescent="0.3">
      <c r="C87" s="1">
        <v>72</v>
      </c>
      <c r="D87" s="17" t="str">
        <f>INDEX('ytd returns'!$1:$1048576, MATCH($C87,'ytd returns'!$S:$S,0), MATCH(D$1,'ytd returns'!$1:$1,0))</f>
        <v>VPAIX</v>
      </c>
      <c r="E87" s="14" t="str">
        <f>INDEX('ytd returns'!$1:$1048576, MATCH($D87,'ytd returns'!$A:$A,0), MATCH(E$1,'ytd returns'!$1:$1,0))</f>
        <v>Pennsylvania Long Term Tax Exempt</v>
      </c>
      <c r="F87" s="14" t="str">
        <f>INDEX('ytd returns'!$1:$1048576, MATCH($D87,'ytd returns'!$A:$A,0), MATCH(F$1,'ytd returns'!$1:$1,0))</f>
        <v>Bonds</v>
      </c>
      <c r="G87" s="14" t="str">
        <f>INDEX('ytd returns'!$1:$1048576, MATCH($D87,'ytd returns'!$A:$A,0), MATCH(G$1,'ytd returns'!$1:$1,0))</f>
        <v>Long Term</v>
      </c>
      <c r="H87" s="14" t="str">
        <f>INDEX('ytd returns'!$1:$1048576, MATCH($D87,'ytd returns'!$A:$A,0), MATCH(H$1,'ytd returns'!$1:$1,0))</f>
        <v>State Muni</v>
      </c>
      <c r="I87" s="14" t="str">
        <f>INDEX('ytd returns'!$1:$1048576, MATCH($D87,'ytd returns'!$A:$A,0), MATCH(I$1,'ytd returns'!$1:$1,0))</f>
        <v>US</v>
      </c>
      <c r="J87" s="7">
        <f>INDEX('ytd returns'!$1:$1048576, MATCH($D87,'ytd returns'!$A:$A,0), MATCH(J$1,'ytd returns'!$1:$1,0))</f>
        <v>1.6999999999999999E-3</v>
      </c>
      <c r="K87" s="6">
        <f>INDEX('ytd returns'!$1:$1048576, MATCH($D87,'ytd returns'!$A:$A,0), MATCH(K$1,'ytd returns'!$1:$1,0))</f>
        <v>1.9963223098565495E-2</v>
      </c>
      <c r="L87" s="6">
        <f>INDEX('ytd returns'!$1:$1048576, MATCH($D87,'ytd returns'!$A:$A,0), MATCH(L$1,'ytd returns'!$1:$1,0))</f>
        <v>2.9286375212224224E-2</v>
      </c>
      <c r="M87" s="6">
        <f>INDEX('ytd returns'!$1:$1048576, MATCH($D87,'ytd returns'!$A:$A,0), MATCH(M$1,'ytd returns'!$1:$1,0))</f>
        <v>5.6626451077943906E-3</v>
      </c>
      <c r="N87" s="6">
        <f>INDEX('ytd returns'!$1:$1048576, MATCH($D87,'ytd returns'!$A:$A,0), MATCH(N$1,'ytd returns'!$1:$1,0))</f>
        <v>-4.1704749273714188E-3</v>
      </c>
      <c r="O87" s="14">
        <f>INDEX('ytd returns'!$1:$1048576, MATCH($D87,'ytd returns'!$A:$A,0), MATCH(O$1,'ytd returns'!$1:$1,0))</f>
        <v>54</v>
      </c>
      <c r="P87" s="14">
        <f>INDEX('ytd returns'!$1:$1048576, MATCH($D87,'ytd returns'!$A:$A,0), MATCH(P$1,'ytd returns'!$1:$1,0))</f>
        <v>83</v>
      </c>
      <c r="Q87" s="14">
        <f>INDEX('ytd returns'!$1:$1048576, MATCH($D87,'ytd returns'!$A:$A,0), MATCH(Q$1,'ytd returns'!$1:$1,0))</f>
        <v>72</v>
      </c>
      <c r="R87" s="17">
        <f>INDEX('ytd returns'!$1:$1048576, MATCH($D87,'ytd returns'!$A:$A,0), MATCH(R$1,'ytd returns'!$1:$1,0))</f>
        <v>83</v>
      </c>
      <c r="S87" s="6">
        <f>INDEX('avg annual returns'!$1:$1048576, MATCH($D87,'avg annual returns'!$A:$A,0), MATCH(S$1,'avg annual returns'!$1:$1,0))</f>
        <v>8.6004475638941751E-3</v>
      </c>
    </row>
    <row r="88" spans="3:19" x14ac:dyDescent="0.3">
      <c r="C88" s="1">
        <v>73</v>
      </c>
      <c r="D88" s="17" t="str">
        <f>INDEX('ytd returns'!$1:$1048576, MATCH($C88,'ytd returns'!$S:$S,0), MATCH(D$1,'ytd returns'!$1:$1,0))</f>
        <v>VWLTX</v>
      </c>
      <c r="E88" s="14" t="str">
        <f>INDEX('ytd returns'!$1:$1048576, MATCH($D88,'ytd returns'!$A:$A,0), MATCH(E$1,'ytd returns'!$1:$1,0))</f>
        <v>Long Term Tax Exempt</v>
      </c>
      <c r="F88" s="14" t="str">
        <f>INDEX('ytd returns'!$1:$1048576, MATCH($D88,'ytd returns'!$A:$A,0), MATCH(F$1,'ytd returns'!$1:$1,0))</f>
        <v>Bonds</v>
      </c>
      <c r="G88" s="14" t="str">
        <f>INDEX('ytd returns'!$1:$1048576, MATCH($D88,'ytd returns'!$A:$A,0), MATCH(G$1,'ytd returns'!$1:$1,0))</f>
        <v>Long Term</v>
      </c>
      <c r="H88" s="14" t="str">
        <f>INDEX('ytd returns'!$1:$1048576, MATCH($D88,'ytd returns'!$A:$A,0), MATCH(H$1,'ytd returns'!$1:$1,0))</f>
        <v>National Muni</v>
      </c>
      <c r="I88" s="14" t="str">
        <f>INDEX('ytd returns'!$1:$1048576, MATCH($D88,'ytd returns'!$A:$A,0), MATCH(I$1,'ytd returns'!$1:$1,0))</f>
        <v>US</v>
      </c>
      <c r="J88" s="7">
        <f>INDEX('ytd returns'!$1:$1048576, MATCH($D88,'ytd returns'!$A:$A,0), MATCH(J$1,'ytd returns'!$1:$1,0))</f>
        <v>1.6999999999999999E-3</v>
      </c>
      <c r="K88" s="6">
        <f>INDEX('ytd returns'!$1:$1048576, MATCH($D88,'ytd returns'!$A:$A,0), MATCH(K$1,'ytd returns'!$1:$1,0))</f>
        <v>2.0731532591707156E-2</v>
      </c>
      <c r="L88" s="6">
        <f>INDEX('ytd returns'!$1:$1048576, MATCH($D88,'ytd returns'!$A:$A,0), MATCH(L$1,'ytd returns'!$1:$1,0))</f>
        <v>3.4409324553950633E-2</v>
      </c>
      <c r="M88" s="6">
        <f>INDEX('ytd returns'!$1:$1048576, MATCH($D88,'ytd returns'!$A:$A,0), MATCH(M$1,'ytd returns'!$1:$1,0))</f>
        <v>5.6386801541426345E-3</v>
      </c>
      <c r="N88" s="6">
        <f>INDEX('ytd returns'!$1:$1048576, MATCH($D88,'ytd returns'!$A:$A,0), MATCH(N$1,'ytd returns'!$1:$1,0))</f>
        <v>-4.1536920561042563E-3</v>
      </c>
      <c r="O88" s="14">
        <f>INDEX('ytd returns'!$1:$1048576, MATCH($D88,'ytd returns'!$A:$A,0), MATCH(O$1,'ytd returns'!$1:$1,0))</f>
        <v>52</v>
      </c>
      <c r="P88" s="14">
        <f>INDEX('ytd returns'!$1:$1048576, MATCH($D88,'ytd returns'!$A:$A,0), MATCH(P$1,'ytd returns'!$1:$1,0))</f>
        <v>77</v>
      </c>
      <c r="Q88" s="14">
        <f>INDEX('ytd returns'!$1:$1048576, MATCH($D88,'ytd returns'!$A:$A,0), MATCH(Q$1,'ytd returns'!$1:$1,0))</f>
        <v>73</v>
      </c>
      <c r="R88" s="17">
        <f>INDEX('ytd returns'!$1:$1048576, MATCH($D88,'ytd returns'!$A:$A,0), MATCH(R$1,'ytd returns'!$1:$1,0))</f>
        <v>81</v>
      </c>
      <c r="S88" s="6">
        <f>INDEX('avg annual returns'!$1:$1048576, MATCH($D88,'avg annual returns'!$A:$A,0), MATCH(S$1,'avg annual returns'!$1:$1,0))</f>
        <v>9.1015372936509298E-3</v>
      </c>
    </row>
    <row r="89" spans="3:19" x14ac:dyDescent="0.3">
      <c r="C89" s="1">
        <v>74</v>
      </c>
      <c r="D89" s="17" t="str">
        <f>INDEX('ytd returns'!$1:$1048576, MATCH($C89,'ytd returns'!$S:$S,0), MATCH(D$1,'ytd returns'!$1:$1,0))</f>
        <v>VNYTX</v>
      </c>
      <c r="E89" s="14" t="str">
        <f>INDEX('ytd returns'!$1:$1048576, MATCH($D89,'ytd returns'!$A:$A,0), MATCH(E$1,'ytd returns'!$1:$1,0))</f>
        <v>New York Long Term Tax Exempt</v>
      </c>
      <c r="F89" s="14" t="str">
        <f>INDEX('ytd returns'!$1:$1048576, MATCH($D89,'ytd returns'!$A:$A,0), MATCH(F$1,'ytd returns'!$1:$1,0))</f>
        <v>Bonds</v>
      </c>
      <c r="G89" s="14" t="str">
        <f>INDEX('ytd returns'!$1:$1048576, MATCH($D89,'ytd returns'!$A:$A,0), MATCH(G$1,'ytd returns'!$1:$1,0))</f>
        <v>Long Term</v>
      </c>
      <c r="H89" s="14" t="str">
        <f>INDEX('ytd returns'!$1:$1048576, MATCH($D89,'ytd returns'!$A:$A,0), MATCH(H$1,'ytd returns'!$1:$1,0))</f>
        <v>State Muni</v>
      </c>
      <c r="I89" s="14" t="str">
        <f>INDEX('ytd returns'!$1:$1048576, MATCH($D89,'ytd returns'!$A:$A,0), MATCH(I$1,'ytd returns'!$1:$1,0))</f>
        <v>US</v>
      </c>
      <c r="J89" s="7">
        <f>INDEX('ytd returns'!$1:$1048576, MATCH($D89,'ytd returns'!$A:$A,0), MATCH(J$1,'ytd returns'!$1:$1,0))</f>
        <v>1.6999999999999999E-3</v>
      </c>
      <c r="K89" s="6">
        <f>INDEX('ytd returns'!$1:$1048576, MATCH($D89,'ytd returns'!$A:$A,0), MATCH(K$1,'ytd returns'!$1:$1,0))</f>
        <v>1.4765990837113085E-2</v>
      </c>
      <c r="L89" s="6">
        <f>INDEX('ytd returns'!$1:$1048576, MATCH($D89,'ytd returns'!$A:$A,0), MATCH(L$1,'ytd returns'!$1:$1,0))</f>
        <v>3.1778389830508298E-2</v>
      </c>
      <c r="M89" s="6">
        <f>INDEX('ytd returns'!$1:$1048576, MATCH($D89,'ytd returns'!$A:$A,0), MATCH(M$1,'ytd returns'!$1:$1,0))</f>
        <v>5.6386801541426345E-3</v>
      </c>
      <c r="N89" s="6">
        <f>INDEX('ytd returns'!$1:$1048576, MATCH($D89,'ytd returns'!$A:$A,0), MATCH(N$1,'ytd returns'!$1:$1,0))</f>
        <v>-4.1536920561042563E-3</v>
      </c>
      <c r="O89" s="14">
        <f>INDEX('ytd returns'!$1:$1048576, MATCH($D89,'ytd returns'!$A:$A,0), MATCH(O$1,'ytd returns'!$1:$1,0))</f>
        <v>62</v>
      </c>
      <c r="P89" s="14">
        <f>INDEX('ytd returns'!$1:$1048576, MATCH($D89,'ytd returns'!$A:$A,0), MATCH(P$1,'ytd returns'!$1:$1,0))</f>
        <v>79</v>
      </c>
      <c r="Q89" s="14">
        <f>INDEX('ytd returns'!$1:$1048576, MATCH($D89,'ytd returns'!$A:$A,0), MATCH(Q$1,'ytd returns'!$1:$1,0))</f>
        <v>74</v>
      </c>
      <c r="R89" s="17">
        <f>INDEX('ytd returns'!$1:$1048576, MATCH($D89,'ytd returns'!$A:$A,0), MATCH(R$1,'ytd returns'!$1:$1,0))</f>
        <v>82</v>
      </c>
      <c r="S89" s="6">
        <f>INDEX('avg annual returns'!$1:$1048576, MATCH($D89,'avg annual returns'!$A:$A,0), MATCH(S$1,'avg annual returns'!$1:$1,0))</f>
        <v>9.2433998499146467E-3</v>
      </c>
    </row>
    <row r="90" spans="3:19" x14ac:dyDescent="0.3">
      <c r="C90" s="1">
        <v>75</v>
      </c>
      <c r="D90" s="17" t="str">
        <f>INDEX('ytd returns'!$1:$1048576, MATCH($C90,'ytd returns'!$S:$S,0), MATCH(D$1,'ytd returns'!$1:$1,0))</f>
        <v>VMATX</v>
      </c>
      <c r="E90" s="14" t="str">
        <f>INDEX('ytd returns'!$1:$1048576, MATCH($D90,'ytd returns'!$A:$A,0), MATCH(E$1,'ytd returns'!$1:$1,0))</f>
        <v>Massachusetts Tax Exempt</v>
      </c>
      <c r="F90" s="14" t="str">
        <f>INDEX('ytd returns'!$1:$1048576, MATCH($D90,'ytd returns'!$A:$A,0), MATCH(F$1,'ytd returns'!$1:$1,0))</f>
        <v>Bonds</v>
      </c>
      <c r="G90" s="14" t="str">
        <f>INDEX('ytd returns'!$1:$1048576, MATCH($D90,'ytd returns'!$A:$A,0), MATCH(G$1,'ytd returns'!$1:$1,0))</f>
        <v>Long Term</v>
      </c>
      <c r="H90" s="14" t="str">
        <f>INDEX('ytd returns'!$1:$1048576, MATCH($D90,'ytd returns'!$A:$A,0), MATCH(H$1,'ytd returns'!$1:$1,0))</f>
        <v>State Muni</v>
      </c>
      <c r="I90" s="14" t="str">
        <f>INDEX('ytd returns'!$1:$1048576, MATCH($D90,'ytd returns'!$A:$A,0), MATCH(I$1,'ytd returns'!$1:$1,0))</f>
        <v>US</v>
      </c>
      <c r="J90" s="7">
        <f>INDEX('ytd returns'!$1:$1048576, MATCH($D90,'ytd returns'!$A:$A,0), MATCH(J$1,'ytd returns'!$1:$1,0))</f>
        <v>1.2999999999999999E-3</v>
      </c>
      <c r="K90" s="6">
        <f>INDEX('ytd returns'!$1:$1048576, MATCH($D90,'ytd returns'!$A:$A,0), MATCH(K$1,'ytd returns'!$1:$1,0))</f>
        <v>2.8876668927166716E-2</v>
      </c>
      <c r="L90" s="6">
        <f>INDEX('ytd returns'!$1:$1048576, MATCH($D90,'ytd returns'!$A:$A,0), MATCH(L$1,'ytd returns'!$1:$1,0))</f>
        <v>2.937797029702973E-2</v>
      </c>
      <c r="M90" s="6">
        <f>INDEX('ytd returns'!$1:$1048576, MATCH($D90,'ytd returns'!$A:$A,0), MATCH(M$1,'ytd returns'!$1:$1,0))</f>
        <v>5.1640743995311923E-3</v>
      </c>
      <c r="N90" s="6">
        <f>INDEX('ytd returns'!$1:$1048576, MATCH($D90,'ytd returns'!$A:$A,0), MATCH(N$1,'ytd returns'!$1:$1,0))</f>
        <v>-4.4016100957354806E-3</v>
      </c>
      <c r="O90" s="14">
        <f>INDEX('ytd returns'!$1:$1048576, MATCH($D90,'ytd returns'!$A:$A,0), MATCH(O$1,'ytd returns'!$1:$1,0))</f>
        <v>41</v>
      </c>
      <c r="P90" s="14">
        <f>INDEX('ytd returns'!$1:$1048576, MATCH($D90,'ytd returns'!$A:$A,0), MATCH(P$1,'ytd returns'!$1:$1,0))</f>
        <v>82</v>
      </c>
      <c r="Q90" s="14">
        <f>INDEX('ytd returns'!$1:$1048576, MATCH($D90,'ytd returns'!$A:$A,0), MATCH(Q$1,'ytd returns'!$1:$1,0))</f>
        <v>75</v>
      </c>
      <c r="R90" s="17">
        <f>INDEX('ytd returns'!$1:$1048576, MATCH($D90,'ytd returns'!$A:$A,0), MATCH(R$1,'ytd returns'!$1:$1,0))</f>
        <v>85</v>
      </c>
      <c r="S90" s="6">
        <f>INDEX('avg annual returns'!$1:$1048576, MATCH($D90,'avg annual returns'!$A:$A,0), MATCH(S$1,'avg annual returns'!$1:$1,0))</f>
        <v>9.400520491474362E-3</v>
      </c>
    </row>
    <row r="91" spans="3:19" x14ac:dyDescent="0.3">
      <c r="C91" s="1">
        <v>76</v>
      </c>
      <c r="D91" s="17" t="str">
        <f>INDEX('ytd returns'!$1:$1048576, MATCH($C91,'ytd returns'!$S:$S,0), MATCH(D$1,'ytd returns'!$1:$1,0))</f>
        <v>VWINX</v>
      </c>
      <c r="E91" s="14" t="str">
        <f>INDEX('ytd returns'!$1:$1048576, MATCH($D91,'ytd returns'!$A:$A,0), MATCH(E$1,'ytd returns'!$1:$1,0))</f>
        <v>Wellesley Income</v>
      </c>
      <c r="F91" s="14" t="str">
        <f>INDEX('ytd returns'!$1:$1048576, MATCH($D91,'ytd returns'!$A:$A,0), MATCH(F$1,'ytd returns'!$1:$1,0))</f>
        <v>Balanced</v>
      </c>
      <c r="G91" s="14" t="str">
        <f>INDEX('ytd returns'!$1:$1048576, MATCH($D91,'ytd returns'!$A:$A,0), MATCH(G$1,'ytd returns'!$1:$1,0))</f>
        <v/>
      </c>
      <c r="H91" s="14" t="str">
        <f>INDEX('ytd returns'!$1:$1048576, MATCH($D91,'ytd returns'!$A:$A,0), MATCH(H$1,'ytd returns'!$1:$1,0))</f>
        <v/>
      </c>
      <c r="I91" s="14" t="str">
        <f>INDEX('ytd returns'!$1:$1048576, MATCH($D91,'ytd returns'!$A:$A,0), MATCH(I$1,'ytd returns'!$1:$1,0))</f>
        <v>US</v>
      </c>
      <c r="J91" s="7">
        <f>INDEX('ytd returns'!$1:$1048576, MATCH($D91,'ytd returns'!$A:$A,0), MATCH(J$1,'ytd returns'!$1:$1,0))</f>
        <v>2.3E-3</v>
      </c>
      <c r="K91" s="6">
        <f>INDEX('ytd returns'!$1:$1048576, MATCH($D91,'ytd returns'!$A:$A,0), MATCH(K$1,'ytd returns'!$1:$1,0))</f>
        <v>1.1302487735179683E-2</v>
      </c>
      <c r="L91" s="6">
        <f>INDEX('ytd returns'!$1:$1048576, MATCH($D91,'ytd returns'!$A:$A,0), MATCH(L$1,'ytd returns'!$1:$1,0))</f>
        <v>4.7745120800302125E-2</v>
      </c>
      <c r="M91" s="6">
        <f>INDEX('ytd returns'!$1:$1048576, MATCH($D91,'ytd returns'!$A:$A,0), MATCH(M$1,'ytd returns'!$1:$1,0))</f>
        <v>4.8753259162862897E-3</v>
      </c>
      <c r="N91" s="6">
        <f>INDEX('ytd returns'!$1:$1048576, MATCH($D91,'ytd returns'!$A:$A,0), MATCH(N$1,'ytd returns'!$1:$1,0))</f>
        <v>-5.4609543751378284E-3</v>
      </c>
      <c r="O91" s="14">
        <f>INDEX('ytd returns'!$1:$1048576, MATCH($D91,'ytd returns'!$A:$A,0), MATCH(O$1,'ytd returns'!$1:$1,0))</f>
        <v>64</v>
      </c>
      <c r="P91" s="14">
        <f>INDEX('ytd returns'!$1:$1048576, MATCH($D91,'ytd returns'!$A:$A,0), MATCH(P$1,'ytd returns'!$1:$1,0))</f>
        <v>71</v>
      </c>
      <c r="Q91" s="14">
        <f>INDEX('ytd returns'!$1:$1048576, MATCH($D91,'ytd returns'!$A:$A,0), MATCH(Q$1,'ytd returns'!$1:$1,0))</f>
        <v>76</v>
      </c>
      <c r="R91" s="17">
        <f>INDEX('ytd returns'!$1:$1048576, MATCH($D91,'ytd returns'!$A:$A,0), MATCH(R$1,'ytd returns'!$1:$1,0))</f>
        <v>90</v>
      </c>
      <c r="S91" s="6">
        <f>INDEX('avg annual returns'!$1:$1048576, MATCH($D91,'avg annual returns'!$A:$A,0), MATCH(S$1,'avg annual returns'!$1:$1,0))</f>
        <v>3.0733381861256924E-2</v>
      </c>
    </row>
    <row r="92" spans="3:19" x14ac:dyDescent="0.3">
      <c r="C92" s="1">
        <v>77</v>
      </c>
      <c r="D92" s="17" t="str">
        <f>INDEX('ytd returns'!$1:$1048576, MATCH($C92,'ytd returns'!$S:$S,0), MATCH(D$1,'ytd returns'!$1:$1,0))</f>
        <v>VOHIX</v>
      </c>
      <c r="E92" s="14" t="str">
        <f>INDEX('ytd returns'!$1:$1048576, MATCH($D92,'ytd returns'!$A:$A,0), MATCH(E$1,'ytd returns'!$1:$1,0))</f>
        <v>Ohio Long Term Tax Exempt</v>
      </c>
      <c r="F92" s="14" t="str">
        <f>INDEX('ytd returns'!$1:$1048576, MATCH($D92,'ytd returns'!$A:$A,0), MATCH(F$1,'ytd returns'!$1:$1,0))</f>
        <v>Bonds</v>
      </c>
      <c r="G92" s="14" t="str">
        <f>INDEX('ytd returns'!$1:$1048576, MATCH($D92,'ytd returns'!$A:$A,0), MATCH(G$1,'ytd returns'!$1:$1,0))</f>
        <v>Long Term</v>
      </c>
      <c r="H92" s="14" t="str">
        <f>INDEX('ytd returns'!$1:$1048576, MATCH($D92,'ytd returns'!$A:$A,0), MATCH(H$1,'ytd returns'!$1:$1,0))</f>
        <v>State Muni</v>
      </c>
      <c r="I92" s="14" t="str">
        <f>INDEX('ytd returns'!$1:$1048576, MATCH($D92,'ytd returns'!$A:$A,0), MATCH(I$1,'ytd returns'!$1:$1,0))</f>
        <v>US</v>
      </c>
      <c r="J92" s="7">
        <f>INDEX('ytd returns'!$1:$1048576, MATCH($D92,'ytd returns'!$A:$A,0), MATCH(J$1,'ytd returns'!$1:$1,0))</f>
        <v>1.2999999999999999E-3</v>
      </c>
      <c r="K92" s="6">
        <f>INDEX('ytd returns'!$1:$1048576, MATCH($D92,'ytd returns'!$A:$A,0), MATCH(K$1,'ytd returns'!$1:$1,0))</f>
        <v>3.2688897383059731E-2</v>
      </c>
      <c r="L92" s="6">
        <f>INDEX('ytd returns'!$1:$1048576, MATCH($D92,'ytd returns'!$A:$A,0), MATCH(L$1,'ytd returns'!$1:$1,0))</f>
        <v>3.0779199066874117E-2</v>
      </c>
      <c r="M92" s="6">
        <f>INDEX('ytd returns'!$1:$1048576, MATCH($D92,'ytd returns'!$A:$A,0), MATCH(M$1,'ytd returns'!$1:$1,0))</f>
        <v>4.4371212121212967E-3</v>
      </c>
      <c r="N92" s="6">
        <f>INDEX('ytd returns'!$1:$1048576, MATCH($D92,'ytd returns'!$A:$A,0), MATCH(N$1,'ytd returns'!$1:$1,0))</f>
        <v>-3.8065740045079067E-3</v>
      </c>
      <c r="O92" s="14">
        <f>INDEX('ytd returns'!$1:$1048576, MATCH($D92,'ytd returns'!$A:$A,0), MATCH(O$1,'ytd returns'!$1:$1,0))</f>
        <v>38</v>
      </c>
      <c r="P92" s="14">
        <f>INDEX('ytd returns'!$1:$1048576, MATCH($D92,'ytd returns'!$A:$A,0), MATCH(P$1,'ytd returns'!$1:$1,0))</f>
        <v>81</v>
      </c>
      <c r="Q92" s="14">
        <f>INDEX('ytd returns'!$1:$1048576, MATCH($D92,'ytd returns'!$A:$A,0), MATCH(Q$1,'ytd returns'!$1:$1,0))</f>
        <v>77</v>
      </c>
      <c r="R92" s="17">
        <f>INDEX('ytd returns'!$1:$1048576, MATCH($D92,'ytd returns'!$A:$A,0), MATCH(R$1,'ytd returns'!$1:$1,0))</f>
        <v>78</v>
      </c>
      <c r="S92" s="6">
        <f>INDEX('avg annual returns'!$1:$1048576, MATCH($D92,'avg annual returns'!$A:$A,0), MATCH(S$1,'avg annual returns'!$1:$1,0))</f>
        <v>7.7932379048875951E-3</v>
      </c>
    </row>
    <row r="93" spans="3:19" x14ac:dyDescent="0.3">
      <c r="C93" s="1">
        <v>78</v>
      </c>
      <c r="D93" s="17" t="str">
        <f>INDEX('ytd returns'!$1:$1048576, MATCH($C93,'ytd returns'!$S:$S,0), MATCH(D$1,'ytd returns'!$1:$1,0))</f>
        <v>VGCIX</v>
      </c>
      <c r="E93" s="14" t="str">
        <f>INDEX('ytd returns'!$1:$1048576, MATCH($D93,'ytd returns'!$A:$A,0), MATCH(E$1,'ytd returns'!$1:$1,0))</f>
        <v>Global Credit Bond</v>
      </c>
      <c r="F93" s="14" t="str">
        <f>INDEX('ytd returns'!$1:$1048576, MATCH($D93,'ytd returns'!$A:$A,0), MATCH(F$1,'ytd returns'!$1:$1,0))</f>
        <v>Bonds</v>
      </c>
      <c r="G93" s="14" t="str">
        <f>INDEX('ytd returns'!$1:$1048576, MATCH($D93,'ytd returns'!$A:$A,0), MATCH(G$1,'ytd returns'!$1:$1,0))</f>
        <v/>
      </c>
      <c r="H93" s="14" t="str">
        <f>INDEX('ytd returns'!$1:$1048576, MATCH($D93,'ytd returns'!$A:$A,0), MATCH(H$1,'ytd returns'!$1:$1,0))</f>
        <v/>
      </c>
      <c r="I93" s="14" t="str">
        <f>INDEX('ytd returns'!$1:$1048576, MATCH($D93,'ytd returns'!$A:$A,0), MATCH(I$1,'ytd returns'!$1:$1,0))</f>
        <v>International</v>
      </c>
      <c r="J93" s="7">
        <f>INDEX('ytd returns'!$1:$1048576, MATCH($D93,'ytd returns'!$A:$A,0), MATCH(J$1,'ytd returns'!$1:$1,0))</f>
        <v>3.5000000000000001E-3</v>
      </c>
      <c r="K93" s="6">
        <f>INDEX('ytd returns'!$1:$1048576, MATCH($D93,'ytd returns'!$A:$A,0), MATCH(K$1,'ytd returns'!$1:$1,0))</f>
        <v>5.7812865917911162E-2</v>
      </c>
      <c r="L93" s="6">
        <f>INDEX('ytd returns'!$1:$1048576, MATCH($D93,'ytd returns'!$A:$A,0), MATCH(L$1,'ytd returns'!$1:$1,0))</f>
        <v>4.7362476808905554E-2</v>
      </c>
      <c r="M93" s="6">
        <f>INDEX('ytd returns'!$1:$1048576, MATCH($D93,'ytd returns'!$A:$A,0), MATCH(M$1,'ytd returns'!$1:$1,0))</f>
        <v>4.1527777777778064E-3</v>
      </c>
      <c r="N93" s="6">
        <f>INDEX('ytd returns'!$1:$1048576, MATCH($D93,'ytd returns'!$A:$A,0), MATCH(N$1,'ytd returns'!$1:$1,0))</f>
        <v>-8.9065452091767038E-3</v>
      </c>
      <c r="O93" s="14">
        <f>INDEX('ytd returns'!$1:$1048576, MATCH($D93,'ytd returns'!$A:$A,0), MATCH(O$1,'ytd returns'!$1:$1,0))</f>
        <v>21</v>
      </c>
      <c r="P93" s="14">
        <f>INDEX('ytd returns'!$1:$1048576, MATCH($D93,'ytd returns'!$A:$A,0), MATCH(P$1,'ytd returns'!$1:$1,0))</f>
        <v>73</v>
      </c>
      <c r="Q93" s="14">
        <f>INDEX('ytd returns'!$1:$1048576, MATCH($D93,'ytd returns'!$A:$A,0), MATCH(Q$1,'ytd returns'!$1:$1,0))</f>
        <v>78</v>
      </c>
      <c r="R93" s="17">
        <f>INDEX('ytd returns'!$1:$1048576, MATCH($D93,'ytd returns'!$A:$A,0), MATCH(R$1,'ytd returns'!$1:$1,0))</f>
        <v>97</v>
      </c>
      <c r="S93" s="6">
        <f>INDEX('avg annual returns'!$1:$1048576, MATCH($D93,'avg annual returns'!$A:$A,0), MATCH(S$1,'avg annual returns'!$1:$1,0))</f>
        <v>3.1827037773359823E-2</v>
      </c>
    </row>
    <row r="94" spans="3:19" x14ac:dyDescent="0.3">
      <c r="C94" s="1">
        <v>79</v>
      </c>
      <c r="D94" s="17" t="str">
        <f>INDEX('ytd returns'!$1:$1048576, MATCH($C94,'ytd returns'!$S:$S,0), MATCH(D$1,'ytd returns'!$1:$1,0))</f>
        <v>VWITX</v>
      </c>
      <c r="E94" s="14" t="str">
        <f>INDEX('ytd returns'!$1:$1048576, MATCH($D94,'ytd returns'!$A:$A,0), MATCH(E$1,'ytd returns'!$1:$1,0))</f>
        <v>Intermediate Term Tax Exempt</v>
      </c>
      <c r="F94" s="14" t="str">
        <f>INDEX('ytd returns'!$1:$1048576, MATCH($D94,'ytd returns'!$A:$A,0), MATCH(F$1,'ytd returns'!$1:$1,0))</f>
        <v>Bonds</v>
      </c>
      <c r="G94" s="14" t="str">
        <f>INDEX('ytd returns'!$1:$1048576, MATCH($D94,'ytd returns'!$A:$A,0), MATCH(G$1,'ytd returns'!$1:$1,0))</f>
        <v>Inter Term</v>
      </c>
      <c r="H94" s="14" t="str">
        <f>INDEX('ytd returns'!$1:$1048576, MATCH($D94,'ytd returns'!$A:$A,0), MATCH(H$1,'ytd returns'!$1:$1,0))</f>
        <v>National Muni</v>
      </c>
      <c r="I94" s="14" t="str">
        <f>INDEX('ytd returns'!$1:$1048576, MATCH($D94,'ytd returns'!$A:$A,0), MATCH(I$1,'ytd returns'!$1:$1,0))</f>
        <v>US</v>
      </c>
      <c r="J94" s="7">
        <f>INDEX('ytd returns'!$1:$1048576, MATCH($D94,'ytd returns'!$A:$A,0), MATCH(J$1,'ytd returns'!$1:$1,0))</f>
        <v>1.6999999999999999E-3</v>
      </c>
      <c r="K94" s="6">
        <f>INDEX('ytd returns'!$1:$1048576, MATCH($D94,'ytd returns'!$A:$A,0), MATCH(K$1,'ytd returns'!$1:$1,0))</f>
        <v>1.9637684098993278E-2</v>
      </c>
      <c r="L94" s="6">
        <f>INDEX('ytd returns'!$1:$1048576, MATCH($D94,'ytd returns'!$A:$A,0), MATCH(L$1,'ytd returns'!$1:$1,0))</f>
        <v>2.4540325936199713E-2</v>
      </c>
      <c r="M94" s="6">
        <f>INDEX('ytd returns'!$1:$1048576, MATCH($D94,'ytd returns'!$A:$A,0), MATCH(M$1,'ytd returns'!$1:$1,0))</f>
        <v>3.9344202898550628E-3</v>
      </c>
      <c r="N94" s="6">
        <f>INDEX('ytd returns'!$1:$1048576, MATCH($D94,'ytd returns'!$A:$A,0), MATCH(N$1,'ytd returns'!$1:$1,0))</f>
        <v>-2.7644399460189191E-3</v>
      </c>
      <c r="O94" s="14">
        <f>INDEX('ytd returns'!$1:$1048576, MATCH($D94,'ytd returns'!$A:$A,0), MATCH(O$1,'ytd returns'!$1:$1,0))</f>
        <v>56</v>
      </c>
      <c r="P94" s="14">
        <f>INDEX('ytd returns'!$1:$1048576, MATCH($D94,'ytd returns'!$A:$A,0), MATCH(P$1,'ytd returns'!$1:$1,0))</f>
        <v>86</v>
      </c>
      <c r="Q94" s="14">
        <f>INDEX('ytd returns'!$1:$1048576, MATCH($D94,'ytd returns'!$A:$A,0), MATCH(Q$1,'ytd returns'!$1:$1,0))</f>
        <v>79</v>
      </c>
      <c r="R94" s="17">
        <f>INDEX('ytd returns'!$1:$1048576, MATCH($D94,'ytd returns'!$A:$A,0), MATCH(R$1,'ytd returns'!$1:$1,0))</f>
        <v>74</v>
      </c>
      <c r="S94" s="6">
        <f>INDEX('avg annual returns'!$1:$1048576, MATCH($D94,'avg annual returns'!$A:$A,0), MATCH(S$1,'avg annual returns'!$1:$1,0))</f>
        <v>7.7613310214581285E-3</v>
      </c>
    </row>
    <row r="95" spans="3:19" x14ac:dyDescent="0.3">
      <c r="C95" s="1">
        <v>80</v>
      </c>
      <c r="D95" s="17" t="str">
        <f>INDEX('ytd returns'!$1:$1048576, MATCH($C95,'ytd returns'!$S:$S,0), MATCH(D$1,'ytd returns'!$1:$1,0))</f>
        <v>VCITX</v>
      </c>
      <c r="E95" s="14" t="str">
        <f>INDEX('ytd returns'!$1:$1048576, MATCH($D95,'ytd returns'!$A:$A,0), MATCH(E$1,'ytd returns'!$1:$1,0))</f>
        <v>California Long Term Tax Exempt</v>
      </c>
      <c r="F95" s="14" t="str">
        <f>INDEX('ytd returns'!$1:$1048576, MATCH($D95,'ytd returns'!$A:$A,0), MATCH(F$1,'ytd returns'!$1:$1,0))</f>
        <v>Bonds</v>
      </c>
      <c r="G95" s="14" t="str">
        <f>INDEX('ytd returns'!$1:$1048576, MATCH($D95,'ytd returns'!$A:$A,0), MATCH(G$1,'ytd returns'!$1:$1,0))</f>
        <v>Long Term</v>
      </c>
      <c r="H95" s="14" t="str">
        <f>INDEX('ytd returns'!$1:$1048576, MATCH($D95,'ytd returns'!$A:$A,0), MATCH(H$1,'ytd returns'!$1:$1,0))</f>
        <v>State Muni</v>
      </c>
      <c r="I95" s="14" t="str">
        <f>INDEX('ytd returns'!$1:$1048576, MATCH($D95,'ytd returns'!$A:$A,0), MATCH(I$1,'ytd returns'!$1:$1,0))</f>
        <v>US</v>
      </c>
      <c r="J95" s="7">
        <f>INDEX('ytd returns'!$1:$1048576, MATCH($D95,'ytd returns'!$A:$A,0), MATCH(J$1,'ytd returns'!$1:$1,0))</f>
        <v>1.6999999999999999E-3</v>
      </c>
      <c r="K95" s="6">
        <f>INDEX('ytd returns'!$1:$1048576, MATCH($D95,'ytd returns'!$A:$A,0), MATCH(K$1,'ytd returns'!$1:$1,0))</f>
        <v>2.041626734141869E-2</v>
      </c>
      <c r="L95" s="6">
        <f>INDEX('ytd returns'!$1:$1048576, MATCH($D95,'ytd returns'!$A:$A,0), MATCH(L$1,'ytd returns'!$1:$1,0))</f>
        <v>2.5974999999999981E-2</v>
      </c>
      <c r="M95" s="6">
        <f>INDEX('ytd returns'!$1:$1048576, MATCH($D95,'ytd returns'!$A:$A,0), MATCH(M$1,'ytd returns'!$1:$1,0))</f>
        <v>3.7706964006259235E-3</v>
      </c>
      <c r="N95" s="6">
        <f>INDEX('ytd returns'!$1:$1048576, MATCH($D95,'ytd returns'!$A:$A,0), MATCH(N$1,'ytd returns'!$1:$1,0))</f>
        <v>-5.4917412045319787E-3</v>
      </c>
      <c r="O95" s="14">
        <f>INDEX('ytd returns'!$1:$1048576, MATCH($D95,'ytd returns'!$A:$A,0), MATCH(O$1,'ytd returns'!$1:$1,0))</f>
        <v>53</v>
      </c>
      <c r="P95" s="14">
        <f>INDEX('ytd returns'!$1:$1048576, MATCH($D95,'ytd returns'!$A:$A,0), MATCH(P$1,'ytd returns'!$1:$1,0))</f>
        <v>84</v>
      </c>
      <c r="Q95" s="14">
        <f>INDEX('ytd returns'!$1:$1048576, MATCH($D95,'ytd returns'!$A:$A,0), MATCH(Q$1,'ytd returns'!$1:$1,0))</f>
        <v>80</v>
      </c>
      <c r="R95" s="17">
        <f>INDEX('ytd returns'!$1:$1048576, MATCH($D95,'ytd returns'!$A:$A,0), MATCH(R$1,'ytd returns'!$1:$1,0))</f>
        <v>91</v>
      </c>
      <c r="S95" s="6">
        <f>INDEX('avg annual returns'!$1:$1048576, MATCH($D95,'avg annual returns'!$A:$A,0), MATCH(S$1,'avg annual returns'!$1:$1,0))</f>
        <v>1.4243132870870746E-2</v>
      </c>
    </row>
    <row r="96" spans="3:19" x14ac:dyDescent="0.3">
      <c r="C96" s="1">
        <v>81</v>
      </c>
      <c r="D96" s="17" t="str">
        <f>INDEX('ytd returns'!$1:$1048576, MATCH($C96,'ytd returns'!$S:$S,0), MATCH(D$1,'ytd returns'!$1:$1,0))</f>
        <v>VTEAX</v>
      </c>
      <c r="E96" s="14" t="str">
        <f>INDEX('ytd returns'!$1:$1048576, MATCH($D96,'ytd returns'!$A:$A,0), MATCH(E$1,'ytd returns'!$1:$1,0))</f>
        <v>Tax Exempt Bond Index Admiral Shares</v>
      </c>
      <c r="F96" s="14" t="str">
        <f>INDEX('ytd returns'!$1:$1048576, MATCH($D96,'ytd returns'!$A:$A,0), MATCH(F$1,'ytd returns'!$1:$1,0))</f>
        <v>Bonds</v>
      </c>
      <c r="G96" s="14" t="str">
        <f>INDEX('ytd returns'!$1:$1048576, MATCH($D96,'ytd returns'!$A:$A,0), MATCH(G$1,'ytd returns'!$1:$1,0))</f>
        <v>Inter Term</v>
      </c>
      <c r="H96" s="14" t="str">
        <f>INDEX('ytd returns'!$1:$1048576, MATCH($D96,'ytd returns'!$A:$A,0), MATCH(H$1,'ytd returns'!$1:$1,0))</f>
        <v>National Muni</v>
      </c>
      <c r="I96" s="14" t="str">
        <f>INDEX('ytd returns'!$1:$1048576, MATCH($D96,'ytd returns'!$A:$A,0), MATCH(I$1,'ytd returns'!$1:$1,0))</f>
        <v>US</v>
      </c>
      <c r="J96" s="7">
        <f>INDEX('ytd returns'!$1:$1048576, MATCH($D96,'ytd returns'!$A:$A,0), MATCH(J$1,'ytd returns'!$1:$1,0))</f>
        <v>8.9999999999999998E-4</v>
      </c>
      <c r="K96" s="6">
        <f>INDEX('ytd returns'!$1:$1048576, MATCH($D96,'ytd returns'!$A:$A,0), MATCH(K$1,'ytd returns'!$1:$1,0))</f>
        <v>2.1826451971695027E-2</v>
      </c>
      <c r="L96" s="6">
        <f>INDEX('ytd returns'!$1:$1048576, MATCH($D96,'ytd returns'!$A:$A,0), MATCH(L$1,'ytd returns'!$1:$1,0))</f>
        <v>2.5524015648454332E-2</v>
      </c>
      <c r="M96" s="6">
        <f>INDEX('ytd returns'!$1:$1048576, MATCH($D96,'ytd returns'!$A:$A,0), MATCH(M$1,'ytd returns'!$1:$1,0))</f>
        <v>3.589681630783484E-3</v>
      </c>
      <c r="N96" s="6">
        <f>INDEX('ytd returns'!$1:$1048576, MATCH($D96,'ytd returns'!$A:$A,0), MATCH(N$1,'ytd returns'!$1:$1,0))</f>
        <v>-3.2193287604115623E-3</v>
      </c>
      <c r="O96" s="14">
        <f>INDEX('ytd returns'!$1:$1048576, MATCH($D96,'ytd returns'!$A:$A,0), MATCH(O$1,'ytd returns'!$1:$1,0))</f>
        <v>48</v>
      </c>
      <c r="P96" s="14">
        <f>INDEX('ytd returns'!$1:$1048576, MATCH($D96,'ytd returns'!$A:$A,0), MATCH(P$1,'ytd returns'!$1:$1,0))</f>
        <v>85</v>
      </c>
      <c r="Q96" s="14">
        <f>INDEX('ytd returns'!$1:$1048576, MATCH($D96,'ytd returns'!$A:$A,0), MATCH(Q$1,'ytd returns'!$1:$1,0))</f>
        <v>81</v>
      </c>
      <c r="R96" s="17">
        <f>INDEX('ytd returns'!$1:$1048576, MATCH($D96,'ytd returns'!$A:$A,0), MATCH(R$1,'ytd returns'!$1:$1,0))</f>
        <v>75</v>
      </c>
      <c r="S96" s="6">
        <f>INDEX('avg annual returns'!$1:$1048576, MATCH($D96,'avg annual returns'!$A:$A,0), MATCH(S$1,'avg annual returns'!$1:$1,0))</f>
        <v>1.4423294223839566E-2</v>
      </c>
    </row>
    <row r="97" spans="3:19" x14ac:dyDescent="0.3">
      <c r="C97" s="1">
        <v>82</v>
      </c>
      <c r="D97" s="17" t="str">
        <f>INDEX('ytd returns'!$1:$1048576, MATCH($C97,'ytd returns'!$S:$S,0), MATCH(D$1,'ytd returns'!$1:$1,0))</f>
        <v>VCAIX</v>
      </c>
      <c r="E97" s="14" t="str">
        <f>INDEX('ytd returns'!$1:$1048576, MATCH($D97,'ytd returns'!$A:$A,0), MATCH(E$1,'ytd returns'!$1:$1,0))</f>
        <v>California Intermediate Term Tax Exempt</v>
      </c>
      <c r="F97" s="14" t="str">
        <f>INDEX('ytd returns'!$1:$1048576, MATCH($D97,'ytd returns'!$A:$A,0), MATCH(F$1,'ytd returns'!$1:$1,0))</f>
        <v>Bonds</v>
      </c>
      <c r="G97" s="14" t="str">
        <f>INDEX('ytd returns'!$1:$1048576, MATCH($D97,'ytd returns'!$A:$A,0), MATCH(G$1,'ytd returns'!$1:$1,0))</f>
        <v>Inter Term</v>
      </c>
      <c r="H97" s="14" t="str">
        <f>INDEX('ytd returns'!$1:$1048576, MATCH($D97,'ytd returns'!$A:$A,0), MATCH(H$1,'ytd returns'!$1:$1,0))</f>
        <v>State Muni</v>
      </c>
      <c r="I97" s="14" t="str">
        <f>INDEX('ytd returns'!$1:$1048576, MATCH($D97,'ytd returns'!$A:$A,0), MATCH(I$1,'ytd returns'!$1:$1,0))</f>
        <v>US</v>
      </c>
      <c r="J97" s="7">
        <f>INDEX('ytd returns'!$1:$1048576, MATCH($D97,'ytd returns'!$A:$A,0), MATCH(J$1,'ytd returns'!$1:$1,0))</f>
        <v>1.6999999999999999E-3</v>
      </c>
      <c r="K97" s="6">
        <f>INDEX('ytd returns'!$1:$1048576, MATCH($D97,'ytd returns'!$A:$A,0), MATCH(K$1,'ytd returns'!$1:$1,0))</f>
        <v>1.7912020180310604E-2</v>
      </c>
      <c r="L97" s="6">
        <f>INDEX('ytd returns'!$1:$1048576, MATCH($D97,'ytd returns'!$A:$A,0), MATCH(L$1,'ytd returns'!$1:$1,0))</f>
        <v>2.0253246484698183E-2</v>
      </c>
      <c r="M97" s="6">
        <f>INDEX('ytd returns'!$1:$1048576, MATCH($D97,'ytd returns'!$A:$A,0), MATCH(M$1,'ytd returns'!$1:$1,0))</f>
        <v>3.1103658536584654E-3</v>
      </c>
      <c r="N97" s="6">
        <f>INDEX('ytd returns'!$1:$1048576, MATCH($D97,'ytd returns'!$A:$A,0), MATCH(N$1,'ytd returns'!$1:$1,0))</f>
        <v>-4.100897125473439E-3</v>
      </c>
      <c r="O97" s="14">
        <f>INDEX('ytd returns'!$1:$1048576, MATCH($D97,'ytd returns'!$A:$A,0), MATCH(O$1,'ytd returns'!$1:$1,0))</f>
        <v>58</v>
      </c>
      <c r="P97" s="14">
        <f>INDEX('ytd returns'!$1:$1048576, MATCH($D97,'ytd returns'!$A:$A,0), MATCH(P$1,'ytd returns'!$1:$1,0))</f>
        <v>90</v>
      </c>
      <c r="Q97" s="14">
        <f>INDEX('ytd returns'!$1:$1048576, MATCH($D97,'ytd returns'!$A:$A,0), MATCH(Q$1,'ytd returns'!$1:$1,0))</f>
        <v>82</v>
      </c>
      <c r="R97" s="17">
        <f>INDEX('ytd returns'!$1:$1048576, MATCH($D97,'ytd returns'!$A:$A,0), MATCH(R$1,'ytd returns'!$1:$1,0))</f>
        <v>80</v>
      </c>
      <c r="S97" s="6">
        <f>INDEX('avg annual returns'!$1:$1048576, MATCH($D97,'avg annual returns'!$A:$A,0), MATCH(S$1,'avg annual returns'!$1:$1,0))</f>
        <v>1.1594457847771545E-2</v>
      </c>
    </row>
    <row r="98" spans="3:19" x14ac:dyDescent="0.3">
      <c r="C98" s="1">
        <v>83</v>
      </c>
      <c r="D98" s="17" t="str">
        <f>INDEX('ytd returns'!$1:$1048576, MATCH($C98,'ytd returns'!$S:$S,0), MATCH(D$1,'ytd returns'!$1:$1,0))</f>
        <v>VMLTX</v>
      </c>
      <c r="E98" s="14" t="str">
        <f>INDEX('ytd returns'!$1:$1048576, MATCH($D98,'ytd returns'!$A:$A,0), MATCH(E$1,'ytd returns'!$1:$1,0))</f>
        <v>Limited Term Tax Exempt</v>
      </c>
      <c r="F98" s="14" t="str">
        <f>INDEX('ytd returns'!$1:$1048576, MATCH($D98,'ytd returns'!$A:$A,0), MATCH(F$1,'ytd returns'!$1:$1,0))</f>
        <v>Bonds</v>
      </c>
      <c r="G98" s="14" t="str">
        <f>INDEX('ytd returns'!$1:$1048576, MATCH($D98,'ytd returns'!$A:$A,0), MATCH(G$1,'ytd returns'!$1:$1,0))</f>
        <v>Short Term</v>
      </c>
      <c r="H98" s="14" t="str">
        <f>INDEX('ytd returns'!$1:$1048576, MATCH($D98,'ytd returns'!$A:$A,0), MATCH(H$1,'ytd returns'!$1:$1,0))</f>
        <v>National Muni</v>
      </c>
      <c r="I98" s="14" t="str">
        <f>INDEX('ytd returns'!$1:$1048576, MATCH($D98,'ytd returns'!$A:$A,0), MATCH(I$1,'ytd returns'!$1:$1,0))</f>
        <v>US</v>
      </c>
      <c r="J98" s="7">
        <f>INDEX('ytd returns'!$1:$1048576, MATCH($D98,'ytd returns'!$A:$A,0), MATCH(J$1,'ytd returns'!$1:$1,0))</f>
        <v>1.6999999999999999E-3</v>
      </c>
      <c r="K98" s="6">
        <f>INDEX('ytd returns'!$1:$1048576, MATCH($D98,'ytd returns'!$A:$A,0), MATCH(K$1,'ytd returns'!$1:$1,0))</f>
        <v>1.244515088256729E-2</v>
      </c>
      <c r="L98" s="6">
        <f>INDEX('ytd returns'!$1:$1048576, MATCH($D98,'ytd returns'!$A:$A,0), MATCH(L$1,'ytd returns'!$1:$1,0))</f>
        <v>1.4931820234869062E-2</v>
      </c>
      <c r="M98" s="6">
        <f>INDEX('ytd returns'!$1:$1048576, MATCH($D98,'ytd returns'!$A:$A,0), MATCH(M$1,'ytd returns'!$1:$1,0))</f>
        <v>2.5345153137080034E-3</v>
      </c>
      <c r="N98" s="6">
        <f>INDEX('ytd returns'!$1:$1048576, MATCH($D98,'ytd returns'!$A:$A,0), MATCH(N$1,'ytd returns'!$1:$1,0))</f>
        <v>-9.5427350427344337E-4</v>
      </c>
      <c r="O98" s="14">
        <f>INDEX('ytd returns'!$1:$1048576, MATCH($D98,'ytd returns'!$A:$A,0), MATCH(O$1,'ytd returns'!$1:$1,0))</f>
        <v>63</v>
      </c>
      <c r="P98" s="14">
        <f>INDEX('ytd returns'!$1:$1048576, MATCH($D98,'ytd returns'!$A:$A,0), MATCH(P$1,'ytd returns'!$1:$1,0))</f>
        <v>93</v>
      </c>
      <c r="Q98" s="14">
        <f>INDEX('ytd returns'!$1:$1048576, MATCH($D98,'ytd returns'!$A:$A,0), MATCH(Q$1,'ytd returns'!$1:$1,0))</f>
        <v>83</v>
      </c>
      <c r="R98" s="17">
        <f>INDEX('ytd returns'!$1:$1048576, MATCH($D98,'ytd returns'!$A:$A,0), MATCH(R$1,'ytd returns'!$1:$1,0))</f>
        <v>67</v>
      </c>
      <c r="S98" s="6">
        <f>INDEX('avg annual returns'!$1:$1048576, MATCH($D98,'avg annual returns'!$A:$A,0), MATCH(S$1,'avg annual returns'!$1:$1,0))</f>
        <v>5.0552510438440774E-4</v>
      </c>
    </row>
    <row r="99" spans="3:19" x14ac:dyDescent="0.3">
      <c r="C99" s="1">
        <v>84</v>
      </c>
      <c r="D99" s="17" t="str">
        <f>INDEX('ytd returns'!$1:$1048576, MATCH($C99,'ytd returns'!$S:$S,0), MATCH(D$1,'ytd returns'!$1:$1,0))</f>
        <v>VGHCX</v>
      </c>
      <c r="E99" s="14" t="str">
        <f>INDEX('ytd returns'!$1:$1048576, MATCH($D99,'ytd returns'!$A:$A,0), MATCH(E$1,'ytd returns'!$1:$1,0))</f>
        <v>Health Care</v>
      </c>
      <c r="F99" s="14" t="str">
        <f>INDEX('ytd returns'!$1:$1048576, MATCH($D99,'ytd returns'!$A:$A,0), MATCH(F$1,'ytd returns'!$1:$1,0))</f>
        <v>Stocks</v>
      </c>
      <c r="G99" s="14" t="str">
        <f>INDEX('ytd returns'!$1:$1048576, MATCH($D99,'ytd returns'!$A:$A,0), MATCH(G$1,'ytd returns'!$1:$1,0))</f>
        <v/>
      </c>
      <c r="H99" s="14" t="str">
        <f>INDEX('ytd returns'!$1:$1048576, MATCH($D99,'ytd returns'!$A:$A,0), MATCH(H$1,'ytd returns'!$1:$1,0))</f>
        <v>Sector</v>
      </c>
      <c r="I99" s="14" t="str">
        <f>INDEX('ytd returns'!$1:$1048576, MATCH($D99,'ytd returns'!$A:$A,0), MATCH(I$1,'ytd returns'!$1:$1,0))</f>
        <v>US</v>
      </c>
      <c r="J99" s="7">
        <f>INDEX('ytd returns'!$1:$1048576, MATCH($D99,'ytd returns'!$A:$A,0), MATCH(J$1,'ytd returns'!$1:$1,0))</f>
        <v>3.2000000000000002E-3</v>
      </c>
      <c r="K99" s="6">
        <f>INDEX('ytd returns'!$1:$1048576, MATCH($D99,'ytd returns'!$A:$A,0), MATCH(K$1,'ytd returns'!$1:$1,0))</f>
        <v>5.7777814941987096E-2</v>
      </c>
      <c r="L99" s="6">
        <f>INDEX('ytd returns'!$1:$1048576, MATCH($D99,'ytd returns'!$A:$A,0), MATCH(L$1,'ytd returns'!$1:$1,0))</f>
        <v>7.1259807982326923E-2</v>
      </c>
      <c r="M99" s="6">
        <f>INDEX('ytd returns'!$1:$1048576, MATCH($D99,'ytd returns'!$A:$A,0), MATCH(M$1,'ytd returns'!$1:$1,0))</f>
        <v>2.2307360940363157E-3</v>
      </c>
      <c r="N99" s="6">
        <f>INDEX('ytd returns'!$1:$1048576, MATCH($D99,'ytd returns'!$A:$A,0), MATCH(N$1,'ytd returns'!$1:$1,0))</f>
        <v>8.5574510219037191E-3</v>
      </c>
      <c r="O99" s="14">
        <f>INDEX('ytd returns'!$1:$1048576, MATCH($D99,'ytd returns'!$A:$A,0), MATCH(O$1,'ytd returns'!$1:$1,0))</f>
        <v>22</v>
      </c>
      <c r="P99" s="14">
        <f>INDEX('ytd returns'!$1:$1048576, MATCH($D99,'ytd returns'!$A:$A,0), MATCH(P$1,'ytd returns'!$1:$1,0))</f>
        <v>63</v>
      </c>
      <c r="Q99" s="14">
        <f>INDEX('ytd returns'!$1:$1048576, MATCH($D99,'ytd returns'!$A:$A,0), MATCH(Q$1,'ytd returns'!$1:$1,0))</f>
        <v>84</v>
      </c>
      <c r="R99" s="17">
        <f>INDEX('ytd returns'!$1:$1048576, MATCH($D99,'ytd returns'!$A:$A,0), MATCH(R$1,'ytd returns'!$1:$1,0))</f>
        <v>33</v>
      </c>
      <c r="S99" s="6">
        <f>INDEX('avg annual returns'!$1:$1048576, MATCH($D99,'avg annual returns'!$A:$A,0), MATCH(S$1,'avg annual returns'!$1:$1,0))</f>
        <v>6.1375444361795942E-2</v>
      </c>
    </row>
    <row r="100" spans="3:19" x14ac:dyDescent="0.3">
      <c r="C100" s="1">
        <v>85</v>
      </c>
      <c r="D100" s="17" t="str">
        <f>INDEX('ytd returns'!$1:$1048576, MATCH($C100,'ytd returns'!$S:$S,0), MATCH(D$1,'ytd returns'!$1:$1,0))</f>
        <v>VTABX</v>
      </c>
      <c r="E100" s="14" t="str">
        <f>INDEX('ytd returns'!$1:$1048576, MATCH($D100,'ytd returns'!$A:$A,0), MATCH(E$1,'ytd returns'!$1:$1,0))</f>
        <v>Total International Bond Index Admiral Shares</v>
      </c>
      <c r="F100" s="14" t="str">
        <f>INDEX('ytd returns'!$1:$1048576, MATCH($D100,'ytd returns'!$A:$A,0), MATCH(F$1,'ytd returns'!$1:$1,0))</f>
        <v>Bonds</v>
      </c>
      <c r="G100" s="14" t="str">
        <f>INDEX('ytd returns'!$1:$1048576, MATCH($D100,'ytd returns'!$A:$A,0), MATCH(G$1,'ytd returns'!$1:$1,0))</f>
        <v/>
      </c>
      <c r="H100" s="14" t="str">
        <f>INDEX('ytd returns'!$1:$1048576, MATCH($D100,'ytd returns'!$A:$A,0), MATCH(H$1,'ytd returns'!$1:$1,0))</f>
        <v/>
      </c>
      <c r="I100" s="14" t="str">
        <f>INDEX('ytd returns'!$1:$1048576, MATCH($D100,'ytd returns'!$A:$A,0), MATCH(I$1,'ytd returns'!$1:$1,0))</f>
        <v>International</v>
      </c>
      <c r="J100" s="7">
        <f>INDEX('ytd returns'!$1:$1048576, MATCH($D100,'ytd returns'!$A:$A,0), MATCH(J$1,'ytd returns'!$1:$1,0))</f>
        <v>1.1000000000000001E-3</v>
      </c>
      <c r="K100" s="6">
        <f>INDEX('ytd returns'!$1:$1048576, MATCH($D100,'ytd returns'!$A:$A,0), MATCH(K$1,'ytd returns'!$1:$1,0))</f>
        <v>2.3131404442080169E-2</v>
      </c>
      <c r="L100" s="6">
        <f>INDEX('ytd returns'!$1:$1048576, MATCH($D100,'ytd returns'!$A:$A,0), MATCH(L$1,'ytd returns'!$1:$1,0))</f>
        <v>1.3268119857716058E-2</v>
      </c>
      <c r="M100" s="6">
        <f>INDEX('ytd returns'!$1:$1048576, MATCH($D100,'ytd returns'!$A:$A,0), MATCH(M$1,'ytd returns'!$1:$1,0))</f>
        <v>2.0682037437004708E-3</v>
      </c>
      <c r="N100" s="6">
        <f>INDEX('ytd returns'!$1:$1048576, MATCH($D100,'ytd returns'!$A:$A,0), MATCH(N$1,'ytd returns'!$1:$1,0))</f>
        <v>-3.4787336615333571E-3</v>
      </c>
      <c r="O100" s="14">
        <f>INDEX('ytd returns'!$1:$1048576, MATCH($D100,'ytd returns'!$A:$A,0), MATCH(O$1,'ytd returns'!$1:$1,0))</f>
        <v>45</v>
      </c>
      <c r="P100" s="14">
        <f>INDEX('ytd returns'!$1:$1048576, MATCH($D100,'ytd returns'!$A:$A,0), MATCH(P$1,'ytd returns'!$1:$1,0))</f>
        <v>94</v>
      </c>
      <c r="Q100" s="14">
        <f>INDEX('ytd returns'!$1:$1048576, MATCH($D100,'ytd returns'!$A:$A,0), MATCH(Q$1,'ytd returns'!$1:$1,0))</f>
        <v>85</v>
      </c>
      <c r="R100" s="17">
        <f>INDEX('ytd returns'!$1:$1048576, MATCH($D100,'ytd returns'!$A:$A,0), MATCH(R$1,'ytd returns'!$1:$1,0))</f>
        <v>77</v>
      </c>
      <c r="S100" s="6">
        <f>INDEX('avg annual returns'!$1:$1048576, MATCH($D100,'avg annual returns'!$A:$A,0), MATCH(S$1,'avg annual returns'!$1:$1,0))</f>
        <v>1.8256045148993767E-2</v>
      </c>
    </row>
    <row r="101" spans="3:19" x14ac:dyDescent="0.3">
      <c r="C101" s="1">
        <v>86</v>
      </c>
      <c r="D101" s="17" t="str">
        <f>INDEX('ytd returns'!$1:$1048576, MATCH($C101,'ytd returns'!$S:$S,0), MATCH(D$1,'ytd returns'!$1:$1,0))</f>
        <v>VMBSX</v>
      </c>
      <c r="E101" s="14" t="str">
        <f>INDEX('ytd returns'!$1:$1048576, MATCH($D101,'ytd returns'!$A:$A,0), MATCH(E$1,'ytd returns'!$1:$1,0))</f>
        <v>Mortgage Backed Securities Index Admiral Shares</v>
      </c>
      <c r="F101" s="14" t="str">
        <f>INDEX('ytd returns'!$1:$1048576, MATCH($D101,'ytd returns'!$A:$A,0), MATCH(F$1,'ytd returns'!$1:$1,0))</f>
        <v>Bonds</v>
      </c>
      <c r="G101" s="14" t="str">
        <f>INDEX('ytd returns'!$1:$1048576, MATCH($D101,'ytd returns'!$A:$A,0), MATCH(G$1,'ytd returns'!$1:$1,0))</f>
        <v>Inter Term</v>
      </c>
      <c r="H101" s="14" t="str">
        <f>INDEX('ytd returns'!$1:$1048576, MATCH($D101,'ytd returns'!$A:$A,0), MATCH(H$1,'ytd returns'!$1:$1,0))</f>
        <v>Government</v>
      </c>
      <c r="I101" s="14" t="str">
        <f>INDEX('ytd returns'!$1:$1048576, MATCH($D101,'ytd returns'!$A:$A,0), MATCH(I$1,'ytd returns'!$1:$1,0))</f>
        <v>US</v>
      </c>
      <c r="J101" s="7">
        <f>INDEX('ytd returns'!$1:$1048576, MATCH($D101,'ytd returns'!$A:$A,0), MATCH(J$1,'ytd returns'!$1:$1,0))</f>
        <v>6.9999999999999999E-4</v>
      </c>
      <c r="K101" s="6">
        <f>INDEX('ytd returns'!$1:$1048576, MATCH($D101,'ytd returns'!$A:$A,0), MATCH(K$1,'ytd returns'!$1:$1,0))</f>
        <v>2.1631112547822136E-2</v>
      </c>
      <c r="L101" s="6">
        <f>INDEX('ytd returns'!$1:$1048576, MATCH($D101,'ytd returns'!$A:$A,0), MATCH(L$1,'ytd returns'!$1:$1,0))</f>
        <v>-2.9247708524288898E-3</v>
      </c>
      <c r="M101" s="6">
        <f>INDEX('ytd returns'!$1:$1048576, MATCH($D101,'ytd returns'!$A:$A,0), MATCH(M$1,'ytd returns'!$1:$1,0))</f>
        <v>1.7833334181246931E-3</v>
      </c>
      <c r="N101" s="6">
        <f>INDEX('ytd returns'!$1:$1048576, MATCH($D101,'ytd returns'!$A:$A,0), MATCH(N$1,'ytd returns'!$1:$1,0))</f>
        <v>-9.4524259398819067E-4</v>
      </c>
      <c r="O101" s="14">
        <f>INDEX('ytd returns'!$1:$1048576, MATCH($D101,'ytd returns'!$A:$A,0), MATCH(O$1,'ytd returns'!$1:$1,0))</f>
        <v>49</v>
      </c>
      <c r="P101" s="14">
        <f>INDEX('ytd returns'!$1:$1048576, MATCH($D101,'ytd returns'!$A:$A,0), MATCH(P$1,'ytd returns'!$1:$1,0))</f>
        <v>106</v>
      </c>
      <c r="Q101" s="14">
        <f>INDEX('ytd returns'!$1:$1048576, MATCH($D101,'ytd returns'!$A:$A,0), MATCH(Q$1,'ytd returns'!$1:$1,0))</f>
        <v>86</v>
      </c>
      <c r="R101" s="17">
        <f>INDEX('ytd returns'!$1:$1048576, MATCH($D101,'ytd returns'!$A:$A,0), MATCH(R$1,'ytd returns'!$1:$1,0))</f>
        <v>66</v>
      </c>
      <c r="S101" s="6">
        <f>INDEX('avg annual returns'!$1:$1048576, MATCH($D101,'avg annual returns'!$A:$A,0), MATCH(S$1,'avg annual returns'!$1:$1,0))</f>
        <v>7.0863172000269151E-3</v>
      </c>
    </row>
    <row r="102" spans="3:19" x14ac:dyDescent="0.3">
      <c r="C102" s="1">
        <v>87</v>
      </c>
      <c r="D102" s="17" t="str">
        <f>INDEX('ytd returns'!$1:$1048576, MATCH($C102,'ytd returns'!$S:$S,0), MATCH(D$1,'ytd returns'!$1:$1,0))</f>
        <v>VSCSX</v>
      </c>
      <c r="E102" s="14" t="str">
        <f>INDEX('ytd returns'!$1:$1048576, MATCH($D102,'ytd returns'!$A:$A,0), MATCH(E$1,'ytd returns'!$1:$1,0))</f>
        <v>Short Term Corporate Bond Index Admiral Shares</v>
      </c>
      <c r="F102" s="14" t="str">
        <f>INDEX('ytd returns'!$1:$1048576, MATCH($D102,'ytd returns'!$A:$A,0), MATCH(F$1,'ytd returns'!$1:$1,0))</f>
        <v>Bonds</v>
      </c>
      <c r="G102" s="14" t="str">
        <f>INDEX('ytd returns'!$1:$1048576, MATCH($D102,'ytd returns'!$A:$A,0), MATCH(G$1,'ytd returns'!$1:$1,0))</f>
        <v>Short Term</v>
      </c>
      <c r="H102" s="14" t="str">
        <f>INDEX('ytd returns'!$1:$1048576, MATCH($D102,'ytd returns'!$A:$A,0), MATCH(H$1,'ytd returns'!$1:$1,0))</f>
        <v>Investment</v>
      </c>
      <c r="I102" s="14" t="str">
        <f>INDEX('ytd returns'!$1:$1048576, MATCH($D102,'ytd returns'!$A:$A,0), MATCH(I$1,'ytd returns'!$1:$1,0))</f>
        <v>US</v>
      </c>
      <c r="J102" s="7">
        <f>INDEX('ytd returns'!$1:$1048576, MATCH($D102,'ytd returns'!$A:$A,0), MATCH(J$1,'ytd returns'!$1:$1,0))</f>
        <v>6.9999999999999999E-4</v>
      </c>
      <c r="K102" s="6">
        <f>INDEX('ytd returns'!$1:$1048576, MATCH($D102,'ytd returns'!$A:$A,0), MATCH(K$1,'ytd returns'!$1:$1,0))</f>
        <v>2.2230806482980155E-2</v>
      </c>
      <c r="L102" s="6">
        <f>INDEX('ytd returns'!$1:$1048576, MATCH($D102,'ytd returns'!$A:$A,0), MATCH(L$1,'ytd returns'!$1:$1,0))</f>
        <v>2.0186945701357296E-2</v>
      </c>
      <c r="M102" s="6">
        <f>INDEX('ytd returns'!$1:$1048576, MATCH($D102,'ytd returns'!$A:$A,0), MATCH(M$1,'ytd returns'!$1:$1,0))</f>
        <v>1.7186102472974076E-3</v>
      </c>
      <c r="N102" s="6">
        <f>INDEX('ytd returns'!$1:$1048576, MATCH($D102,'ytd returns'!$A:$A,0), MATCH(N$1,'ytd returns'!$1:$1,0))</f>
        <v>-1.3555767527423238E-3</v>
      </c>
      <c r="O102" s="14">
        <f>INDEX('ytd returns'!$1:$1048576, MATCH($D102,'ytd returns'!$A:$A,0), MATCH(O$1,'ytd returns'!$1:$1,0))</f>
        <v>47</v>
      </c>
      <c r="P102" s="14">
        <f>INDEX('ytd returns'!$1:$1048576, MATCH($D102,'ytd returns'!$A:$A,0), MATCH(P$1,'ytd returns'!$1:$1,0))</f>
        <v>91</v>
      </c>
      <c r="Q102" s="14">
        <f>INDEX('ytd returns'!$1:$1048576, MATCH($D102,'ytd returns'!$A:$A,0), MATCH(Q$1,'ytd returns'!$1:$1,0))</f>
        <v>87</v>
      </c>
      <c r="R102" s="17">
        <f>INDEX('ytd returns'!$1:$1048576, MATCH($D102,'ytd returns'!$A:$A,0), MATCH(R$1,'ytd returns'!$1:$1,0))</f>
        <v>68</v>
      </c>
      <c r="S102" s="6">
        <f>INDEX('avg annual returns'!$1:$1048576, MATCH($D102,'avg annual returns'!$A:$A,0), MATCH(S$1,'avg annual returns'!$1:$1,0))</f>
        <v>9.774690591542623E-3</v>
      </c>
    </row>
    <row r="103" spans="3:19" x14ac:dyDescent="0.3">
      <c r="C103" s="1">
        <v>88</v>
      </c>
      <c r="D103" s="17" t="str">
        <f>INDEX('ytd returns'!$1:$1048576, MATCH($C103,'ytd returns'!$S:$S,0), MATCH(D$1,'ytd returns'!$1:$1,0))</f>
        <v>VFICX</v>
      </c>
      <c r="E103" s="14" t="str">
        <f>INDEX('ytd returns'!$1:$1048576, MATCH($D103,'ytd returns'!$A:$A,0), MATCH(E$1,'ytd returns'!$1:$1,0))</f>
        <v>Intermediate Term Investment Grade</v>
      </c>
      <c r="F103" s="14" t="str">
        <f>INDEX('ytd returns'!$1:$1048576, MATCH($D103,'ytd returns'!$A:$A,0), MATCH(F$1,'ytd returns'!$1:$1,0))</f>
        <v>Bonds</v>
      </c>
      <c r="G103" s="14" t="str">
        <f>INDEX('ytd returns'!$1:$1048576, MATCH($D103,'ytd returns'!$A:$A,0), MATCH(G$1,'ytd returns'!$1:$1,0))</f>
        <v>Inter Term</v>
      </c>
      <c r="H103" s="14" t="str">
        <f>INDEX('ytd returns'!$1:$1048576, MATCH($D103,'ytd returns'!$A:$A,0), MATCH(H$1,'ytd returns'!$1:$1,0))</f>
        <v>Investment</v>
      </c>
      <c r="I103" s="14" t="str">
        <f>INDEX('ytd returns'!$1:$1048576, MATCH($D103,'ytd returns'!$A:$A,0), MATCH(I$1,'ytd returns'!$1:$1,0))</f>
        <v>US</v>
      </c>
      <c r="J103" s="7">
        <f>INDEX('ytd returns'!$1:$1048576, MATCH($D103,'ytd returns'!$A:$A,0), MATCH(J$1,'ytd returns'!$1:$1,0))</f>
        <v>2E-3</v>
      </c>
      <c r="K103" s="6">
        <f>INDEX('ytd returns'!$1:$1048576, MATCH($D103,'ytd returns'!$A:$A,0), MATCH(K$1,'ytd returns'!$1:$1,0))</f>
        <v>5.6382842670007309E-2</v>
      </c>
      <c r="L103" s="6">
        <f>INDEX('ytd returns'!$1:$1048576, MATCH($D103,'ytd returns'!$A:$A,0), MATCH(L$1,'ytd returns'!$1:$1,0))</f>
        <v>3.4519455252918385E-2</v>
      </c>
      <c r="M103" s="6">
        <f>INDEX('ytd returns'!$1:$1048576, MATCH($D103,'ytd returns'!$A:$A,0), MATCH(M$1,'ytd returns'!$1:$1,0))</f>
        <v>1.7165725047081175E-3</v>
      </c>
      <c r="N103" s="6">
        <f>INDEX('ytd returns'!$1:$1048576, MATCH($D103,'ytd returns'!$A:$A,0), MATCH(N$1,'ytd returns'!$1:$1,0))</f>
        <v>-7.5396096440872775E-3</v>
      </c>
      <c r="O103" s="14">
        <f>INDEX('ytd returns'!$1:$1048576, MATCH($D103,'ytd returns'!$A:$A,0), MATCH(O$1,'ytd returns'!$1:$1,0))</f>
        <v>23</v>
      </c>
      <c r="P103" s="14">
        <f>INDEX('ytd returns'!$1:$1048576, MATCH($D103,'ytd returns'!$A:$A,0), MATCH(P$1,'ytd returns'!$1:$1,0))</f>
        <v>76</v>
      </c>
      <c r="Q103" s="14">
        <f>INDEX('ytd returns'!$1:$1048576, MATCH($D103,'ytd returns'!$A:$A,0), MATCH(Q$1,'ytd returns'!$1:$1,0))</f>
        <v>88</v>
      </c>
      <c r="R103" s="17">
        <f>INDEX('ytd returns'!$1:$1048576, MATCH($D103,'ytd returns'!$A:$A,0), MATCH(R$1,'ytd returns'!$1:$1,0))</f>
        <v>94</v>
      </c>
      <c r="S103" s="6">
        <f>INDEX('avg annual returns'!$1:$1048576, MATCH($D103,'avg annual returns'!$A:$A,0), MATCH(S$1,'avg annual returns'!$1:$1,0))</f>
        <v>4.9208278449433098E-3</v>
      </c>
    </row>
    <row r="104" spans="3:19" x14ac:dyDescent="0.3">
      <c r="C104" s="1">
        <v>89</v>
      </c>
      <c r="D104" s="17" t="str">
        <f>INDEX('ytd returns'!$1:$1048576, MATCH($C104,'ytd returns'!$S:$S,0), MATCH(D$1,'ytd returns'!$1:$1,0))</f>
        <v>VFISX</v>
      </c>
      <c r="E104" s="14" t="str">
        <f>INDEX('ytd returns'!$1:$1048576, MATCH($D104,'ytd returns'!$A:$A,0), MATCH(E$1,'ytd returns'!$1:$1,0))</f>
        <v>Short Term Treasury</v>
      </c>
      <c r="F104" s="14" t="str">
        <f>INDEX('ytd returns'!$1:$1048576, MATCH($D104,'ytd returns'!$A:$A,0), MATCH(F$1,'ytd returns'!$1:$1,0))</f>
        <v>Bonds</v>
      </c>
      <c r="G104" s="14" t="str">
        <f>INDEX('ytd returns'!$1:$1048576, MATCH($D104,'ytd returns'!$A:$A,0), MATCH(G$1,'ytd returns'!$1:$1,0))</f>
        <v>Short Term</v>
      </c>
      <c r="H104" s="14" t="str">
        <f>INDEX('ytd returns'!$1:$1048576, MATCH($D104,'ytd returns'!$A:$A,0), MATCH(H$1,'ytd returns'!$1:$1,0))</f>
        <v>Government</v>
      </c>
      <c r="I104" s="14" t="str">
        <f>INDEX('ytd returns'!$1:$1048576, MATCH($D104,'ytd returns'!$A:$A,0), MATCH(I$1,'ytd returns'!$1:$1,0))</f>
        <v>US</v>
      </c>
      <c r="J104" s="7">
        <f>INDEX('ytd returns'!$1:$1048576, MATCH($D104,'ytd returns'!$A:$A,0), MATCH(J$1,'ytd returns'!$1:$1,0))</f>
        <v>2E-3</v>
      </c>
      <c r="K104" s="6">
        <f>INDEX('ytd returns'!$1:$1048576, MATCH($D104,'ytd returns'!$A:$A,0), MATCH(K$1,'ytd returns'!$1:$1,0))</f>
        <v>2.9890240211106364E-2</v>
      </c>
      <c r="L104" s="6">
        <f>INDEX('ytd returns'!$1:$1048576, MATCH($D104,'ytd returns'!$A:$A,0), MATCH(L$1,'ytd returns'!$1:$1,0))</f>
        <v>4.0998160073597023E-3</v>
      </c>
      <c r="M104" s="6">
        <f>INDEX('ytd returns'!$1:$1048576, MATCH($D104,'ytd returns'!$A:$A,0), MATCH(M$1,'ytd returns'!$1:$1,0))</f>
        <v>1.6681957186543788E-3</v>
      </c>
      <c r="N104" s="6">
        <f>INDEX('ytd returns'!$1:$1048576, MATCH($D104,'ytd returns'!$A:$A,0), MATCH(N$1,'ytd returns'!$1:$1,0))</f>
        <v>-7.6923076923076926E-5</v>
      </c>
      <c r="O104" s="14">
        <f>INDEX('ytd returns'!$1:$1048576, MATCH($D104,'ytd returns'!$A:$A,0), MATCH(O$1,'ytd returns'!$1:$1,0))</f>
        <v>40</v>
      </c>
      <c r="P104" s="14">
        <f>INDEX('ytd returns'!$1:$1048576, MATCH($D104,'ytd returns'!$A:$A,0), MATCH(P$1,'ytd returns'!$1:$1,0))</f>
        <v>100</v>
      </c>
      <c r="Q104" s="14">
        <f>INDEX('ytd returns'!$1:$1048576, MATCH($D104,'ytd returns'!$A:$A,0), MATCH(Q$1,'ytd returns'!$1:$1,0))</f>
        <v>89</v>
      </c>
      <c r="R104" s="17">
        <f>INDEX('ytd returns'!$1:$1048576, MATCH($D104,'ytd returns'!$A:$A,0), MATCH(R$1,'ytd returns'!$1:$1,0))</f>
        <v>60</v>
      </c>
      <c r="S104" s="6">
        <f>INDEX('avg annual returns'!$1:$1048576, MATCH($D104,'avg annual returns'!$A:$A,0), MATCH(S$1,'avg annual returns'!$1:$1,0))</f>
        <v>-1.3832198467842783E-3</v>
      </c>
    </row>
    <row r="105" spans="3:19" x14ac:dyDescent="0.3">
      <c r="C105" s="1">
        <v>90</v>
      </c>
      <c r="D105" s="17" t="str">
        <f>INDEX('ytd returns'!$1:$1048576, MATCH($C105,'ytd returns'!$S:$S,0), MATCH(D$1,'ytd returns'!$1:$1,0))</f>
        <v>VFSTX</v>
      </c>
      <c r="E105" s="14" t="str">
        <f>INDEX('ytd returns'!$1:$1048576, MATCH($D105,'ytd returns'!$A:$A,0), MATCH(E$1,'ytd returns'!$1:$1,0))</f>
        <v>Short Term Investment Grade</v>
      </c>
      <c r="F105" s="14" t="str">
        <f>INDEX('ytd returns'!$1:$1048576, MATCH($D105,'ytd returns'!$A:$A,0), MATCH(F$1,'ytd returns'!$1:$1,0))</f>
        <v>Bonds</v>
      </c>
      <c r="G105" s="14" t="str">
        <f>INDEX('ytd returns'!$1:$1048576, MATCH($D105,'ytd returns'!$A:$A,0), MATCH(G$1,'ytd returns'!$1:$1,0))</f>
        <v>Short Term</v>
      </c>
      <c r="H105" s="14" t="str">
        <f>INDEX('ytd returns'!$1:$1048576, MATCH($D105,'ytd returns'!$A:$A,0), MATCH(H$1,'ytd returns'!$1:$1,0))</f>
        <v>Investment</v>
      </c>
      <c r="I105" s="14" t="str">
        <f>INDEX('ytd returns'!$1:$1048576, MATCH($D105,'ytd returns'!$A:$A,0), MATCH(I$1,'ytd returns'!$1:$1,0))</f>
        <v>US</v>
      </c>
      <c r="J105" s="7">
        <f>INDEX('ytd returns'!$1:$1048576, MATCH($D105,'ytd returns'!$A:$A,0), MATCH(J$1,'ytd returns'!$1:$1,0))</f>
        <v>2E-3</v>
      </c>
      <c r="K105" s="6">
        <f>INDEX('ytd returns'!$1:$1048576, MATCH($D105,'ytd returns'!$A:$A,0), MATCH(K$1,'ytd returns'!$1:$1,0))</f>
        <v>2.295989480269128E-2</v>
      </c>
      <c r="L105" s="6">
        <f>INDEX('ytd returns'!$1:$1048576, MATCH($D105,'ytd returns'!$A:$A,0), MATCH(L$1,'ytd returns'!$1:$1,0))</f>
        <v>1.8035681186283792E-2</v>
      </c>
      <c r="M105" s="6">
        <f>INDEX('ytd returns'!$1:$1048576, MATCH($D105,'ytd returns'!$A:$A,0), MATCH(M$1,'ytd returns'!$1:$1,0))</f>
        <v>1.6564873898510062E-3</v>
      </c>
      <c r="N105" s="6">
        <f>INDEX('ytd returns'!$1:$1048576, MATCH($D105,'ytd returns'!$A:$A,0), MATCH(N$1,'ytd returns'!$1:$1,0))</f>
        <v>-1.893453503807643E-3</v>
      </c>
      <c r="O105" s="14">
        <f>INDEX('ytd returns'!$1:$1048576, MATCH($D105,'ytd returns'!$A:$A,0), MATCH(O$1,'ytd returns'!$1:$1,0))</f>
        <v>46</v>
      </c>
      <c r="P105" s="14">
        <f>INDEX('ytd returns'!$1:$1048576, MATCH($D105,'ytd returns'!$A:$A,0), MATCH(P$1,'ytd returns'!$1:$1,0))</f>
        <v>92</v>
      </c>
      <c r="Q105" s="14">
        <f>INDEX('ytd returns'!$1:$1048576, MATCH($D105,'ytd returns'!$A:$A,0), MATCH(Q$1,'ytd returns'!$1:$1,0))</f>
        <v>90</v>
      </c>
      <c r="R105" s="17">
        <f>INDEX('ytd returns'!$1:$1048576, MATCH($D105,'ytd returns'!$A:$A,0), MATCH(R$1,'ytd returns'!$1:$1,0))</f>
        <v>72</v>
      </c>
      <c r="S105" s="6">
        <f>INDEX('avg annual returns'!$1:$1048576, MATCH($D105,'avg annual returns'!$A:$A,0), MATCH(S$1,'avg annual returns'!$1:$1,0))</f>
        <v>1.3234062059598317E-3</v>
      </c>
    </row>
    <row r="106" spans="3:19" x14ac:dyDescent="0.3">
      <c r="C106" s="1">
        <v>91</v>
      </c>
      <c r="D106" s="17" t="str">
        <f>INDEX('ytd returns'!$1:$1048576, MATCH($C106,'ytd returns'!$S:$S,0), MATCH(D$1,'ytd returns'!$1:$1,0))</f>
        <v>VWSTX</v>
      </c>
      <c r="E106" s="14" t="str">
        <f>INDEX('ytd returns'!$1:$1048576, MATCH($D106,'ytd returns'!$A:$A,0), MATCH(E$1,'ytd returns'!$1:$1,0))</f>
        <v>Short Term Tax Exempt</v>
      </c>
      <c r="F106" s="14" t="str">
        <f>INDEX('ytd returns'!$1:$1048576, MATCH($D106,'ytd returns'!$A:$A,0), MATCH(F$1,'ytd returns'!$1:$1,0))</f>
        <v>Bonds</v>
      </c>
      <c r="G106" s="14" t="str">
        <f>INDEX('ytd returns'!$1:$1048576, MATCH($D106,'ytd returns'!$A:$A,0), MATCH(G$1,'ytd returns'!$1:$1,0))</f>
        <v>Short Term</v>
      </c>
      <c r="H106" s="14" t="str">
        <f>INDEX('ytd returns'!$1:$1048576, MATCH($D106,'ytd returns'!$A:$A,0), MATCH(H$1,'ytd returns'!$1:$1,0))</f>
        <v>National Muni</v>
      </c>
      <c r="I106" s="14" t="str">
        <f>INDEX('ytd returns'!$1:$1048576, MATCH($D106,'ytd returns'!$A:$A,0), MATCH(I$1,'ytd returns'!$1:$1,0))</f>
        <v>US</v>
      </c>
      <c r="J106" s="7">
        <f>INDEX('ytd returns'!$1:$1048576, MATCH($D106,'ytd returns'!$A:$A,0), MATCH(J$1,'ytd returns'!$1:$1,0))</f>
        <v>1.6999999999999999E-3</v>
      </c>
      <c r="K106" s="6">
        <f>INDEX('ytd returns'!$1:$1048576, MATCH($D106,'ytd returns'!$A:$A,0), MATCH(K$1,'ytd returns'!$1:$1,0))</f>
        <v>5.8595151462771718E-3</v>
      </c>
      <c r="L106" s="6">
        <f>INDEX('ytd returns'!$1:$1048576, MATCH($D106,'ytd returns'!$A:$A,0), MATCH(L$1,'ytd returns'!$1:$1,0))</f>
        <v>5.8801702395966469E-3</v>
      </c>
      <c r="M106" s="6">
        <f>INDEX('ytd returns'!$1:$1048576, MATCH($D106,'ytd returns'!$A:$A,0), MATCH(M$1,'ytd returns'!$1:$1,0))</f>
        <v>1.1130384776246015E-3</v>
      </c>
      <c r="N106" s="6">
        <f>INDEX('ytd returns'!$1:$1048576, MATCH($D106,'ytd returns'!$A:$A,0), MATCH(N$1,'ytd returns'!$1:$1,0))</f>
        <v>-6.5384615384615386E-5</v>
      </c>
      <c r="O106" s="14">
        <f>INDEX('ytd returns'!$1:$1048576, MATCH($D106,'ytd returns'!$A:$A,0), MATCH(O$1,'ytd returns'!$1:$1,0))</f>
        <v>66</v>
      </c>
      <c r="P106" s="14">
        <f>INDEX('ytd returns'!$1:$1048576, MATCH($D106,'ytd returns'!$A:$A,0), MATCH(P$1,'ytd returns'!$1:$1,0))</f>
        <v>97</v>
      </c>
      <c r="Q106" s="14">
        <f>INDEX('ytd returns'!$1:$1048576, MATCH($D106,'ytd returns'!$A:$A,0), MATCH(Q$1,'ytd returns'!$1:$1,0))</f>
        <v>91</v>
      </c>
      <c r="R106" s="17">
        <f>INDEX('ytd returns'!$1:$1048576, MATCH($D106,'ytd returns'!$A:$A,0), MATCH(R$1,'ytd returns'!$1:$1,0))</f>
        <v>58</v>
      </c>
      <c r="S106" s="6">
        <f>INDEX('avg annual returns'!$1:$1048576, MATCH($D106,'avg annual returns'!$A:$A,0), MATCH(S$1,'avg annual returns'!$1:$1,0))</f>
        <v>-4.3388772845980305E-4</v>
      </c>
    </row>
    <row r="107" spans="3:19" x14ac:dyDescent="0.3">
      <c r="C107" s="1">
        <v>92</v>
      </c>
      <c r="D107" s="17" t="str">
        <f>INDEX('ytd returns'!$1:$1048576, MATCH($C107,'ytd returns'!$S:$S,0), MATCH(D$1,'ytd returns'!$1:$1,0))</f>
        <v>VICSX</v>
      </c>
      <c r="E107" s="14" t="str">
        <f>INDEX('ytd returns'!$1:$1048576, MATCH($D107,'ytd returns'!$A:$A,0), MATCH(E$1,'ytd returns'!$1:$1,0))</f>
        <v>Intermediate Term Corporate Bond Index Admiral Shares</v>
      </c>
      <c r="F107" s="14" t="str">
        <f>INDEX('ytd returns'!$1:$1048576, MATCH($D107,'ytd returns'!$A:$A,0), MATCH(F$1,'ytd returns'!$1:$1,0))</f>
        <v>Bonds</v>
      </c>
      <c r="G107" s="14" t="str">
        <f>INDEX('ytd returns'!$1:$1048576, MATCH($D107,'ytd returns'!$A:$A,0), MATCH(G$1,'ytd returns'!$1:$1,0))</f>
        <v>Inter Term</v>
      </c>
      <c r="H107" s="14" t="str">
        <f>INDEX('ytd returns'!$1:$1048576, MATCH($D107,'ytd returns'!$A:$A,0), MATCH(H$1,'ytd returns'!$1:$1,0))</f>
        <v>Investment</v>
      </c>
      <c r="I107" s="14" t="str">
        <f>INDEX('ytd returns'!$1:$1048576, MATCH($D107,'ytd returns'!$A:$A,0), MATCH(I$1,'ytd returns'!$1:$1,0))</f>
        <v>US</v>
      </c>
      <c r="J107" s="7">
        <f>INDEX('ytd returns'!$1:$1048576, MATCH($D107,'ytd returns'!$A:$A,0), MATCH(J$1,'ytd returns'!$1:$1,0))</f>
        <v>6.9999999999999999E-4</v>
      </c>
      <c r="K107" s="6">
        <f>INDEX('ytd returns'!$1:$1048576, MATCH($D107,'ytd returns'!$A:$A,0), MATCH(K$1,'ytd returns'!$1:$1,0))</f>
        <v>5.071219602693567E-2</v>
      </c>
      <c r="L107" s="6">
        <f>INDEX('ytd returns'!$1:$1048576, MATCH($D107,'ytd returns'!$A:$A,0), MATCH(L$1,'ytd returns'!$1:$1,0))</f>
        <v>4.7578947703518705E-2</v>
      </c>
      <c r="M107" s="6">
        <f>INDEX('ytd returns'!$1:$1048576, MATCH($D107,'ytd returns'!$A:$A,0), MATCH(M$1,'ytd returns'!$1:$1,0))</f>
        <v>1.101682089713112E-3</v>
      </c>
      <c r="N107" s="6">
        <f>INDEX('ytd returns'!$1:$1048576, MATCH($D107,'ytd returns'!$A:$A,0), MATCH(N$1,'ytd returns'!$1:$1,0))</f>
        <v>-8.832512326326189E-3</v>
      </c>
      <c r="O107" s="14">
        <f>INDEX('ytd returns'!$1:$1048576, MATCH($D107,'ytd returns'!$A:$A,0), MATCH(O$1,'ytd returns'!$1:$1,0))</f>
        <v>25</v>
      </c>
      <c r="P107" s="14">
        <f>INDEX('ytd returns'!$1:$1048576, MATCH($D107,'ytd returns'!$A:$A,0), MATCH(P$1,'ytd returns'!$1:$1,0))</f>
        <v>72</v>
      </c>
      <c r="Q107" s="14">
        <f>INDEX('ytd returns'!$1:$1048576, MATCH($D107,'ytd returns'!$A:$A,0), MATCH(Q$1,'ytd returns'!$1:$1,0))</f>
        <v>92</v>
      </c>
      <c r="R107" s="17">
        <f>INDEX('ytd returns'!$1:$1048576, MATCH($D107,'ytd returns'!$A:$A,0), MATCH(R$1,'ytd returns'!$1:$1,0))</f>
        <v>96</v>
      </c>
      <c r="S107" s="6">
        <f>INDEX('avg annual returns'!$1:$1048576, MATCH($D107,'avg annual returns'!$A:$A,0), MATCH(S$1,'avg annual returns'!$1:$1,0))</f>
        <v>2.2070838931486571E-2</v>
      </c>
    </row>
    <row r="108" spans="3:19" x14ac:dyDescent="0.3">
      <c r="C108" s="1">
        <v>93</v>
      </c>
      <c r="D108" s="17" t="str">
        <f>INDEX('ytd returns'!$1:$1048576, MATCH($C108,'ytd returns'!$S:$S,0), MATCH(D$1,'ytd returns'!$1:$1,0))</f>
        <v>VUBFX</v>
      </c>
      <c r="E108" s="14" t="str">
        <f>INDEX('ytd returns'!$1:$1048576, MATCH($D108,'ytd returns'!$A:$A,0), MATCH(E$1,'ytd returns'!$1:$1,0))</f>
        <v>Ultra Short Term Bond</v>
      </c>
      <c r="F108" s="14" t="str">
        <f>INDEX('ytd returns'!$1:$1048576, MATCH($D108,'ytd returns'!$A:$A,0), MATCH(F$1,'ytd returns'!$1:$1,0))</f>
        <v>Bonds</v>
      </c>
      <c r="G108" s="14" t="str">
        <f>INDEX('ytd returns'!$1:$1048576, MATCH($D108,'ytd returns'!$A:$A,0), MATCH(G$1,'ytd returns'!$1:$1,0))</f>
        <v>Short Term</v>
      </c>
      <c r="H108" s="14" t="str">
        <f>INDEX('ytd returns'!$1:$1048576, MATCH($D108,'ytd returns'!$A:$A,0), MATCH(H$1,'ytd returns'!$1:$1,0))</f>
        <v>Investment</v>
      </c>
      <c r="I108" s="14" t="str">
        <f>INDEX('ytd returns'!$1:$1048576, MATCH($D108,'ytd returns'!$A:$A,0), MATCH(I$1,'ytd returns'!$1:$1,0))</f>
        <v>US</v>
      </c>
      <c r="J108" s="7">
        <f>INDEX('ytd returns'!$1:$1048576, MATCH($D108,'ytd returns'!$A:$A,0), MATCH(J$1,'ytd returns'!$1:$1,0))</f>
        <v>2E-3</v>
      </c>
      <c r="K108" s="6">
        <f>INDEX('ytd returns'!$1:$1048576, MATCH($D108,'ytd returns'!$A:$A,0), MATCH(K$1,'ytd returns'!$1:$1,0))</f>
        <v>3.7138119886915245E-3</v>
      </c>
      <c r="L108" s="6">
        <f>INDEX('ytd returns'!$1:$1048576, MATCH($D108,'ytd returns'!$A:$A,0), MATCH(L$1,'ytd returns'!$1:$1,0))</f>
        <v>7.5000000000000067E-3</v>
      </c>
      <c r="M108" s="6">
        <f>INDEX('ytd returns'!$1:$1048576, MATCH($D108,'ytd returns'!$A:$A,0), MATCH(M$1,'ytd returns'!$1:$1,0))</f>
        <v>8.2638199271765466E-4</v>
      </c>
      <c r="N108" s="6">
        <f>INDEX('ytd returns'!$1:$1048576, MATCH($D108,'ytd returns'!$A:$A,0), MATCH(N$1,'ytd returns'!$1:$1,0))</f>
        <v>9.1612558246124433E-4</v>
      </c>
      <c r="O108" s="14">
        <f>INDEX('ytd returns'!$1:$1048576, MATCH($D108,'ytd returns'!$A:$A,0), MATCH(O$1,'ytd returns'!$1:$1,0))</f>
        <v>68</v>
      </c>
      <c r="P108" s="14">
        <f>INDEX('ytd returns'!$1:$1048576, MATCH($D108,'ytd returns'!$A:$A,0), MATCH(P$1,'ytd returns'!$1:$1,0))</f>
        <v>96</v>
      </c>
      <c r="Q108" s="14">
        <f>INDEX('ytd returns'!$1:$1048576, MATCH($D108,'ytd returns'!$A:$A,0), MATCH(Q$1,'ytd returns'!$1:$1,0))</f>
        <v>93</v>
      </c>
      <c r="R108" s="17">
        <f>INDEX('ytd returns'!$1:$1048576, MATCH($D108,'ytd returns'!$A:$A,0), MATCH(R$1,'ytd returns'!$1:$1,0))</f>
        <v>53</v>
      </c>
      <c r="S108" s="6">
        <f>INDEX('avg annual returns'!$1:$1048576, MATCH($D108,'avg annual returns'!$A:$A,0), MATCH(S$1,'avg annual returns'!$1:$1,0))</f>
        <v>6.0662630300216684E-4</v>
      </c>
    </row>
    <row r="109" spans="3:19" x14ac:dyDescent="0.3">
      <c r="C109" s="1">
        <v>94</v>
      </c>
      <c r="D109" s="17" t="str">
        <f>INDEX('ytd returns'!$1:$1048576, MATCH($C109,'ytd returns'!$S:$S,0), MATCH(D$1,'ytd returns'!$1:$1,0))</f>
        <v>VFIIX</v>
      </c>
      <c r="E109" s="14" t="str">
        <f>INDEX('ytd returns'!$1:$1048576, MATCH($D109,'ytd returns'!$A:$A,0), MATCH(E$1,'ytd returns'!$1:$1,0))</f>
        <v>GNMA</v>
      </c>
      <c r="F109" s="14" t="str">
        <f>INDEX('ytd returns'!$1:$1048576, MATCH($D109,'ytd returns'!$A:$A,0), MATCH(F$1,'ytd returns'!$1:$1,0))</f>
        <v>Bonds</v>
      </c>
      <c r="G109" s="14" t="str">
        <f>INDEX('ytd returns'!$1:$1048576, MATCH($D109,'ytd returns'!$A:$A,0), MATCH(G$1,'ytd returns'!$1:$1,0))</f>
        <v>Inter Term</v>
      </c>
      <c r="H109" s="14" t="str">
        <f>INDEX('ytd returns'!$1:$1048576, MATCH($D109,'ytd returns'!$A:$A,0), MATCH(H$1,'ytd returns'!$1:$1,0))</f>
        <v>Government</v>
      </c>
      <c r="I109" s="14" t="str">
        <f>INDEX('ytd returns'!$1:$1048576, MATCH($D109,'ytd returns'!$A:$A,0), MATCH(I$1,'ytd returns'!$1:$1,0))</f>
        <v>US</v>
      </c>
      <c r="J109" s="7">
        <f>INDEX('ytd returns'!$1:$1048576, MATCH($D109,'ytd returns'!$A:$A,0), MATCH(J$1,'ytd returns'!$1:$1,0))</f>
        <v>2.0999999999999999E-3</v>
      </c>
      <c r="K109" s="6">
        <f>INDEX('ytd returns'!$1:$1048576, MATCH($D109,'ytd returns'!$A:$A,0), MATCH(K$1,'ytd returns'!$1:$1,0))</f>
        <v>1.9498538812785314E-2</v>
      </c>
      <c r="L109" s="6">
        <f>INDEX('ytd returns'!$1:$1048576, MATCH($D109,'ytd returns'!$A:$A,0), MATCH(L$1,'ytd returns'!$1:$1,0))</f>
        <v>-6.0600553505535419E-3</v>
      </c>
      <c r="M109" s="6">
        <f>INDEX('ytd returns'!$1:$1048576, MATCH($D109,'ytd returns'!$A:$A,0), MATCH(M$1,'ytd returns'!$1:$1,0))</f>
        <v>7.5350510677799922E-4</v>
      </c>
      <c r="N109" s="6">
        <f>INDEX('ytd returns'!$1:$1048576, MATCH($D109,'ytd returns'!$A:$A,0), MATCH(N$1,'ytd returns'!$1:$1,0))</f>
        <v>-8.0769230769230763E-5</v>
      </c>
      <c r="O109" s="14">
        <f>INDEX('ytd returns'!$1:$1048576, MATCH($D109,'ytd returns'!$A:$A,0), MATCH(O$1,'ytd returns'!$1:$1,0))</f>
        <v>57</v>
      </c>
      <c r="P109" s="14">
        <f>INDEX('ytd returns'!$1:$1048576, MATCH($D109,'ytd returns'!$A:$A,0), MATCH(P$1,'ytd returns'!$1:$1,0))</f>
        <v>107</v>
      </c>
      <c r="Q109" s="14">
        <f>INDEX('ytd returns'!$1:$1048576, MATCH($D109,'ytd returns'!$A:$A,0), MATCH(Q$1,'ytd returns'!$1:$1,0))</f>
        <v>94</v>
      </c>
      <c r="R109" s="17">
        <f>INDEX('ytd returns'!$1:$1048576, MATCH($D109,'ytd returns'!$A:$A,0), MATCH(R$1,'ytd returns'!$1:$1,0))</f>
        <v>61</v>
      </c>
      <c r="S109" s="6">
        <f>INDEX('avg annual returns'!$1:$1048576, MATCH($D109,'avg annual returns'!$A:$A,0), MATCH(S$1,'avg annual returns'!$1:$1,0))</f>
        <v>-6.2445129627838327E-4</v>
      </c>
    </row>
    <row r="110" spans="3:19" x14ac:dyDescent="0.3">
      <c r="C110" s="1">
        <v>95</v>
      </c>
      <c r="D110" s="17" t="str">
        <f>INDEX('ytd returns'!$1:$1048576, MATCH($C110,'ytd returns'!$S:$S,0), MATCH(D$1,'ytd returns'!$1:$1,0))</f>
        <v>VSGBX</v>
      </c>
      <c r="E110" s="14" t="str">
        <f>INDEX('ytd returns'!$1:$1048576, MATCH($D110,'ytd returns'!$A:$A,0), MATCH(E$1,'ytd returns'!$1:$1,0))</f>
        <v>Short Term Federal</v>
      </c>
      <c r="F110" s="14" t="str">
        <f>INDEX('ytd returns'!$1:$1048576, MATCH($D110,'ytd returns'!$A:$A,0), MATCH(F$1,'ytd returns'!$1:$1,0))</f>
        <v>Bonds</v>
      </c>
      <c r="G110" s="14" t="str">
        <f>INDEX('ytd returns'!$1:$1048576, MATCH($D110,'ytd returns'!$A:$A,0), MATCH(G$1,'ytd returns'!$1:$1,0))</f>
        <v>Short Term</v>
      </c>
      <c r="H110" s="14" t="str">
        <f>INDEX('ytd returns'!$1:$1048576, MATCH($D110,'ytd returns'!$A:$A,0), MATCH(H$1,'ytd returns'!$1:$1,0))</f>
        <v>Government</v>
      </c>
      <c r="I110" s="14" t="str">
        <f>INDEX('ytd returns'!$1:$1048576, MATCH($D110,'ytd returns'!$A:$A,0), MATCH(I$1,'ytd returns'!$1:$1,0))</f>
        <v>US</v>
      </c>
      <c r="J110" s="7">
        <f>INDEX('ytd returns'!$1:$1048576, MATCH($D110,'ytd returns'!$A:$A,0), MATCH(J$1,'ytd returns'!$1:$1,0))</f>
        <v>2E-3</v>
      </c>
      <c r="K110" s="6">
        <f>INDEX('ytd returns'!$1:$1048576, MATCH($D110,'ytd returns'!$A:$A,0), MATCH(K$1,'ytd returns'!$1:$1,0))</f>
        <v>2.4823827701106856E-2</v>
      </c>
      <c r="L110" s="6">
        <f>INDEX('ytd returns'!$1:$1048576, MATCH($D110,'ytd returns'!$A:$A,0), MATCH(L$1,'ytd returns'!$1:$1,0))</f>
        <v>3.1463081130355679E-3</v>
      </c>
      <c r="M110" s="6">
        <f>INDEX('ytd returns'!$1:$1048576, MATCH($D110,'ytd returns'!$A:$A,0), MATCH(M$1,'ytd returns'!$1:$1,0))</f>
        <v>7.4242424242430382E-4</v>
      </c>
      <c r="N110" s="6">
        <f>INDEX('ytd returns'!$1:$1048576, MATCH($D110,'ytd returns'!$A:$A,0), MATCH(N$1,'ytd returns'!$1:$1,0))</f>
        <v>-7.6923076923076926E-5</v>
      </c>
      <c r="O110" s="14">
        <f>INDEX('ytd returns'!$1:$1048576, MATCH($D110,'ytd returns'!$A:$A,0), MATCH(O$1,'ytd returns'!$1:$1,0))</f>
        <v>44</v>
      </c>
      <c r="P110" s="14">
        <f>INDEX('ytd returns'!$1:$1048576, MATCH($D110,'ytd returns'!$A:$A,0), MATCH(P$1,'ytd returns'!$1:$1,0))</f>
        <v>101</v>
      </c>
      <c r="Q110" s="14">
        <f>INDEX('ytd returns'!$1:$1048576, MATCH($D110,'ytd returns'!$A:$A,0), MATCH(Q$1,'ytd returns'!$1:$1,0))</f>
        <v>95</v>
      </c>
      <c r="R110" s="17">
        <f>INDEX('ytd returns'!$1:$1048576, MATCH($D110,'ytd returns'!$A:$A,0), MATCH(R$1,'ytd returns'!$1:$1,0))</f>
        <v>59</v>
      </c>
      <c r="S110" s="6">
        <f>INDEX('avg annual returns'!$1:$1048576, MATCH($D110,'avg annual returns'!$A:$A,0), MATCH(S$1,'avg annual returns'!$1:$1,0))</f>
        <v>-1.5847005633675692E-4</v>
      </c>
    </row>
    <row r="111" spans="3:19" x14ac:dyDescent="0.3">
      <c r="C111" s="1">
        <v>96</v>
      </c>
      <c r="D111" s="17" t="str">
        <f>INDEX('ytd returns'!$1:$1048576, MATCH($C111,'ytd returns'!$S:$S,0), MATCH(D$1,'ytd returns'!$1:$1,0))</f>
        <v>VBILX</v>
      </c>
      <c r="E111" s="14" t="str">
        <f>INDEX('ytd returns'!$1:$1048576, MATCH($D111,'ytd returns'!$A:$A,0), MATCH(E$1,'ytd returns'!$1:$1,0))</f>
        <v>Intermediate-Term Bond Index Admiral Shares</v>
      </c>
      <c r="F111" s="14" t="str">
        <f>INDEX('ytd returns'!$1:$1048576, MATCH($D111,'ytd returns'!$A:$A,0), MATCH(F$1,'ytd returns'!$1:$1,0))</f>
        <v>Bonds</v>
      </c>
      <c r="G111" s="14" t="str">
        <f>INDEX('ytd returns'!$1:$1048576, MATCH($D111,'ytd returns'!$A:$A,0), MATCH(G$1,'ytd returns'!$1:$1,0))</f>
        <v>Inter Term</v>
      </c>
      <c r="H111" s="14" t="str">
        <f>INDEX('ytd returns'!$1:$1048576, MATCH($D111,'ytd returns'!$A:$A,0), MATCH(H$1,'ytd returns'!$1:$1,0))</f>
        <v>Investment</v>
      </c>
      <c r="I111" s="14" t="str">
        <f>INDEX('ytd returns'!$1:$1048576, MATCH($D111,'ytd returns'!$A:$A,0), MATCH(I$1,'ytd returns'!$1:$1,0))</f>
        <v>US</v>
      </c>
      <c r="J111" s="7">
        <f>INDEX('ytd returns'!$1:$1048576, MATCH($D111,'ytd returns'!$A:$A,0), MATCH(J$1,'ytd returns'!$1:$1,0))</f>
        <v>6.9999999999999999E-4</v>
      </c>
      <c r="K111" s="6">
        <f>INDEX('ytd returns'!$1:$1048576, MATCH($D111,'ytd returns'!$A:$A,0), MATCH(K$1,'ytd returns'!$1:$1,0))</f>
        <v>6.9656419844501993E-2</v>
      </c>
      <c r="L111" s="6">
        <f>INDEX('ytd returns'!$1:$1048576, MATCH($D111,'ytd returns'!$A:$A,0), MATCH(L$1,'ytd returns'!$1:$1,0))</f>
        <v>2.3249878836833639E-2</v>
      </c>
      <c r="M111" s="6">
        <f>INDEX('ytd returns'!$1:$1048576, MATCH($D111,'ytd returns'!$A:$A,0), MATCH(M$1,'ytd returns'!$1:$1,0))</f>
        <v>-5.8333333333333333E-5</v>
      </c>
      <c r="N111" s="6">
        <f>INDEX('ytd returns'!$1:$1048576, MATCH($D111,'ytd returns'!$A:$A,0), MATCH(N$1,'ytd returns'!$1:$1,0))</f>
        <v>-7.8577766399614418E-3</v>
      </c>
      <c r="O111" s="14">
        <f>INDEX('ytd returns'!$1:$1048576, MATCH($D111,'ytd returns'!$A:$A,0), MATCH(O$1,'ytd returns'!$1:$1,0))</f>
        <v>16</v>
      </c>
      <c r="P111" s="14">
        <f>INDEX('ytd returns'!$1:$1048576, MATCH($D111,'ytd returns'!$A:$A,0), MATCH(P$1,'ytd returns'!$1:$1,0))</f>
        <v>87</v>
      </c>
      <c r="Q111" s="14">
        <f>INDEX('ytd returns'!$1:$1048576, MATCH($D111,'ytd returns'!$A:$A,0), MATCH(Q$1,'ytd returns'!$1:$1,0))</f>
        <v>96</v>
      </c>
      <c r="R111" s="17">
        <f>INDEX('ytd returns'!$1:$1048576, MATCH($D111,'ytd returns'!$A:$A,0), MATCH(R$1,'ytd returns'!$1:$1,0))</f>
        <v>95</v>
      </c>
      <c r="S111" s="6">
        <f>INDEX('avg annual returns'!$1:$1048576, MATCH($D111,'avg annual returns'!$A:$A,0), MATCH(S$1,'avg annual returns'!$1:$1,0))</f>
        <v>1.0640922353819571E-2</v>
      </c>
    </row>
    <row r="112" spans="3:19" x14ac:dyDescent="0.3">
      <c r="C112" s="1">
        <v>97</v>
      </c>
      <c r="D112" s="17" t="str">
        <f>INDEX('ytd returns'!$1:$1048576, MATCH($C112,'ytd returns'!$S:$S,0), MATCH(D$1,'ytd returns'!$1:$1,0))</f>
        <v>VBIRX</v>
      </c>
      <c r="E112" s="14" t="str">
        <f>INDEX('ytd returns'!$1:$1048576, MATCH($D112,'ytd returns'!$A:$A,0), MATCH(E$1,'ytd returns'!$1:$1,0))</f>
        <v>Short Term Bond Index Admiral Shares</v>
      </c>
      <c r="F112" s="14" t="str">
        <f>INDEX('ytd returns'!$1:$1048576, MATCH($D112,'ytd returns'!$A:$A,0), MATCH(F$1,'ytd returns'!$1:$1,0))</f>
        <v>Bonds</v>
      </c>
      <c r="G112" s="14" t="str">
        <f>INDEX('ytd returns'!$1:$1048576, MATCH($D112,'ytd returns'!$A:$A,0), MATCH(G$1,'ytd returns'!$1:$1,0))</f>
        <v>Short Term</v>
      </c>
      <c r="H112" s="14" t="str">
        <f>INDEX('ytd returns'!$1:$1048576, MATCH($D112,'ytd returns'!$A:$A,0), MATCH(H$1,'ytd returns'!$1:$1,0))</f>
        <v>Investment</v>
      </c>
      <c r="I112" s="14" t="str">
        <f>INDEX('ytd returns'!$1:$1048576, MATCH($D112,'ytd returns'!$A:$A,0), MATCH(I$1,'ytd returns'!$1:$1,0))</f>
        <v>US</v>
      </c>
      <c r="J112" s="7">
        <f>INDEX('ytd returns'!$1:$1048576, MATCH($D112,'ytd returns'!$A:$A,0), MATCH(J$1,'ytd returns'!$1:$1,0))</f>
        <v>6.9999999999999999E-4</v>
      </c>
      <c r="K112" s="6">
        <f>INDEX('ytd returns'!$1:$1048576, MATCH($D112,'ytd returns'!$A:$A,0), MATCH(K$1,'ytd returns'!$1:$1,0))</f>
        <v>2.8855635600901104E-2</v>
      </c>
      <c r="L112" s="6">
        <f>INDEX('ytd returns'!$1:$1048576, MATCH($D112,'ytd returns'!$A:$A,0), MATCH(L$1,'ytd returns'!$1:$1,0))</f>
        <v>4.4375461254613589E-3</v>
      </c>
      <c r="M112" s="6">
        <f>INDEX('ytd returns'!$1:$1048576, MATCH($D112,'ytd returns'!$A:$A,0), MATCH(M$1,'ytd returns'!$1:$1,0))</f>
        <v>-5.8333333333333333E-5</v>
      </c>
      <c r="N112" s="6">
        <f>INDEX('ytd returns'!$1:$1048576, MATCH($D112,'ytd returns'!$A:$A,0), MATCH(N$1,'ytd returns'!$1:$1,0))</f>
        <v>-1.8601036452090406E-3</v>
      </c>
      <c r="O112" s="14">
        <f>INDEX('ytd returns'!$1:$1048576, MATCH($D112,'ytd returns'!$A:$A,0), MATCH(O$1,'ytd returns'!$1:$1,0))</f>
        <v>42</v>
      </c>
      <c r="P112" s="14">
        <f>INDEX('ytd returns'!$1:$1048576, MATCH($D112,'ytd returns'!$A:$A,0), MATCH(P$1,'ytd returns'!$1:$1,0))</f>
        <v>99</v>
      </c>
      <c r="Q112" s="14">
        <f>INDEX('ytd returns'!$1:$1048576, MATCH($D112,'ytd returns'!$A:$A,0), MATCH(Q$1,'ytd returns'!$1:$1,0))</f>
        <v>97</v>
      </c>
      <c r="R112" s="17">
        <f>INDEX('ytd returns'!$1:$1048576, MATCH($D112,'ytd returns'!$A:$A,0), MATCH(R$1,'ytd returns'!$1:$1,0))</f>
        <v>71</v>
      </c>
      <c r="S112" s="6">
        <f>INDEX('avg annual returns'!$1:$1048576, MATCH($D112,'avg annual returns'!$A:$A,0), MATCH(S$1,'avg annual returns'!$1:$1,0))</f>
        <v>1.3864627387226158E-3</v>
      </c>
    </row>
    <row r="113" spans="3:19" x14ac:dyDescent="0.3">
      <c r="C113" s="1">
        <v>98</v>
      </c>
      <c r="D113" s="17" t="str">
        <f>INDEX('ytd returns'!$1:$1048576, MATCH($C113,'ytd returns'!$S:$S,0), MATCH(D$1,'ytd returns'!$1:$1,0))</f>
        <v>VFITX</v>
      </c>
      <c r="E113" s="14" t="str">
        <f>INDEX('ytd returns'!$1:$1048576, MATCH($D113,'ytd returns'!$A:$A,0), MATCH(E$1,'ytd returns'!$1:$1,0))</f>
        <v>Intermediate-Term Treasury</v>
      </c>
      <c r="F113" s="14" t="str">
        <f>INDEX('ytd returns'!$1:$1048576, MATCH($D113,'ytd returns'!$A:$A,0), MATCH(F$1,'ytd returns'!$1:$1,0))</f>
        <v>Bonds</v>
      </c>
      <c r="G113" s="14" t="str">
        <f>INDEX('ytd returns'!$1:$1048576, MATCH($D113,'ytd returns'!$A:$A,0), MATCH(G$1,'ytd returns'!$1:$1,0))</f>
        <v>Inter Term</v>
      </c>
      <c r="H113" s="14" t="str">
        <f>INDEX('ytd returns'!$1:$1048576, MATCH($D113,'ytd returns'!$A:$A,0), MATCH(H$1,'ytd returns'!$1:$1,0))</f>
        <v>Government</v>
      </c>
      <c r="I113" s="14" t="str">
        <f>INDEX('ytd returns'!$1:$1048576, MATCH($D113,'ytd returns'!$A:$A,0), MATCH(I$1,'ytd returns'!$1:$1,0))</f>
        <v>US</v>
      </c>
      <c r="J113" s="7">
        <f>INDEX('ytd returns'!$1:$1048576, MATCH($D113,'ytd returns'!$A:$A,0), MATCH(J$1,'ytd returns'!$1:$1,0))</f>
        <v>2E-3</v>
      </c>
      <c r="K113" s="6">
        <f>INDEX('ytd returns'!$1:$1048576, MATCH($D113,'ytd returns'!$A:$A,0), MATCH(K$1,'ytd returns'!$1:$1,0))</f>
        <v>7.003158402469617E-2</v>
      </c>
      <c r="L113" s="6">
        <f>INDEX('ytd returns'!$1:$1048576, MATCH($D113,'ytd returns'!$A:$A,0), MATCH(L$1,'ytd returns'!$1:$1,0))</f>
        <v>4.45458298926521E-3</v>
      </c>
      <c r="M113" s="6">
        <f>INDEX('ytd returns'!$1:$1048576, MATCH($D113,'ytd returns'!$A:$A,0), MATCH(M$1,'ytd returns'!$1:$1,0))</f>
        <v>-1.6666666666666666E-4</v>
      </c>
      <c r="N113" s="6">
        <f>INDEX('ytd returns'!$1:$1048576, MATCH($D113,'ytd returns'!$A:$A,0), MATCH(N$1,'ytd returns'!$1:$1,0))</f>
        <v>-3.35292635292638E-3</v>
      </c>
      <c r="O113" s="14">
        <f>INDEX('ytd returns'!$1:$1048576, MATCH($D113,'ytd returns'!$A:$A,0), MATCH(O$1,'ytd returns'!$1:$1,0))</f>
        <v>14</v>
      </c>
      <c r="P113" s="14">
        <f>INDEX('ytd returns'!$1:$1048576, MATCH($D113,'ytd returns'!$A:$A,0), MATCH(P$1,'ytd returns'!$1:$1,0))</f>
        <v>98</v>
      </c>
      <c r="Q113" s="14">
        <f>INDEX('ytd returns'!$1:$1048576, MATCH($D113,'ytd returns'!$A:$A,0), MATCH(Q$1,'ytd returns'!$1:$1,0))</f>
        <v>98</v>
      </c>
      <c r="R113" s="17">
        <f>INDEX('ytd returns'!$1:$1048576, MATCH($D113,'ytd returns'!$A:$A,0), MATCH(R$1,'ytd returns'!$1:$1,0))</f>
        <v>76</v>
      </c>
      <c r="S113" s="6">
        <f>INDEX('avg annual returns'!$1:$1048576, MATCH($D113,'avg annual returns'!$A:$A,0), MATCH(S$1,'avg annual returns'!$1:$1,0))</f>
        <v>2.5535213844465219E-3</v>
      </c>
    </row>
    <row r="114" spans="3:19" x14ac:dyDescent="0.3">
      <c r="C114" s="1">
        <v>99</v>
      </c>
      <c r="D114" s="17" t="str">
        <f>INDEX('ytd returns'!$1:$1048576, MATCH($C114,'ytd returns'!$S:$S,0), MATCH(D$1,'ytd returns'!$1:$1,0))</f>
        <v>VSBSX</v>
      </c>
      <c r="E114" s="14" t="str">
        <f>INDEX('ytd returns'!$1:$1048576, MATCH($D114,'ytd returns'!$A:$A,0), MATCH(E$1,'ytd returns'!$1:$1,0))</f>
        <v>Short Term Treasury Index Admiral Shares</v>
      </c>
      <c r="F114" s="14" t="str">
        <f>INDEX('ytd returns'!$1:$1048576, MATCH($D114,'ytd returns'!$A:$A,0), MATCH(F$1,'ytd returns'!$1:$1,0))</f>
        <v>Bonds</v>
      </c>
      <c r="G114" s="14" t="str">
        <f>INDEX('ytd returns'!$1:$1048576, MATCH($D114,'ytd returns'!$A:$A,0), MATCH(G$1,'ytd returns'!$1:$1,0))</f>
        <v>Short Term</v>
      </c>
      <c r="H114" s="14" t="str">
        <f>INDEX('ytd returns'!$1:$1048576, MATCH($D114,'ytd returns'!$A:$A,0), MATCH(H$1,'ytd returns'!$1:$1,0))</f>
        <v>Government</v>
      </c>
      <c r="I114" s="14" t="str">
        <f>INDEX('ytd returns'!$1:$1048576, MATCH($D114,'ytd returns'!$A:$A,0), MATCH(I$1,'ytd returns'!$1:$1,0))</f>
        <v>US</v>
      </c>
      <c r="J114" s="7">
        <f>INDEX('ytd returns'!$1:$1048576, MATCH($D114,'ytd returns'!$A:$A,0), MATCH(J$1,'ytd returns'!$1:$1,0))</f>
        <v>6.9999999999999999E-4</v>
      </c>
      <c r="K114" s="6">
        <f>INDEX('ytd returns'!$1:$1048576, MATCH($D114,'ytd returns'!$A:$A,0), MATCH(K$1,'ytd returns'!$1:$1,0))</f>
        <v>2.1251221269474659E-2</v>
      </c>
      <c r="L114" s="6">
        <f>INDEX('ytd returns'!$1:$1048576, MATCH($D114,'ytd returns'!$A:$A,0), MATCH(L$1,'ytd returns'!$1:$1,0))</f>
        <v>-2.101830443159888E-3</v>
      </c>
      <c r="M114" s="6">
        <f>INDEX('ytd returns'!$1:$1048576, MATCH($D114,'ytd returns'!$A:$A,0), MATCH(M$1,'ytd returns'!$1:$1,0))</f>
        <v>-5.4077424023152938E-4</v>
      </c>
      <c r="N114" s="6">
        <f>INDEX('ytd returns'!$1:$1048576, MATCH($D114,'ytd returns'!$A:$A,0), MATCH(N$1,'ytd returns'!$1:$1,0))</f>
        <v>-5.0936398382127302E-4</v>
      </c>
      <c r="O114" s="14">
        <f>INDEX('ytd returns'!$1:$1048576, MATCH($D114,'ytd returns'!$A:$A,0), MATCH(O$1,'ytd returns'!$1:$1,0))</f>
        <v>51</v>
      </c>
      <c r="P114" s="14">
        <f>INDEX('ytd returns'!$1:$1048576, MATCH($D114,'ytd returns'!$A:$A,0), MATCH(P$1,'ytd returns'!$1:$1,0))</f>
        <v>104</v>
      </c>
      <c r="Q114" s="14">
        <f>INDEX('ytd returns'!$1:$1048576, MATCH($D114,'ytd returns'!$A:$A,0), MATCH(Q$1,'ytd returns'!$1:$1,0))</f>
        <v>99</v>
      </c>
      <c r="R114" s="17">
        <f>INDEX('ytd returns'!$1:$1048576, MATCH($D114,'ytd returns'!$A:$A,0), MATCH(R$1,'ytd returns'!$1:$1,0))</f>
        <v>64</v>
      </c>
      <c r="S114" s="6">
        <f>INDEX('avg annual returns'!$1:$1048576, MATCH($D114,'avg annual returns'!$A:$A,0), MATCH(S$1,'avg annual returns'!$1:$1,0))</f>
        <v>1.7623965092466221E-3</v>
      </c>
    </row>
    <row r="115" spans="3:19" x14ac:dyDescent="0.3">
      <c r="C115" s="1">
        <v>100</v>
      </c>
      <c r="D115" s="17" t="str">
        <f>INDEX('ytd returns'!$1:$1048576, MATCH($C115,'ytd returns'!$S:$S,0), MATCH(D$1,'ytd returns'!$1:$1,0))</f>
        <v>VCORX</v>
      </c>
      <c r="E115" s="14" t="str">
        <f>INDEX('ytd returns'!$1:$1048576, MATCH($D115,'ytd returns'!$A:$A,0), MATCH(E$1,'ytd returns'!$1:$1,0))</f>
        <v>Core Bond</v>
      </c>
      <c r="F115" s="14" t="str">
        <f>INDEX('ytd returns'!$1:$1048576, MATCH($D115,'ytd returns'!$A:$A,0), MATCH(F$1,'ytd returns'!$1:$1,0))</f>
        <v>Bonds</v>
      </c>
      <c r="G115" s="14" t="str">
        <f>INDEX('ytd returns'!$1:$1048576, MATCH($D115,'ytd returns'!$A:$A,0), MATCH(G$1,'ytd returns'!$1:$1,0))</f>
        <v>Inter Term</v>
      </c>
      <c r="H115" s="14" t="str">
        <f>INDEX('ytd returns'!$1:$1048576, MATCH($D115,'ytd returns'!$A:$A,0), MATCH(H$1,'ytd returns'!$1:$1,0))</f>
        <v>Investment</v>
      </c>
      <c r="I115" s="14" t="str">
        <f>INDEX('ytd returns'!$1:$1048576, MATCH($D115,'ytd returns'!$A:$A,0), MATCH(I$1,'ytd returns'!$1:$1,0))</f>
        <v>US</v>
      </c>
      <c r="J115" s="7">
        <f>INDEX('ytd returns'!$1:$1048576, MATCH($D115,'ytd returns'!$A:$A,0), MATCH(J$1,'ytd returns'!$1:$1,0))</f>
        <v>2.5000000000000001E-3</v>
      </c>
      <c r="K115" s="6">
        <f>INDEX('ytd returns'!$1:$1048576, MATCH($D115,'ytd returns'!$A:$A,0), MATCH(K$1,'ytd returns'!$1:$1,0))</f>
        <v>7.1868353615177086E-2</v>
      </c>
      <c r="L115" s="6">
        <f>INDEX('ytd returns'!$1:$1048576, MATCH($D115,'ytd returns'!$A:$A,0), MATCH(L$1,'ytd returns'!$1:$1,0))</f>
        <v>2.176305970149249E-2</v>
      </c>
      <c r="M115" s="6">
        <f>INDEX('ytd returns'!$1:$1048576, MATCH($D115,'ytd returns'!$A:$A,0), MATCH(M$1,'ytd returns'!$1:$1,0))</f>
        <v>-1.1199103615921698E-3</v>
      </c>
      <c r="N115" s="6">
        <f>INDEX('ytd returns'!$1:$1048576, MATCH($D115,'ytd returns'!$A:$A,0), MATCH(N$1,'ytd returns'!$1:$1,0))</f>
        <v>-9.137745166226164E-3</v>
      </c>
      <c r="O115" s="14">
        <f>INDEX('ytd returns'!$1:$1048576, MATCH($D115,'ytd returns'!$A:$A,0), MATCH(O$1,'ytd returns'!$1:$1,0))</f>
        <v>13</v>
      </c>
      <c r="P115" s="14">
        <f>INDEX('ytd returns'!$1:$1048576, MATCH($D115,'ytd returns'!$A:$A,0), MATCH(P$1,'ytd returns'!$1:$1,0))</f>
        <v>89</v>
      </c>
      <c r="Q115" s="14">
        <f>INDEX('ytd returns'!$1:$1048576, MATCH($D115,'ytd returns'!$A:$A,0), MATCH(Q$1,'ytd returns'!$1:$1,0))</f>
        <v>100</v>
      </c>
      <c r="R115" s="17">
        <f>INDEX('ytd returns'!$1:$1048576, MATCH($D115,'ytd returns'!$A:$A,0), MATCH(R$1,'ytd returns'!$1:$1,0))</f>
        <v>98</v>
      </c>
      <c r="S115" s="6">
        <f>INDEX('avg annual returns'!$1:$1048576, MATCH($D115,'avg annual returns'!$A:$A,0), MATCH(S$1,'avg annual returns'!$1:$1,0))</f>
        <v>5.2113464824729838E-3</v>
      </c>
    </row>
    <row r="116" spans="3:19" x14ac:dyDescent="0.3">
      <c r="C116" s="1">
        <v>101</v>
      </c>
      <c r="D116" s="17" t="str">
        <f>INDEX('ytd returns'!$1:$1048576, MATCH($C116,'ytd returns'!$S:$S,0), MATCH(D$1,'ytd returns'!$1:$1,0))</f>
        <v>VSIGX</v>
      </c>
      <c r="E116" s="14" t="str">
        <f>INDEX('ytd returns'!$1:$1048576, MATCH($D116,'ytd returns'!$A:$A,0), MATCH(E$1,'ytd returns'!$1:$1,0))</f>
        <v>Intermediate-Term Treasury Index Admiral Shares</v>
      </c>
      <c r="F116" s="14" t="str">
        <f>INDEX('ytd returns'!$1:$1048576, MATCH($D116,'ytd returns'!$A:$A,0), MATCH(F$1,'ytd returns'!$1:$1,0))</f>
        <v>Bonds</v>
      </c>
      <c r="G116" s="14" t="str">
        <f>INDEX('ytd returns'!$1:$1048576, MATCH($D116,'ytd returns'!$A:$A,0), MATCH(G$1,'ytd returns'!$1:$1,0))</f>
        <v>Inter Term</v>
      </c>
      <c r="H116" s="14" t="str">
        <f>INDEX('ytd returns'!$1:$1048576, MATCH($D116,'ytd returns'!$A:$A,0), MATCH(H$1,'ytd returns'!$1:$1,0))</f>
        <v>Government</v>
      </c>
      <c r="I116" s="14" t="str">
        <f>INDEX('ytd returns'!$1:$1048576, MATCH($D116,'ytd returns'!$A:$A,0), MATCH(I$1,'ytd returns'!$1:$1,0))</f>
        <v>US</v>
      </c>
      <c r="J116" s="7">
        <f>INDEX('ytd returns'!$1:$1048576, MATCH($D116,'ytd returns'!$A:$A,0), MATCH(J$1,'ytd returns'!$1:$1,0))</f>
        <v>6.9999999999999999E-4</v>
      </c>
      <c r="K116" s="6">
        <f>INDEX('ytd returns'!$1:$1048576, MATCH($D116,'ytd returns'!$A:$A,0), MATCH(K$1,'ytd returns'!$1:$1,0))</f>
        <v>6.6341266018305145E-2</v>
      </c>
      <c r="L116" s="6">
        <f>INDEX('ytd returns'!$1:$1048576, MATCH($D116,'ytd returns'!$A:$A,0), MATCH(L$1,'ytd returns'!$1:$1,0))</f>
        <v>2.4526059603772478E-4</v>
      </c>
      <c r="M116" s="6">
        <f>INDEX('ytd returns'!$1:$1048576, MATCH($D116,'ytd returns'!$A:$A,0), MATCH(M$1,'ytd returns'!$1:$1,0))</f>
        <v>-1.7362276286354071E-3</v>
      </c>
      <c r="N116" s="6">
        <f>INDEX('ytd returns'!$1:$1048576, MATCH($D116,'ytd returns'!$A:$A,0), MATCH(N$1,'ytd returns'!$1:$1,0))</f>
        <v>-4.2110653363372913E-3</v>
      </c>
      <c r="O116" s="14">
        <f>INDEX('ytd returns'!$1:$1048576, MATCH($D116,'ytd returns'!$A:$A,0), MATCH(O$1,'ytd returns'!$1:$1,0))</f>
        <v>18</v>
      </c>
      <c r="P116" s="14">
        <f>INDEX('ytd returns'!$1:$1048576, MATCH($D116,'ytd returns'!$A:$A,0), MATCH(P$1,'ytd returns'!$1:$1,0))</f>
        <v>102</v>
      </c>
      <c r="Q116" s="14">
        <f>INDEX('ytd returns'!$1:$1048576, MATCH($D116,'ytd returns'!$A:$A,0), MATCH(Q$1,'ytd returns'!$1:$1,0))</f>
        <v>101</v>
      </c>
      <c r="R116" s="17">
        <f>INDEX('ytd returns'!$1:$1048576, MATCH($D116,'ytd returns'!$A:$A,0), MATCH(R$1,'ytd returns'!$1:$1,0))</f>
        <v>84</v>
      </c>
      <c r="S116" s="6">
        <f>INDEX('avg annual returns'!$1:$1048576, MATCH($D116,'avg annual returns'!$A:$A,0), MATCH(S$1,'avg annual returns'!$1:$1,0))</f>
        <v>1.2975981361902622E-2</v>
      </c>
    </row>
    <row r="117" spans="3:19" x14ac:dyDescent="0.3">
      <c r="C117" s="1">
        <v>102</v>
      </c>
      <c r="D117" s="17" t="str">
        <f>INDEX('ytd returns'!$1:$1048576, MATCH($C117,'ytd returns'!$S:$S,0), MATCH(D$1,'ytd returns'!$1:$1,0))</f>
        <v>VBTLX</v>
      </c>
      <c r="E117" s="14" t="str">
        <f>INDEX('ytd returns'!$1:$1048576, MATCH($D117,'ytd returns'!$A:$A,0), MATCH(E$1,'ytd returns'!$1:$1,0))</f>
        <v>Total Bond Market Index Admiral Shares</v>
      </c>
      <c r="F117" s="14" t="str">
        <f>INDEX('ytd returns'!$1:$1048576, MATCH($D117,'ytd returns'!$A:$A,0), MATCH(F$1,'ytd returns'!$1:$1,0))</f>
        <v>Bonds</v>
      </c>
      <c r="G117" s="14" t="str">
        <f>INDEX('ytd returns'!$1:$1048576, MATCH($D117,'ytd returns'!$A:$A,0), MATCH(G$1,'ytd returns'!$1:$1,0))</f>
        <v>Inter Term</v>
      </c>
      <c r="H117" s="14" t="str">
        <f>INDEX('ytd returns'!$1:$1048576, MATCH($D117,'ytd returns'!$A:$A,0), MATCH(H$1,'ytd returns'!$1:$1,0))</f>
        <v>Investment</v>
      </c>
      <c r="I117" s="14" t="str">
        <f>INDEX('ytd returns'!$1:$1048576, MATCH($D117,'ytd returns'!$A:$A,0), MATCH(I$1,'ytd returns'!$1:$1,0))</f>
        <v>US</v>
      </c>
      <c r="J117" s="7">
        <f>INDEX('ytd returns'!$1:$1048576, MATCH($D117,'ytd returns'!$A:$A,0), MATCH(J$1,'ytd returns'!$1:$1,0))</f>
        <v>5.0000000000000001E-4</v>
      </c>
      <c r="K117" s="6">
        <f>INDEX('ytd returns'!$1:$1048576, MATCH($D117,'ytd returns'!$A:$A,0), MATCH(K$1,'ytd returns'!$1:$1,0))</f>
        <v>5.202876217793391E-2</v>
      </c>
      <c r="L117" s="6">
        <f>INDEX('ytd returns'!$1:$1048576, MATCH($D117,'ytd returns'!$A:$A,0), MATCH(L$1,'ytd returns'!$1:$1,0))</f>
        <v>1.290714596003488E-2</v>
      </c>
      <c r="M117" s="6">
        <f>INDEX('ytd returns'!$1:$1048576, MATCH($D117,'ytd returns'!$A:$A,0), MATCH(M$1,'ytd returns'!$1:$1,0))</f>
        <v>-3.4604700854699625E-3</v>
      </c>
      <c r="N117" s="6">
        <f>INDEX('ytd returns'!$1:$1048576, MATCH($D117,'ytd returns'!$A:$A,0), MATCH(N$1,'ytd returns'!$1:$1,0))</f>
        <v>-1.1045524238272262E-2</v>
      </c>
      <c r="O117" s="14">
        <f>INDEX('ytd returns'!$1:$1048576, MATCH($D117,'ytd returns'!$A:$A,0), MATCH(O$1,'ytd returns'!$1:$1,0))</f>
        <v>24</v>
      </c>
      <c r="P117" s="14">
        <f>INDEX('ytd returns'!$1:$1048576, MATCH($D117,'ytd returns'!$A:$A,0), MATCH(P$1,'ytd returns'!$1:$1,0))</f>
        <v>95</v>
      </c>
      <c r="Q117" s="14">
        <f>INDEX('ytd returns'!$1:$1048576, MATCH($D117,'ytd returns'!$A:$A,0), MATCH(Q$1,'ytd returns'!$1:$1,0))</f>
        <v>102</v>
      </c>
      <c r="R117" s="17">
        <f>INDEX('ytd returns'!$1:$1048576, MATCH($D117,'ytd returns'!$A:$A,0), MATCH(R$1,'ytd returns'!$1:$1,0))</f>
        <v>99</v>
      </c>
      <c r="S117" s="6">
        <f>INDEX('avg annual returns'!$1:$1048576, MATCH($D117,'avg annual returns'!$A:$A,0), MATCH(S$1,'avg annual returns'!$1:$1,0))</f>
        <v>7.1242482633900204E-3</v>
      </c>
    </row>
    <row r="118" spans="3:19" x14ac:dyDescent="0.3">
      <c r="C118" s="1">
        <v>103</v>
      </c>
      <c r="D118" s="17" t="str">
        <f>INDEX('ytd returns'!$1:$1048576, MATCH($C118,'ytd returns'!$S:$S,0), MATCH(D$1,'ytd returns'!$1:$1,0))</f>
        <v>VBLAX</v>
      </c>
      <c r="E118" s="14" t="str">
        <f>INDEX('ytd returns'!$1:$1048576, MATCH($D118,'ytd returns'!$A:$A,0), MATCH(E$1,'ytd returns'!$1:$1,0))</f>
        <v>Long Term Bond Index Admiral Shares</v>
      </c>
      <c r="F118" s="14" t="str">
        <f>INDEX('ytd returns'!$1:$1048576, MATCH($D118,'ytd returns'!$A:$A,0), MATCH(F$1,'ytd returns'!$1:$1,0))</f>
        <v>Bonds</v>
      </c>
      <c r="G118" s="14" t="str">
        <f>INDEX('ytd returns'!$1:$1048576, MATCH($D118,'ytd returns'!$A:$A,0), MATCH(G$1,'ytd returns'!$1:$1,0))</f>
        <v>Long Term</v>
      </c>
      <c r="H118" s="14" t="str">
        <f>INDEX('ytd returns'!$1:$1048576, MATCH($D118,'ytd returns'!$A:$A,0), MATCH(H$1,'ytd returns'!$1:$1,0))</f>
        <v>Investment</v>
      </c>
      <c r="I118" s="14" t="str">
        <f>INDEX('ytd returns'!$1:$1048576, MATCH($D118,'ytd returns'!$A:$A,0), MATCH(I$1,'ytd returns'!$1:$1,0))</f>
        <v>US</v>
      </c>
      <c r="J118" s="7">
        <f>INDEX('ytd returns'!$1:$1048576, MATCH($D118,'ytd returns'!$A:$A,0), MATCH(J$1,'ytd returns'!$1:$1,0))</f>
        <v>6.9999999999999999E-4</v>
      </c>
      <c r="K118" s="6">
        <f>INDEX('ytd returns'!$1:$1048576, MATCH($D118,'ytd returns'!$A:$A,0), MATCH(K$1,'ytd returns'!$1:$1,0))</f>
        <v>0.11720212731668012</v>
      </c>
      <c r="L118" s="6">
        <f>INDEX('ytd returns'!$1:$1048576, MATCH($D118,'ytd returns'!$A:$A,0), MATCH(L$1,'ytd returns'!$1:$1,0))</f>
        <v>3.8076429159163795E-2</v>
      </c>
      <c r="M118" s="6">
        <f>INDEX('ytd returns'!$1:$1048576, MATCH($D118,'ytd returns'!$A:$A,0), MATCH(M$1,'ytd returns'!$1:$1,0))</f>
        <v>-1.6734527506777348E-2</v>
      </c>
      <c r="N118" s="6">
        <f>INDEX('ytd returns'!$1:$1048576, MATCH($D118,'ytd returns'!$A:$A,0), MATCH(N$1,'ytd returns'!$1:$1,0))</f>
        <v>-3.8272196516446297E-2</v>
      </c>
      <c r="O118" s="14">
        <f>INDEX('ytd returns'!$1:$1048576, MATCH($D118,'ytd returns'!$A:$A,0), MATCH(O$1,'ytd returns'!$1:$1,0))</f>
        <v>7</v>
      </c>
      <c r="P118" s="14">
        <f>INDEX('ytd returns'!$1:$1048576, MATCH($D118,'ytd returns'!$A:$A,0), MATCH(P$1,'ytd returns'!$1:$1,0))</f>
        <v>75</v>
      </c>
      <c r="Q118" s="14">
        <f>INDEX('ytd returns'!$1:$1048576, MATCH($D118,'ytd returns'!$A:$A,0), MATCH(Q$1,'ytd returns'!$1:$1,0))</f>
        <v>103</v>
      </c>
      <c r="R118" s="17">
        <f>INDEX('ytd returns'!$1:$1048576, MATCH($D118,'ytd returns'!$A:$A,0), MATCH(R$1,'ytd returns'!$1:$1,0))</f>
        <v>104</v>
      </c>
      <c r="S118" s="6">
        <f>INDEX('avg annual returns'!$1:$1048576, MATCH($D118,'avg annual returns'!$A:$A,0), MATCH(S$1,'avg annual returns'!$1:$1,0))</f>
        <v>0.13353115727002951</v>
      </c>
    </row>
    <row r="119" spans="3:19" x14ac:dyDescent="0.3">
      <c r="C119" s="1">
        <v>104</v>
      </c>
      <c r="D119" s="17" t="str">
        <f>INDEX('ytd returns'!$1:$1048576, MATCH($C119,'ytd returns'!$S:$S,0), MATCH(D$1,'ytd returns'!$1:$1,0))</f>
        <v>VLTCX</v>
      </c>
      <c r="E119" s="14" t="str">
        <f>INDEX('ytd returns'!$1:$1048576, MATCH($D119,'ytd returns'!$A:$A,0), MATCH(E$1,'ytd returns'!$1:$1,0))</f>
        <v>Long Term Corporate Bond Index Admiral Shares</v>
      </c>
      <c r="F119" s="14" t="str">
        <f>INDEX('ytd returns'!$1:$1048576, MATCH($D119,'ytd returns'!$A:$A,0), MATCH(F$1,'ytd returns'!$1:$1,0))</f>
        <v>Bonds</v>
      </c>
      <c r="G119" s="14" t="str">
        <f>INDEX('ytd returns'!$1:$1048576, MATCH($D119,'ytd returns'!$A:$A,0), MATCH(G$1,'ytd returns'!$1:$1,0))</f>
        <v>Long Term</v>
      </c>
      <c r="H119" s="14" t="str">
        <f>INDEX('ytd returns'!$1:$1048576, MATCH($D119,'ytd returns'!$A:$A,0), MATCH(H$1,'ytd returns'!$1:$1,0))</f>
        <v>Investment</v>
      </c>
      <c r="I119" s="14" t="str">
        <f>INDEX('ytd returns'!$1:$1048576, MATCH($D119,'ytd returns'!$A:$A,0), MATCH(I$1,'ytd returns'!$1:$1,0))</f>
        <v>US</v>
      </c>
      <c r="J119" s="7">
        <f>INDEX('ytd returns'!$1:$1048576, MATCH($D119,'ytd returns'!$A:$A,0), MATCH(J$1,'ytd returns'!$1:$1,0))</f>
        <v>6.9999999999999999E-4</v>
      </c>
      <c r="K119" s="6">
        <f>INDEX('ytd returns'!$1:$1048576, MATCH($D119,'ytd returns'!$A:$A,0), MATCH(K$1,'ytd returns'!$1:$1,0))</f>
        <v>6.4509196933517643E-2</v>
      </c>
      <c r="L119" s="6">
        <f>INDEX('ytd returns'!$1:$1048576, MATCH($D119,'ytd returns'!$A:$A,0), MATCH(L$1,'ytd returns'!$1:$1,0))</f>
        <v>6.3218145350196139E-2</v>
      </c>
      <c r="M119" s="6">
        <f>INDEX('ytd returns'!$1:$1048576, MATCH($D119,'ytd returns'!$A:$A,0), MATCH(M$1,'ytd returns'!$1:$1,0))</f>
        <v>-1.8658265697215688E-2</v>
      </c>
      <c r="N119" s="6">
        <f>INDEX('ytd returns'!$1:$1048576, MATCH($D119,'ytd returns'!$A:$A,0), MATCH(N$1,'ytd returns'!$1:$1,0))</f>
        <v>-3.7506193392014206E-2</v>
      </c>
      <c r="O119" s="14">
        <f>INDEX('ytd returns'!$1:$1048576, MATCH($D119,'ytd returns'!$A:$A,0), MATCH(O$1,'ytd returns'!$1:$1,0))</f>
        <v>19</v>
      </c>
      <c r="P119" s="14">
        <f>INDEX('ytd returns'!$1:$1048576, MATCH($D119,'ytd returns'!$A:$A,0), MATCH(P$1,'ytd returns'!$1:$1,0))</f>
        <v>65</v>
      </c>
      <c r="Q119" s="14">
        <f>INDEX('ytd returns'!$1:$1048576, MATCH($D119,'ytd returns'!$A:$A,0), MATCH(Q$1,'ytd returns'!$1:$1,0))</f>
        <v>104</v>
      </c>
      <c r="R119" s="17">
        <f>INDEX('ytd returns'!$1:$1048576, MATCH($D119,'ytd returns'!$A:$A,0), MATCH(R$1,'ytd returns'!$1:$1,0))</f>
        <v>103</v>
      </c>
      <c r="S119" s="6">
        <f>INDEX('avg annual returns'!$1:$1048576, MATCH($D119,'avg annual returns'!$A:$A,0), MATCH(S$1,'avg annual returns'!$1:$1,0))</f>
        <v>3.6738849535619102E-2</v>
      </c>
    </row>
    <row r="120" spans="3:19" x14ac:dyDescent="0.3">
      <c r="C120" s="1">
        <v>105</v>
      </c>
      <c r="D120" s="17" t="str">
        <f>INDEX('ytd returns'!$1:$1048576, MATCH($C120,'ytd returns'!$S:$S,0), MATCH(D$1,'ytd returns'!$1:$1,0))</f>
        <v>VUSTX</v>
      </c>
      <c r="E120" s="14" t="str">
        <f>INDEX('ytd returns'!$1:$1048576, MATCH($D120,'ytd returns'!$A:$A,0), MATCH(E$1,'ytd returns'!$1:$1,0))</f>
        <v>Long Term Treasury</v>
      </c>
      <c r="F120" s="14" t="str">
        <f>INDEX('ytd returns'!$1:$1048576, MATCH($D120,'ytd returns'!$A:$A,0), MATCH(F$1,'ytd returns'!$1:$1,0))</f>
        <v>Bonds</v>
      </c>
      <c r="G120" s="14" t="str">
        <f>INDEX('ytd returns'!$1:$1048576, MATCH($D120,'ytd returns'!$A:$A,0), MATCH(G$1,'ytd returns'!$1:$1,0))</f>
        <v>Long Term</v>
      </c>
      <c r="H120" s="14" t="str">
        <f>INDEX('ytd returns'!$1:$1048576, MATCH($D120,'ytd returns'!$A:$A,0), MATCH(H$1,'ytd returns'!$1:$1,0))</f>
        <v>Government</v>
      </c>
      <c r="I120" s="14" t="str">
        <f>INDEX('ytd returns'!$1:$1048576, MATCH($D120,'ytd returns'!$A:$A,0), MATCH(I$1,'ytd returns'!$1:$1,0))</f>
        <v>US</v>
      </c>
      <c r="J120" s="7">
        <f>INDEX('ytd returns'!$1:$1048576, MATCH($D120,'ytd returns'!$A:$A,0), MATCH(J$1,'ytd returns'!$1:$1,0))</f>
        <v>2E-3</v>
      </c>
      <c r="K120" s="6">
        <f>INDEX('ytd returns'!$1:$1048576, MATCH($D120,'ytd returns'!$A:$A,0), MATCH(K$1,'ytd returns'!$1:$1,0))</f>
        <v>0.17910612561385381</v>
      </c>
      <c r="L120" s="6">
        <f>INDEX('ytd returns'!$1:$1048576, MATCH($D120,'ytd returns'!$A:$A,0), MATCH(L$1,'ytd returns'!$1:$1,0))</f>
        <v>-1.7771392081736277E-3</v>
      </c>
      <c r="M120" s="6">
        <f>INDEX('ytd returns'!$1:$1048576, MATCH($D120,'ytd returns'!$A:$A,0), MATCH(M$1,'ytd returns'!$1:$1,0))</f>
        <v>-1.8987243831033025E-2</v>
      </c>
      <c r="N120" s="6">
        <f>INDEX('ytd returns'!$1:$1048576, MATCH($D120,'ytd returns'!$A:$A,0), MATCH(N$1,'ytd returns'!$1:$1,0))</f>
        <v>-4.0567661757336386E-2</v>
      </c>
      <c r="O120" s="14">
        <f>INDEX('ytd returns'!$1:$1048576, MATCH($D120,'ytd returns'!$A:$A,0), MATCH(O$1,'ytd returns'!$1:$1,0))</f>
        <v>5</v>
      </c>
      <c r="P120" s="14">
        <f>INDEX('ytd returns'!$1:$1048576, MATCH($D120,'ytd returns'!$A:$A,0), MATCH(P$1,'ytd returns'!$1:$1,0))</f>
        <v>103</v>
      </c>
      <c r="Q120" s="14">
        <f>INDEX('ytd returns'!$1:$1048576, MATCH($D120,'ytd returns'!$A:$A,0), MATCH(Q$1,'ytd returns'!$1:$1,0))</f>
        <v>105</v>
      </c>
      <c r="R120" s="17">
        <f>INDEX('ytd returns'!$1:$1048576, MATCH($D120,'ytd returns'!$A:$A,0), MATCH(R$1,'ytd returns'!$1:$1,0))</f>
        <v>107</v>
      </c>
      <c r="S120" s="6">
        <f>INDEX('avg annual returns'!$1:$1048576, MATCH($D120,'avg annual returns'!$A:$A,0), MATCH(S$1,'avg annual returns'!$1:$1,0))</f>
        <v>2.5936135616457624E-2</v>
      </c>
    </row>
    <row r="121" spans="3:19" x14ac:dyDescent="0.3">
      <c r="C121" s="1">
        <v>106</v>
      </c>
      <c r="D121" s="17" t="str">
        <f>INDEX('ytd returns'!$1:$1048576, MATCH($C121,'ytd returns'!$S:$S,0), MATCH(D$1,'ytd returns'!$1:$1,0))</f>
        <v>VLGSX</v>
      </c>
      <c r="E121" s="14" t="str">
        <f>INDEX('ytd returns'!$1:$1048576, MATCH($D121,'ytd returns'!$A:$A,0), MATCH(E$1,'ytd returns'!$1:$1,0))</f>
        <v>Long Term Treasury Index Admiral Shares</v>
      </c>
      <c r="F121" s="14" t="str">
        <f>INDEX('ytd returns'!$1:$1048576, MATCH($D121,'ytd returns'!$A:$A,0), MATCH(F$1,'ytd returns'!$1:$1,0))</f>
        <v>Bonds</v>
      </c>
      <c r="G121" s="14" t="str">
        <f>INDEX('ytd returns'!$1:$1048576, MATCH($D121,'ytd returns'!$A:$A,0), MATCH(G$1,'ytd returns'!$1:$1,0))</f>
        <v>Long Term</v>
      </c>
      <c r="H121" s="14" t="str">
        <f>INDEX('ytd returns'!$1:$1048576, MATCH($D121,'ytd returns'!$A:$A,0), MATCH(H$1,'ytd returns'!$1:$1,0))</f>
        <v>Government</v>
      </c>
      <c r="I121" s="14" t="str">
        <f>INDEX('ytd returns'!$1:$1048576, MATCH($D121,'ytd returns'!$A:$A,0), MATCH(I$1,'ytd returns'!$1:$1,0))</f>
        <v>US</v>
      </c>
      <c r="J121" s="7">
        <f>INDEX('ytd returns'!$1:$1048576, MATCH($D121,'ytd returns'!$A:$A,0), MATCH(J$1,'ytd returns'!$1:$1,0))</f>
        <v>6.9999999999999999E-4</v>
      </c>
      <c r="K121" s="6">
        <f>INDEX('ytd returns'!$1:$1048576, MATCH($D121,'ytd returns'!$A:$A,0), MATCH(K$1,'ytd returns'!$1:$1,0))</f>
        <v>0.18886862121784964</v>
      </c>
      <c r="L121" s="6">
        <f>INDEX('ytd returns'!$1:$1048576, MATCH($D121,'ytd returns'!$A:$A,0), MATCH(L$1,'ytd returns'!$1:$1,0))</f>
        <v>-2.5495325727081432E-3</v>
      </c>
      <c r="M121" s="6">
        <f>INDEX('ytd returns'!$1:$1048576, MATCH($D121,'ytd returns'!$A:$A,0), MATCH(M$1,'ytd returns'!$1:$1,0))</f>
        <v>-1.9603199714455406E-2</v>
      </c>
      <c r="N121" s="6">
        <f>INDEX('ytd returns'!$1:$1048576, MATCH($D121,'ytd returns'!$A:$A,0), MATCH(N$1,'ytd returns'!$1:$1,0))</f>
        <v>-4.0289601546369277E-2</v>
      </c>
      <c r="O121" s="14">
        <f>INDEX('ytd returns'!$1:$1048576, MATCH($D121,'ytd returns'!$A:$A,0), MATCH(O$1,'ytd returns'!$1:$1,0))</f>
        <v>4</v>
      </c>
      <c r="P121" s="14">
        <f>INDEX('ytd returns'!$1:$1048576, MATCH($D121,'ytd returns'!$A:$A,0), MATCH(P$1,'ytd returns'!$1:$1,0))</f>
        <v>105</v>
      </c>
      <c r="Q121" s="14">
        <f>INDEX('ytd returns'!$1:$1048576, MATCH($D121,'ytd returns'!$A:$A,0), MATCH(Q$1,'ytd returns'!$1:$1,0))</f>
        <v>106</v>
      </c>
      <c r="R121" s="17">
        <f>INDEX('ytd returns'!$1:$1048576, MATCH($D121,'ytd returns'!$A:$A,0), MATCH(R$1,'ytd returns'!$1:$1,0))</f>
        <v>106</v>
      </c>
      <c r="S121" s="6">
        <f>INDEX('avg annual returns'!$1:$1048576, MATCH($D121,'avg annual returns'!$A:$A,0), MATCH(S$1,'avg annual returns'!$1:$1,0))</f>
        <v>4.5641723419664527E-2</v>
      </c>
    </row>
    <row r="122" spans="3:19" x14ac:dyDescent="0.3">
      <c r="C122" s="1">
        <v>107</v>
      </c>
      <c r="D122" s="17" t="str">
        <f>INDEX('ytd returns'!$1:$1048576, MATCH($C122,'ytd returns'!$S:$S,0), MATCH(D$1,'ytd returns'!$1:$1,0))</f>
        <v>VWESX</v>
      </c>
      <c r="E122" s="14" t="str">
        <f>INDEX('ytd returns'!$1:$1048576, MATCH($D122,'ytd returns'!$A:$A,0), MATCH(E$1,'ytd returns'!$1:$1,0))</f>
        <v>Long Term Investment Grade</v>
      </c>
      <c r="F122" s="14" t="str">
        <f>INDEX('ytd returns'!$1:$1048576, MATCH($D122,'ytd returns'!$A:$A,0), MATCH(F$1,'ytd returns'!$1:$1,0))</f>
        <v>Bonds</v>
      </c>
      <c r="G122" s="14" t="str">
        <f>INDEX('ytd returns'!$1:$1048576, MATCH($D122,'ytd returns'!$A:$A,0), MATCH(G$1,'ytd returns'!$1:$1,0))</f>
        <v>Long Term</v>
      </c>
      <c r="H122" s="14" t="str">
        <f>INDEX('ytd returns'!$1:$1048576, MATCH($D122,'ytd returns'!$A:$A,0), MATCH(H$1,'ytd returns'!$1:$1,0))</f>
        <v>Investment</v>
      </c>
      <c r="I122" s="14" t="str">
        <f>INDEX('ytd returns'!$1:$1048576, MATCH($D122,'ytd returns'!$A:$A,0), MATCH(I$1,'ytd returns'!$1:$1,0))</f>
        <v>US</v>
      </c>
      <c r="J122" s="7">
        <f>INDEX('ytd returns'!$1:$1048576, MATCH($D122,'ytd returns'!$A:$A,0), MATCH(J$1,'ytd returns'!$1:$1,0))</f>
        <v>2.2000000000000001E-3</v>
      </c>
      <c r="K122" s="6">
        <f>INDEX('ytd returns'!$1:$1048576, MATCH($D122,'ytd returns'!$A:$A,0), MATCH(K$1,'ytd returns'!$1:$1,0))</f>
        <v>9.198333014568004E-2</v>
      </c>
      <c r="L122" s="6">
        <f>INDEX('ytd returns'!$1:$1048576, MATCH($D122,'ytd returns'!$A:$A,0), MATCH(L$1,'ytd returns'!$1:$1,0))</f>
        <v>5.1806020942408319E-2</v>
      </c>
      <c r="M122" s="6">
        <f>INDEX('ytd returns'!$1:$1048576, MATCH($D122,'ytd returns'!$A:$A,0), MATCH(M$1,'ytd returns'!$1:$1,0))</f>
        <v>-2.1287229437229403E-2</v>
      </c>
      <c r="N122" s="6">
        <f>INDEX('ytd returns'!$1:$1048576, MATCH($D122,'ytd returns'!$A:$A,0), MATCH(N$1,'ytd returns'!$1:$1,0))</f>
        <v>-3.989353258206766E-2</v>
      </c>
      <c r="O122" s="14">
        <f>INDEX('ytd returns'!$1:$1048576, MATCH($D122,'ytd returns'!$A:$A,0), MATCH(O$1,'ytd returns'!$1:$1,0))</f>
        <v>9</v>
      </c>
      <c r="P122" s="14">
        <f>INDEX('ytd returns'!$1:$1048576, MATCH($D122,'ytd returns'!$A:$A,0), MATCH(P$1,'ytd returns'!$1:$1,0))</f>
        <v>70</v>
      </c>
      <c r="Q122" s="14">
        <f>INDEX('ytd returns'!$1:$1048576, MATCH($D122,'ytd returns'!$A:$A,0), MATCH(Q$1,'ytd returns'!$1:$1,0))</f>
        <v>107</v>
      </c>
      <c r="R122" s="17">
        <f>INDEX('ytd returns'!$1:$1048576, MATCH($D122,'ytd returns'!$A:$A,0), MATCH(R$1,'ytd returns'!$1:$1,0))</f>
        <v>105</v>
      </c>
      <c r="S122" s="6">
        <f>INDEX('avg annual returns'!$1:$1048576, MATCH($D122,'avg annual returns'!$A:$A,0), MATCH(S$1,'avg annual returns'!$1:$1,0))</f>
        <v>2.5128470460872344E-2</v>
      </c>
    </row>
    <row r="123" spans="3:19" ht="6" customHeight="1" thickBot="1" x14ac:dyDescent="0.35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3:19" ht="6" customHeight="1" thickTop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42C8-5E1E-4446-8183-DB9475390F8C}">
  <sheetPr>
    <tabColor theme="4"/>
  </sheetPr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247</v>
      </c>
      <c r="B1" t="s">
        <v>1</v>
      </c>
      <c r="C1" t="s">
        <v>2</v>
      </c>
      <c r="D1" t="s">
        <v>3</v>
      </c>
      <c r="E1" t="s">
        <v>248</v>
      </c>
      <c r="F1" t="s">
        <v>5</v>
      </c>
      <c r="G1" t="s">
        <v>6</v>
      </c>
      <c r="H1" t="s">
        <v>250</v>
      </c>
      <c r="I1" t="s">
        <v>249</v>
      </c>
      <c r="J1" t="s">
        <v>270</v>
      </c>
      <c r="K1" t="s">
        <v>271</v>
      </c>
      <c r="L1" t="s">
        <v>288</v>
      </c>
      <c r="M1" t="s">
        <v>251</v>
      </c>
      <c r="N1" t="s">
        <v>272</v>
      </c>
      <c r="O1" t="s">
        <v>273</v>
      </c>
      <c r="P1" t="s">
        <v>289</v>
      </c>
      <c r="Q1" t="s">
        <v>252</v>
      </c>
      <c r="R1" t="s">
        <v>274</v>
      </c>
      <c r="S1" t="s">
        <v>275</v>
      </c>
      <c r="T1" t="s">
        <v>290</v>
      </c>
    </row>
    <row r="2">
      <c r="A2" t="s">
        <v>239</v>
      </c>
      <c r="B2" t="s">
        <v>125</v>
      </c>
      <c r="C2" t="s">
        <v>9</v>
      </c>
      <c r="D2" t="s">
        <v>253</v>
      </c>
      <c r="E2" t="s">
        <v>19</v>
      </c>
      <c r="F2" t="s">
        <v>106</v>
      </c>
      <c r="G2" t="n">
        <v>0.0043</v>
      </c>
      <c r="H2" t="n" s="20">
        <v>44062.0</v>
      </c>
      <c r="I2" t="n">
        <v>0.25979942266788236</v>
      </c>
      <c r="J2" t="n">
        <v>0.28200367965367956</v>
      </c>
      <c r="K2" t="n">
        <v>0.0344310611561347</v>
      </c>
      <c r="L2" t="n">
        <v>0.011959921602149759</v>
      </c>
      <c r="M2" t="n">
        <v>0.25706627198295084</v>
      </c>
      <c r="N2" t="n">
        <v>0.28092867965367957</v>
      </c>
      <c r="O2" t="n">
        <v>0.034072727822801366</v>
      </c>
      <c r="P2" t="n">
        <v>0.011794536986765143</v>
      </c>
      <c r="Q2" t="n">
        <v>2.0</v>
      </c>
      <c r="R2" t="n">
        <v>1.0</v>
      </c>
      <c r="S2" t="n">
        <v>28.0</v>
      </c>
      <c r="T2" t="n">
        <v>22.0</v>
      </c>
    </row>
    <row r="3">
      <c r="A3" t="s">
        <v>246</v>
      </c>
      <c r="B3" t="s">
        <v>27</v>
      </c>
      <c r="C3" t="s">
        <v>9</v>
      </c>
      <c r="D3" t="s">
        <v>10</v>
      </c>
      <c r="E3" t="s">
        <v>19</v>
      </c>
      <c r="F3" t="s">
        <v>12</v>
      </c>
      <c r="G3" t="n">
        <v>0.0039</v>
      </c>
      <c r="H3" t="n" s="20">
        <v>44062.0</v>
      </c>
      <c r="I3" t="n">
        <v>0.332569279565224</v>
      </c>
      <c r="J3" t="n">
        <v>0.22632353933769256</v>
      </c>
      <c r="K3" t="n">
        <v>0.03877073362925265</v>
      </c>
      <c r="L3" t="n">
        <v>0.003105590115693335</v>
      </c>
      <c r="M3" t="n">
        <v>0.3300903754556349</v>
      </c>
      <c r="N3" t="n">
        <v>0.22534853933769255</v>
      </c>
      <c r="O3" t="n">
        <v>0.03844573362925265</v>
      </c>
      <c r="P3" t="n">
        <v>0.0029555901156933352</v>
      </c>
      <c r="Q3" t="n">
        <v>1.0</v>
      </c>
      <c r="R3" t="n">
        <v>2.0</v>
      </c>
      <c r="S3" t="n">
        <v>25.0</v>
      </c>
      <c r="T3" t="n">
        <v>48.0</v>
      </c>
    </row>
    <row r="4">
      <c r="A4" t="s">
        <v>199</v>
      </c>
      <c r="B4" t="s">
        <v>130</v>
      </c>
      <c r="C4" t="s">
        <v>9</v>
      </c>
      <c r="D4" t="s">
        <v>253</v>
      </c>
      <c r="E4" t="s">
        <v>253</v>
      </c>
      <c r="F4" t="s">
        <v>106</v>
      </c>
      <c r="G4" t="n">
        <v>0.0093</v>
      </c>
      <c r="H4" t="n" s="20">
        <v>44062.0</v>
      </c>
      <c r="I4" t="n">
        <v>-0.06000000000000005</v>
      </c>
      <c r="J4" t="n">
        <v>0.1972899080059669</v>
      </c>
      <c r="K4" t="n">
        <v>0.025533842825726794</v>
      </c>
      <c r="L4" t="n">
        <v>-0.014719000892060796</v>
      </c>
      <c r="M4" t="n">
        <v>-0.06591123287671238</v>
      </c>
      <c r="N4" t="n">
        <v>0.1949649080059669</v>
      </c>
      <c r="O4" t="n">
        <v>0.024758842825726792</v>
      </c>
      <c r="P4" t="n">
        <v>-0.015076693199753103</v>
      </c>
      <c r="Q4" t="n">
        <v>89.0</v>
      </c>
      <c r="R4" t="n">
        <v>3.0</v>
      </c>
      <c r="S4" t="n">
        <v>46.0</v>
      </c>
      <c r="T4" t="n">
        <v>101.0</v>
      </c>
    </row>
    <row r="5">
      <c r="A5" t="s">
        <v>160</v>
      </c>
      <c r="B5" t="s">
        <v>31</v>
      </c>
      <c r="C5" t="s">
        <v>9</v>
      </c>
      <c r="D5" t="s">
        <v>32</v>
      </c>
      <c r="E5" t="s">
        <v>11</v>
      </c>
      <c r="F5" t="s">
        <v>12</v>
      </c>
      <c r="G5" t="n">
        <v>6.0E-4</v>
      </c>
      <c r="H5" t="n" s="20">
        <v>44062.0</v>
      </c>
      <c r="I5" t="n">
        <v>0.034209502530543334</v>
      </c>
      <c r="J5" t="n">
        <v>0.1934048474379515</v>
      </c>
      <c r="K5" t="n">
        <v>0.05020129316249289</v>
      </c>
      <c r="L5" t="n">
        <v>0.01276682615598701</v>
      </c>
      <c r="M5" t="n">
        <v>0.03382813266752963</v>
      </c>
      <c r="N5" t="n">
        <v>0.1932548474379515</v>
      </c>
      <c r="O5" t="n">
        <v>0.05015129316249289</v>
      </c>
      <c r="P5" t="n">
        <v>0.012743749232910087</v>
      </c>
      <c r="Q5" t="n">
        <v>36.0</v>
      </c>
      <c r="R5" t="n">
        <v>4.0</v>
      </c>
      <c r="S5" t="n">
        <v>9.0</v>
      </c>
      <c r="T5" t="n">
        <v>17.0</v>
      </c>
    </row>
    <row r="6">
      <c r="A6" t="s">
        <v>186</v>
      </c>
      <c r="B6" t="s">
        <v>21</v>
      </c>
      <c r="C6" t="s">
        <v>9</v>
      </c>
      <c r="D6" t="s">
        <v>10</v>
      </c>
      <c r="E6" t="s">
        <v>19</v>
      </c>
      <c r="F6" t="s">
        <v>12</v>
      </c>
      <c r="G6" t="n">
        <v>5.0E-4</v>
      </c>
      <c r="H6" t="n" s="20">
        <v>44062.0</v>
      </c>
      <c r="I6" t="n">
        <v>0.22191835881534816</v>
      </c>
      <c r="J6" t="n">
        <v>0.1876916785933349</v>
      </c>
      <c r="K6" t="n">
        <v>0.043939248414599286</v>
      </c>
      <c r="L6" t="n">
        <v>0.006759081338664208</v>
      </c>
      <c r="M6" t="n">
        <v>0.22160055059617007</v>
      </c>
      <c r="N6" t="n">
        <v>0.18756667859333492</v>
      </c>
      <c r="O6" t="n">
        <v>0.04389758174793262</v>
      </c>
      <c r="P6" t="n">
        <v>0.006739850569433438</v>
      </c>
      <c r="Q6" t="n">
        <v>3.0</v>
      </c>
      <c r="R6" t="n">
        <v>5.0</v>
      </c>
      <c r="S6" t="n">
        <v>14.0</v>
      </c>
      <c r="T6" t="n">
        <v>38.0</v>
      </c>
    </row>
    <row r="7">
      <c r="A7" t="s">
        <v>176</v>
      </c>
      <c r="B7" t="s">
        <v>113</v>
      </c>
      <c r="C7" t="s">
        <v>9</v>
      </c>
      <c r="D7" t="s">
        <v>253</v>
      </c>
      <c r="E7" t="s">
        <v>253</v>
      </c>
      <c r="F7" t="s">
        <v>106</v>
      </c>
      <c r="G7" t="n">
        <v>0.0038</v>
      </c>
      <c r="H7" t="n" s="20">
        <v>44062.0</v>
      </c>
      <c r="I7" t="n">
        <v>0.020262216924910703</v>
      </c>
      <c r="J7" t="n">
        <v>0.18068965517241375</v>
      </c>
      <c r="K7" t="n">
        <v>0.060718711276332105</v>
      </c>
      <c r="L7" t="n">
        <v>0.0</v>
      </c>
      <c r="M7" t="n">
        <v>0.017846874459157277</v>
      </c>
      <c r="N7" t="n">
        <v>0.17973965517241375</v>
      </c>
      <c r="O7" t="n">
        <v>0.06040204460966544</v>
      </c>
      <c r="P7" t="n">
        <v>-1.4615384615384615E-4</v>
      </c>
      <c r="Q7" t="n">
        <v>59.0</v>
      </c>
      <c r="R7" t="n">
        <v>6.0</v>
      </c>
      <c r="S7" t="n">
        <v>6.0</v>
      </c>
      <c r="T7" t="n">
        <v>62.0</v>
      </c>
    </row>
    <row r="8">
      <c r="A8" t="s">
        <v>142</v>
      </c>
      <c r="B8" t="s">
        <v>37</v>
      </c>
      <c r="C8" t="s">
        <v>9</v>
      </c>
      <c r="D8" t="s">
        <v>32</v>
      </c>
      <c r="E8" t="s">
        <v>17</v>
      </c>
      <c r="F8" t="s">
        <v>12</v>
      </c>
      <c r="G8" t="n">
        <v>0.0033</v>
      </c>
      <c r="H8" t="n" s="20">
        <v>44062.0</v>
      </c>
      <c r="I8" t="n">
        <v>-0.15418498531571212</v>
      </c>
      <c r="J8" t="n">
        <v>0.18032792008196719</v>
      </c>
      <c r="K8" t="n">
        <v>0.06224066103085946</v>
      </c>
      <c r="L8" t="n">
        <v>0.01992036299247446</v>
      </c>
      <c r="M8" t="n">
        <v>-0.15628251956228748</v>
      </c>
      <c r="N8" t="n">
        <v>0.1795029200819672</v>
      </c>
      <c r="O8" t="n">
        <v>0.06196566103085946</v>
      </c>
      <c r="P8" t="n">
        <v>0.019793439915551384</v>
      </c>
      <c r="Q8" t="n">
        <v>103.0</v>
      </c>
      <c r="R8" t="n">
        <v>7.0</v>
      </c>
      <c r="S8" t="n">
        <v>5.0</v>
      </c>
      <c r="T8" t="n">
        <v>3.0</v>
      </c>
    </row>
    <row r="9">
      <c r="A9" t="s">
        <v>156</v>
      </c>
      <c r="B9" t="s">
        <v>131</v>
      </c>
      <c r="C9" t="s">
        <v>9</v>
      </c>
      <c r="D9" t="s">
        <v>253</v>
      </c>
      <c r="E9" t="s">
        <v>253</v>
      </c>
      <c r="F9" t="s">
        <v>106</v>
      </c>
      <c r="G9" t="n">
        <v>0.0014</v>
      </c>
      <c r="H9" t="n" s="20">
        <v>44062.0</v>
      </c>
      <c r="I9" t="n">
        <v>-0.02898936324411494</v>
      </c>
      <c r="J9" t="n">
        <v>0.17964448531035604</v>
      </c>
      <c r="K9" t="n">
        <v>0.018410042868063803</v>
      </c>
      <c r="L9" t="n">
        <v>-0.01110509269258353</v>
      </c>
      <c r="M9" t="n">
        <v>-0.02987922625781357</v>
      </c>
      <c r="N9" t="n">
        <v>0.17929448531035605</v>
      </c>
      <c r="O9" t="n">
        <v>0.018293376201397135</v>
      </c>
      <c r="P9" t="n">
        <v>-0.011158938846429683</v>
      </c>
      <c r="Q9" t="n">
        <v>78.0</v>
      </c>
      <c r="R9" t="n">
        <v>8.0</v>
      </c>
      <c r="S9" t="n">
        <v>59.0</v>
      </c>
      <c r="T9" t="n">
        <v>100.0</v>
      </c>
    </row>
    <row r="10">
      <c r="A10" t="s">
        <v>227</v>
      </c>
      <c r="B10" t="s">
        <v>46</v>
      </c>
      <c r="C10" t="s">
        <v>9</v>
      </c>
      <c r="D10" t="s">
        <v>40</v>
      </c>
      <c r="E10" t="s">
        <v>11</v>
      </c>
      <c r="F10" t="s">
        <v>12</v>
      </c>
      <c r="G10" t="n">
        <v>9.0E-4</v>
      </c>
      <c r="H10" t="n" s="20">
        <v>44062.0</v>
      </c>
      <c r="I10" t="n">
        <v>-0.1045414332055441</v>
      </c>
      <c r="J10" t="n">
        <v>0.17579859919463314</v>
      </c>
      <c r="K10" t="n">
        <v>0.08118216418665347</v>
      </c>
      <c r="L10" t="n">
        <v>0.014533895513967776</v>
      </c>
      <c r="M10" t="n">
        <v>-0.10511348800006465</v>
      </c>
      <c r="N10" t="n">
        <v>0.17557359919463314</v>
      </c>
      <c r="O10" t="n">
        <v>0.08110716418665347</v>
      </c>
      <c r="P10" t="n">
        <v>0.014499280129352391</v>
      </c>
      <c r="Q10" t="n">
        <v>96.0</v>
      </c>
      <c r="R10" t="n">
        <v>9.0</v>
      </c>
      <c r="S10" t="n">
        <v>1.0</v>
      </c>
      <c r="T10" t="n">
        <v>7.0</v>
      </c>
    </row>
    <row r="11">
      <c r="A11" t="s">
        <v>182</v>
      </c>
      <c r="B11" t="s">
        <v>114</v>
      </c>
      <c r="C11" t="s">
        <v>9</v>
      </c>
      <c r="D11" t="s">
        <v>253</v>
      </c>
      <c r="E11" t="s">
        <v>253</v>
      </c>
      <c r="F11" t="s">
        <v>106</v>
      </c>
      <c r="G11" t="n">
        <v>0.0048</v>
      </c>
      <c r="H11" t="n" s="20">
        <v>44062.0</v>
      </c>
      <c r="I11" t="n">
        <v>0.042977295453836994</v>
      </c>
      <c r="J11" t="n">
        <v>0.176739394825699</v>
      </c>
      <c r="K11" t="n">
        <v>0.031731455074905934</v>
      </c>
      <c r="L11" t="n">
        <v>0.012700393105533614</v>
      </c>
      <c r="M11" t="n">
        <v>0.0399263365497274</v>
      </c>
      <c r="N11" t="n">
        <v>0.175539394825699</v>
      </c>
      <c r="O11" t="n">
        <v>0.03133145507490594</v>
      </c>
      <c r="P11" t="n">
        <v>0.01251577772091823</v>
      </c>
      <c r="Q11" t="n">
        <v>30.0</v>
      </c>
      <c r="R11" t="n">
        <v>10.0</v>
      </c>
      <c r="S11" t="n">
        <v>33.0</v>
      </c>
      <c r="T11" t="n">
        <v>20.0</v>
      </c>
    </row>
    <row r="12">
      <c r="A12" t="s">
        <v>168</v>
      </c>
      <c r="B12" t="s">
        <v>120</v>
      </c>
      <c r="C12" t="s">
        <v>9</v>
      </c>
      <c r="D12" t="s">
        <v>253</v>
      </c>
      <c r="E12" t="s">
        <v>253</v>
      </c>
      <c r="F12" t="s">
        <v>106</v>
      </c>
      <c r="G12" t="n">
        <v>0.0016</v>
      </c>
      <c r="H12" t="n" s="20">
        <v>44062.0</v>
      </c>
      <c r="I12" t="n">
        <v>-0.05384893386339007</v>
      </c>
      <c r="J12" t="n">
        <v>0.17451766825851633</v>
      </c>
      <c r="K12" t="n">
        <v>0.040954274353876885</v>
      </c>
      <c r="L12" t="n">
        <v>0.0026809267452727603</v>
      </c>
      <c r="M12" t="n">
        <v>-0.05486592016475993</v>
      </c>
      <c r="N12" t="n">
        <v>0.17411766825851632</v>
      </c>
      <c r="O12" t="n">
        <v>0.04082094102054355</v>
      </c>
      <c r="P12" t="n">
        <v>0.002619388283734299</v>
      </c>
      <c r="Q12" t="n">
        <v>85.0</v>
      </c>
      <c r="R12" t="n">
        <v>11.0</v>
      </c>
      <c r="S12" t="n">
        <v>19.0</v>
      </c>
      <c r="T12" t="n">
        <v>49.0</v>
      </c>
    </row>
    <row r="13">
      <c r="A13" t="s">
        <v>219</v>
      </c>
      <c r="B13" t="s">
        <v>45</v>
      </c>
      <c r="C13" t="s">
        <v>9</v>
      </c>
      <c r="D13" t="s">
        <v>40</v>
      </c>
      <c r="E13" t="s">
        <v>11</v>
      </c>
      <c r="F13" t="s">
        <v>12</v>
      </c>
      <c r="G13" t="n">
        <v>0.0026</v>
      </c>
      <c r="H13" t="n" s="20">
        <v>44062.0</v>
      </c>
      <c r="I13" t="n">
        <v>-0.09184609931214915</v>
      </c>
      <c r="J13" t="n">
        <v>0.1698554404585928</v>
      </c>
      <c r="K13" t="n">
        <v>0.07847364728316619</v>
      </c>
      <c r="L13" t="n">
        <v>0.01318900913087595</v>
      </c>
      <c r="M13" t="n">
        <v>-0.09349870205187519</v>
      </c>
      <c r="N13" t="n">
        <v>0.1692054404585928</v>
      </c>
      <c r="O13" t="n">
        <v>0.07825698061649952</v>
      </c>
      <c r="P13" t="n">
        <v>0.013089009130875951</v>
      </c>
      <c r="Q13" t="n">
        <v>93.0</v>
      </c>
      <c r="R13" t="n">
        <v>12.0</v>
      </c>
      <c r="S13" t="n">
        <v>2.0</v>
      </c>
      <c r="T13" t="n">
        <v>14.0</v>
      </c>
    </row>
    <row r="14">
      <c r="A14" t="s">
        <v>161</v>
      </c>
      <c r="B14" t="s">
        <v>39</v>
      </c>
      <c r="C14" t="s">
        <v>9</v>
      </c>
      <c r="D14" t="s">
        <v>40</v>
      </c>
      <c r="E14" t="s">
        <v>19</v>
      </c>
      <c r="F14" t="s">
        <v>12</v>
      </c>
      <c r="G14" t="n">
        <v>0.0045</v>
      </c>
      <c r="H14" t="n" s="20">
        <v>44062.0</v>
      </c>
      <c r="I14" t="n">
        <v>0.053462660194178335</v>
      </c>
      <c r="J14" t="n">
        <v>0.16703550602840656</v>
      </c>
      <c r="K14" t="n">
        <v>0.04708770712769095</v>
      </c>
      <c r="L14" t="n">
        <v>0.00317056801495208</v>
      </c>
      <c r="M14" t="n">
        <v>0.0506023862215756</v>
      </c>
      <c r="N14" t="n">
        <v>0.16591050602840657</v>
      </c>
      <c r="O14" t="n">
        <v>0.04671270712769095</v>
      </c>
      <c r="P14" t="n">
        <v>0.002997491091875157</v>
      </c>
      <c r="Q14" t="n">
        <v>26.0</v>
      </c>
      <c r="R14" t="n">
        <v>13.0</v>
      </c>
      <c r="S14" t="n">
        <v>10.0</v>
      </c>
      <c r="T14" t="n">
        <v>47.0</v>
      </c>
    </row>
    <row r="15">
      <c r="A15" t="s">
        <v>189</v>
      </c>
      <c r="B15" t="s">
        <v>124</v>
      </c>
      <c r="C15" t="s">
        <v>9</v>
      </c>
      <c r="D15" t="s">
        <v>253</v>
      </c>
      <c r="E15" t="s">
        <v>253</v>
      </c>
      <c r="F15" t="s">
        <v>106</v>
      </c>
      <c r="G15" t="n">
        <v>0.0039</v>
      </c>
      <c r="H15" t="n" s="20">
        <v>44062.0</v>
      </c>
      <c r="I15" t="n">
        <v>-0.05248618784530401</v>
      </c>
      <c r="J15" t="n">
        <v>0.16587355540448656</v>
      </c>
      <c r="K15" t="n">
        <v>0.044457978075517435</v>
      </c>
      <c r="L15" t="n">
        <v>0.014192785334121716</v>
      </c>
      <c r="M15" t="n">
        <v>-0.054965091954893054</v>
      </c>
      <c r="N15" t="n">
        <v>0.16489855540448656</v>
      </c>
      <c r="O15" t="n">
        <v>0.044132978075517436</v>
      </c>
      <c r="P15" t="n">
        <v>0.014042785334121715</v>
      </c>
      <c r="Q15" t="n">
        <v>86.0</v>
      </c>
      <c r="R15" t="n">
        <v>14.0</v>
      </c>
      <c r="S15" t="n">
        <v>13.0</v>
      </c>
      <c r="T15" t="n">
        <v>9.0</v>
      </c>
    </row>
    <row r="16">
      <c r="A16" t="s">
        <v>152</v>
      </c>
      <c r="B16" t="s">
        <v>13</v>
      </c>
      <c r="C16" t="s">
        <v>9</v>
      </c>
      <c r="D16" t="s">
        <v>10</v>
      </c>
      <c r="E16" t="s">
        <v>11</v>
      </c>
      <c r="F16" t="s">
        <v>12</v>
      </c>
      <c r="G16" t="n">
        <v>0.0035</v>
      </c>
      <c r="H16" t="n" s="20">
        <v>44062.0</v>
      </c>
      <c r="I16" t="n">
        <v>0.0867638851807222</v>
      </c>
      <c r="J16" t="n">
        <v>0.16443324958123973</v>
      </c>
      <c r="K16" t="n">
        <v>0.04040905462708899</v>
      </c>
      <c r="L16" t="n">
        <v>0.007244602752958462</v>
      </c>
      <c r="M16" t="n">
        <v>0.08453922764647562</v>
      </c>
      <c r="N16" t="n">
        <v>0.16355824958123974</v>
      </c>
      <c r="O16" t="n">
        <v>0.04011738796042232</v>
      </c>
      <c r="P16" t="n">
        <v>0.007109987368343077</v>
      </c>
      <c r="Q16" t="n">
        <v>10.0</v>
      </c>
      <c r="R16" t="n">
        <v>15.0</v>
      </c>
      <c r="S16" t="n">
        <v>21.0</v>
      </c>
      <c r="T16" t="n">
        <v>37.0</v>
      </c>
    </row>
    <row r="17">
      <c r="A17" t="s">
        <v>154</v>
      </c>
      <c r="B17" t="s">
        <v>115</v>
      </c>
      <c r="C17" t="s">
        <v>9</v>
      </c>
      <c r="D17" t="s">
        <v>253</v>
      </c>
      <c r="E17" t="s">
        <v>253</v>
      </c>
      <c r="F17" t="s">
        <v>106</v>
      </c>
      <c r="G17" t="n">
        <v>0.0058</v>
      </c>
      <c r="H17" t="n" s="20">
        <v>44062.0</v>
      </c>
      <c r="I17" t="n">
        <v>0.025010968626109298</v>
      </c>
      <c r="J17" t="n">
        <v>0.16450658845994948</v>
      </c>
      <c r="K17" t="n">
        <v>0.0313466225165564</v>
      </c>
      <c r="L17" t="n">
        <v>0.016536161879895594</v>
      </c>
      <c r="M17" t="n">
        <v>0.021324393283643543</v>
      </c>
      <c r="N17" t="n">
        <v>0.16305658845994947</v>
      </c>
      <c r="O17" t="n">
        <v>0.030863289183223067</v>
      </c>
      <c r="P17" t="n">
        <v>0.01631308495681867</v>
      </c>
      <c r="Q17" t="n">
        <v>50.0</v>
      </c>
      <c r="R17" t="n">
        <v>16.0</v>
      </c>
      <c r="S17" t="n">
        <v>34.0</v>
      </c>
      <c r="T17" t="n">
        <v>5.0</v>
      </c>
    </row>
    <row r="18">
      <c r="A18" t="s">
        <v>158</v>
      </c>
      <c r="B18" t="s">
        <v>118</v>
      </c>
      <c r="C18" t="s">
        <v>9</v>
      </c>
      <c r="D18" t="s">
        <v>253</v>
      </c>
      <c r="E18" t="s">
        <v>253</v>
      </c>
      <c r="F18" t="s">
        <v>106</v>
      </c>
      <c r="G18" t="n">
        <v>0.001</v>
      </c>
      <c r="H18" t="n" s="20">
        <v>44062.0</v>
      </c>
      <c r="I18" t="n">
        <v>-0.07646336044261959</v>
      </c>
      <c r="J18" t="n">
        <v>0.15961802796074398</v>
      </c>
      <c r="K18" t="n">
        <v>0.017811735303449705</v>
      </c>
      <c r="L18" t="n">
        <v>0.013563929859229606</v>
      </c>
      <c r="M18" t="n">
        <v>-0.07709897688097575</v>
      </c>
      <c r="N18" t="n">
        <v>0.15936802796074398</v>
      </c>
      <c r="O18" t="n">
        <v>0.01772840197011637</v>
      </c>
      <c r="P18" t="n">
        <v>0.013525468320768067</v>
      </c>
      <c r="Q18" t="n">
        <v>91.0</v>
      </c>
      <c r="R18" t="n">
        <v>17.0</v>
      </c>
      <c r="S18" t="n">
        <v>61.0</v>
      </c>
      <c r="T18" t="n">
        <v>12.0</v>
      </c>
    </row>
    <row r="19">
      <c r="A19" t="s">
        <v>196</v>
      </c>
      <c r="B19" t="s">
        <v>34</v>
      </c>
      <c r="C19" t="s">
        <v>9</v>
      </c>
      <c r="D19" t="s">
        <v>32</v>
      </c>
      <c r="E19" t="s">
        <v>19</v>
      </c>
      <c r="F19" t="s">
        <v>12</v>
      </c>
      <c r="G19" t="n">
        <v>7.0E-4</v>
      </c>
      <c r="H19" t="n" s="20">
        <v>44062.0</v>
      </c>
      <c r="I19" t="n">
        <v>0.11901300089947742</v>
      </c>
      <c r="J19" t="n">
        <v>0.15817933002854145</v>
      </c>
      <c r="K19" t="n">
        <v>0.024448524463233534</v>
      </c>
      <c r="L19" t="n">
        <v>-0.005289691516199402</v>
      </c>
      <c r="M19" t="n">
        <v>0.1185680693926281</v>
      </c>
      <c r="N19" t="n">
        <v>0.15800433002854145</v>
      </c>
      <c r="O19" t="n">
        <v>0.0243901911299002</v>
      </c>
      <c r="P19" t="n">
        <v>-0.005316614593122479</v>
      </c>
      <c r="Q19" t="n">
        <v>6.0</v>
      </c>
      <c r="R19" t="n">
        <v>18.0</v>
      </c>
      <c r="S19" t="n">
        <v>47.0</v>
      </c>
      <c r="T19" t="n">
        <v>88.0</v>
      </c>
    </row>
    <row r="20">
      <c r="A20" t="s">
        <v>238</v>
      </c>
      <c r="B20" t="s">
        <v>122</v>
      </c>
      <c r="C20" t="s">
        <v>9</v>
      </c>
      <c r="D20" t="s">
        <v>253</v>
      </c>
      <c r="E20" t="s">
        <v>253</v>
      </c>
      <c r="F20" t="s">
        <v>106</v>
      </c>
      <c r="G20" t="n">
        <v>0.0045</v>
      </c>
      <c r="H20" t="n" s="20">
        <v>44062.0</v>
      </c>
      <c r="I20" t="n">
        <v>-0.0573012939001849</v>
      </c>
      <c r="J20" t="n">
        <v>0.1577752553916003</v>
      </c>
      <c r="K20" t="n">
        <v>0.026156941649899457</v>
      </c>
      <c r="L20" t="n">
        <v>0.01391650099403563</v>
      </c>
      <c r="M20" t="n">
        <v>-0.06016156787278764</v>
      </c>
      <c r="N20" t="n">
        <v>0.15665025539160032</v>
      </c>
      <c r="O20" t="n">
        <v>0.025781941649899456</v>
      </c>
      <c r="P20" t="n">
        <v>0.013743424070958707</v>
      </c>
      <c r="Q20" t="n">
        <v>88.0</v>
      </c>
      <c r="R20" t="n">
        <v>19.0</v>
      </c>
      <c r="S20" t="n">
        <v>43.0</v>
      </c>
      <c r="T20" t="n">
        <v>11.0</v>
      </c>
    </row>
    <row r="21">
      <c r="A21" t="s">
        <v>212</v>
      </c>
      <c r="B21" t="s">
        <v>38</v>
      </c>
      <c r="C21" t="s">
        <v>9</v>
      </c>
      <c r="D21" t="s">
        <v>32</v>
      </c>
      <c r="E21" t="s">
        <v>11</v>
      </c>
      <c r="F21" t="s">
        <v>12</v>
      </c>
      <c r="G21" t="n">
        <v>0.0017</v>
      </c>
      <c r="H21" t="n" s="20">
        <v>44062.0</v>
      </c>
      <c r="I21" t="n">
        <v>-0.07102354944933154</v>
      </c>
      <c r="J21" t="n">
        <v>0.15681898922333715</v>
      </c>
      <c r="K21" t="n">
        <v>0.058843503401360575</v>
      </c>
      <c r="L21" t="n">
        <v>0.006791688227684389</v>
      </c>
      <c r="M21" t="n">
        <v>-0.07210409739453702</v>
      </c>
      <c r="N21" t="n">
        <v>0.15639398922333714</v>
      </c>
      <c r="O21" t="n">
        <v>0.05870183673469391</v>
      </c>
      <c r="P21" t="n">
        <v>0.006726303612299774</v>
      </c>
      <c r="Q21" t="n">
        <v>90.0</v>
      </c>
      <c r="R21" t="n">
        <v>20.0</v>
      </c>
      <c r="S21" t="n">
        <v>7.0</v>
      </c>
      <c r="T21" t="n">
        <v>39.0</v>
      </c>
    </row>
    <row r="22">
      <c r="A22" t="s">
        <v>159</v>
      </c>
      <c r="B22" t="s">
        <v>41</v>
      </c>
      <c r="C22" t="s">
        <v>9</v>
      </c>
      <c r="D22" t="s">
        <v>40</v>
      </c>
      <c r="E22" t="s">
        <v>17</v>
      </c>
      <c r="F22" t="s">
        <v>12</v>
      </c>
      <c r="G22" t="n">
        <v>0.0055</v>
      </c>
      <c r="H22" t="n" s="20">
        <v>44062.0</v>
      </c>
      <c r="I22" t="n">
        <v>-0.16794102042438608</v>
      </c>
      <c r="J22" t="n">
        <v>0.15723505507026214</v>
      </c>
      <c r="K22" t="n">
        <v>0.07553826332509717</v>
      </c>
      <c r="L22" t="n">
        <v>0.013639388344623748</v>
      </c>
      <c r="M22" t="n">
        <v>-0.17143691083534499</v>
      </c>
      <c r="N22" t="n">
        <v>0.15586005507026215</v>
      </c>
      <c r="O22" t="n">
        <v>0.07507992999176383</v>
      </c>
      <c r="P22" t="n">
        <v>0.013427849883085288</v>
      </c>
      <c r="Q22" t="n">
        <v>105.0</v>
      </c>
      <c r="R22" t="n">
        <v>21.0</v>
      </c>
      <c r="S22" t="n">
        <v>3.0</v>
      </c>
      <c r="T22" t="n">
        <v>13.0</v>
      </c>
    </row>
    <row r="23">
      <c r="A23" t="s">
        <v>170</v>
      </c>
      <c r="B23" t="s">
        <v>18</v>
      </c>
      <c r="C23" t="s">
        <v>9</v>
      </c>
      <c r="D23" t="s">
        <v>10</v>
      </c>
      <c r="E23" t="s">
        <v>19</v>
      </c>
      <c r="F23" t="s">
        <v>12</v>
      </c>
      <c r="G23" t="n">
        <v>0.0014</v>
      </c>
      <c r="H23" t="n" s="20">
        <v>44062.0</v>
      </c>
      <c r="I23" t="n">
        <v>0.067774484595162</v>
      </c>
      <c r="J23" t="n">
        <v>0.15550066447458888</v>
      </c>
      <c r="K23" t="n">
        <v>0.03965736040609147</v>
      </c>
      <c r="L23" t="n">
        <v>0.008928571428571619</v>
      </c>
      <c r="M23" t="n">
        <v>0.06688462158146337</v>
      </c>
      <c r="N23" t="n">
        <v>0.1551506644745889</v>
      </c>
      <c r="O23" t="n">
        <v>0.0395406937394248</v>
      </c>
      <c r="P23" t="n">
        <v>0.008874725274725465</v>
      </c>
      <c r="Q23" t="n">
        <v>17.0</v>
      </c>
      <c r="R23" t="n">
        <v>22.0</v>
      </c>
      <c r="S23" t="n">
        <v>22.0</v>
      </c>
      <c r="T23" t="n">
        <v>30.0</v>
      </c>
    </row>
    <row r="24">
      <c r="A24" t="s">
        <v>197</v>
      </c>
      <c r="B24" t="s">
        <v>33</v>
      </c>
      <c r="C24" t="s">
        <v>9</v>
      </c>
      <c r="D24" t="s">
        <v>32</v>
      </c>
      <c r="E24" t="s">
        <v>19</v>
      </c>
      <c r="F24" t="s">
        <v>12</v>
      </c>
      <c r="G24" t="n">
        <v>0.0036</v>
      </c>
      <c r="H24" t="n" s="20">
        <v>44062.0</v>
      </c>
      <c r="I24" t="n">
        <v>0.10818821785846611</v>
      </c>
      <c r="J24" t="n">
        <v>0.15527235053195643</v>
      </c>
      <c r="K24" t="n">
        <v>0.027481929663966786</v>
      </c>
      <c r="L24" t="n">
        <v>-0.0049899868592809815</v>
      </c>
      <c r="M24" t="n">
        <v>0.10589999868038391</v>
      </c>
      <c r="N24" t="n">
        <v>0.15437235053195641</v>
      </c>
      <c r="O24" t="n">
        <v>0.027181929663966785</v>
      </c>
      <c r="P24" t="n">
        <v>-0.00512844839774252</v>
      </c>
      <c r="Q24" t="n">
        <v>8.0</v>
      </c>
      <c r="R24" t="n">
        <v>23.0</v>
      </c>
      <c r="S24" t="n">
        <v>40.0</v>
      </c>
      <c r="T24" t="n">
        <v>87.0</v>
      </c>
    </row>
    <row r="25">
      <c r="A25" t="s">
        <v>213</v>
      </c>
      <c r="B25" t="s">
        <v>42</v>
      </c>
      <c r="C25" t="s">
        <v>9</v>
      </c>
      <c r="D25" t="s">
        <v>40</v>
      </c>
      <c r="E25" t="s">
        <v>19</v>
      </c>
      <c r="F25" t="s">
        <v>12</v>
      </c>
      <c r="G25" t="n">
        <v>7.0E-4</v>
      </c>
      <c r="H25" t="n" s="20">
        <v>44062.0</v>
      </c>
      <c r="I25" t="n">
        <v>0.08207469364491304</v>
      </c>
      <c r="J25" t="n">
        <v>0.153227096529297</v>
      </c>
      <c r="K25" t="n">
        <v>0.03361917743814935</v>
      </c>
      <c r="L25" t="n">
        <v>-0.004718230482900432</v>
      </c>
      <c r="M25" t="n">
        <v>0.08162976213806372</v>
      </c>
      <c r="N25" t="n">
        <v>0.153052096529297</v>
      </c>
      <c r="O25" t="n">
        <v>0.033560844104816016</v>
      </c>
      <c r="P25" t="n">
        <v>-0.004745153559823509</v>
      </c>
      <c r="Q25" t="n">
        <v>11.0</v>
      </c>
      <c r="R25" t="n">
        <v>24.0</v>
      </c>
      <c r="S25" t="n">
        <v>30.0</v>
      </c>
      <c r="T25" t="n">
        <v>86.0</v>
      </c>
    </row>
    <row r="26">
      <c r="A26" t="s">
        <v>217</v>
      </c>
      <c r="B26" t="s">
        <v>43</v>
      </c>
      <c r="C26" t="s">
        <v>9</v>
      </c>
      <c r="D26" t="s">
        <v>40</v>
      </c>
      <c r="E26" t="s">
        <v>11</v>
      </c>
      <c r="F26" t="s">
        <v>12</v>
      </c>
      <c r="G26" t="n">
        <v>5.0E-4</v>
      </c>
      <c r="H26" t="n" s="20">
        <v>44062.0</v>
      </c>
      <c r="I26" t="n">
        <v>-0.04932676419621529</v>
      </c>
      <c r="J26" t="n">
        <v>0.15290712884033453</v>
      </c>
      <c r="K26" t="n">
        <v>0.05193543581175186</v>
      </c>
      <c r="L26" t="n">
        <v>0.0046543352920613845</v>
      </c>
      <c r="M26" t="n">
        <v>-0.04964457241539337</v>
      </c>
      <c r="N26" t="n">
        <v>0.15278212884033454</v>
      </c>
      <c r="O26" t="n">
        <v>0.05189376914508519</v>
      </c>
      <c r="P26" t="n">
        <v>0.004635104522830615</v>
      </c>
      <c r="Q26" t="n">
        <v>82.0</v>
      </c>
      <c r="R26" t="n">
        <v>25.0</v>
      </c>
      <c r="S26" t="n">
        <v>8.0</v>
      </c>
      <c r="T26" t="n">
        <v>43.0</v>
      </c>
    </row>
    <row r="27">
      <c r="A27" t="s">
        <v>215</v>
      </c>
      <c r="B27" t="s">
        <v>44</v>
      </c>
      <c r="C27" t="s">
        <v>9</v>
      </c>
      <c r="D27" t="s">
        <v>40</v>
      </c>
      <c r="E27" t="s">
        <v>17</v>
      </c>
      <c r="F27" t="s">
        <v>12</v>
      </c>
      <c r="G27" t="n">
        <v>7.0E-4</v>
      </c>
      <c r="H27" t="n" s="20">
        <v>44062.0</v>
      </c>
      <c r="I27" t="n">
        <v>-0.1561224516347356</v>
      </c>
      <c r="J27" t="n">
        <v>0.15207798931971217</v>
      </c>
      <c r="K27" t="n">
        <v>0.07008842074807897</v>
      </c>
      <c r="L27" t="n">
        <v>0.013894565057101849</v>
      </c>
      <c r="M27" t="n">
        <v>-0.15656738314158491</v>
      </c>
      <c r="N27" t="n">
        <v>0.15190298931971216</v>
      </c>
      <c r="O27" t="n">
        <v>0.07003008741474565</v>
      </c>
      <c r="P27" t="n">
        <v>0.013867641980178771</v>
      </c>
      <c r="Q27" t="n">
        <v>104.0</v>
      </c>
      <c r="R27" t="n">
        <v>26.0</v>
      </c>
      <c r="S27" t="n">
        <v>4.0</v>
      </c>
      <c r="T27" t="n">
        <v>10.0</v>
      </c>
    </row>
    <row r="28">
      <c r="A28" t="s">
        <v>224</v>
      </c>
      <c r="B28" t="s">
        <v>129</v>
      </c>
      <c r="C28" t="s">
        <v>9</v>
      </c>
      <c r="D28" t="s">
        <v>253</v>
      </c>
      <c r="E28" t="s">
        <v>253</v>
      </c>
      <c r="F28" t="s">
        <v>106</v>
      </c>
      <c r="G28" t="n">
        <v>0.0011</v>
      </c>
      <c r="H28" t="n" s="20">
        <v>44062.0</v>
      </c>
      <c r="I28" t="n">
        <v>-0.05106097480106109</v>
      </c>
      <c r="J28" t="n">
        <v>0.15217395330112726</v>
      </c>
      <c r="K28" t="n">
        <v>0.025071669054441248</v>
      </c>
      <c r="L28" t="n">
        <v>0.008456730389595712</v>
      </c>
      <c r="M28" t="n">
        <v>-0.05176015288325287</v>
      </c>
      <c r="N28" t="n">
        <v>0.15189895330112727</v>
      </c>
      <c r="O28" t="n">
        <v>0.02498000238777458</v>
      </c>
      <c r="P28" t="n">
        <v>0.00841442269728802</v>
      </c>
      <c r="Q28" t="n">
        <v>84.0</v>
      </c>
      <c r="R28" t="n">
        <v>27.0</v>
      </c>
      <c r="S28" t="n">
        <v>44.0</v>
      </c>
      <c r="T28" t="n">
        <v>35.0</v>
      </c>
    </row>
    <row r="29">
      <c r="A29" t="s">
        <v>171</v>
      </c>
      <c r="B29" t="s">
        <v>119</v>
      </c>
      <c r="C29" t="s">
        <v>9</v>
      </c>
      <c r="D29" t="s">
        <v>253</v>
      </c>
      <c r="E29" t="s">
        <v>253</v>
      </c>
      <c r="F29" t="s">
        <v>106</v>
      </c>
      <c r="G29" t="n">
        <v>0.0011</v>
      </c>
      <c r="H29" t="n" s="20">
        <v>44062.0</v>
      </c>
      <c r="I29" t="n">
        <v>-0.04954013792762224</v>
      </c>
      <c r="J29" t="n">
        <v>0.15086210488505736</v>
      </c>
      <c r="K29" t="n">
        <v>0.02364223717706815</v>
      </c>
      <c r="L29" t="n">
        <v>0.009451827347195962</v>
      </c>
      <c r="M29" t="n">
        <v>-0.050239316009814024</v>
      </c>
      <c r="N29" t="n">
        <v>0.15058710488505736</v>
      </c>
      <c r="O29" t="n">
        <v>0.02355057051040148</v>
      </c>
      <c r="P29" t="n">
        <v>0.00940951965488827</v>
      </c>
      <c r="Q29" t="n">
        <v>83.0</v>
      </c>
      <c r="R29" t="n">
        <v>28.0</v>
      </c>
      <c r="S29" t="n">
        <v>50.0</v>
      </c>
      <c r="T29" t="n">
        <v>27.0</v>
      </c>
    </row>
    <row r="30">
      <c r="A30" t="s">
        <v>230</v>
      </c>
      <c r="B30" t="s">
        <v>116</v>
      </c>
      <c r="C30" t="s">
        <v>9</v>
      </c>
      <c r="D30" t="s">
        <v>253</v>
      </c>
      <c r="E30" t="s">
        <v>253</v>
      </c>
      <c r="F30" t="s">
        <v>106</v>
      </c>
      <c r="G30" t="n">
        <v>0.001</v>
      </c>
      <c r="H30" t="n" s="20">
        <v>44062.0</v>
      </c>
      <c r="I30" t="n">
        <v>0.0</v>
      </c>
      <c r="J30" t="n">
        <v>0.147619002078611</v>
      </c>
      <c r="K30" t="n">
        <v>0.033964999426707276</v>
      </c>
      <c r="L30" t="n">
        <v>0.008719916288803642</v>
      </c>
      <c r="M30" t="n">
        <v>-6.356164383561645E-4</v>
      </c>
      <c r="N30" t="n">
        <v>0.147369002078611</v>
      </c>
      <c r="O30" t="n">
        <v>0.033881666093373945</v>
      </c>
      <c r="P30" t="n">
        <v>0.008681454750342103</v>
      </c>
      <c r="Q30" t="n">
        <v>70.0</v>
      </c>
      <c r="R30" t="n">
        <v>29.0</v>
      </c>
      <c r="S30" t="n">
        <v>29.0</v>
      </c>
      <c r="T30" t="n">
        <v>31.0</v>
      </c>
    </row>
    <row r="31">
      <c r="A31" t="s">
        <v>222</v>
      </c>
      <c r="B31" t="s">
        <v>24</v>
      </c>
      <c r="C31" t="s">
        <v>9</v>
      </c>
      <c r="D31" t="s">
        <v>10</v>
      </c>
      <c r="E31" t="s">
        <v>11</v>
      </c>
      <c r="F31" t="s">
        <v>12</v>
      </c>
      <c r="G31" t="n">
        <v>9.0E-4</v>
      </c>
      <c r="H31" t="n" s="20">
        <v>44062.0</v>
      </c>
      <c r="I31" t="n">
        <v>0.04804011085062054</v>
      </c>
      <c r="J31" t="n">
        <v>0.14408711948453612</v>
      </c>
      <c r="K31" t="n">
        <v>0.0410731135107576</v>
      </c>
      <c r="L31" t="n">
        <v>0.009961398168496505</v>
      </c>
      <c r="M31" t="n">
        <v>0.047468056056099994</v>
      </c>
      <c r="N31" t="n">
        <v>0.14386211948453612</v>
      </c>
      <c r="O31" t="n">
        <v>0.0409981135107576</v>
      </c>
      <c r="P31" t="n">
        <v>0.00992678278388112</v>
      </c>
      <c r="Q31" t="n">
        <v>29.0</v>
      </c>
      <c r="R31" t="n">
        <v>30.0</v>
      </c>
      <c r="S31" t="n">
        <v>18.0</v>
      </c>
      <c r="T31" t="n">
        <v>25.0</v>
      </c>
    </row>
    <row r="32">
      <c r="A32" t="s">
        <v>226</v>
      </c>
      <c r="B32" t="s">
        <v>117</v>
      </c>
      <c r="C32" t="s">
        <v>9</v>
      </c>
      <c r="D32" t="s">
        <v>253</v>
      </c>
      <c r="E32" t="s">
        <v>253</v>
      </c>
      <c r="F32" t="s">
        <v>106</v>
      </c>
      <c r="G32" t="n">
        <v>7.0E-4</v>
      </c>
      <c r="H32" t="n" s="20">
        <v>44062.0</v>
      </c>
      <c r="I32" t="n">
        <v>-0.0568820224719101</v>
      </c>
      <c r="J32" t="n">
        <v>0.1439522998296423</v>
      </c>
      <c r="K32" t="n">
        <v>0.02833078101071962</v>
      </c>
      <c r="L32" t="n">
        <v>0.015885022692889494</v>
      </c>
      <c r="M32" t="n">
        <v>-0.057326953978759414</v>
      </c>
      <c r="N32" t="n">
        <v>0.1437772998296423</v>
      </c>
      <c r="O32" t="n">
        <v>0.028272447677386285</v>
      </c>
      <c r="P32" t="n">
        <v>0.015858099615966417</v>
      </c>
      <c r="Q32" t="n">
        <v>87.0</v>
      </c>
      <c r="R32" t="n">
        <v>31.0</v>
      </c>
      <c r="S32" t="n">
        <v>36.0</v>
      </c>
      <c r="T32" t="n">
        <v>6.0</v>
      </c>
    </row>
    <row r="33">
      <c r="A33" t="s">
        <v>229</v>
      </c>
      <c r="B33" t="s">
        <v>26</v>
      </c>
      <c r="C33" t="s">
        <v>9</v>
      </c>
      <c r="D33" t="s">
        <v>10</v>
      </c>
      <c r="E33" t="s">
        <v>11</v>
      </c>
      <c r="F33" t="s">
        <v>12</v>
      </c>
      <c r="G33" t="n">
        <v>4.0E-4</v>
      </c>
      <c r="H33" t="n" s="20">
        <v>44062.0</v>
      </c>
      <c r="I33" t="n">
        <v>0.03811180672422698</v>
      </c>
      <c r="J33" t="n">
        <v>0.1436608319289585</v>
      </c>
      <c r="K33" t="n">
        <v>0.04083411486428301</v>
      </c>
      <c r="L33" t="n">
        <v>0.009202107238266422</v>
      </c>
      <c r="M33" t="n">
        <v>0.037857560148884514</v>
      </c>
      <c r="N33" t="n">
        <v>0.14356083192895852</v>
      </c>
      <c r="O33" t="n">
        <v>0.040800781530949674</v>
      </c>
      <c r="P33" t="n">
        <v>0.009186722622881806</v>
      </c>
      <c r="Q33" t="n">
        <v>35.0</v>
      </c>
      <c r="R33" t="n">
        <v>32.0</v>
      </c>
      <c r="S33" t="n">
        <v>20.0</v>
      </c>
      <c r="T33" t="n">
        <v>29.0</v>
      </c>
    </row>
    <row r="34">
      <c r="A34" t="s">
        <v>188</v>
      </c>
      <c r="B34" t="s">
        <v>35</v>
      </c>
      <c r="C34" t="s">
        <v>9</v>
      </c>
      <c r="D34" t="s">
        <v>32</v>
      </c>
      <c r="E34" t="s">
        <v>11</v>
      </c>
      <c r="F34" t="s">
        <v>12</v>
      </c>
      <c r="G34" t="n">
        <v>5.0E-4</v>
      </c>
      <c r="H34" t="n" s="20">
        <v>44062.0</v>
      </c>
      <c r="I34" t="n">
        <v>-0.008941860012613545</v>
      </c>
      <c r="J34" t="n">
        <v>0.1425521372527465</v>
      </c>
      <c r="K34" t="n">
        <v>0.03246292120729821</v>
      </c>
      <c r="L34" t="n">
        <v>0.0013232022025333467</v>
      </c>
      <c r="M34" t="n">
        <v>-0.009259668231791628</v>
      </c>
      <c r="N34" t="n">
        <v>0.14242713725274653</v>
      </c>
      <c r="O34" t="n">
        <v>0.03242125454063154</v>
      </c>
      <c r="P34" t="n">
        <v>0.0013039714333025775</v>
      </c>
      <c r="Q34" t="n">
        <v>74.0</v>
      </c>
      <c r="R34" t="n">
        <v>33.0</v>
      </c>
      <c r="S34" t="n">
        <v>31.0</v>
      </c>
      <c r="T34" t="n">
        <v>52.0</v>
      </c>
    </row>
    <row r="35">
      <c r="A35" t="s">
        <v>191</v>
      </c>
      <c r="B35" t="s">
        <v>23</v>
      </c>
      <c r="C35" t="s">
        <v>9</v>
      </c>
      <c r="D35" t="s">
        <v>10</v>
      </c>
      <c r="E35" t="s">
        <v>11</v>
      </c>
      <c r="F35" t="s">
        <v>12</v>
      </c>
      <c r="G35" t="n">
        <v>5.0E-4</v>
      </c>
      <c r="H35" t="n" s="20">
        <v>44062.0</v>
      </c>
      <c r="I35" t="n">
        <v>0.05084298285296751</v>
      </c>
      <c r="J35" t="n">
        <v>0.14211522556962142</v>
      </c>
      <c r="K35" t="n">
        <v>0.03884523774981252</v>
      </c>
      <c r="L35" t="n">
        <v>0.009307713884992852</v>
      </c>
      <c r="M35" t="n">
        <v>0.05052517463378943</v>
      </c>
      <c r="N35" t="n">
        <v>0.14199022556962143</v>
      </c>
      <c r="O35" t="n">
        <v>0.03880357108314585</v>
      </c>
      <c r="P35" t="n">
        <v>0.009288483115762082</v>
      </c>
      <c r="Q35" t="n">
        <v>27.0</v>
      </c>
      <c r="R35" t="n">
        <v>34.0</v>
      </c>
      <c r="S35" t="n">
        <v>24.0</v>
      </c>
      <c r="T35" t="n">
        <v>28.0</v>
      </c>
    </row>
    <row r="36">
      <c r="A36" t="s">
        <v>208</v>
      </c>
      <c r="B36" t="s">
        <v>20</v>
      </c>
      <c r="C36" t="s">
        <v>9</v>
      </c>
      <c r="D36" t="s">
        <v>10</v>
      </c>
      <c r="E36" t="s">
        <v>11</v>
      </c>
      <c r="F36" t="s">
        <v>12</v>
      </c>
      <c r="G36" t="n">
        <v>0.0033</v>
      </c>
      <c r="H36" t="n" s="20">
        <v>44062.0</v>
      </c>
      <c r="I36" t="n">
        <v>0.04198465488608183</v>
      </c>
      <c r="J36" t="n">
        <v>0.1389236366066675</v>
      </c>
      <c r="K36" t="n">
        <v>0.043977037169733</v>
      </c>
      <c r="L36" t="n">
        <v>0.010549676301123023</v>
      </c>
      <c r="M36" t="n">
        <v>0.03988712063950649</v>
      </c>
      <c r="N36" t="n">
        <v>0.13809863660666752</v>
      </c>
      <c r="O36" t="n">
        <v>0.043702037169733005</v>
      </c>
      <c r="P36" t="n">
        <v>0.010422753224199947</v>
      </c>
      <c r="Q36" t="n">
        <v>31.0</v>
      </c>
      <c r="R36" t="n">
        <v>35.0</v>
      </c>
      <c r="S36" t="n">
        <v>15.0</v>
      </c>
      <c r="T36" t="n">
        <v>24.0</v>
      </c>
    </row>
    <row r="37">
      <c r="A37" t="s">
        <v>162</v>
      </c>
      <c r="B37" t="s">
        <v>108</v>
      </c>
      <c r="C37" t="s">
        <v>95</v>
      </c>
      <c r="D37" t="s">
        <v>253</v>
      </c>
      <c r="E37" t="s">
        <v>253</v>
      </c>
      <c r="F37" t="s">
        <v>12</v>
      </c>
      <c r="G37" t="n">
        <v>0.0015</v>
      </c>
      <c r="H37" t="n" s="20">
        <v>44062.0</v>
      </c>
      <c r="I37" t="n">
        <v>0.01791872313160403</v>
      </c>
      <c r="J37" t="n">
        <v>0.13819678910865663</v>
      </c>
      <c r="K37" t="n">
        <v>0.030944648673801867</v>
      </c>
      <c r="L37" t="n">
        <v>0.00727435747786509</v>
      </c>
      <c r="M37" t="n">
        <v>0.016965298474069784</v>
      </c>
      <c r="N37" t="n">
        <v>0.13782178910865664</v>
      </c>
      <c r="O37" t="n">
        <v>0.030819648673801867</v>
      </c>
      <c r="P37" t="n">
        <v>0.007216665170172782</v>
      </c>
      <c r="Q37" t="n">
        <v>60.0</v>
      </c>
      <c r="R37" t="n">
        <v>36.0</v>
      </c>
      <c r="S37" t="n">
        <v>35.0</v>
      </c>
      <c r="T37" t="n">
        <v>36.0</v>
      </c>
    </row>
    <row r="38">
      <c r="A38" t="s">
        <v>228</v>
      </c>
      <c r="B38" t="s">
        <v>127</v>
      </c>
      <c r="C38" t="s">
        <v>9</v>
      </c>
      <c r="D38" t="s">
        <v>253</v>
      </c>
      <c r="E38" t="s">
        <v>17</v>
      </c>
      <c r="F38" t="s">
        <v>106</v>
      </c>
      <c r="G38" t="n">
        <v>0.0037</v>
      </c>
      <c r="H38" t="n" s="20">
        <v>44062.0</v>
      </c>
      <c r="I38" t="n">
        <v>-0.09949855105564931</v>
      </c>
      <c r="J38" t="n">
        <v>0.1365755829447035</v>
      </c>
      <c r="K38" t="n">
        <v>0.0212510924872793</v>
      </c>
      <c r="L38" t="n">
        <v>0.00857218394489001</v>
      </c>
      <c r="M38" t="n">
        <v>-0.10185033187756712</v>
      </c>
      <c r="N38" t="n">
        <v>0.1356505829447035</v>
      </c>
      <c r="O38" t="n">
        <v>0.020942759153945965</v>
      </c>
      <c r="P38" t="n">
        <v>0.008429876252582319</v>
      </c>
      <c r="Q38" t="n">
        <v>94.0</v>
      </c>
      <c r="R38" t="n">
        <v>37.0</v>
      </c>
      <c r="S38" t="n">
        <v>55.0</v>
      </c>
      <c r="T38" t="n">
        <v>34.0</v>
      </c>
    </row>
    <row r="39">
      <c r="A39" t="s">
        <v>184</v>
      </c>
      <c r="B39" t="s">
        <v>123</v>
      </c>
      <c r="C39" t="s">
        <v>9</v>
      </c>
      <c r="D39" t="s">
        <v>253</v>
      </c>
      <c r="E39" t="s">
        <v>253</v>
      </c>
      <c r="F39" t="s">
        <v>106</v>
      </c>
      <c r="G39" t="n">
        <v>0.002</v>
      </c>
      <c r="H39" t="n" s="20">
        <v>44062.0</v>
      </c>
      <c r="I39" t="n">
        <v>-0.007390619670267218</v>
      </c>
      <c r="J39" t="n">
        <v>0.13560969105691045</v>
      </c>
      <c r="K39" t="n">
        <v>0.015116161911850945</v>
      </c>
      <c r="L39" t="n">
        <v>0.013054742876276615</v>
      </c>
      <c r="M39" t="n">
        <v>-0.008661852546979546</v>
      </c>
      <c r="N39" t="n">
        <v>0.13510969105691045</v>
      </c>
      <c r="O39" t="n">
        <v>0.014949495245184278</v>
      </c>
      <c r="P39" t="n">
        <v>0.012977819799353538</v>
      </c>
      <c r="Q39" t="n">
        <v>72.0</v>
      </c>
      <c r="R39" t="n">
        <v>38.0</v>
      </c>
      <c r="S39" t="n">
        <v>63.0</v>
      </c>
      <c r="T39" t="n">
        <v>15.0</v>
      </c>
    </row>
    <row r="40">
      <c r="A40" t="s">
        <v>163</v>
      </c>
      <c r="B40" t="s">
        <v>8</v>
      </c>
      <c r="C40" t="s">
        <v>9</v>
      </c>
      <c r="D40" t="s">
        <v>10</v>
      </c>
      <c r="E40" t="s">
        <v>11</v>
      </c>
      <c r="F40" t="s">
        <v>12</v>
      </c>
      <c r="G40" t="n">
        <v>4.0E-4</v>
      </c>
      <c r="H40" t="n" s="20">
        <v>44062.0</v>
      </c>
      <c r="I40" t="n">
        <v>0.038180162522486016</v>
      </c>
      <c r="J40" t="n">
        <v>0.13483839043200385</v>
      </c>
      <c r="K40" t="n">
        <v>0.03945924570916226</v>
      </c>
      <c r="L40" t="n">
        <v>0.008692290016181436</v>
      </c>
      <c r="M40" t="n">
        <v>0.03792591594714355</v>
      </c>
      <c r="N40" t="n">
        <v>0.13473839043200386</v>
      </c>
      <c r="O40" t="n">
        <v>0.039425912375828924</v>
      </c>
      <c r="P40" t="n">
        <v>0.008676905400796821</v>
      </c>
      <c r="Q40" t="n">
        <v>34.0</v>
      </c>
      <c r="R40" t="n">
        <v>39.0</v>
      </c>
      <c r="S40" t="n">
        <v>23.0</v>
      </c>
      <c r="T40" t="n">
        <v>32.0</v>
      </c>
    </row>
    <row r="41">
      <c r="A41" t="s">
        <v>187</v>
      </c>
      <c r="B41" t="s">
        <v>126</v>
      </c>
      <c r="C41" t="s">
        <v>9</v>
      </c>
      <c r="D41" t="s">
        <v>253</v>
      </c>
      <c r="E41" t="s">
        <v>253</v>
      </c>
      <c r="F41" t="s">
        <v>106</v>
      </c>
      <c r="G41" t="n">
        <v>0.0027</v>
      </c>
      <c r="H41" t="n" s="20">
        <v>44062.0</v>
      </c>
      <c r="I41" t="n">
        <v>-0.1480886330899015</v>
      </c>
      <c r="J41" t="n">
        <v>0.1338179193594664</v>
      </c>
      <c r="K41" t="n">
        <v>0.022753567296567745</v>
      </c>
      <c r="L41" t="n">
        <v>0.014537146692316316</v>
      </c>
      <c r="M41" t="n">
        <v>-0.14980479747346315</v>
      </c>
      <c r="N41" t="n">
        <v>0.1331429193594664</v>
      </c>
      <c r="O41" t="n">
        <v>0.022528567296567745</v>
      </c>
      <c r="P41" t="n">
        <v>0.014433300538470162</v>
      </c>
      <c r="Q41" t="n">
        <v>102.0</v>
      </c>
      <c r="R41" t="n">
        <v>40.0</v>
      </c>
      <c r="S41" t="n">
        <v>53.0</v>
      </c>
      <c r="T41" t="n">
        <v>8.0</v>
      </c>
    </row>
    <row r="42">
      <c r="A42" t="s">
        <v>244</v>
      </c>
      <c r="B42" t="s">
        <v>30</v>
      </c>
      <c r="C42" t="s">
        <v>9</v>
      </c>
      <c r="D42" t="s">
        <v>10</v>
      </c>
      <c r="E42" t="s">
        <v>17</v>
      </c>
      <c r="F42" t="s">
        <v>12</v>
      </c>
      <c r="G42" t="n">
        <v>0.0034</v>
      </c>
      <c r="H42" t="n" s="20">
        <v>44062.0</v>
      </c>
      <c r="I42" t="n">
        <v>-0.03591836734693876</v>
      </c>
      <c r="J42" t="n">
        <v>0.13014354066985634</v>
      </c>
      <c r="K42" t="n">
        <v>0.04482453553524035</v>
      </c>
      <c r="L42" t="n">
        <v>0.012864493996569637</v>
      </c>
      <c r="M42" t="n">
        <v>-0.038079463237349724</v>
      </c>
      <c r="N42" t="n">
        <v>0.12929354066985635</v>
      </c>
      <c r="O42" t="n">
        <v>0.04454120220190702</v>
      </c>
      <c r="P42" t="n">
        <v>0.012733724765800406</v>
      </c>
      <c r="Q42" t="n">
        <v>80.0</v>
      </c>
      <c r="R42" t="n">
        <v>41.0</v>
      </c>
      <c r="S42" t="n">
        <v>12.0</v>
      </c>
      <c r="T42" t="n">
        <v>18.0</v>
      </c>
    </row>
    <row r="43">
      <c r="A43" t="s">
        <v>200</v>
      </c>
      <c r="B43" t="s">
        <v>36</v>
      </c>
      <c r="C43" t="s">
        <v>9</v>
      </c>
      <c r="D43" t="s">
        <v>32</v>
      </c>
      <c r="E43" t="s">
        <v>17</v>
      </c>
      <c r="F43" t="s">
        <v>12</v>
      </c>
      <c r="G43" t="n">
        <v>7.0E-4</v>
      </c>
      <c r="H43" t="n" s="20">
        <v>44062.0</v>
      </c>
      <c r="I43" t="n">
        <v>-0.13545041906269584</v>
      </c>
      <c r="J43" t="n">
        <v>0.12384163858466724</v>
      </c>
      <c r="K43" t="n">
        <v>0.04239113190840249</v>
      </c>
      <c r="L43" t="n">
        <v>0.00945894798602076</v>
      </c>
      <c r="M43" t="n">
        <v>-0.13589535056954516</v>
      </c>
      <c r="N43" t="n">
        <v>0.12366663858466724</v>
      </c>
      <c r="O43" t="n">
        <v>0.04233279857506916</v>
      </c>
      <c r="P43" t="n">
        <v>0.009432024909097683</v>
      </c>
      <c r="Q43" t="n">
        <v>101.0</v>
      </c>
      <c r="R43" t="n">
        <v>42.0</v>
      </c>
      <c r="S43" t="n">
        <v>17.0</v>
      </c>
      <c r="T43" t="n">
        <v>26.0</v>
      </c>
    </row>
    <row r="44">
      <c r="A44" t="s">
        <v>151</v>
      </c>
      <c r="B44" t="s">
        <v>14</v>
      </c>
      <c r="C44" t="s">
        <v>9</v>
      </c>
      <c r="D44" t="s">
        <v>10</v>
      </c>
      <c r="E44" t="s">
        <v>11</v>
      </c>
      <c r="F44" t="s">
        <v>12</v>
      </c>
      <c r="G44" t="n">
        <v>8.0E-4</v>
      </c>
      <c r="H44" t="n" s="20">
        <v>44062.0</v>
      </c>
      <c r="I44" t="n">
        <v>0.020282157554379676</v>
      </c>
      <c r="J44" t="n">
        <v>0.1211240349200271</v>
      </c>
      <c r="K44" t="n">
        <v>0.04548186609994387</v>
      </c>
      <c r="L44" t="n">
        <v>0.01908391018544031</v>
      </c>
      <c r="M44" t="n">
        <v>0.019773664403694744</v>
      </c>
      <c r="N44" t="n">
        <v>0.1209240349200271</v>
      </c>
      <c r="O44" t="n">
        <v>0.0454151994332772</v>
      </c>
      <c r="P44" t="n">
        <v>0.01905314095467108</v>
      </c>
      <c r="Q44" t="n">
        <v>55.0</v>
      </c>
      <c r="R44" t="n">
        <v>43.0</v>
      </c>
      <c r="S44" t="n">
        <v>11.0</v>
      </c>
      <c r="T44" t="n">
        <v>4.0</v>
      </c>
    </row>
    <row r="45">
      <c r="A45" t="s">
        <v>205</v>
      </c>
      <c r="B45" t="s">
        <v>128</v>
      </c>
      <c r="C45" t="s">
        <v>9</v>
      </c>
      <c r="D45" t="s">
        <v>253</v>
      </c>
      <c r="E45" t="s">
        <v>253</v>
      </c>
      <c r="F45" t="s">
        <v>106</v>
      </c>
      <c r="G45" t="n">
        <v>0.001</v>
      </c>
      <c r="H45" t="n" s="20">
        <v>44062.0</v>
      </c>
      <c r="I45" t="n">
        <v>-0.031506104292992276</v>
      </c>
      <c r="J45" t="n">
        <v>0.11774101977248241</v>
      </c>
      <c r="K45" t="n">
        <v>0.03617730673360442</v>
      </c>
      <c r="L45" t="n">
        <v>0.02042801606099265</v>
      </c>
      <c r="M45" t="n">
        <v>-0.03214172073134844</v>
      </c>
      <c r="N45" t="n">
        <v>0.11749101977248241</v>
      </c>
      <c r="O45" t="n">
        <v>0.03609397340027109</v>
      </c>
      <c r="P45" t="n">
        <v>0.02038955452253111</v>
      </c>
      <c r="Q45" t="n">
        <v>79.0</v>
      </c>
      <c r="R45" t="n">
        <v>44.0</v>
      </c>
      <c r="S45" t="n">
        <v>26.0</v>
      </c>
      <c r="T45" t="n">
        <v>2.0</v>
      </c>
    </row>
    <row r="46">
      <c r="A46" t="s">
        <v>140</v>
      </c>
      <c r="B46" t="s">
        <v>96</v>
      </c>
      <c r="C46" t="s">
        <v>95</v>
      </c>
      <c r="D46" t="s">
        <v>253</v>
      </c>
      <c r="E46" t="s">
        <v>253</v>
      </c>
      <c r="F46" t="s">
        <v>12</v>
      </c>
      <c r="G46" t="n">
        <v>0.0014</v>
      </c>
      <c r="H46" t="n" s="20">
        <v>44062.0</v>
      </c>
      <c r="I46" t="n">
        <v>0.01620879031819822</v>
      </c>
      <c r="J46" t="n">
        <v>0.11617390211749834</v>
      </c>
      <c r="K46" t="n">
        <v>0.027785494427035706</v>
      </c>
      <c r="L46" t="n">
        <v>0.005709706517392776</v>
      </c>
      <c r="M46" t="n">
        <v>0.015318927304499588</v>
      </c>
      <c r="N46" t="n">
        <v>0.11582390211749834</v>
      </c>
      <c r="O46" t="n">
        <v>0.02766882776036904</v>
      </c>
      <c r="P46" t="n">
        <v>0.005655860363546623</v>
      </c>
      <c r="Q46" t="n">
        <v>61.0</v>
      </c>
      <c r="R46" t="n">
        <v>45.0</v>
      </c>
      <c r="S46" t="n">
        <v>38.0</v>
      </c>
      <c r="T46" t="n">
        <v>41.0</v>
      </c>
    </row>
    <row r="47">
      <c r="A47" t="s">
        <v>179</v>
      </c>
      <c r="B47" t="s">
        <v>101</v>
      </c>
      <c r="C47" t="s">
        <v>95</v>
      </c>
      <c r="D47" t="s">
        <v>253</v>
      </c>
      <c r="E47" t="s">
        <v>253</v>
      </c>
      <c r="F47" t="s">
        <v>12</v>
      </c>
      <c r="G47" t="n">
        <v>0.0031</v>
      </c>
      <c r="H47" t="n" s="20">
        <v>44062.0</v>
      </c>
      <c r="I47" t="n">
        <v>0.06492568008705124</v>
      </c>
      <c r="J47" t="n">
        <v>0.11127937168811508</v>
      </c>
      <c r="K47" t="n">
        <v>0.020152883246946418</v>
      </c>
      <c r="L47" t="n">
        <v>0.001022877599727412</v>
      </c>
      <c r="M47" t="n">
        <v>0.06295526912814713</v>
      </c>
      <c r="N47" t="n">
        <v>0.11050437168811508</v>
      </c>
      <c r="O47" t="n">
        <v>0.019894549913613085</v>
      </c>
      <c r="P47" t="n">
        <v>9.036468304966427E-4</v>
      </c>
      <c r="Q47" t="n">
        <v>20.0</v>
      </c>
      <c r="R47" t="n">
        <v>46.0</v>
      </c>
      <c r="S47" t="n">
        <v>58.0</v>
      </c>
      <c r="T47" t="n">
        <v>54.0</v>
      </c>
    </row>
    <row r="48">
      <c r="A48" t="s">
        <v>153</v>
      </c>
      <c r="B48" t="s">
        <v>15</v>
      </c>
      <c r="C48" t="s">
        <v>9</v>
      </c>
      <c r="D48" t="s">
        <v>10</v>
      </c>
      <c r="E48" t="s">
        <v>11</v>
      </c>
      <c r="F48" t="s">
        <v>12</v>
      </c>
      <c r="G48" t="n">
        <v>0.0027</v>
      </c>
      <c r="H48" t="n" s="20">
        <v>44062.0</v>
      </c>
      <c r="I48" t="n">
        <v>-0.0039036759921925457</v>
      </c>
      <c r="J48" t="n">
        <v>0.10982243566509609</v>
      </c>
      <c r="K48" t="n">
        <v>0.04256043436975032</v>
      </c>
      <c r="L48" t="n">
        <v>0.021007035678559438</v>
      </c>
      <c r="M48" t="n">
        <v>-0.00561984037575419</v>
      </c>
      <c r="N48" t="n">
        <v>0.10914743566509609</v>
      </c>
      <c r="O48" t="n">
        <v>0.04233543436975032</v>
      </c>
      <c r="P48" t="n">
        <v>0.020903189524713286</v>
      </c>
      <c r="Q48" t="n">
        <v>71.0</v>
      </c>
      <c r="R48" t="n">
        <v>47.0</v>
      </c>
      <c r="S48" t="n">
        <v>16.0</v>
      </c>
      <c r="T48" t="n">
        <v>1.0</v>
      </c>
    </row>
    <row r="49">
      <c r="A49" t="s">
        <v>178</v>
      </c>
      <c r="B49" t="s">
        <v>136</v>
      </c>
      <c r="C49" t="s">
        <v>9</v>
      </c>
      <c r="D49" t="s">
        <v>253</v>
      </c>
      <c r="E49" t="s">
        <v>134</v>
      </c>
      <c r="F49" t="s">
        <v>12</v>
      </c>
      <c r="G49" t="n">
        <v>0.0012</v>
      </c>
      <c r="H49" t="n" s="20">
        <v>44062.0</v>
      </c>
      <c r="I49" t="n">
        <v>-0.12668671251928887</v>
      </c>
      <c r="J49" t="n">
        <v>0.10100125106441382</v>
      </c>
      <c r="K49" t="n">
        <v>0.028234225542728586</v>
      </c>
      <c r="L49" t="n">
        <v>-0.016157061774920156</v>
      </c>
      <c r="M49" t="n">
        <v>-0.12744945224531626</v>
      </c>
      <c r="N49" t="n">
        <v>0.10070125106441383</v>
      </c>
      <c r="O49" t="n">
        <v>0.028134225542728587</v>
      </c>
      <c r="P49" t="n">
        <v>-0.016203215621074</v>
      </c>
      <c r="Q49" t="n">
        <v>100.0</v>
      </c>
      <c r="R49" t="n">
        <v>48.0</v>
      </c>
      <c r="S49" t="n">
        <v>37.0</v>
      </c>
      <c r="T49" t="n">
        <v>102.0</v>
      </c>
    </row>
    <row r="50">
      <c r="A50" t="s">
        <v>157</v>
      </c>
      <c r="B50" t="s">
        <v>111</v>
      </c>
      <c r="C50" t="s">
        <v>48</v>
      </c>
      <c r="D50" t="s">
        <v>253</v>
      </c>
      <c r="E50" t="s">
        <v>253</v>
      </c>
      <c r="F50" t="s">
        <v>106</v>
      </c>
      <c r="G50" t="n">
        <v>0.006</v>
      </c>
      <c r="H50" t="n" s="20">
        <v>44062.0</v>
      </c>
      <c r="I50" t="n">
        <v>0.07347670250896066</v>
      </c>
      <c r="J50" t="n">
        <v>0.10009182736455458</v>
      </c>
      <c r="K50" t="n">
        <v>0.027444253859348233</v>
      </c>
      <c r="L50" t="n">
        <v>8.354218880535225E-4</v>
      </c>
      <c r="M50" t="n">
        <v>0.06966300387882367</v>
      </c>
      <c r="N50" t="n">
        <v>0.09859182736455457</v>
      </c>
      <c r="O50" t="n">
        <v>0.026944253859348233</v>
      </c>
      <c r="P50" t="n">
        <v>6.046526572842917E-4</v>
      </c>
      <c r="Q50" t="n">
        <v>15.0</v>
      </c>
      <c r="R50" t="n">
        <v>49.0</v>
      </c>
      <c r="S50" t="n">
        <v>41.0</v>
      </c>
      <c r="T50" t="n">
        <v>56.0</v>
      </c>
    </row>
    <row r="51">
      <c r="A51" t="s">
        <v>207</v>
      </c>
      <c r="B51" t="s">
        <v>100</v>
      </c>
      <c r="C51" t="s">
        <v>95</v>
      </c>
      <c r="D51" t="s">
        <v>253</v>
      </c>
      <c r="E51" t="s">
        <v>253</v>
      </c>
      <c r="F51" t="s">
        <v>12</v>
      </c>
      <c r="G51" t="n">
        <v>0.003</v>
      </c>
      <c r="H51" t="n" s="20">
        <v>44062.0</v>
      </c>
      <c r="I51" t="n">
        <v>-0.04210532163742686</v>
      </c>
      <c r="J51" t="n">
        <v>0.09565210702341154</v>
      </c>
      <c r="K51" t="n">
        <v>0.025031226533166473</v>
      </c>
      <c r="L51" t="n">
        <v>0.004291845756704271</v>
      </c>
      <c r="M51" t="n">
        <v>-0.04401217095249536</v>
      </c>
      <c r="N51" t="n">
        <v>0.09490210702341154</v>
      </c>
      <c r="O51" t="n">
        <v>0.024781226533166473</v>
      </c>
      <c r="P51" t="n">
        <v>0.004176461141319656</v>
      </c>
      <c r="Q51" t="n">
        <v>81.0</v>
      </c>
      <c r="R51" t="n">
        <v>50.0</v>
      </c>
      <c r="S51" t="n">
        <v>45.0</v>
      </c>
      <c r="T51" t="n">
        <v>45.0</v>
      </c>
    </row>
    <row r="52">
      <c r="A52" t="s">
        <v>243</v>
      </c>
      <c r="B52" t="s">
        <v>29</v>
      </c>
      <c r="C52" t="s">
        <v>9</v>
      </c>
      <c r="D52" t="s">
        <v>10</v>
      </c>
      <c r="E52" t="s">
        <v>17</v>
      </c>
      <c r="F52" t="s">
        <v>12</v>
      </c>
      <c r="G52" t="n">
        <v>0.003</v>
      </c>
      <c r="H52" t="n" s="20">
        <v>44062.0</v>
      </c>
      <c r="I52" t="n">
        <v>-0.12140875810936047</v>
      </c>
      <c r="J52" t="n">
        <v>0.09532062942349095</v>
      </c>
      <c r="K52" t="n">
        <v>0.034369830878341556</v>
      </c>
      <c r="L52" t="n">
        <v>0.011739541088580552</v>
      </c>
      <c r="M52" t="n">
        <v>-0.12331560742442896</v>
      </c>
      <c r="N52" t="n">
        <v>0.09457062942349095</v>
      </c>
      <c r="O52" t="n">
        <v>0.034119830878341556</v>
      </c>
      <c r="P52" t="n">
        <v>0.011624156473195936</v>
      </c>
      <c r="Q52" t="n">
        <v>99.0</v>
      </c>
      <c r="R52" t="n">
        <v>51.0</v>
      </c>
      <c r="S52" t="n">
        <v>27.0</v>
      </c>
      <c r="T52" t="n">
        <v>23.0</v>
      </c>
    </row>
    <row r="53">
      <c r="A53" t="s">
        <v>177</v>
      </c>
      <c r="B53" t="s">
        <v>121</v>
      </c>
      <c r="C53" t="s">
        <v>9</v>
      </c>
      <c r="D53" t="s">
        <v>253</v>
      </c>
      <c r="E53" t="s">
        <v>253</v>
      </c>
      <c r="F53" t="s">
        <v>106</v>
      </c>
      <c r="G53" t="n">
        <v>0.0012</v>
      </c>
      <c r="H53" t="n" s="20">
        <v>44062.0</v>
      </c>
      <c r="I53" t="n">
        <v>-0.17756752017812416</v>
      </c>
      <c r="J53" t="n">
        <v>0.09363430792005922</v>
      </c>
      <c r="K53" t="n">
        <v>0.018263232253618256</v>
      </c>
      <c r="L53" t="n">
        <v>0.004418728755948287</v>
      </c>
      <c r="M53" t="n">
        <v>-0.17833025990415155</v>
      </c>
      <c r="N53" t="n">
        <v>0.09333430792005923</v>
      </c>
      <c r="O53" t="n">
        <v>0.018163232253618256</v>
      </c>
      <c r="P53" t="n">
        <v>0.004372574909794441</v>
      </c>
      <c r="Q53" t="n">
        <v>106.0</v>
      </c>
      <c r="R53" t="n">
        <v>52.0</v>
      </c>
      <c r="S53" t="n">
        <v>60.0</v>
      </c>
      <c r="T53" t="n">
        <v>44.0</v>
      </c>
    </row>
    <row r="54">
      <c r="A54" t="s">
        <v>143</v>
      </c>
      <c r="B54" t="s">
        <v>99</v>
      </c>
      <c r="C54" t="s">
        <v>95</v>
      </c>
      <c r="D54" t="s">
        <v>253</v>
      </c>
      <c r="E54" t="s">
        <v>253</v>
      </c>
      <c r="F54" t="s">
        <v>12</v>
      </c>
      <c r="G54" t="n">
        <v>7.0E-4</v>
      </c>
      <c r="H54" t="n" s="20">
        <v>44062.0</v>
      </c>
      <c r="I54" t="n">
        <v>0.04916378735843341</v>
      </c>
      <c r="J54" t="n">
        <v>0.09090911486405506</v>
      </c>
      <c r="K54" t="n">
        <v>0.023738947174553493</v>
      </c>
      <c r="L54" t="n">
        <v>0.0014514271891630237</v>
      </c>
      <c r="M54" t="n">
        <v>0.04871885585158409</v>
      </c>
      <c r="N54" t="n">
        <v>0.09073411486405507</v>
      </c>
      <c r="O54" t="n">
        <v>0.02368061384122016</v>
      </c>
      <c r="P54" t="n">
        <v>0.0014245041122399468</v>
      </c>
      <c r="Q54" t="n">
        <v>28.0</v>
      </c>
      <c r="R54" t="n">
        <v>53.0</v>
      </c>
      <c r="S54" t="n">
        <v>49.0</v>
      </c>
      <c r="T54" t="n">
        <v>51.0</v>
      </c>
    </row>
    <row r="55">
      <c r="A55" t="s">
        <v>218</v>
      </c>
      <c r="B55" t="s">
        <v>98</v>
      </c>
      <c r="C55" t="s">
        <v>95</v>
      </c>
      <c r="D55" t="s">
        <v>253</v>
      </c>
      <c r="E55" t="s">
        <v>253</v>
      </c>
      <c r="F55" t="s">
        <v>12</v>
      </c>
      <c r="G55" t="n">
        <v>0.0013</v>
      </c>
      <c r="H55" t="n" s="20">
        <v>44062.0</v>
      </c>
      <c r="I55" t="n">
        <v>0.025826445391651243</v>
      </c>
      <c r="J55" t="n">
        <v>0.0888157862274932</v>
      </c>
      <c r="K55" t="n">
        <v>0.020554983879582656</v>
      </c>
      <c r="L55" t="n">
        <v>0.002355383659333299</v>
      </c>
      <c r="M55" t="n">
        <v>0.02500014402178823</v>
      </c>
      <c r="N55" t="n">
        <v>0.08849078622749319</v>
      </c>
      <c r="O55" t="n">
        <v>0.020446650546249324</v>
      </c>
      <c r="P55" t="n">
        <v>0.0023053836593332987</v>
      </c>
      <c r="Q55" t="n">
        <v>43.0</v>
      </c>
      <c r="R55" t="n">
        <v>54.0</v>
      </c>
      <c r="S55" t="n">
        <v>56.0</v>
      </c>
      <c r="T55" t="n">
        <v>50.0</v>
      </c>
    </row>
    <row r="56">
      <c r="A56" t="s">
        <v>181</v>
      </c>
      <c r="B56" t="s">
        <v>107</v>
      </c>
      <c r="C56" t="s">
        <v>95</v>
      </c>
      <c r="D56" t="s">
        <v>253</v>
      </c>
      <c r="E56" t="s">
        <v>253</v>
      </c>
      <c r="F56" t="s">
        <v>106</v>
      </c>
      <c r="G56" t="n">
        <v>0.0046</v>
      </c>
      <c r="H56" t="n" s="20">
        <v>44062.0</v>
      </c>
      <c r="I56" t="n">
        <v>-0.02686037106386474</v>
      </c>
      <c r="J56" t="n">
        <v>0.08920645198588217</v>
      </c>
      <c r="K56" t="n">
        <v>0.02314814814814814</v>
      </c>
      <c r="L56" t="n">
        <v>0.0063752735143567385</v>
      </c>
      <c r="M56" t="n">
        <v>-0.029784206680303096</v>
      </c>
      <c r="N56" t="n">
        <v>0.08805645198588218</v>
      </c>
      <c r="O56" t="n">
        <v>0.022764814814814807</v>
      </c>
      <c r="P56" t="n">
        <v>0.006198350437433661</v>
      </c>
      <c r="Q56" t="n">
        <v>77.0</v>
      </c>
      <c r="R56" t="n">
        <v>55.0</v>
      </c>
      <c r="S56" t="n">
        <v>52.0</v>
      </c>
      <c r="T56" t="n">
        <v>40.0</v>
      </c>
    </row>
    <row r="57">
      <c r="A57" t="s">
        <v>233</v>
      </c>
      <c r="B57" t="s">
        <v>28</v>
      </c>
      <c r="C57" t="s">
        <v>9</v>
      </c>
      <c r="D57" t="s">
        <v>10</v>
      </c>
      <c r="E57" t="s">
        <v>17</v>
      </c>
      <c r="F57" t="s">
        <v>12</v>
      </c>
      <c r="G57" t="n">
        <v>5.0E-4</v>
      </c>
      <c r="H57" t="n" s="20">
        <v>44062.0</v>
      </c>
      <c r="I57" t="n">
        <v>-0.11794764492340559</v>
      </c>
      <c r="J57" t="n">
        <v>0.08540744487332685</v>
      </c>
      <c r="K57" t="n">
        <v>0.03213754439804539</v>
      </c>
      <c r="L57" t="n">
        <v>0.012958385674406436</v>
      </c>
      <c r="M57" t="n">
        <v>-0.11826545314258367</v>
      </c>
      <c r="N57" t="n">
        <v>0.08528244487332685</v>
      </c>
      <c r="O57" t="n">
        <v>0.03209587773137872</v>
      </c>
      <c r="P57" t="n">
        <v>0.012939154905175667</v>
      </c>
      <c r="Q57" t="n">
        <v>98.0</v>
      </c>
      <c r="R57" t="n">
        <v>56.0</v>
      </c>
      <c r="S57" t="n">
        <v>32.0</v>
      </c>
      <c r="T57" t="n">
        <v>16.0</v>
      </c>
    </row>
    <row r="58">
      <c r="A58" t="s">
        <v>236</v>
      </c>
      <c r="B58" t="s">
        <v>104</v>
      </c>
      <c r="C58" t="s">
        <v>95</v>
      </c>
      <c r="D58" t="s">
        <v>253</v>
      </c>
      <c r="E58" t="s">
        <v>253</v>
      </c>
      <c r="F58" t="s">
        <v>12</v>
      </c>
      <c r="G58" t="n">
        <v>0.0025</v>
      </c>
      <c r="H58" t="n" s="20">
        <v>44062.0</v>
      </c>
      <c r="I58" t="n">
        <v>0.005042333141362931</v>
      </c>
      <c r="J58" t="n">
        <v>0.08512739420935422</v>
      </c>
      <c r="K58" t="n">
        <v>0.022621198166483225</v>
      </c>
      <c r="L58" t="n">
        <v>-2.2806657026741561E-4</v>
      </c>
      <c r="M58" t="n">
        <v>0.00345329204547252</v>
      </c>
      <c r="N58" t="n">
        <v>0.08450239420935422</v>
      </c>
      <c r="O58" t="n">
        <v>0.02241286483314989</v>
      </c>
      <c r="P58" t="n">
        <v>-3.242204164212618E-4</v>
      </c>
      <c r="Q58" t="n">
        <v>69.0</v>
      </c>
      <c r="R58" t="n">
        <v>57.0</v>
      </c>
      <c r="S58" t="n">
        <v>54.0</v>
      </c>
      <c r="T58" t="n">
        <v>63.0</v>
      </c>
    </row>
    <row r="59">
      <c r="A59" t="s">
        <v>225</v>
      </c>
      <c r="B59" t="s">
        <v>102</v>
      </c>
      <c r="C59" t="s">
        <v>95</v>
      </c>
      <c r="D59" t="s">
        <v>253</v>
      </c>
      <c r="E59" t="s">
        <v>253</v>
      </c>
      <c r="F59" t="s">
        <v>12</v>
      </c>
      <c r="G59" t="n">
        <v>9.0E-4</v>
      </c>
      <c r="H59" t="n" s="20">
        <v>44062.0</v>
      </c>
      <c r="I59" t="n">
        <v>0.04039520488230175</v>
      </c>
      <c r="J59" t="n">
        <v>0.0825521318415483</v>
      </c>
      <c r="K59" t="n">
        <v>0.02314938421552548</v>
      </c>
      <c r="L59" t="n">
        <v>0.0030820959115185342</v>
      </c>
      <c r="M59" t="n">
        <v>0.0398231500877812</v>
      </c>
      <c r="N59" t="n">
        <v>0.0823271318415483</v>
      </c>
      <c r="O59" t="n">
        <v>0.023074384215525483</v>
      </c>
      <c r="P59" t="n">
        <v>0.0030474805269031496</v>
      </c>
      <c r="Q59" t="n">
        <v>32.0</v>
      </c>
      <c r="R59" t="n">
        <v>58.0</v>
      </c>
      <c r="S59" t="n">
        <v>51.0</v>
      </c>
      <c r="T59" t="n">
        <v>46.0</v>
      </c>
    </row>
    <row r="60">
      <c r="A60" t="s">
        <v>155</v>
      </c>
      <c r="B60" t="s">
        <v>16</v>
      </c>
      <c r="C60" t="s">
        <v>9</v>
      </c>
      <c r="D60" t="s">
        <v>10</v>
      </c>
      <c r="E60" t="s">
        <v>17</v>
      </c>
      <c r="F60" t="s">
        <v>12</v>
      </c>
      <c r="G60" t="n">
        <v>0.0027</v>
      </c>
      <c r="H60" t="n" s="20">
        <v>44062.0</v>
      </c>
      <c r="I60" t="n">
        <v>-0.1007345252028995</v>
      </c>
      <c r="J60" t="n">
        <v>0.08172918643959637</v>
      </c>
      <c r="K60" t="n">
        <v>0.026040077821011698</v>
      </c>
      <c r="L60" t="n">
        <v>0.012703132212888102</v>
      </c>
      <c r="M60" t="n">
        <v>-0.10245068958646114</v>
      </c>
      <c r="N60" t="n">
        <v>0.08105418643959637</v>
      </c>
      <c r="O60" t="n">
        <v>0.0258150778210117</v>
      </c>
      <c r="P60" t="n">
        <v>0.012599286059041948</v>
      </c>
      <c r="Q60" t="n">
        <v>95.0</v>
      </c>
      <c r="R60" t="n">
        <v>59.0</v>
      </c>
      <c r="S60" t="n">
        <v>42.0</v>
      </c>
      <c r="T60" t="n">
        <v>19.0</v>
      </c>
    </row>
    <row r="61">
      <c r="A61" t="s">
        <v>172</v>
      </c>
      <c r="B61" t="s">
        <v>112</v>
      </c>
      <c r="C61" t="s">
        <v>48</v>
      </c>
      <c r="D61" t="s">
        <v>253</v>
      </c>
      <c r="E61" t="s">
        <v>253</v>
      </c>
      <c r="F61" t="s">
        <v>106</v>
      </c>
      <c r="G61" t="n">
        <v>0.0025</v>
      </c>
      <c r="H61" t="n" s="20">
        <v>44062.0</v>
      </c>
      <c r="I61" t="n">
        <v>-0.007356498644261911</v>
      </c>
      <c r="J61" t="n">
        <v>0.07488050982474781</v>
      </c>
      <c r="K61" t="n">
        <v>0.020161290322580516</v>
      </c>
      <c r="L61" t="n">
        <v>-0.003937007874015852</v>
      </c>
      <c r="M61" t="n">
        <v>-0.008945539740152322</v>
      </c>
      <c r="N61" t="n">
        <v>0.07425550982474781</v>
      </c>
      <c r="O61" t="n">
        <v>0.01995295698924718</v>
      </c>
      <c r="P61" t="n">
        <v>-0.004033161720169699</v>
      </c>
      <c r="Q61" t="n">
        <v>73.0</v>
      </c>
      <c r="R61" t="n">
        <v>60.0</v>
      </c>
      <c r="S61" t="n">
        <v>57.0</v>
      </c>
      <c r="T61" t="n">
        <v>79.0</v>
      </c>
    </row>
    <row r="62">
      <c r="A62" t="s">
        <v>201</v>
      </c>
      <c r="B62" t="s">
        <v>132</v>
      </c>
      <c r="C62" t="s">
        <v>9</v>
      </c>
      <c r="D62" t="s">
        <v>253</v>
      </c>
      <c r="E62" t="s">
        <v>253</v>
      </c>
      <c r="F62" t="s">
        <v>106</v>
      </c>
      <c r="G62" t="n">
        <v>0.0021</v>
      </c>
      <c r="H62" t="n" s="20">
        <v>44062.0</v>
      </c>
      <c r="I62" t="n">
        <v>-0.07903780068728528</v>
      </c>
      <c r="J62" t="n">
        <v>0.07457898957497999</v>
      </c>
      <c r="K62" t="n">
        <v>0.01669195751138086</v>
      </c>
      <c r="L62" t="n">
        <v>0.005251312828207011</v>
      </c>
      <c r="M62" t="n">
        <v>-0.08037259520783321</v>
      </c>
      <c r="N62" t="n">
        <v>0.07405398957498</v>
      </c>
      <c r="O62" t="n">
        <v>0.01651695751138086</v>
      </c>
      <c r="P62" t="n">
        <v>0.00517054359743778</v>
      </c>
      <c r="Q62" t="n">
        <v>92.0</v>
      </c>
      <c r="R62" t="n">
        <v>61.0</v>
      </c>
      <c r="S62" t="n">
        <v>62.0</v>
      </c>
      <c r="T62" t="n">
        <v>42.0</v>
      </c>
    </row>
    <row r="63">
      <c r="A63" t="s">
        <v>183</v>
      </c>
      <c r="B63" t="s">
        <v>22</v>
      </c>
      <c r="C63" t="s">
        <v>9</v>
      </c>
      <c r="D63" t="s">
        <v>10</v>
      </c>
      <c r="E63" t="s">
        <v>17</v>
      </c>
      <c r="F63" t="s">
        <v>12</v>
      </c>
      <c r="G63" t="n">
        <v>8.0E-4</v>
      </c>
      <c r="H63" t="n" s="20">
        <v>44062.0</v>
      </c>
      <c r="I63" t="n">
        <v>-0.11471937875044125</v>
      </c>
      <c r="J63" t="n">
        <v>0.07271176529990431</v>
      </c>
      <c r="K63" t="n">
        <v>0.027447767308480087</v>
      </c>
      <c r="L63" t="n">
        <v>0.012515139281388699</v>
      </c>
      <c r="M63" t="n">
        <v>-0.11522787190112618</v>
      </c>
      <c r="N63" t="n">
        <v>0.0725117652999043</v>
      </c>
      <c r="O63" t="n">
        <v>0.02738110064181342</v>
      </c>
      <c r="P63" t="n">
        <v>0.012484370050619469</v>
      </c>
      <c r="Q63" t="n">
        <v>97.0</v>
      </c>
      <c r="R63" t="n">
        <v>62.0</v>
      </c>
      <c r="S63" t="n">
        <v>39.0</v>
      </c>
      <c r="T63" t="n">
        <v>21.0</v>
      </c>
    </row>
    <row r="64">
      <c r="A64" t="s">
        <v>175</v>
      </c>
      <c r="B64" t="s">
        <v>135</v>
      </c>
      <c r="C64" t="s">
        <v>9</v>
      </c>
      <c r="D64" t="s">
        <v>253</v>
      </c>
      <c r="E64" t="s">
        <v>134</v>
      </c>
      <c r="F64" t="s">
        <v>12</v>
      </c>
      <c r="G64" t="n">
        <v>0.0032</v>
      </c>
      <c r="H64" t="n" s="20">
        <v>44062.0</v>
      </c>
      <c r="I64" t="n">
        <v>0.059811787544726824</v>
      </c>
      <c r="J64" t="n">
        <v>0.07205980798232692</v>
      </c>
      <c r="K64" t="n">
        <v>0.0024974027607029825</v>
      </c>
      <c r="L64" t="n">
        <v>0.008680527944980643</v>
      </c>
      <c r="M64" t="n">
        <v>0.057777814941987096</v>
      </c>
      <c r="N64" t="n">
        <v>0.07125980798232692</v>
      </c>
      <c r="O64" t="n">
        <v>0.0022307360940363157</v>
      </c>
      <c r="P64" t="n">
        <v>0.008557451021903719</v>
      </c>
      <c r="Q64" t="n">
        <v>22.0</v>
      </c>
      <c r="R64" t="n">
        <v>63.0</v>
      </c>
      <c r="S64" t="n">
        <v>84.0</v>
      </c>
      <c r="T64" t="n">
        <v>33.0</v>
      </c>
    </row>
    <row r="65">
      <c r="A65" t="s">
        <v>210</v>
      </c>
      <c r="B65" t="s">
        <v>94</v>
      </c>
      <c r="C65" t="s">
        <v>95</v>
      </c>
      <c r="D65" t="s">
        <v>253</v>
      </c>
      <c r="E65" t="s">
        <v>253</v>
      </c>
      <c r="F65" t="s">
        <v>12</v>
      </c>
      <c r="G65" t="n">
        <v>0.0012</v>
      </c>
      <c r="H65" t="n" s="20">
        <v>44062.0</v>
      </c>
      <c r="I65" t="n">
        <v>0.03407482413984031</v>
      </c>
      <c r="J65" t="n">
        <v>0.06585365853658542</v>
      </c>
      <c r="K65" t="n">
        <v>0.013450881885476829</v>
      </c>
      <c r="L65" t="n">
        <v>-0.0013710695324986588</v>
      </c>
      <c r="M65" t="n">
        <v>0.03331208441381291</v>
      </c>
      <c r="N65" t="n">
        <v>0.06555365853658543</v>
      </c>
      <c r="O65" t="n">
        <v>0.01335088188547683</v>
      </c>
      <c r="P65" t="n">
        <v>-0.001417223378652505</v>
      </c>
      <c r="Q65" t="n">
        <v>37.0</v>
      </c>
      <c r="R65" t="n">
        <v>64.0</v>
      </c>
      <c r="S65" t="n">
        <v>65.0</v>
      </c>
      <c r="T65" t="n">
        <v>69.0</v>
      </c>
    </row>
    <row r="66">
      <c r="A66" t="s">
        <v>193</v>
      </c>
      <c r="B66" t="s">
        <v>72</v>
      </c>
      <c r="C66" t="s">
        <v>48</v>
      </c>
      <c r="D66" t="s">
        <v>57</v>
      </c>
      <c r="E66" t="s">
        <v>53</v>
      </c>
      <c r="F66" t="s">
        <v>12</v>
      </c>
      <c r="G66" t="n">
        <v>7.0E-4</v>
      </c>
      <c r="H66" t="n" s="20">
        <v>44062.0</v>
      </c>
      <c r="I66" t="n">
        <v>0.06495412844036696</v>
      </c>
      <c r="J66" t="n">
        <v>0.06339314535019613</v>
      </c>
      <c r="K66" t="n">
        <v>-0.018599932363882354</v>
      </c>
      <c r="L66" t="n">
        <v>-0.03747927031509113</v>
      </c>
      <c r="M66" t="n">
        <v>0.06450919693351764</v>
      </c>
      <c r="N66" t="n">
        <v>0.06321814535019614</v>
      </c>
      <c r="O66" t="n">
        <v>-0.018658265697215688</v>
      </c>
      <c r="P66" t="n">
        <v>-0.037506193392014206</v>
      </c>
      <c r="Q66" t="n">
        <v>19.0</v>
      </c>
      <c r="R66" t="n">
        <v>65.0</v>
      </c>
      <c r="S66" t="n">
        <v>104.0</v>
      </c>
      <c r="T66" t="n">
        <v>103.0</v>
      </c>
    </row>
    <row r="67">
      <c r="A67" t="s">
        <v>180</v>
      </c>
      <c r="B67" t="s">
        <v>105</v>
      </c>
      <c r="C67" t="s">
        <v>95</v>
      </c>
      <c r="D67" t="s">
        <v>253</v>
      </c>
      <c r="E67" t="s">
        <v>253</v>
      </c>
      <c r="F67" t="s">
        <v>106</v>
      </c>
      <c r="G67" t="n">
        <v>0.0042</v>
      </c>
      <c r="H67" t="n" s="20">
        <v>44062.0</v>
      </c>
      <c r="I67" t="n">
        <v>-0.01210653753026636</v>
      </c>
      <c r="J67" t="n">
        <v>0.06029106029106024</v>
      </c>
      <c r="K67" t="n">
        <v>0.012406947890818865</v>
      </c>
      <c r="L67" t="n">
        <v>-4.899559039687196E-4</v>
      </c>
      <c r="M67" t="n">
        <v>-0.01477612657136225</v>
      </c>
      <c r="N67" t="n">
        <v>0.05924106029106024</v>
      </c>
      <c r="O67" t="n">
        <v>0.012056947890818865</v>
      </c>
      <c r="P67" t="n">
        <v>-6.514943655071811E-4</v>
      </c>
      <c r="Q67" t="n">
        <v>75.0</v>
      </c>
      <c r="R67" t="n">
        <v>66.0</v>
      </c>
      <c r="S67" t="n">
        <v>66.0</v>
      </c>
      <c r="T67" t="n">
        <v>65.0</v>
      </c>
    </row>
    <row r="68">
      <c r="A68" t="s">
        <v>202</v>
      </c>
      <c r="B68" t="s">
        <v>88</v>
      </c>
      <c r="C68" t="s">
        <v>48</v>
      </c>
      <c r="D68" t="s">
        <v>57</v>
      </c>
      <c r="E68" t="s">
        <v>80</v>
      </c>
      <c r="F68" t="s">
        <v>12</v>
      </c>
      <c r="G68" t="n">
        <v>0.0017</v>
      </c>
      <c r="H68" t="n" s="20">
        <v>44062.0</v>
      </c>
      <c r="I68" t="n">
        <v>0.010441767068273267</v>
      </c>
      <c r="J68" t="n">
        <v>0.05714285714285716</v>
      </c>
      <c r="K68" t="n">
        <v>0.009630818619582593</v>
      </c>
      <c r="L68" t="n">
        <v>-0.0015873015873015817</v>
      </c>
      <c r="M68" t="n">
        <v>0.009361219123067787</v>
      </c>
      <c r="N68" t="n">
        <v>0.05671785714285716</v>
      </c>
      <c r="O68" t="n">
        <v>0.009489151952915926</v>
      </c>
      <c r="P68" t="n">
        <v>-0.001652686202686197</v>
      </c>
      <c r="Q68" t="n">
        <v>65.0</v>
      </c>
      <c r="R68" t="n">
        <v>67.0</v>
      </c>
      <c r="S68" t="n">
        <v>68.0</v>
      </c>
      <c r="T68" t="n">
        <v>70.0</v>
      </c>
    </row>
    <row r="69">
      <c r="A69" t="s">
        <v>235</v>
      </c>
      <c r="B69" t="s">
        <v>77</v>
      </c>
      <c r="C69" t="s">
        <v>48</v>
      </c>
      <c r="D69" t="s">
        <v>49</v>
      </c>
      <c r="E69" t="s">
        <v>78</v>
      </c>
      <c r="F69" t="s">
        <v>12</v>
      </c>
      <c r="G69" t="n">
        <v>0.0023</v>
      </c>
      <c r="H69" t="n" s="20">
        <v>44062.0</v>
      </c>
      <c r="I69" t="n">
        <v>-0.025125628140703404</v>
      </c>
      <c r="J69" t="n">
        <v>0.05626134301270436</v>
      </c>
      <c r="K69" t="n">
        <v>0.013937282229965264</v>
      </c>
      <c r="L69" t="n">
        <v>-0.0068259385665528916</v>
      </c>
      <c r="M69" t="n">
        <v>-0.026587545948922583</v>
      </c>
      <c r="N69" t="n">
        <v>0.05568634301270436</v>
      </c>
      <c r="O69" t="n">
        <v>0.013745615563298598</v>
      </c>
      <c r="P69" t="n">
        <v>-0.00691440010501443</v>
      </c>
      <c r="Q69" t="n">
        <v>76.0</v>
      </c>
      <c r="R69" t="n">
        <v>68.0</v>
      </c>
      <c r="S69" t="n">
        <v>64.0</v>
      </c>
      <c r="T69" t="n">
        <v>93.0</v>
      </c>
    </row>
    <row r="70">
      <c r="A70" t="s">
        <v>234</v>
      </c>
      <c r="B70" t="s">
        <v>82</v>
      </c>
      <c r="C70" t="s">
        <v>48</v>
      </c>
      <c r="D70" t="s">
        <v>57</v>
      </c>
      <c r="E70" t="s">
        <v>83</v>
      </c>
      <c r="F70" t="s">
        <v>12</v>
      </c>
      <c r="G70" t="n">
        <v>0.0017</v>
      </c>
      <c r="H70" t="n" s="20">
        <v>44062.0</v>
      </c>
      <c r="I70" t="n">
        <v>0.005106382978723456</v>
      </c>
      <c r="J70" t="n">
        <v>0.05352363960749318</v>
      </c>
      <c r="K70" t="n">
        <v>0.00853970964987183</v>
      </c>
      <c r="L70" t="n">
        <v>-0.0025337837837837718</v>
      </c>
      <c r="M70" t="n">
        <v>0.004025835033517977</v>
      </c>
      <c r="N70" t="n">
        <v>0.05309863960749318</v>
      </c>
      <c r="O70" t="n">
        <v>0.008398042983205163</v>
      </c>
      <c r="P70" t="n">
        <v>-0.0025991683991683874</v>
      </c>
      <c r="Q70" t="n">
        <v>67.0</v>
      </c>
      <c r="R70" t="n">
        <v>69.0</v>
      </c>
      <c r="S70" t="n">
        <v>69.0</v>
      </c>
      <c r="T70" t="n">
        <v>73.0</v>
      </c>
    </row>
    <row r="71">
      <c r="A71" t="s">
        <v>237</v>
      </c>
      <c r="B71" t="s">
        <v>73</v>
      </c>
      <c r="C71" t="s">
        <v>48</v>
      </c>
      <c r="D71" t="s">
        <v>57</v>
      </c>
      <c r="E71" t="s">
        <v>53</v>
      </c>
      <c r="F71" t="s">
        <v>12</v>
      </c>
      <c r="G71" t="n">
        <v>0.0022</v>
      </c>
      <c r="H71" t="n" s="20">
        <v>44062.0</v>
      </c>
      <c r="I71" t="n">
        <v>0.0933816863100636</v>
      </c>
      <c r="J71" t="n">
        <v>0.05235602094240832</v>
      </c>
      <c r="K71" t="n">
        <v>-0.02110389610389607</v>
      </c>
      <c r="L71" t="n">
        <v>-0.039808917197452276</v>
      </c>
      <c r="M71" t="n">
        <v>0.09198333014568004</v>
      </c>
      <c r="N71" t="n">
        <v>0.05180602094240832</v>
      </c>
      <c r="O71" t="n">
        <v>-0.021287229437229403</v>
      </c>
      <c r="P71" t="n">
        <v>-0.03989353258206766</v>
      </c>
      <c r="Q71" t="n">
        <v>9.0</v>
      </c>
      <c r="R71" t="n">
        <v>70.0</v>
      </c>
      <c r="S71" t="n">
        <v>107.0</v>
      </c>
      <c r="T71" t="n">
        <v>105.0</v>
      </c>
    </row>
    <row r="72">
      <c r="A72" t="s">
        <v>240</v>
      </c>
      <c r="B72" t="s">
        <v>103</v>
      </c>
      <c r="C72" t="s">
        <v>95</v>
      </c>
      <c r="D72" t="s">
        <v>253</v>
      </c>
      <c r="E72" t="s">
        <v>253</v>
      </c>
      <c r="F72" t="s">
        <v>12</v>
      </c>
      <c r="G72" t="n">
        <v>0.0023</v>
      </c>
      <c r="H72" t="n" s="20">
        <v>44062.0</v>
      </c>
      <c r="I72" t="n">
        <v>0.01276440554339886</v>
      </c>
      <c r="J72" t="n">
        <v>0.048320120800302124</v>
      </c>
      <c r="K72" t="n">
        <v>0.005066992582952956</v>
      </c>
      <c r="L72" t="n">
        <v>-0.00537249283667629</v>
      </c>
      <c r="M72" t="n">
        <v>0.011302487735179683</v>
      </c>
      <c r="N72" t="n">
        <v>0.047745120800302125</v>
      </c>
      <c r="O72" t="n">
        <v>0.00487532591628629</v>
      </c>
      <c r="P72" t="n">
        <v>-0.005460954375137828</v>
      </c>
      <c r="Q72" t="n">
        <v>64.0</v>
      </c>
      <c r="R72" t="n">
        <v>71.0</v>
      </c>
      <c r="S72" t="n">
        <v>76.0</v>
      </c>
      <c r="T72" t="n">
        <v>90.0</v>
      </c>
    </row>
    <row r="73">
      <c r="A73" t="s">
        <v>185</v>
      </c>
      <c r="B73" t="s">
        <v>70</v>
      </c>
      <c r="C73" t="s">
        <v>48</v>
      </c>
      <c r="D73" t="s">
        <v>49</v>
      </c>
      <c r="E73" t="s">
        <v>53</v>
      </c>
      <c r="F73" t="s">
        <v>12</v>
      </c>
      <c r="G73" t="n">
        <v>7.0E-4</v>
      </c>
      <c r="H73" t="n" s="20">
        <v>44062.0</v>
      </c>
      <c r="I73" t="n">
        <v>0.051157127533784985</v>
      </c>
      <c r="J73" t="n">
        <v>0.04775394770351871</v>
      </c>
      <c r="K73" t="n">
        <v>0.0011600154230464454</v>
      </c>
      <c r="L73" t="n">
        <v>-0.008805589249403112</v>
      </c>
      <c r="M73" t="n">
        <v>0.05071219602693567</v>
      </c>
      <c r="N73" t="n">
        <v>0.047578947703518705</v>
      </c>
      <c r="O73" t="n">
        <v>0.001101682089713112</v>
      </c>
      <c r="P73" t="n">
        <v>-0.008832512326326189</v>
      </c>
      <c r="Q73" t="n">
        <v>25.0</v>
      </c>
      <c r="R73" t="n">
        <v>72.0</v>
      </c>
      <c r="S73" t="n">
        <v>92.0</v>
      </c>
      <c r="T73" t="n">
        <v>96.0</v>
      </c>
    </row>
    <row r="74">
      <c r="A74" t="s">
        <v>173</v>
      </c>
      <c r="B74" t="s">
        <v>109</v>
      </c>
      <c r="C74" t="s">
        <v>48</v>
      </c>
      <c r="D74" t="s">
        <v>253</v>
      </c>
      <c r="E74" t="s">
        <v>253</v>
      </c>
      <c r="F74" t="s">
        <v>106</v>
      </c>
      <c r="G74" t="n">
        <v>0.0035</v>
      </c>
      <c r="H74" t="n" s="20">
        <v>44062.0</v>
      </c>
      <c r="I74" t="n">
        <v>0.06003752345215774</v>
      </c>
      <c r="J74" t="n">
        <v>0.048237476808905555</v>
      </c>
      <c r="K74" t="n">
        <v>0.004444444444444473</v>
      </c>
      <c r="L74" t="n">
        <v>-0.00877192982456132</v>
      </c>
      <c r="M74" t="n">
        <v>0.05781286591791116</v>
      </c>
      <c r="N74" t="n">
        <v>0.047362476808905554</v>
      </c>
      <c r="O74" t="n">
        <v>0.004152777777777806</v>
      </c>
      <c r="P74" t="n">
        <v>-0.008906545209176704</v>
      </c>
      <c r="Q74" t="n">
        <v>21.0</v>
      </c>
      <c r="R74" t="n">
        <v>73.0</v>
      </c>
      <c r="S74" t="n">
        <v>78.0</v>
      </c>
      <c r="T74" t="n">
        <v>97.0</v>
      </c>
    </row>
    <row r="75">
      <c r="A75" t="s">
        <v>141</v>
      </c>
      <c r="B75" t="s">
        <v>97</v>
      </c>
      <c r="C75" t="s">
        <v>95</v>
      </c>
      <c r="D75" t="s">
        <v>253</v>
      </c>
      <c r="E75" t="s">
        <v>253</v>
      </c>
      <c r="F75" t="s">
        <v>12</v>
      </c>
      <c r="G75" t="n">
        <v>0.0011</v>
      </c>
      <c r="H75" t="n" s="20">
        <v>44062.0</v>
      </c>
      <c r="I75" t="n">
        <v>0.03995082974800268</v>
      </c>
      <c r="J75" t="n">
        <v>0.039311975472237526</v>
      </c>
      <c r="K75" t="n">
        <v>0.005945303210463715</v>
      </c>
      <c r="L75" t="n">
        <v>-0.005291005291005235</v>
      </c>
      <c r="M75" t="n">
        <v>0.0392516516658109</v>
      </c>
      <c r="N75" t="n">
        <v>0.03903697547223753</v>
      </c>
      <c r="O75" t="n">
        <v>0.005853636543797048</v>
      </c>
      <c r="P75" t="n">
        <v>-0.005333312983312927</v>
      </c>
      <c r="Q75" t="n">
        <v>33.0</v>
      </c>
      <c r="R75" t="n">
        <v>74.0</v>
      </c>
      <c r="S75" t="n">
        <v>71.0</v>
      </c>
      <c r="T75" t="n">
        <v>89.0</v>
      </c>
    </row>
    <row r="76">
      <c r="A76" t="s">
        <v>146</v>
      </c>
      <c r="B76" t="s">
        <v>56</v>
      </c>
      <c r="C76" t="s">
        <v>48</v>
      </c>
      <c r="D76" t="s">
        <v>57</v>
      </c>
      <c r="E76" t="s">
        <v>53</v>
      </c>
      <c r="F76" t="s">
        <v>12</v>
      </c>
      <c r="G76" t="n">
        <v>7.0E-4</v>
      </c>
      <c r="H76" t="n" s="20">
        <v>44062.0</v>
      </c>
      <c r="I76" t="n">
        <v>0.11764705882352944</v>
      </c>
      <c r="J76" t="n">
        <v>0.0382514291591638</v>
      </c>
      <c r="K76" t="n">
        <v>-0.016676194173444014</v>
      </c>
      <c r="L76" t="n">
        <v>-0.03824527343952322</v>
      </c>
      <c r="M76" t="n">
        <v>0.11720212731668012</v>
      </c>
      <c r="N76" t="n">
        <v>0.038076429159163795</v>
      </c>
      <c r="O76" t="n">
        <v>-0.01673452750677735</v>
      </c>
      <c r="P76" t="n">
        <v>-0.0382721965164463</v>
      </c>
      <c r="Q76" t="n">
        <v>7.0</v>
      </c>
      <c r="R76" t="n">
        <v>75.0</v>
      </c>
      <c r="S76" t="n">
        <v>103.0</v>
      </c>
      <c r="T76" t="n">
        <v>104.0</v>
      </c>
    </row>
    <row r="77">
      <c r="A77" t="s">
        <v>164</v>
      </c>
      <c r="B77" t="s">
        <v>71</v>
      </c>
      <c r="C77" t="s">
        <v>48</v>
      </c>
      <c r="D77" t="s">
        <v>49</v>
      </c>
      <c r="E77" t="s">
        <v>53</v>
      </c>
      <c r="F77" t="s">
        <v>12</v>
      </c>
      <c r="G77" t="n">
        <v>0.002</v>
      </c>
      <c r="H77" t="n" s="20">
        <v>44062.0</v>
      </c>
      <c r="I77" t="n">
        <v>0.05765407554671964</v>
      </c>
      <c r="J77" t="n">
        <v>0.035019455252918386</v>
      </c>
      <c r="K77" t="n">
        <v>0.0018832391713747842</v>
      </c>
      <c r="L77" t="n">
        <v>-0.007462686567164201</v>
      </c>
      <c r="M77" t="n">
        <v>0.05638284267000731</v>
      </c>
      <c r="N77" t="n">
        <v>0.034519455252918385</v>
      </c>
      <c r="O77" t="n">
        <v>0.0017165725047081175</v>
      </c>
      <c r="P77" t="n">
        <v>-0.0075396096440872775</v>
      </c>
      <c r="Q77" t="n">
        <v>23.0</v>
      </c>
      <c r="R77" t="n">
        <v>76.0</v>
      </c>
      <c r="S77" t="n">
        <v>88.0</v>
      </c>
      <c r="T77" t="n">
        <v>94.0</v>
      </c>
    </row>
    <row r="78">
      <c r="A78" t="s">
        <v>242</v>
      </c>
      <c r="B78" t="s">
        <v>86</v>
      </c>
      <c r="C78" t="s">
        <v>48</v>
      </c>
      <c r="D78" t="s">
        <v>57</v>
      </c>
      <c r="E78" t="s">
        <v>83</v>
      </c>
      <c r="F78" t="s">
        <v>12</v>
      </c>
      <c r="G78" t="n">
        <v>0.0017</v>
      </c>
      <c r="H78" t="n" s="20">
        <v>44062.0</v>
      </c>
      <c r="I78" t="n">
        <v>0.021812080536912637</v>
      </c>
      <c r="J78" t="n">
        <v>0.034834324553950635</v>
      </c>
      <c r="K78" t="n">
        <v>0.005780346820809301</v>
      </c>
      <c r="L78" t="n">
        <v>-0.004088307440719641</v>
      </c>
      <c r="M78" t="n">
        <v>0.020731532591707156</v>
      </c>
      <c r="N78" t="n">
        <v>0.03440932455395063</v>
      </c>
      <c r="O78" t="n">
        <v>0.0056386801541426345</v>
      </c>
      <c r="P78" t="n">
        <v>-0.004153692056104256</v>
      </c>
      <c r="Q78" t="n">
        <v>52.0</v>
      </c>
      <c r="R78" t="n">
        <v>77.0</v>
      </c>
      <c r="S78" t="n">
        <v>73.0</v>
      </c>
      <c r="T78" t="n">
        <v>81.0</v>
      </c>
    </row>
    <row r="79">
      <c r="A79" t="s">
        <v>190</v>
      </c>
      <c r="B79" t="s">
        <v>51</v>
      </c>
      <c r="C79" t="s">
        <v>48</v>
      </c>
      <c r="D79" t="s">
        <v>49</v>
      </c>
      <c r="E79" t="s">
        <v>50</v>
      </c>
      <c r="F79" t="s">
        <v>12</v>
      </c>
      <c r="G79" t="n">
        <v>0.002</v>
      </c>
      <c r="H79" t="n" s="20">
        <v>44062.0</v>
      </c>
      <c r="I79" t="n">
        <v>0.07930513595166144</v>
      </c>
      <c r="J79" t="n">
        <v>0.0340086830680173</v>
      </c>
      <c r="K79" t="n">
        <v>0.010608203677510586</v>
      </c>
      <c r="L79" t="n">
        <v>-0.005567153792623514</v>
      </c>
      <c r="M79" t="n">
        <v>0.07803390307494912</v>
      </c>
      <c r="N79" t="n">
        <v>0.0335086830680173</v>
      </c>
      <c r="O79" t="n">
        <v>0.010441537010843919</v>
      </c>
      <c r="P79" t="n">
        <v>-0.005644076869546591</v>
      </c>
      <c r="Q79" t="n">
        <v>12.0</v>
      </c>
      <c r="R79" t="n">
        <v>78.0</v>
      </c>
      <c r="S79" t="n">
        <v>67.0</v>
      </c>
      <c r="T79" t="n">
        <v>92.0</v>
      </c>
    </row>
    <row r="80">
      <c r="A80" t="s">
        <v>203</v>
      </c>
      <c r="B80" t="s">
        <v>89</v>
      </c>
      <c r="C80" t="s">
        <v>48</v>
      </c>
      <c r="D80" t="s">
        <v>57</v>
      </c>
      <c r="E80" t="s">
        <v>80</v>
      </c>
      <c r="F80" t="s">
        <v>12</v>
      </c>
      <c r="G80" t="n">
        <v>0.0017</v>
      </c>
      <c r="H80" t="n" s="20">
        <v>44062.0</v>
      </c>
      <c r="I80" t="n">
        <v>0.015846538782318564</v>
      </c>
      <c r="J80" t="n">
        <v>0.0322033898305083</v>
      </c>
      <c r="K80" t="n">
        <v>0.005780346820809301</v>
      </c>
      <c r="L80" t="n">
        <v>-0.004088307440719641</v>
      </c>
      <c r="M80" t="n">
        <v>0.014765990837113085</v>
      </c>
      <c r="N80" t="n">
        <v>0.0317783898305083</v>
      </c>
      <c r="O80" t="n">
        <v>0.0056386801541426345</v>
      </c>
      <c r="P80" t="n">
        <v>-0.004153692056104256</v>
      </c>
      <c r="Q80" t="n">
        <v>62.0</v>
      </c>
      <c r="R80" t="n">
        <v>79.0</v>
      </c>
      <c r="S80" t="n">
        <v>74.0</v>
      </c>
      <c r="T80" t="n">
        <v>82.0</v>
      </c>
    </row>
    <row r="81">
      <c r="A81" t="s">
        <v>174</v>
      </c>
      <c r="B81" t="s">
        <v>133</v>
      </c>
      <c r="C81" t="s">
        <v>9</v>
      </c>
      <c r="D81" t="s">
        <v>253</v>
      </c>
      <c r="E81" t="s">
        <v>134</v>
      </c>
      <c r="F81" t="s">
        <v>12</v>
      </c>
      <c r="G81" t="n">
        <v>0.0032</v>
      </c>
      <c r="H81" t="n" s="20">
        <v>44062.0</v>
      </c>
      <c r="I81" t="n">
        <v>-0.30431137095670513</v>
      </c>
      <c r="J81" t="n">
        <v>0.03229816669881469</v>
      </c>
      <c r="K81" t="n">
        <v>0.02402966802309492</v>
      </c>
      <c r="L81" t="n">
        <v>9.03432728197151E-4</v>
      </c>
      <c r="M81" t="n">
        <v>-0.30634534355944487</v>
      </c>
      <c r="N81" t="n">
        <v>0.03149816669881469</v>
      </c>
      <c r="O81" t="n">
        <v>0.023763001356428254</v>
      </c>
      <c r="P81" t="n">
        <v>7.80355805120228E-4</v>
      </c>
      <c r="Q81" t="n">
        <v>107.0</v>
      </c>
      <c r="R81" t="n">
        <v>80.0</v>
      </c>
      <c r="S81" t="n">
        <v>48.0</v>
      </c>
      <c r="T81" t="n">
        <v>55.0</v>
      </c>
    </row>
    <row r="82">
      <c r="A82" t="s">
        <v>204</v>
      </c>
      <c r="B82" t="s">
        <v>90</v>
      </c>
      <c r="C82" t="s">
        <v>48</v>
      </c>
      <c r="D82" t="s">
        <v>57</v>
      </c>
      <c r="E82" t="s">
        <v>80</v>
      </c>
      <c r="F82" t="s">
        <v>12</v>
      </c>
      <c r="G82" t="n">
        <v>0.0013</v>
      </c>
      <c r="H82" t="n" s="20">
        <v>44062.0</v>
      </c>
      <c r="I82" t="n">
        <v>0.03351519875292275</v>
      </c>
      <c r="J82" t="n">
        <v>0.031104199066874116</v>
      </c>
      <c r="K82" t="n">
        <v>0.00454545454545463</v>
      </c>
      <c r="L82" t="n">
        <v>-0.0037565740045079066</v>
      </c>
      <c r="M82" t="n">
        <v>0.03268889738305973</v>
      </c>
      <c r="N82" t="n">
        <v>0.030779199066874117</v>
      </c>
      <c r="O82" t="n">
        <v>0.004437121212121297</v>
      </c>
      <c r="P82" t="n">
        <v>-0.0038065740045079067</v>
      </c>
      <c r="Q82" t="n">
        <v>38.0</v>
      </c>
      <c r="R82" t="n">
        <v>81.0</v>
      </c>
      <c r="S82" t="n">
        <v>77.0</v>
      </c>
      <c r="T82" t="n">
        <v>78.0</v>
      </c>
    </row>
    <row r="83">
      <c r="A83" t="s">
        <v>194</v>
      </c>
      <c r="B83" t="s">
        <v>87</v>
      </c>
      <c r="C83" t="s">
        <v>48</v>
      </c>
      <c r="D83" t="s">
        <v>57</v>
      </c>
      <c r="E83" t="s">
        <v>80</v>
      </c>
      <c r="F83" t="s">
        <v>12</v>
      </c>
      <c r="G83" t="n">
        <v>0.0013</v>
      </c>
      <c r="H83" t="n" s="20">
        <v>44062.0</v>
      </c>
      <c r="I83" t="n">
        <v>0.02970297029702973</v>
      </c>
      <c r="J83" t="n">
        <v>0.02970297029702973</v>
      </c>
      <c r="K83" t="n">
        <v>0.005272407732864526</v>
      </c>
      <c r="L83" t="n">
        <v>-0.004351610095735481</v>
      </c>
      <c r="M83" t="n">
        <v>0.028876668927166716</v>
      </c>
      <c r="N83" t="n">
        <v>0.02937797029702973</v>
      </c>
      <c r="O83" t="n">
        <v>0.005164074399531192</v>
      </c>
      <c r="P83" t="n">
        <v>-0.0044016100957354806</v>
      </c>
      <c r="Q83" t="n">
        <v>41.0</v>
      </c>
      <c r="R83" t="n">
        <v>82.0</v>
      </c>
      <c r="S83" t="n">
        <v>75.0</v>
      </c>
      <c r="T83" t="n">
        <v>85.0</v>
      </c>
    </row>
    <row r="84">
      <c r="A84" t="s">
        <v>206</v>
      </c>
      <c r="B84" t="s">
        <v>91</v>
      </c>
      <c r="C84" t="s">
        <v>48</v>
      </c>
      <c r="D84" t="s">
        <v>57</v>
      </c>
      <c r="E84" t="s">
        <v>80</v>
      </c>
      <c r="F84" t="s">
        <v>12</v>
      </c>
      <c r="G84" t="n">
        <v>0.0017</v>
      </c>
      <c r="H84" t="n" s="20">
        <v>44062.0</v>
      </c>
      <c r="I84" t="n">
        <v>0.021043771043770976</v>
      </c>
      <c r="J84" t="n">
        <v>0.029711375212224223</v>
      </c>
      <c r="K84" t="n">
        <v>0.005804311774461057</v>
      </c>
      <c r="L84" t="n">
        <v>-0.004105090311986803</v>
      </c>
      <c r="M84" t="n">
        <v>0.019963223098565495</v>
      </c>
      <c r="N84" t="n">
        <v>0.029286375212224224</v>
      </c>
      <c r="O84" t="n">
        <v>0.005662645107794391</v>
      </c>
      <c r="P84" t="n">
        <v>-0.004170474927371419</v>
      </c>
      <c r="Q84" t="n">
        <v>54.0</v>
      </c>
      <c r="R84" t="n">
        <v>83.0</v>
      </c>
      <c r="S84" t="n">
        <v>72.0</v>
      </c>
      <c r="T84" t="n">
        <v>83.0</v>
      </c>
    </row>
    <row r="85">
      <c r="A85" t="s">
        <v>149</v>
      </c>
      <c r="B85" t="s">
        <v>81</v>
      </c>
      <c r="C85" t="s">
        <v>48</v>
      </c>
      <c r="D85" t="s">
        <v>57</v>
      </c>
      <c r="E85" t="s">
        <v>80</v>
      </c>
      <c r="F85" t="s">
        <v>12</v>
      </c>
      <c r="G85" t="n">
        <v>0.0017</v>
      </c>
      <c r="H85" t="n" s="20">
        <v>44062.0</v>
      </c>
      <c r="I85" t="n">
        <v>0.02149681528662417</v>
      </c>
      <c r="J85" t="n">
        <v>0.02639999999999998</v>
      </c>
      <c r="K85" t="n">
        <v>0.00391236306729259</v>
      </c>
      <c r="L85" t="n">
        <v>-0.005426356589147363</v>
      </c>
      <c r="M85" t="n">
        <v>0.02041626734141869</v>
      </c>
      <c r="N85" t="n">
        <v>0.02597499999999998</v>
      </c>
      <c r="O85" t="n">
        <v>0.0037706964006259235</v>
      </c>
      <c r="P85" t="n">
        <v>-0.005491741204531979</v>
      </c>
      <c r="Q85" t="n">
        <v>53.0</v>
      </c>
      <c r="R85" t="n">
        <v>84.0</v>
      </c>
      <c r="S85" t="n">
        <v>80.0</v>
      </c>
      <c r="T85" t="n">
        <v>91.0</v>
      </c>
    </row>
    <row r="86">
      <c r="A86" t="s">
        <v>223</v>
      </c>
      <c r="B86" t="s">
        <v>93</v>
      </c>
      <c r="C86" t="s">
        <v>48</v>
      </c>
      <c r="D86" t="s">
        <v>49</v>
      </c>
      <c r="E86" t="s">
        <v>83</v>
      </c>
      <c r="F86" t="s">
        <v>12</v>
      </c>
      <c r="G86" t="n">
        <v>9.0E-4</v>
      </c>
      <c r="H86" t="n" s="20">
        <v>44062.0</v>
      </c>
      <c r="I86" t="n">
        <v>0.022398506766215576</v>
      </c>
      <c r="J86" t="n">
        <v>0.025749015648454332</v>
      </c>
      <c r="K86" t="n">
        <v>0.003664681630783484</v>
      </c>
      <c r="L86" t="n">
        <v>-0.0031847133757961776</v>
      </c>
      <c r="M86" t="n">
        <v>0.021826451971695027</v>
      </c>
      <c r="N86" t="n">
        <v>0.025524015648454332</v>
      </c>
      <c r="O86" t="n">
        <v>0.003589681630783484</v>
      </c>
      <c r="P86" t="n">
        <v>-0.0032193287604115623</v>
      </c>
      <c r="Q86" t="n">
        <v>48.0</v>
      </c>
      <c r="R86" t="n">
        <v>85.0</v>
      </c>
      <c r="S86" t="n">
        <v>81.0</v>
      </c>
      <c r="T86" t="n">
        <v>75.0</v>
      </c>
    </row>
    <row r="87">
      <c r="A87" t="s">
        <v>241</v>
      </c>
      <c r="B87" t="s">
        <v>84</v>
      </c>
      <c r="C87" t="s">
        <v>48</v>
      </c>
      <c r="D87" t="s">
        <v>49</v>
      </c>
      <c r="E87" t="s">
        <v>83</v>
      </c>
      <c r="F87" t="s">
        <v>12</v>
      </c>
      <c r="G87" t="n">
        <v>0.0017</v>
      </c>
      <c r="H87" t="n" s="20">
        <v>44062.0</v>
      </c>
      <c r="I87" t="n">
        <v>0.02071823204419876</v>
      </c>
      <c r="J87" t="n">
        <v>0.02496532593619971</v>
      </c>
      <c r="K87" t="n">
        <v>0.0040760869565217295</v>
      </c>
      <c r="L87" t="n">
        <v>-0.0026990553306343035</v>
      </c>
      <c r="M87" t="n">
        <v>0.019637684098993278</v>
      </c>
      <c r="N87" t="n">
        <v>0.024540325936199713</v>
      </c>
      <c r="O87" t="n">
        <v>0.003934420289855063</v>
      </c>
      <c r="P87" t="n">
        <v>-0.002764439946018919</v>
      </c>
      <c r="Q87" t="n">
        <v>56.0</v>
      </c>
      <c r="R87" t="n">
        <v>86.0</v>
      </c>
      <c r="S87" t="n">
        <v>79.0</v>
      </c>
      <c r="T87" t="n">
        <v>74.0</v>
      </c>
    </row>
    <row r="88">
      <c r="A88" t="s">
        <v>144</v>
      </c>
      <c r="B88" t="s">
        <v>52</v>
      </c>
      <c r="C88" t="s">
        <v>48</v>
      </c>
      <c r="D88" t="s">
        <v>49</v>
      </c>
      <c r="E88" t="s">
        <v>53</v>
      </c>
      <c r="F88" t="s">
        <v>12</v>
      </c>
      <c r="G88" t="n">
        <v>7.0E-4</v>
      </c>
      <c r="H88" t="n" s="20">
        <v>44062.0</v>
      </c>
      <c r="I88" t="n">
        <v>0.07010135135135132</v>
      </c>
      <c r="J88" t="n">
        <v>0.02342487883683364</v>
      </c>
      <c r="K88" t="n">
        <v>0.0</v>
      </c>
      <c r="L88" t="n">
        <v>-0.007830853563038365</v>
      </c>
      <c r="M88" t="n">
        <v>0.069656419844502</v>
      </c>
      <c r="N88" t="n">
        <v>0.02324987883683364</v>
      </c>
      <c r="O88" t="n">
        <v>-5.833333333333333E-5</v>
      </c>
      <c r="P88" t="n">
        <v>-0.007857776639961442</v>
      </c>
      <c r="Q88" t="n">
        <v>16.0</v>
      </c>
      <c r="R88" t="n">
        <v>87.0</v>
      </c>
      <c r="S88" t="n">
        <v>96.0</v>
      </c>
      <c r="T88" t="n">
        <v>95.0</v>
      </c>
    </row>
    <row r="89">
      <c r="A89" t="s">
        <v>221</v>
      </c>
      <c r="B89" t="s">
        <v>64</v>
      </c>
      <c r="C89" t="s">
        <v>48</v>
      </c>
      <c r="D89" t="s">
        <v>62</v>
      </c>
      <c r="E89" t="s">
        <v>50</v>
      </c>
      <c r="F89" t="s">
        <v>12</v>
      </c>
      <c r="G89" t="n">
        <v>6.0E-4</v>
      </c>
      <c r="H89" t="n" s="20">
        <v>44062.0</v>
      </c>
      <c r="I89" t="n">
        <v>0.030339807052581103</v>
      </c>
      <c r="J89" t="n">
        <v>0.022070585874799376</v>
      </c>
      <c r="K89" t="n">
        <v>0.007914483577364573</v>
      </c>
      <c r="L89" t="n">
        <v>3.927729926462842E-4</v>
      </c>
      <c r="M89" t="n">
        <v>0.029958437189567404</v>
      </c>
      <c r="N89" t="n">
        <v>0.021920585874799375</v>
      </c>
      <c r="O89" t="n">
        <v>0.007864483577364573</v>
      </c>
      <c r="P89" t="n">
        <v>3.696960695693611E-4</v>
      </c>
      <c r="Q89" t="n">
        <v>39.0</v>
      </c>
      <c r="R89" t="n">
        <v>88.0</v>
      </c>
      <c r="S89" t="n">
        <v>70.0</v>
      </c>
      <c r="T89" t="n">
        <v>57.0</v>
      </c>
    </row>
    <row r="90">
      <c r="A90" t="s">
        <v>150</v>
      </c>
      <c r="B90" t="s">
        <v>69</v>
      </c>
      <c r="C90" t="s">
        <v>48</v>
      </c>
      <c r="D90" t="s">
        <v>49</v>
      </c>
      <c r="E90" t="s">
        <v>53</v>
      </c>
      <c r="F90" t="s">
        <v>12</v>
      </c>
      <c r="G90" t="n">
        <v>0.0025</v>
      </c>
      <c r="H90" t="n" s="20">
        <v>44062.0</v>
      </c>
      <c r="I90" t="n">
        <v>0.07345739471106749</v>
      </c>
      <c r="J90" t="n">
        <v>0.02238805970149249</v>
      </c>
      <c r="K90" t="n">
        <v>-9.115770282588365E-4</v>
      </c>
      <c r="L90" t="n">
        <v>-0.009041591320072317</v>
      </c>
      <c r="M90" t="n">
        <v>0.07186835361517709</v>
      </c>
      <c r="N90" t="n">
        <v>0.02176305970149249</v>
      </c>
      <c r="O90" t="n">
        <v>-0.0011199103615921698</v>
      </c>
      <c r="P90" t="n">
        <v>-0.009137745166226164</v>
      </c>
      <c r="Q90" t="n">
        <v>13.0</v>
      </c>
      <c r="R90" t="n">
        <v>89.0</v>
      </c>
      <c r="S90" t="n">
        <v>100.0</v>
      </c>
      <c r="T90" t="n">
        <v>98.0</v>
      </c>
    </row>
    <row r="91">
      <c r="A91" t="s">
        <v>148</v>
      </c>
      <c r="B91" t="s">
        <v>79</v>
      </c>
      <c r="C91" t="s">
        <v>48</v>
      </c>
      <c r="D91" t="s">
        <v>49</v>
      </c>
      <c r="E91" t="s">
        <v>80</v>
      </c>
      <c r="F91" t="s">
        <v>12</v>
      </c>
      <c r="G91" t="n">
        <v>0.0017</v>
      </c>
      <c r="H91" t="n" s="20">
        <v>44062.0</v>
      </c>
      <c r="I91" t="n">
        <v>0.018992568125516085</v>
      </c>
      <c r="J91" t="n">
        <v>0.02067824648469818</v>
      </c>
      <c r="K91" t="n">
        <v>0.003252032520325132</v>
      </c>
      <c r="L91" t="n">
        <v>-0.004035512510088823</v>
      </c>
      <c r="M91" t="n">
        <v>0.017912020180310604</v>
      </c>
      <c r="N91" t="n">
        <v>0.020253246484698183</v>
      </c>
      <c r="O91" t="n">
        <v>0.0031103658536584654</v>
      </c>
      <c r="P91" t="n">
        <v>-0.004100897125473439</v>
      </c>
      <c r="Q91" t="n">
        <v>58.0</v>
      </c>
      <c r="R91" t="n">
        <v>90.0</v>
      </c>
      <c r="S91" t="n">
        <v>82.0</v>
      </c>
      <c r="T91" t="n">
        <v>80.0</v>
      </c>
    </row>
    <row r="92">
      <c r="A92" t="s">
        <v>211</v>
      </c>
      <c r="B92" t="s">
        <v>74</v>
      </c>
      <c r="C92" t="s">
        <v>48</v>
      </c>
      <c r="D92" t="s">
        <v>62</v>
      </c>
      <c r="E92" t="s">
        <v>53</v>
      </c>
      <c r="F92" t="s">
        <v>12</v>
      </c>
      <c r="G92" t="n">
        <v>7.0E-4</v>
      </c>
      <c r="H92" t="n" s="20">
        <v>44062.0</v>
      </c>
      <c r="I92" t="n">
        <v>0.02267573798982947</v>
      </c>
      <c r="J92" t="n">
        <v>0.020361945701357298</v>
      </c>
      <c r="K92" t="n">
        <v>0.001776943580630741</v>
      </c>
      <c r="L92" t="n">
        <v>-0.0013286536758192469</v>
      </c>
      <c r="M92" t="n">
        <v>0.022230806482980155</v>
      </c>
      <c r="N92" t="n">
        <v>0.020186945701357296</v>
      </c>
      <c r="O92" t="n">
        <v>0.0017186102472974076</v>
      </c>
      <c r="P92" t="n">
        <v>-0.0013555767527423238</v>
      </c>
      <c r="Q92" t="n">
        <v>47.0</v>
      </c>
      <c r="R92" t="n">
        <v>91.0</v>
      </c>
      <c r="S92" t="n">
        <v>87.0</v>
      </c>
      <c r="T92" t="n">
        <v>68.0</v>
      </c>
    </row>
    <row r="93">
      <c r="A93" t="s">
        <v>169</v>
      </c>
      <c r="B93" t="s">
        <v>75</v>
      </c>
      <c r="C93" t="s">
        <v>48</v>
      </c>
      <c r="D93" t="s">
        <v>62</v>
      </c>
      <c r="E93" t="s">
        <v>53</v>
      </c>
      <c r="F93" t="s">
        <v>12</v>
      </c>
      <c r="G93" t="n">
        <v>0.002</v>
      </c>
      <c r="H93" t="n" s="20">
        <v>44062.0</v>
      </c>
      <c r="I93" t="n">
        <v>0.024231127679403608</v>
      </c>
      <c r="J93" t="n">
        <v>0.018535681186283792</v>
      </c>
      <c r="K93" t="n">
        <v>0.001823154056517673</v>
      </c>
      <c r="L93" t="n">
        <v>-0.0018165304268845661</v>
      </c>
      <c r="M93" t="n">
        <v>0.02295989480269128</v>
      </c>
      <c r="N93" t="n">
        <v>0.018035681186283792</v>
      </c>
      <c r="O93" t="n">
        <v>0.0016564873898510062</v>
      </c>
      <c r="P93" t="n">
        <v>-0.001893453503807643</v>
      </c>
      <c r="Q93" t="n">
        <v>46.0</v>
      </c>
      <c r="R93" t="n">
        <v>92.0</v>
      </c>
      <c r="S93" t="n">
        <v>90.0</v>
      </c>
      <c r="T93" t="n">
        <v>72.0</v>
      </c>
    </row>
    <row r="94">
      <c r="A94" t="s">
        <v>198</v>
      </c>
      <c r="B94" t="s">
        <v>85</v>
      </c>
      <c r="C94" t="s">
        <v>48</v>
      </c>
      <c r="D94" t="s">
        <v>62</v>
      </c>
      <c r="E94" t="s">
        <v>83</v>
      </c>
      <c r="F94" t="s">
        <v>12</v>
      </c>
      <c r="G94" t="n">
        <v>0.0017</v>
      </c>
      <c r="H94" t="n" s="20">
        <v>44062.0</v>
      </c>
      <c r="I94" t="n">
        <v>0.01352569882777277</v>
      </c>
      <c r="J94" t="n">
        <v>0.015356820234869062</v>
      </c>
      <c r="K94" t="n">
        <v>0.00267618198037467</v>
      </c>
      <c r="L94" t="n">
        <v>-8.88888888888828E-4</v>
      </c>
      <c r="M94" t="n">
        <v>0.01244515088256729</v>
      </c>
      <c r="N94" t="n">
        <v>0.014931820234869062</v>
      </c>
      <c r="O94" t="n">
        <v>0.0025345153137080034</v>
      </c>
      <c r="P94" t="n">
        <v>-9.542735042734434E-4</v>
      </c>
      <c r="Q94" t="n">
        <v>63.0</v>
      </c>
      <c r="R94" t="n">
        <v>93.0</v>
      </c>
      <c r="S94" t="n">
        <v>83.0</v>
      </c>
      <c r="T94" t="n">
        <v>67.0</v>
      </c>
    </row>
    <row r="95">
      <c r="A95" t="s">
        <v>220</v>
      </c>
      <c r="B95" t="s">
        <v>110</v>
      </c>
      <c r="C95" t="s">
        <v>48</v>
      </c>
      <c r="D95" t="s">
        <v>253</v>
      </c>
      <c r="E95" t="s">
        <v>253</v>
      </c>
      <c r="F95" t="s">
        <v>106</v>
      </c>
      <c r="G95" t="n">
        <v>0.0011</v>
      </c>
      <c r="H95" t="n" s="20">
        <v>44062.0</v>
      </c>
      <c r="I95" t="n">
        <v>0.023830582524271948</v>
      </c>
      <c r="J95" t="n">
        <v>0.013543119857716057</v>
      </c>
      <c r="K95" t="n">
        <v>0.0021598704103671373</v>
      </c>
      <c r="L95" t="n">
        <v>-0.003436425969225665</v>
      </c>
      <c r="M95" t="n">
        <v>0.02313140444208017</v>
      </c>
      <c r="N95" t="n">
        <v>0.013268119857716058</v>
      </c>
      <c r="O95" t="n">
        <v>0.002068203743700471</v>
      </c>
      <c r="P95" t="n">
        <v>-0.003478733661533357</v>
      </c>
      <c r="Q95" t="n">
        <v>45.0</v>
      </c>
      <c r="R95" t="n">
        <v>94.0</v>
      </c>
      <c r="S95" t="n">
        <v>85.0</v>
      </c>
      <c r="T95" t="n">
        <v>77.0</v>
      </c>
    </row>
    <row r="96">
      <c r="A96" t="s">
        <v>147</v>
      </c>
      <c r="B96" t="s">
        <v>68</v>
      </c>
      <c r="C96" t="s">
        <v>48</v>
      </c>
      <c r="D96" t="s">
        <v>49</v>
      </c>
      <c r="E96" t="s">
        <v>53</v>
      </c>
      <c r="F96" t="s">
        <v>12</v>
      </c>
      <c r="G96" t="n">
        <v>5.0E-4</v>
      </c>
      <c r="H96" t="n" s="20">
        <v>44062.0</v>
      </c>
      <c r="I96" t="n">
        <v>0.05234657039711199</v>
      </c>
      <c r="J96" t="n">
        <v>0.01303214596003488</v>
      </c>
      <c r="K96" t="n">
        <v>-0.0034188034188032956</v>
      </c>
      <c r="L96" t="n">
        <v>-0.011026293469041493</v>
      </c>
      <c r="M96" t="n">
        <v>0.05202876217793391</v>
      </c>
      <c r="N96" t="n">
        <v>0.01290714596003488</v>
      </c>
      <c r="O96" t="n">
        <v>-0.0034604700854699625</v>
      </c>
      <c r="P96" t="n">
        <v>-0.011045524238272262</v>
      </c>
      <c r="Q96" t="n">
        <v>24.0</v>
      </c>
      <c r="R96" t="n">
        <v>95.0</v>
      </c>
      <c r="S96" t="n">
        <v>102.0</v>
      </c>
      <c r="T96" t="n">
        <v>99.0</v>
      </c>
    </row>
    <row r="97">
      <c r="A97" t="s">
        <v>231</v>
      </c>
      <c r="B97" t="s">
        <v>76</v>
      </c>
      <c r="C97" t="s">
        <v>48</v>
      </c>
      <c r="D97" t="s">
        <v>62</v>
      </c>
      <c r="E97" t="s">
        <v>53</v>
      </c>
      <c r="F97" t="s">
        <v>12</v>
      </c>
      <c r="G97" t="n">
        <v>0.002</v>
      </c>
      <c r="H97" t="n" s="20">
        <v>44062.0</v>
      </c>
      <c r="I97" t="n">
        <v>0.004985044865403854</v>
      </c>
      <c r="J97" t="n">
        <v>0.008000000000000007</v>
      </c>
      <c r="K97" t="n">
        <v>9.930486593843213E-4</v>
      </c>
      <c r="L97" t="n">
        <v>9.930486593843213E-4</v>
      </c>
      <c r="M97" t="n">
        <v>0.0037138119886915245</v>
      </c>
      <c r="N97" t="n">
        <v>0.007500000000000007</v>
      </c>
      <c r="O97" t="n">
        <v>8.263819927176547E-4</v>
      </c>
      <c r="P97" t="n">
        <v>9.161255824612443E-4</v>
      </c>
      <c r="Q97" t="n">
        <v>68.0</v>
      </c>
      <c r="R97" t="n">
        <v>96.0</v>
      </c>
      <c r="S97" t="n">
        <v>93.0</v>
      </c>
      <c r="T97" t="n">
        <v>53.0</v>
      </c>
    </row>
    <row r="98">
      <c r="A98" t="s">
        <v>245</v>
      </c>
      <c r="B98" t="s">
        <v>92</v>
      </c>
      <c r="C98" t="s">
        <v>48</v>
      </c>
      <c r="D98" t="s">
        <v>62</v>
      </c>
      <c r="E98" t="s">
        <v>83</v>
      </c>
      <c r="F98" t="s">
        <v>12</v>
      </c>
      <c r="G98" t="n">
        <v>0.0017</v>
      </c>
      <c r="H98" t="n" s="20">
        <v>44062.0</v>
      </c>
      <c r="I98" t="n">
        <v>0.006940063091482651</v>
      </c>
      <c r="J98" t="n">
        <v>0.006305170239596647</v>
      </c>
      <c r="K98" t="n">
        <v>0.0012547051442912682</v>
      </c>
      <c r="L98" t="n">
        <v>0.0</v>
      </c>
      <c r="M98" t="n">
        <v>0.005859515146277172</v>
      </c>
      <c r="N98" t="n">
        <v>0.005880170239596647</v>
      </c>
      <c r="O98" t="n">
        <v>0.0011130384776246015</v>
      </c>
      <c r="P98" t="n">
        <v>-6.538461538461539E-5</v>
      </c>
      <c r="Q98" t="n">
        <v>66.0</v>
      </c>
      <c r="R98" t="n">
        <v>97.0</v>
      </c>
      <c r="S98" t="n">
        <v>91.0</v>
      </c>
      <c r="T98" t="n">
        <v>58.0</v>
      </c>
    </row>
    <row r="99">
      <c r="A99" t="s">
        <v>167</v>
      </c>
      <c r="B99" t="s">
        <v>54</v>
      </c>
      <c r="C99" t="s">
        <v>48</v>
      </c>
      <c r="D99" t="s">
        <v>49</v>
      </c>
      <c r="E99" t="s">
        <v>50</v>
      </c>
      <c r="F99" t="s">
        <v>12</v>
      </c>
      <c r="G99" t="n">
        <v>0.002</v>
      </c>
      <c r="H99" t="n" s="20">
        <v>44062.0</v>
      </c>
      <c r="I99" t="n">
        <v>0.0713028169014085</v>
      </c>
      <c r="J99" t="n">
        <v>0.0049545829892652105</v>
      </c>
      <c r="K99" t="n">
        <v>0.0</v>
      </c>
      <c r="L99" t="n">
        <v>-0.003276003276003303</v>
      </c>
      <c r="M99" t="n">
        <v>0.07003158402469617</v>
      </c>
      <c r="N99" t="n">
        <v>0.00445458298926521</v>
      </c>
      <c r="O99" t="n">
        <v>-1.6666666666666666E-4</v>
      </c>
      <c r="P99" t="n">
        <v>-0.00335292635292638</v>
      </c>
      <c r="Q99" t="n">
        <v>14.0</v>
      </c>
      <c r="R99" t="n">
        <v>98.0</v>
      </c>
      <c r="S99" t="n">
        <v>98.0</v>
      </c>
      <c r="T99" t="n">
        <v>76.0</v>
      </c>
    </row>
    <row r="100">
      <c r="A100" t="s">
        <v>145</v>
      </c>
      <c r="B100" t="s">
        <v>61</v>
      </c>
      <c r="C100" t="s">
        <v>48</v>
      </c>
      <c r="D100" t="s">
        <v>62</v>
      </c>
      <c r="E100" t="s">
        <v>53</v>
      </c>
      <c r="F100" t="s">
        <v>12</v>
      </c>
      <c r="G100" t="n">
        <v>7.0E-4</v>
      </c>
      <c r="H100" t="n" s="20">
        <v>44062.0</v>
      </c>
      <c r="I100" t="n">
        <v>0.02930056710775042</v>
      </c>
      <c r="J100" t="n">
        <v>0.004612546125461359</v>
      </c>
      <c r="K100" t="n">
        <v>0.0</v>
      </c>
      <c r="L100" t="n">
        <v>-0.0018331805682859637</v>
      </c>
      <c r="M100" t="n">
        <v>0.028855635600901104</v>
      </c>
      <c r="N100" t="n">
        <v>0.004437546125461359</v>
      </c>
      <c r="O100" t="n">
        <v>-5.833333333333333E-5</v>
      </c>
      <c r="P100" t="n">
        <v>-0.0018601036452090406</v>
      </c>
      <c r="Q100" t="n">
        <v>42.0</v>
      </c>
      <c r="R100" t="n">
        <v>99.0</v>
      </c>
      <c r="S100" t="n">
        <v>97.0</v>
      </c>
      <c r="T100" t="n">
        <v>71.0</v>
      </c>
    </row>
    <row r="101">
      <c r="A101" t="s">
        <v>166</v>
      </c>
      <c r="B101" t="s">
        <v>65</v>
      </c>
      <c r="C101" t="s">
        <v>48</v>
      </c>
      <c r="D101" t="s">
        <v>62</v>
      </c>
      <c r="E101" t="s">
        <v>50</v>
      </c>
      <c r="F101" t="s">
        <v>12</v>
      </c>
      <c r="G101" t="n">
        <v>0.002</v>
      </c>
      <c r="H101" t="n" s="20">
        <v>44062.0</v>
      </c>
      <c r="I101" t="n">
        <v>0.031161473087818692</v>
      </c>
      <c r="J101" t="n">
        <v>0.004599816007359703</v>
      </c>
      <c r="K101" t="n">
        <v>0.0018348623853210455</v>
      </c>
      <c r="L101" t="n">
        <v>0.0</v>
      </c>
      <c r="M101" t="n">
        <v>0.029890240211106364</v>
      </c>
      <c r="N101" t="n">
        <v>0.004099816007359702</v>
      </c>
      <c r="O101" t="n">
        <v>0.0016681957186543788</v>
      </c>
      <c r="P101" t="n">
        <v>-7.692307692307693E-5</v>
      </c>
      <c r="Q101" t="n">
        <v>40.0</v>
      </c>
      <c r="R101" t="n">
        <v>100.0</v>
      </c>
      <c r="S101" t="n">
        <v>89.0</v>
      </c>
      <c r="T101" t="n">
        <v>60.0</v>
      </c>
    </row>
    <row r="102">
      <c r="A102" t="s">
        <v>214</v>
      </c>
      <c r="B102" t="s">
        <v>63</v>
      </c>
      <c r="C102" t="s">
        <v>48</v>
      </c>
      <c r="D102" t="s">
        <v>62</v>
      </c>
      <c r="E102" t="s">
        <v>50</v>
      </c>
      <c r="F102" t="s">
        <v>12</v>
      </c>
      <c r="G102" t="n">
        <v>0.002</v>
      </c>
      <c r="H102" t="n" s="20">
        <v>44062.0</v>
      </c>
      <c r="I102" t="n">
        <v>0.026095060577819185</v>
      </c>
      <c r="J102" t="n">
        <v>0.003646308113035568</v>
      </c>
      <c r="K102" t="n">
        <v>9.090909090909705E-4</v>
      </c>
      <c r="L102" t="n">
        <v>0.0</v>
      </c>
      <c r="M102" t="n">
        <v>0.024823827701106856</v>
      </c>
      <c r="N102" t="n">
        <v>0.003146308113035568</v>
      </c>
      <c r="O102" t="n">
        <v>7.424242424243038E-4</v>
      </c>
      <c r="P102" t="n">
        <v>-7.692307692307693E-5</v>
      </c>
      <c r="Q102" t="n">
        <v>44.0</v>
      </c>
      <c r="R102" t="n">
        <v>101.0</v>
      </c>
      <c r="S102" t="n">
        <v>95.0</v>
      </c>
      <c r="T102" t="n">
        <v>59.0</v>
      </c>
    </row>
    <row r="103">
      <c r="A103" t="s">
        <v>216</v>
      </c>
      <c r="B103" t="s">
        <v>55</v>
      </c>
      <c r="C103" t="s">
        <v>48</v>
      </c>
      <c r="D103" t="s">
        <v>49</v>
      </c>
      <c r="E103" t="s">
        <v>50</v>
      </c>
      <c r="F103" t="s">
        <v>12</v>
      </c>
      <c r="G103" t="n">
        <v>7.0E-4</v>
      </c>
      <c r="H103" t="n" s="20">
        <v>44062.0</v>
      </c>
      <c r="I103" t="n">
        <v>0.06678619752515447</v>
      </c>
      <c r="J103" t="n">
        <v>4.202605960377248E-4</v>
      </c>
      <c r="K103" t="n">
        <v>-0.0016778942953020737</v>
      </c>
      <c r="L103" t="n">
        <v>-0.004184142259414214</v>
      </c>
      <c r="M103" t="n">
        <v>0.06634126601830515</v>
      </c>
      <c r="N103" t="n">
        <v>2.452605960377248E-4</v>
      </c>
      <c r="O103" t="n">
        <v>-0.001736227628635407</v>
      </c>
      <c r="P103" t="n">
        <v>-0.004211065336337291</v>
      </c>
      <c r="Q103" t="n">
        <v>18.0</v>
      </c>
      <c r="R103" t="n">
        <v>102.0</v>
      </c>
      <c r="S103" t="n">
        <v>101.0</v>
      </c>
      <c r="T103" t="n">
        <v>84.0</v>
      </c>
    </row>
    <row r="104">
      <c r="A104" t="s">
        <v>232</v>
      </c>
      <c r="B104" t="s">
        <v>58</v>
      </c>
      <c r="C104" t="s">
        <v>48</v>
      </c>
      <c r="D104" t="s">
        <v>57</v>
      </c>
      <c r="E104" t="s">
        <v>50</v>
      </c>
      <c r="F104" t="s">
        <v>12</v>
      </c>
      <c r="G104" t="n">
        <v>0.002</v>
      </c>
      <c r="H104" t="n" s="20">
        <v>44062.0</v>
      </c>
      <c r="I104" t="n">
        <v>0.18037735849056613</v>
      </c>
      <c r="J104" t="n">
        <v>-0.0012771392081736277</v>
      </c>
      <c r="K104" t="n">
        <v>-0.01882057716436636</v>
      </c>
      <c r="L104" t="n">
        <v>-0.04049073868041331</v>
      </c>
      <c r="M104" t="n">
        <v>0.1791061256138538</v>
      </c>
      <c r="N104" t="n">
        <v>-0.0017771392081736277</v>
      </c>
      <c r="O104" t="n">
        <v>-0.018987243831033025</v>
      </c>
      <c r="P104" t="n">
        <v>-0.040567661757336386</v>
      </c>
      <c r="Q104" t="n">
        <v>5.0</v>
      </c>
      <c r="R104" t="n">
        <v>103.0</v>
      </c>
      <c r="S104" t="n">
        <v>105.0</v>
      </c>
      <c r="T104" t="n">
        <v>107.0</v>
      </c>
    </row>
    <row r="105">
      <c r="A105" t="s">
        <v>209</v>
      </c>
      <c r="B105" t="s">
        <v>66</v>
      </c>
      <c r="C105" t="s">
        <v>48</v>
      </c>
      <c r="D105" t="s">
        <v>62</v>
      </c>
      <c r="E105" t="s">
        <v>50</v>
      </c>
      <c r="F105" t="s">
        <v>12</v>
      </c>
      <c r="G105" t="n">
        <v>7.0E-4</v>
      </c>
      <c r="H105" t="n" s="20">
        <v>44062.0</v>
      </c>
      <c r="I105" t="n">
        <v>0.021696152776323974</v>
      </c>
      <c r="J105" t="n">
        <v>-0.0019268304431598882</v>
      </c>
      <c r="K105" t="n">
        <v>-4.824409068981961E-4</v>
      </c>
      <c r="L105" t="n">
        <v>-4.824409068981961E-4</v>
      </c>
      <c r="M105" t="n">
        <v>0.02125122126947466</v>
      </c>
      <c r="N105" t="n">
        <v>-0.002101830443159888</v>
      </c>
      <c r="O105" t="n">
        <v>-5.407742402315294E-4</v>
      </c>
      <c r="P105" t="n">
        <v>-5.09363983821273E-4</v>
      </c>
      <c r="Q105" t="n">
        <v>51.0</v>
      </c>
      <c r="R105" t="n">
        <v>104.0</v>
      </c>
      <c r="S105" t="n">
        <v>99.0</v>
      </c>
      <c r="T105" t="n">
        <v>64.0</v>
      </c>
    </row>
    <row r="106">
      <c r="A106" t="s">
        <v>192</v>
      </c>
      <c r="B106" t="s">
        <v>59</v>
      </c>
      <c r="C106" t="s">
        <v>48</v>
      </c>
      <c r="D106" t="s">
        <v>57</v>
      </c>
      <c r="E106" t="s">
        <v>50</v>
      </c>
      <c r="F106" t="s">
        <v>12</v>
      </c>
      <c r="G106" t="n">
        <v>7.0E-4</v>
      </c>
      <c r="H106" t="n" s="20">
        <v>44062.0</v>
      </c>
      <c r="I106" t="n">
        <v>0.18931355272469896</v>
      </c>
      <c r="J106" t="n">
        <v>-0.0023745325727081434</v>
      </c>
      <c r="K106" t="n">
        <v>-0.019544866381122072</v>
      </c>
      <c r="L106" t="n">
        <v>-0.0402626784694462</v>
      </c>
      <c r="M106" t="n">
        <v>0.18886862121784964</v>
      </c>
      <c r="N106" t="n">
        <v>-0.0025495325727081432</v>
      </c>
      <c r="O106" t="n">
        <v>-0.019603199714455406</v>
      </c>
      <c r="P106" t="n">
        <v>-0.04028960154636928</v>
      </c>
      <c r="Q106" t="n">
        <v>4.0</v>
      </c>
      <c r="R106" t="n">
        <v>105.0</v>
      </c>
      <c r="S106" t="n">
        <v>106.0</v>
      </c>
      <c r="T106" t="n">
        <v>106.0</v>
      </c>
    </row>
    <row r="107">
      <c r="A107" t="s">
        <v>195</v>
      </c>
      <c r="B107" t="s">
        <v>60</v>
      </c>
      <c r="C107" t="s">
        <v>48</v>
      </c>
      <c r="D107" t="s">
        <v>49</v>
      </c>
      <c r="E107" t="s">
        <v>50</v>
      </c>
      <c r="F107" t="s">
        <v>12</v>
      </c>
      <c r="G107" t="n">
        <v>7.0E-4</v>
      </c>
      <c r="H107" t="n" s="20">
        <v>44062.0</v>
      </c>
      <c r="I107" t="n">
        <v>0.02207604405467145</v>
      </c>
      <c r="J107" t="n">
        <v>-0.00274977085242889</v>
      </c>
      <c r="K107" t="n">
        <v>0.0018416667514580265</v>
      </c>
      <c r="L107" t="n">
        <v>-9.183195170651137E-4</v>
      </c>
      <c r="M107" t="n">
        <v>0.021631112547822136</v>
      </c>
      <c r="N107" t="n">
        <v>-0.0029247708524288898</v>
      </c>
      <c r="O107" t="n">
        <v>0.001783333418124693</v>
      </c>
      <c r="P107" t="n">
        <v>-9.452425939881907E-4</v>
      </c>
      <c r="Q107" t="n">
        <v>49.0</v>
      </c>
      <c r="R107" t="n">
        <v>106.0</v>
      </c>
      <c r="S107" t="n">
        <v>86.0</v>
      </c>
      <c r="T107" t="n">
        <v>66.0</v>
      </c>
    </row>
    <row r="108">
      <c r="A108" t="s">
        <v>165</v>
      </c>
      <c r="B108" t="s">
        <v>47</v>
      </c>
      <c r="C108" t="s">
        <v>48</v>
      </c>
      <c r="D108" t="s">
        <v>49</v>
      </c>
      <c r="E108" t="s">
        <v>50</v>
      </c>
      <c r="F108" t="s">
        <v>12</v>
      </c>
      <c r="G108" t="n">
        <v>0.0021</v>
      </c>
      <c r="H108" t="n" s="20">
        <v>44062.0</v>
      </c>
      <c r="I108" t="n">
        <v>0.02083333333333326</v>
      </c>
      <c r="J108" t="n">
        <v>-0.005535055350553542</v>
      </c>
      <c r="K108" t="n">
        <v>9.285051067779992E-4</v>
      </c>
      <c r="L108" t="n">
        <v>0.0</v>
      </c>
      <c r="M108" t="n">
        <v>0.019498538812785314</v>
      </c>
      <c r="N108" t="n">
        <v>-0.006060055350553542</v>
      </c>
      <c r="O108" t="n">
        <v>7.535051067779992E-4</v>
      </c>
      <c r="P108" t="n">
        <v>-8.076923076923076E-5</v>
      </c>
      <c r="Q108" t="n">
        <v>57.0</v>
      </c>
      <c r="R108" t="n">
        <v>107.0</v>
      </c>
      <c r="S108" t="n">
        <v>94.0</v>
      </c>
      <c r="T108" t="n">
        <v>61.0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</v>
      </c>
      <c r="B1" t="s">
        <v>3</v>
      </c>
      <c r="C1" t="s">
        <v>248</v>
      </c>
      <c r="D1" t="s">
        <v>5</v>
      </c>
      <c r="E1" t="s">
        <v>255</v>
      </c>
      <c r="F1" t="s">
        <v>276</v>
      </c>
      <c r="G1" t="s">
        <v>277</v>
      </c>
      <c r="H1" t="s">
        <v>291</v>
      </c>
      <c r="I1" t="s">
        <v>256</v>
      </c>
      <c r="J1" t="s">
        <v>278</v>
      </c>
    </row>
    <row r="2">
      <c r="A2" t="s">
        <v>9</v>
      </c>
      <c r="B2" t="s">
        <v>40</v>
      </c>
      <c r="C2" t="s">
        <v>17</v>
      </c>
      <c r="D2" t="s">
        <v>12</v>
      </c>
      <c r="E2" t="n">
        <v>-0.16400214698846494</v>
      </c>
      <c r="F2" t="n">
        <v>0.15388152219498716</v>
      </c>
      <c r="G2" t="n">
        <v>0.07255500870325474</v>
      </c>
      <c r="H2" t="n">
        <v>0.01364774593163203</v>
      </c>
      <c r="I2" t="n">
        <v>2.0</v>
      </c>
      <c r="J2" t="n">
        <v>1.0</v>
      </c>
    </row>
    <row r="3">
      <c r="A3" t="s">
        <v>9</v>
      </c>
      <c r="B3" t="s">
        <v>40</v>
      </c>
      <c r="C3" t="s">
        <v>11</v>
      </c>
      <c r="D3" t="s">
        <v>12</v>
      </c>
      <c r="E3" t="n">
        <v>-0.08275225415577774</v>
      </c>
      <c r="F3" t="n">
        <v>0.16585372283118682</v>
      </c>
      <c r="G3" t="n">
        <v>0.07041930464941273</v>
      </c>
      <c r="H3" t="n">
        <v>0.010741131261019653</v>
      </c>
      <c r="I3" t="n">
        <v>3.0</v>
      </c>
      <c r="J3" t="n">
        <v>2.0</v>
      </c>
    </row>
    <row r="4">
      <c r="A4" t="s">
        <v>9</v>
      </c>
      <c r="B4" t="s">
        <v>32</v>
      </c>
      <c r="C4" t="s">
        <v>17</v>
      </c>
      <c r="D4" t="s">
        <v>12</v>
      </c>
      <c r="E4" t="n">
        <v>-0.1460889350659163</v>
      </c>
      <c r="F4" t="n">
        <v>0.1515847793333172</v>
      </c>
      <c r="G4" t="n">
        <v>0.05214922980296431</v>
      </c>
      <c r="H4" t="n">
        <v>0.014612732412324534</v>
      </c>
      <c r="I4" t="n">
        <v>2.0</v>
      </c>
      <c r="J4" t="n">
        <v>3.0</v>
      </c>
    </row>
    <row r="5">
      <c r="A5" t="s">
        <v>9</v>
      </c>
      <c r="B5" t="s">
        <v>32</v>
      </c>
      <c r="C5" t="s">
        <v>11</v>
      </c>
      <c r="D5" t="s">
        <v>12</v>
      </c>
      <c r="E5" t="n">
        <v>-0.015845210986266338</v>
      </c>
      <c r="F5" t="n">
        <v>0.16402532463801173</v>
      </c>
      <c r="G5" t="n">
        <v>0.04709146147927278</v>
      </c>
      <c r="H5" t="n">
        <v>0.006924674759504146</v>
      </c>
      <c r="I5" t="n">
        <v>3.0</v>
      </c>
      <c r="J5" t="n">
        <v>4.0</v>
      </c>
    </row>
    <row r="6">
      <c r="A6" t="s">
        <v>9</v>
      </c>
      <c r="B6" t="s">
        <v>10</v>
      </c>
      <c r="C6" t="s">
        <v>11</v>
      </c>
      <c r="D6" t="s">
        <v>12</v>
      </c>
      <c r="E6" t="n">
        <v>0.03904460988748002</v>
      </c>
      <c r="F6" t="n">
        <v>0.13698499052351878</v>
      </c>
      <c r="G6" t="n">
        <v>0.041449804679233114</v>
      </c>
      <c r="H6" t="n">
        <v>0.011820995624406153</v>
      </c>
      <c r="I6" t="n">
        <v>8.0</v>
      </c>
      <c r="J6" t="n">
        <v>5.0</v>
      </c>
    </row>
    <row r="7">
      <c r="A7" t="s">
        <v>9</v>
      </c>
      <c r="B7" t="s">
        <v>10</v>
      </c>
      <c r="C7" t="s">
        <v>19</v>
      </c>
      <c r="D7" t="s">
        <v>12</v>
      </c>
      <c r="E7" t="n">
        <v>0.20619184921108946</v>
      </c>
      <c r="F7" t="n">
        <v>0.18935529413520547</v>
      </c>
      <c r="G7" t="n">
        <v>0.04062800303887002</v>
      </c>
      <c r="H7" t="n">
        <v>0.006190055319950746</v>
      </c>
      <c r="I7" t="n">
        <v>3.0</v>
      </c>
      <c r="J7" t="n">
        <v>6.0</v>
      </c>
    </row>
    <row r="8">
      <c r="A8" t="s">
        <v>9</v>
      </c>
      <c r="B8" t="s">
        <v>40</v>
      </c>
      <c r="C8" t="s">
        <v>19</v>
      </c>
      <c r="D8" t="s">
        <v>12</v>
      </c>
      <c r="E8" t="n">
        <v>0.06611607417981966</v>
      </c>
      <c r="F8" t="n">
        <v>0.1594813012788518</v>
      </c>
      <c r="G8" t="n">
        <v>0.04013677561625348</v>
      </c>
      <c r="H8" t="n">
        <v>-8.73831233974176E-4</v>
      </c>
      <c r="I8" t="n">
        <v>2.0</v>
      </c>
      <c r="J8" t="n">
        <v>7.0</v>
      </c>
    </row>
    <row r="9">
      <c r="A9" t="s">
        <v>9</v>
      </c>
      <c r="B9" t="s">
        <v>253</v>
      </c>
      <c r="C9" t="s">
        <v>19</v>
      </c>
      <c r="D9" t="s">
        <v>106</v>
      </c>
      <c r="E9" t="n">
        <v>0.25706627198295084</v>
      </c>
      <c r="F9" t="n">
        <v>0.28092867965367957</v>
      </c>
      <c r="G9" t="n">
        <v>0.034072727822801366</v>
      </c>
      <c r="H9" t="n">
        <v>0.011794536986765143</v>
      </c>
      <c r="I9" t="n">
        <v>1.0</v>
      </c>
      <c r="J9" t="n">
        <v>8.0</v>
      </c>
    </row>
    <row r="10">
      <c r="A10" t="s">
        <v>9</v>
      </c>
      <c r="B10" t="s">
        <v>10</v>
      </c>
      <c r="C10" t="s">
        <v>17</v>
      </c>
      <c r="D10" t="s">
        <v>12</v>
      </c>
      <c r="E10" t="n">
        <v>-0.09946781705838993</v>
      </c>
      <c r="F10" t="n">
        <v>0.09254251334123496</v>
      </c>
      <c r="G10" t="n">
        <v>0.032790617854890486</v>
      </c>
      <c r="H10" t="n">
        <v>0.012476138450766686</v>
      </c>
      <c r="I10" t="n">
        <v>5.0</v>
      </c>
      <c r="J10" t="n">
        <v>9.0</v>
      </c>
    </row>
    <row r="11">
      <c r="A11" t="s">
        <v>9</v>
      </c>
      <c r="B11" t="s">
        <v>253</v>
      </c>
      <c r="C11" t="s">
        <v>253</v>
      </c>
      <c r="D11" t="s">
        <v>106</v>
      </c>
      <c r="E11" t="n">
        <v>-0.0485032042716318</v>
      </c>
      <c r="F11" t="n">
        <v>0.14968854592044828</v>
      </c>
      <c r="G11" t="n">
        <v>0.02850278794371965</v>
      </c>
      <c r="H11" t="n">
        <v>0.008115857382280827</v>
      </c>
      <c r="I11" t="n">
        <v>18.0</v>
      </c>
      <c r="J11" t="n">
        <v>10.0</v>
      </c>
    </row>
    <row r="12">
      <c r="A12" t="s">
        <v>9</v>
      </c>
      <c r="B12" t="s">
        <v>32</v>
      </c>
      <c r="C12" t="s">
        <v>19</v>
      </c>
      <c r="D12" t="s">
        <v>12</v>
      </c>
      <c r="E12" t="n">
        <v>0.112234034036506</v>
      </c>
      <c r="F12" t="n">
        <v>0.15618834028024892</v>
      </c>
      <c r="G12" t="n">
        <v>0.025786060396933493</v>
      </c>
      <c r="H12" t="n">
        <v>-0.0052225314954325</v>
      </c>
      <c r="I12" t="n">
        <v>2.0</v>
      </c>
      <c r="J12" t="n">
        <v>11.0</v>
      </c>
    </row>
    <row r="13">
      <c r="A13" t="s">
        <v>9</v>
      </c>
      <c r="B13" t="s">
        <v>253</v>
      </c>
      <c r="C13" t="s">
        <v>17</v>
      </c>
      <c r="D13" t="s">
        <v>106</v>
      </c>
      <c r="E13" t="n">
        <v>-0.10185033187756712</v>
      </c>
      <c r="F13" t="n">
        <v>0.1356505829447035</v>
      </c>
      <c r="G13" t="n">
        <v>0.020942759153945965</v>
      </c>
      <c r="H13" t="n">
        <v>0.008429876252582319</v>
      </c>
      <c r="I13" t="n">
        <v>1.0</v>
      </c>
      <c r="J13" t="n">
        <v>12.0</v>
      </c>
    </row>
    <row r="14">
      <c r="A14" t="s">
        <v>95</v>
      </c>
      <c r="B14" t="s">
        <v>253</v>
      </c>
      <c r="C14" t="s">
        <v>253</v>
      </c>
      <c r="D14" t="s">
        <v>12</v>
      </c>
      <c r="E14" t="n">
        <v>0.022917180888695515</v>
      </c>
      <c r="F14" t="n">
        <v>0.08704021380811432</v>
      </c>
      <c r="G14" t="n">
        <v>0.0197144191511505</v>
      </c>
      <c r="H14" t="n">
        <v>0.0011085718773170524</v>
      </c>
      <c r="I14" t="n">
        <v>11.0</v>
      </c>
      <c r="J14" t="n">
        <v>13.0</v>
      </c>
    </row>
    <row r="15">
      <c r="A15" t="s">
        <v>9</v>
      </c>
      <c r="B15" t="s">
        <v>253</v>
      </c>
      <c r="C15" t="s">
        <v>134</v>
      </c>
      <c r="D15" t="s">
        <v>12</v>
      </c>
      <c r="E15" t="n">
        <v>-0.12533899362092468</v>
      </c>
      <c r="F15" t="n">
        <v>0.06781974191518514</v>
      </c>
      <c r="G15" t="n">
        <v>0.018042654331064386</v>
      </c>
      <c r="H15" t="n">
        <v>-0.002288469598016685</v>
      </c>
      <c r="I15" t="n">
        <v>3.0</v>
      </c>
      <c r="J15" t="n">
        <v>14.0</v>
      </c>
    </row>
    <row r="16">
      <c r="A16" t="s">
        <v>95</v>
      </c>
      <c r="B16" t="s">
        <v>253</v>
      </c>
      <c r="C16" t="s">
        <v>253</v>
      </c>
      <c r="D16" t="s">
        <v>106</v>
      </c>
      <c r="E16" t="n">
        <v>-0.022280166625832674</v>
      </c>
      <c r="F16" t="n">
        <v>0.0736487561384712</v>
      </c>
      <c r="G16" t="n">
        <v>0.017410881352816834</v>
      </c>
      <c r="H16" t="n">
        <v>0.0027734280359632403</v>
      </c>
      <c r="I16" t="n">
        <v>2.0</v>
      </c>
      <c r="J16" t="n">
        <v>15.0</v>
      </c>
    </row>
    <row r="17">
      <c r="A17" t="s">
        <v>48</v>
      </c>
      <c r="B17" t="s">
        <v>49</v>
      </c>
      <c r="C17" t="s">
        <v>78</v>
      </c>
      <c r="D17" t="s">
        <v>12</v>
      </c>
      <c r="E17" t="n">
        <v>-0.026587545948922583</v>
      </c>
      <c r="F17" t="n">
        <v>0.05568634301270436</v>
      </c>
      <c r="G17" t="n">
        <v>0.013745615563298598</v>
      </c>
      <c r="H17" t="n">
        <v>-0.00691440010501443</v>
      </c>
      <c r="I17" t="n">
        <v>1.0</v>
      </c>
      <c r="J17" t="n">
        <v>16.0</v>
      </c>
    </row>
    <row r="18">
      <c r="A18" t="s">
        <v>48</v>
      </c>
      <c r="B18" t="s">
        <v>253</v>
      </c>
      <c r="C18" t="s">
        <v>253</v>
      </c>
      <c r="D18" t="s">
        <v>106</v>
      </c>
      <c r="E18" t="n">
        <v>0.03541543362466567</v>
      </c>
      <c r="F18" t="n">
        <v>0.058369483463981</v>
      </c>
      <c r="G18" t="n">
        <v>0.013279548092518422</v>
      </c>
      <c r="H18" t="n">
        <v>-0.003953446983398867</v>
      </c>
      <c r="I18" t="n">
        <v>4.0</v>
      </c>
      <c r="J18" t="n">
        <v>17.0</v>
      </c>
    </row>
    <row r="19">
      <c r="A19" t="s">
        <v>48</v>
      </c>
      <c r="B19" t="s">
        <v>57</v>
      </c>
      <c r="C19" t="s">
        <v>83</v>
      </c>
      <c r="D19" t="s">
        <v>12</v>
      </c>
      <c r="E19" t="n">
        <v>0.012378683812612565</v>
      </c>
      <c r="F19" t="n">
        <v>0.043753982080721905</v>
      </c>
      <c r="G19" t="n">
        <v>0.007018361568673899</v>
      </c>
      <c r="H19" t="n">
        <v>-0.003376430227636322</v>
      </c>
      <c r="I19" t="n">
        <v>2.0</v>
      </c>
      <c r="J19" t="n">
        <v>18.0</v>
      </c>
    </row>
    <row r="20">
      <c r="A20" t="s">
        <v>48</v>
      </c>
      <c r="B20" t="s">
        <v>57</v>
      </c>
      <c r="C20" t="s">
        <v>80</v>
      </c>
      <c r="D20" t="s">
        <v>12</v>
      </c>
      <c r="E20" t="n">
        <v>0.021012044451731916</v>
      </c>
      <c r="F20" t="n">
        <v>0.03398579859158225</v>
      </c>
      <c r="G20" t="n">
        <v>0.005693728204521894</v>
      </c>
      <c r="H20" t="n">
        <v>-0.00394612974848954</v>
      </c>
      <c r="I20" t="n">
        <v>6.0</v>
      </c>
      <c r="J20" t="n">
        <v>19.0</v>
      </c>
    </row>
    <row r="21">
      <c r="A21" t="s">
        <v>48</v>
      </c>
      <c r="B21" t="s">
        <v>49</v>
      </c>
      <c r="C21" t="s">
        <v>83</v>
      </c>
      <c r="D21" t="s">
        <v>12</v>
      </c>
      <c r="E21" t="n">
        <v>0.02073206803534415</v>
      </c>
      <c r="F21" t="n">
        <v>0.025032170792327023</v>
      </c>
      <c r="G21" t="n">
        <v>0.003762050960319273</v>
      </c>
      <c r="H21" t="n">
        <v>-0.0029918843532152407</v>
      </c>
      <c r="I21" t="n">
        <v>2.0</v>
      </c>
      <c r="J21" t="n">
        <v>20.0</v>
      </c>
    </row>
    <row r="22">
      <c r="A22" t="s">
        <v>48</v>
      </c>
      <c r="B22" t="s">
        <v>49</v>
      </c>
      <c r="C22" t="s">
        <v>80</v>
      </c>
      <c r="D22" t="s">
        <v>12</v>
      </c>
      <c r="E22" t="n">
        <v>0.017912020180310604</v>
      </c>
      <c r="F22" t="n">
        <v>0.020253246484698183</v>
      </c>
      <c r="G22" t="n">
        <v>0.0031103658536584654</v>
      </c>
      <c r="H22" t="n">
        <v>-0.004100897125473439</v>
      </c>
      <c r="I22" t="n">
        <v>1.0</v>
      </c>
      <c r="J22" t="n">
        <v>21.0</v>
      </c>
    </row>
    <row r="23">
      <c r="A23" t="s">
        <v>48</v>
      </c>
      <c r="B23" t="s">
        <v>62</v>
      </c>
      <c r="C23" t="s">
        <v>50</v>
      </c>
      <c r="D23" t="s">
        <v>12</v>
      </c>
      <c r="E23" t="n">
        <v>0.02648093159281382</v>
      </c>
      <c r="F23" t="n">
        <v>0.0067662198880086896</v>
      </c>
      <c r="G23" t="n">
        <v>0.0024335823245529315</v>
      </c>
      <c r="H23" t="n">
        <v>-7.337851702451644E-5</v>
      </c>
      <c r="I23" t="n">
        <v>4.0</v>
      </c>
      <c r="J23" t="n">
        <v>22.0</v>
      </c>
    </row>
    <row r="24">
      <c r="A24" t="s">
        <v>48</v>
      </c>
      <c r="B24" t="s">
        <v>49</v>
      </c>
      <c r="C24" t="s">
        <v>50</v>
      </c>
      <c r="D24" t="s">
        <v>12</v>
      </c>
      <c r="E24" t="n">
        <v>0.05110728089571158</v>
      </c>
      <c r="F24" t="n">
        <v>0.00584474009006756</v>
      </c>
      <c r="G24" t="n">
        <v>0.0022150962480889072</v>
      </c>
      <c r="H24" t="n">
        <v>-0.002846816076713537</v>
      </c>
      <c r="I24" t="n">
        <v>5.0</v>
      </c>
      <c r="J24" t="n">
        <v>23.0</v>
      </c>
    </row>
    <row r="25">
      <c r="A25" t="s">
        <v>48</v>
      </c>
      <c r="B25" t="s">
        <v>62</v>
      </c>
      <c r="C25" t="s">
        <v>83</v>
      </c>
      <c r="D25" t="s">
        <v>12</v>
      </c>
      <c r="E25" t="n">
        <v>0.009152333014422231</v>
      </c>
      <c r="F25" t="n">
        <v>0.010405995237232854</v>
      </c>
      <c r="G25" t="n">
        <v>0.0018237768956663025</v>
      </c>
      <c r="H25" t="n">
        <v>-5.098290598290294E-4</v>
      </c>
      <c r="I25" t="n">
        <v>2.0</v>
      </c>
      <c r="J25" t="n">
        <v>24.0</v>
      </c>
    </row>
    <row r="26">
      <c r="A26" t="s">
        <v>48</v>
      </c>
      <c r="B26" t="s">
        <v>62</v>
      </c>
      <c r="C26" t="s">
        <v>53</v>
      </c>
      <c r="D26" t="s">
        <v>12</v>
      </c>
      <c r="E26" t="n">
        <v>0.019440037218816014</v>
      </c>
      <c r="F26" t="n">
        <v>0.012540043253275613</v>
      </c>
      <c r="G26" t="n">
        <v>0.0010357865741331838</v>
      </c>
      <c r="H26" t="n">
        <v>-0.0010482520798244408</v>
      </c>
      <c r="I26" t="n">
        <v>4.0</v>
      </c>
      <c r="J26" t="n">
        <v>25.0</v>
      </c>
    </row>
    <row r="27">
      <c r="A27" t="s">
        <v>48</v>
      </c>
      <c r="B27" t="s">
        <v>49</v>
      </c>
      <c r="C27" t="s">
        <v>53</v>
      </c>
      <c r="D27" t="s">
        <v>12</v>
      </c>
      <c r="E27" t="n">
        <v>0.060129714866911196</v>
      </c>
      <c r="F27" t="n">
        <v>0.02800369749095962</v>
      </c>
      <c r="G27" t="n">
        <v>-3.6409183719484723E-4</v>
      </c>
      <c r="H27" t="n">
        <v>-0.008882633602974668</v>
      </c>
      <c r="I27" t="n">
        <v>5.0</v>
      </c>
      <c r="J27" t="n">
        <v>26.0</v>
      </c>
    </row>
    <row r="28">
      <c r="A28" t="s">
        <v>48</v>
      </c>
      <c r="B28" t="s">
        <v>57</v>
      </c>
      <c r="C28" t="s">
        <v>53</v>
      </c>
      <c r="D28" t="s">
        <v>12</v>
      </c>
      <c r="E28" t="n">
        <v>0.0912315514652926</v>
      </c>
      <c r="F28" t="n">
        <v>0.05103353181725608</v>
      </c>
      <c r="G28" t="n">
        <v>-0.01889334088040748</v>
      </c>
      <c r="H28" t="n">
        <v>-0.03855730749684272</v>
      </c>
      <c r="I28" t="n">
        <v>3.0</v>
      </c>
      <c r="J28" t="n">
        <v>27.0</v>
      </c>
    </row>
    <row r="29">
      <c r="A29" t="s">
        <v>48</v>
      </c>
      <c r="B29" t="s">
        <v>57</v>
      </c>
      <c r="C29" t="s">
        <v>50</v>
      </c>
      <c r="D29" t="s">
        <v>12</v>
      </c>
      <c r="E29" t="n">
        <v>0.18398737341585172</v>
      </c>
      <c r="F29" t="n">
        <v>-0.0021633358904408857</v>
      </c>
      <c r="G29" t="n">
        <v>-0.019295221772744217</v>
      </c>
      <c r="H29" t="n">
        <v>-0.04042863165185283</v>
      </c>
      <c r="I29" t="n">
        <v>2.0</v>
      </c>
      <c r="J29" t="n">
        <v>28.0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7E05-0C7B-4AB6-9EB3-921EDA180C6E}">
  <dimension ref="A1:C108"/>
  <sheetViews>
    <sheetView topLeftCell="A63" workbookViewId="0">
      <selection activeCell="B81" sqref="B81"/>
    </sheetView>
  </sheetViews>
  <sheetFormatPr defaultRowHeight="14.4" x14ac:dyDescent="0.3"/>
  <sheetData>
    <row r="1" spans="1:3" x14ac:dyDescent="0.3">
      <c r="A1" t="s">
        <v>137</v>
      </c>
      <c r="B1" t="s">
        <v>138</v>
      </c>
      <c r="C1" t="s">
        <v>139</v>
      </c>
    </row>
    <row r="2" spans="1:3" x14ac:dyDescent="0.3">
      <c r="A2" t="s">
        <v>140</v>
      </c>
      <c r="B2">
        <v>6.6425457785964606E-2</v>
      </c>
      <c r="C2">
        <v>10</v>
      </c>
    </row>
    <row r="3" spans="1:3" x14ac:dyDescent="0.3">
      <c r="A3" t="s">
        <v>141</v>
      </c>
      <c r="B3">
        <v>2.049296037668389E-2</v>
      </c>
      <c r="C3">
        <v>10</v>
      </c>
    </row>
    <row r="4" spans="1:3" x14ac:dyDescent="0.3">
      <c r="A4" t="s">
        <v>142</v>
      </c>
      <c r="B4">
        <v>6.5908331812720281E-2</v>
      </c>
      <c r="C4">
        <v>10</v>
      </c>
    </row>
    <row r="5" spans="1:3" x14ac:dyDescent="0.3">
      <c r="A5" t="s">
        <v>143</v>
      </c>
      <c r="B5">
        <v>7.4273422043436815E-2</v>
      </c>
      <c r="C5">
        <v>10</v>
      </c>
    </row>
    <row r="6" spans="1:3" x14ac:dyDescent="0.3">
      <c r="A6" t="s">
        <v>144</v>
      </c>
      <c r="B6">
        <v>1.0640922353819571E-2</v>
      </c>
      <c r="C6">
        <v>10</v>
      </c>
    </row>
    <row r="7" spans="1:3" x14ac:dyDescent="0.3">
      <c r="A7" t="s">
        <v>145</v>
      </c>
      <c r="B7">
        <v>1.3864627387226158E-3</v>
      </c>
      <c r="C7">
        <v>10</v>
      </c>
    </row>
    <row r="8" spans="1:3" x14ac:dyDescent="0.3">
      <c r="A8" t="s">
        <v>146</v>
      </c>
      <c r="B8">
        <v>0.13353115727002951</v>
      </c>
      <c r="C8">
        <v>1</v>
      </c>
    </row>
    <row r="9" spans="1:3" x14ac:dyDescent="0.3">
      <c r="A9" t="s">
        <v>147</v>
      </c>
      <c r="B9">
        <v>7.1242482633900204E-3</v>
      </c>
      <c r="C9">
        <v>10</v>
      </c>
    </row>
    <row r="10" spans="1:3" x14ac:dyDescent="0.3">
      <c r="A10" t="s">
        <v>148</v>
      </c>
      <c r="B10">
        <v>1.1594457847771545E-2</v>
      </c>
      <c r="C10">
        <v>10</v>
      </c>
    </row>
    <row r="11" spans="1:3" x14ac:dyDescent="0.3">
      <c r="A11" t="s">
        <v>149</v>
      </c>
      <c r="B11">
        <v>1.4243132870870746E-2</v>
      </c>
      <c r="C11">
        <v>10</v>
      </c>
    </row>
    <row r="12" spans="1:3" x14ac:dyDescent="0.3">
      <c r="A12" t="s">
        <v>150</v>
      </c>
      <c r="B12">
        <v>5.2113464824729838E-3</v>
      </c>
      <c r="C12">
        <v>4</v>
      </c>
    </row>
    <row r="13" spans="1:3" x14ac:dyDescent="0.3">
      <c r="A13" t="s">
        <v>151</v>
      </c>
      <c r="B13">
        <v>8.2556953872885391E-2</v>
      </c>
      <c r="C13">
        <v>7</v>
      </c>
    </row>
    <row r="14" spans="1:3" x14ac:dyDescent="0.3">
      <c r="A14" t="s">
        <v>152</v>
      </c>
      <c r="B14">
        <v>8.5043637869030603E-2</v>
      </c>
      <c r="C14">
        <v>10</v>
      </c>
    </row>
    <row r="15" spans="1:3" x14ac:dyDescent="0.3">
      <c r="A15" t="s">
        <v>153</v>
      </c>
      <c r="B15">
        <v>9.1426292514737634E-2</v>
      </c>
      <c r="C15">
        <v>10</v>
      </c>
    </row>
    <row r="16" spans="1:3" x14ac:dyDescent="0.3">
      <c r="A16" t="s">
        <v>154</v>
      </c>
      <c r="B16">
        <v>0.10652920439228275</v>
      </c>
      <c r="C16">
        <v>1</v>
      </c>
    </row>
    <row r="17" spans="1:3" x14ac:dyDescent="0.3">
      <c r="A17" t="s">
        <v>155</v>
      </c>
      <c r="B17">
        <v>7.9650497556022215E-2</v>
      </c>
      <c r="C17">
        <v>10</v>
      </c>
    </row>
    <row r="18" spans="1:3" x14ac:dyDescent="0.3">
      <c r="A18" t="s">
        <v>156</v>
      </c>
      <c r="B18">
        <v>1.8552615704825713E-2</v>
      </c>
      <c r="C18">
        <v>10</v>
      </c>
    </row>
    <row r="19" spans="1:3" x14ac:dyDescent="0.3">
      <c r="A19" t="s">
        <v>157</v>
      </c>
      <c r="B19">
        <v>2.912567814450534E-2</v>
      </c>
      <c r="C19">
        <v>4</v>
      </c>
    </row>
    <row r="20" spans="1:3" x14ac:dyDescent="0.3">
      <c r="A20" t="s">
        <v>158</v>
      </c>
      <c r="B20">
        <v>2.6643988428926957E-2</v>
      </c>
      <c r="C20">
        <v>10</v>
      </c>
    </row>
    <row r="21" spans="1:3" x14ac:dyDescent="0.3">
      <c r="A21" t="s">
        <v>159</v>
      </c>
      <c r="B21">
        <v>7.3393275705587471E-2</v>
      </c>
      <c r="C21">
        <v>10</v>
      </c>
    </row>
    <row r="22" spans="1:3" x14ac:dyDescent="0.3">
      <c r="A22" t="s">
        <v>160</v>
      </c>
      <c r="B22">
        <v>0.12025940750541675</v>
      </c>
      <c r="C22">
        <v>10</v>
      </c>
    </row>
    <row r="23" spans="1:3" x14ac:dyDescent="0.3">
      <c r="A23" t="s">
        <v>161</v>
      </c>
      <c r="B23">
        <v>7.069283100625981E-2</v>
      </c>
      <c r="C23">
        <v>10</v>
      </c>
    </row>
    <row r="24" spans="1:3" x14ac:dyDescent="0.3">
      <c r="A24" t="s">
        <v>162</v>
      </c>
      <c r="B24">
        <v>8.5465013308530208E-2</v>
      </c>
      <c r="C24">
        <v>10</v>
      </c>
    </row>
    <row r="25" spans="1:3" x14ac:dyDescent="0.3">
      <c r="A25" t="s">
        <v>163</v>
      </c>
      <c r="B25">
        <v>0.11614051974724798</v>
      </c>
      <c r="C25">
        <v>10</v>
      </c>
    </row>
    <row r="26" spans="1:3" x14ac:dyDescent="0.3">
      <c r="A26" t="s">
        <v>164</v>
      </c>
      <c r="B26">
        <v>4.9208278449433098E-3</v>
      </c>
      <c r="C26">
        <v>10</v>
      </c>
    </row>
    <row r="27" spans="1:3" x14ac:dyDescent="0.3">
      <c r="A27" t="s">
        <v>165</v>
      </c>
      <c r="B27">
        <v>-6.2445129627838327E-4</v>
      </c>
      <c r="C27">
        <v>10</v>
      </c>
    </row>
    <row r="28" spans="1:3" x14ac:dyDescent="0.3">
      <c r="A28" t="s">
        <v>166</v>
      </c>
      <c r="B28">
        <v>-1.3832198467842783E-3</v>
      </c>
      <c r="C28">
        <v>10</v>
      </c>
    </row>
    <row r="29" spans="1:3" x14ac:dyDescent="0.3">
      <c r="A29" t="s">
        <v>167</v>
      </c>
      <c r="B29">
        <v>2.5535213844465219E-3</v>
      </c>
      <c r="C29">
        <v>10</v>
      </c>
    </row>
    <row r="30" spans="1:3" x14ac:dyDescent="0.3">
      <c r="A30" t="s">
        <v>168</v>
      </c>
      <c r="B30">
        <v>9.3599999999999905E-2</v>
      </c>
      <c r="C30">
        <v>1</v>
      </c>
    </row>
    <row r="31" spans="1:3" x14ac:dyDescent="0.3">
      <c r="A31" t="s">
        <v>169</v>
      </c>
      <c r="B31">
        <v>1.3234062059598317E-3</v>
      </c>
      <c r="C31">
        <v>10</v>
      </c>
    </row>
    <row r="32" spans="1:3" x14ac:dyDescent="0.3">
      <c r="A32" t="s">
        <v>170</v>
      </c>
      <c r="B32">
        <v>0.2128000000000001</v>
      </c>
      <c r="C32">
        <v>1</v>
      </c>
    </row>
    <row r="33" spans="1:3" x14ac:dyDescent="0.3">
      <c r="A33" t="s">
        <v>171</v>
      </c>
      <c r="B33">
        <v>4.0264154967651421E-2</v>
      </c>
      <c r="C33">
        <v>9</v>
      </c>
    </row>
    <row r="34" spans="1:3" x14ac:dyDescent="0.3">
      <c r="A34" t="s">
        <v>172</v>
      </c>
      <c r="B34">
        <v>4.0824228807510654E-3</v>
      </c>
      <c r="C34">
        <v>7</v>
      </c>
    </row>
    <row r="35" spans="1:3" x14ac:dyDescent="0.3">
      <c r="A35" t="s">
        <v>173</v>
      </c>
      <c r="B35">
        <v>3.1827037773359823E-2</v>
      </c>
      <c r="C35">
        <v>2</v>
      </c>
    </row>
    <row r="36" spans="1:3" x14ac:dyDescent="0.3">
      <c r="A36" t="s">
        <v>174</v>
      </c>
      <c r="B36">
        <v>-1.398878827559904E-2</v>
      </c>
      <c r="C36">
        <v>10</v>
      </c>
    </row>
    <row r="37" spans="1:3" x14ac:dyDescent="0.3">
      <c r="A37" t="s">
        <v>175</v>
      </c>
      <c r="B37">
        <v>6.1375444361795942E-2</v>
      </c>
      <c r="C37">
        <v>10</v>
      </c>
    </row>
    <row r="38" spans="1:3" x14ac:dyDescent="0.3">
      <c r="A38" t="s">
        <v>176</v>
      </c>
      <c r="B38">
        <v>-5.2009707029994225E-2</v>
      </c>
      <c r="C38">
        <v>10</v>
      </c>
    </row>
    <row r="39" spans="1:3" x14ac:dyDescent="0.3">
      <c r="A39" t="s">
        <v>177</v>
      </c>
      <c r="B39">
        <v>2.7798014384303415E-2</v>
      </c>
      <c r="C39">
        <v>10</v>
      </c>
    </row>
    <row r="40" spans="1:3" x14ac:dyDescent="0.3">
      <c r="A40" t="s">
        <v>178</v>
      </c>
      <c r="B40">
        <v>8.2238862206772706E-2</v>
      </c>
      <c r="C40">
        <v>10</v>
      </c>
    </row>
    <row r="41" spans="1:3" x14ac:dyDescent="0.3">
      <c r="A41" t="s">
        <v>179</v>
      </c>
      <c r="B41">
        <v>4.7732029891387917E-2</v>
      </c>
      <c r="C41">
        <v>10</v>
      </c>
    </row>
    <row r="42" spans="1:3" x14ac:dyDescent="0.3">
      <c r="A42" t="s">
        <v>180</v>
      </c>
      <c r="B42">
        <v>1.2362280310670734E-2</v>
      </c>
      <c r="C42">
        <v>3</v>
      </c>
    </row>
    <row r="43" spans="1:3" x14ac:dyDescent="0.3">
      <c r="A43" t="s">
        <v>181</v>
      </c>
      <c r="B43">
        <v>4.6441726678216298E-2</v>
      </c>
      <c r="C43">
        <v>3</v>
      </c>
    </row>
    <row r="44" spans="1:3" x14ac:dyDescent="0.3">
      <c r="A44" t="s">
        <v>182</v>
      </c>
      <c r="B44">
        <v>8.013228820255594E-2</v>
      </c>
      <c r="C44">
        <v>10</v>
      </c>
    </row>
    <row r="45" spans="1:3" x14ac:dyDescent="0.3">
      <c r="A45" t="s">
        <v>183</v>
      </c>
      <c r="B45">
        <v>0.12680000000000002</v>
      </c>
      <c r="C45">
        <v>1</v>
      </c>
    </row>
    <row r="46" spans="1:3" x14ac:dyDescent="0.3">
      <c r="A46" t="s">
        <v>184</v>
      </c>
      <c r="B46">
        <v>9.6803940550960588E-2</v>
      </c>
      <c r="C46">
        <v>4</v>
      </c>
    </row>
    <row r="47" spans="1:3" x14ac:dyDescent="0.3">
      <c r="A47" t="s">
        <v>185</v>
      </c>
      <c r="B47">
        <v>2.2070838931486571E-2</v>
      </c>
      <c r="C47">
        <v>10</v>
      </c>
    </row>
    <row r="48" spans="1:3" x14ac:dyDescent="0.3">
      <c r="A48" t="s">
        <v>186</v>
      </c>
      <c r="B48">
        <v>0.13631840656306093</v>
      </c>
      <c r="C48">
        <v>10</v>
      </c>
    </row>
    <row r="49" spans="1:3" x14ac:dyDescent="0.3">
      <c r="A49" t="s">
        <v>187</v>
      </c>
      <c r="B49">
        <v>5.5228835499207901E-2</v>
      </c>
      <c r="C49">
        <v>4</v>
      </c>
    </row>
    <row r="50" spans="1:3" x14ac:dyDescent="0.3">
      <c r="A50" t="s">
        <v>188</v>
      </c>
      <c r="B50">
        <v>0.12109857647376777</v>
      </c>
      <c r="C50">
        <v>10</v>
      </c>
    </row>
    <row r="51" spans="1:3" x14ac:dyDescent="0.3">
      <c r="A51" t="s">
        <v>189</v>
      </c>
      <c r="B51">
        <v>4.3185903383610912E-2</v>
      </c>
      <c r="C51">
        <v>10</v>
      </c>
    </row>
    <row r="52" spans="1:3" x14ac:dyDescent="0.3">
      <c r="A52" t="s">
        <v>190</v>
      </c>
      <c r="B52">
        <v>6.2671240708119576E-3</v>
      </c>
      <c r="C52">
        <v>10</v>
      </c>
    </row>
    <row r="53" spans="1:3" x14ac:dyDescent="0.3">
      <c r="A53" t="s">
        <v>191</v>
      </c>
      <c r="B53">
        <v>0.11682667958074586</v>
      </c>
      <c r="C53">
        <v>10</v>
      </c>
    </row>
    <row r="54" spans="1:3" x14ac:dyDescent="0.3">
      <c r="A54" t="s">
        <v>192</v>
      </c>
      <c r="B54">
        <v>4.5641723419664527E-2</v>
      </c>
      <c r="C54">
        <v>10</v>
      </c>
    </row>
    <row r="55" spans="1:3" x14ac:dyDescent="0.3">
      <c r="A55" t="s">
        <v>193</v>
      </c>
      <c r="B55">
        <v>3.6738849535619102E-2</v>
      </c>
      <c r="C55">
        <v>10</v>
      </c>
    </row>
    <row r="56" spans="1:3" x14ac:dyDescent="0.3">
      <c r="A56" t="s">
        <v>194</v>
      </c>
      <c r="B56">
        <v>9.400520491474362E-3</v>
      </c>
      <c r="C56">
        <v>10</v>
      </c>
    </row>
    <row r="57" spans="1:3" x14ac:dyDescent="0.3">
      <c r="A57" t="s">
        <v>195</v>
      </c>
      <c r="B57">
        <v>7.0863172000269151E-3</v>
      </c>
      <c r="C57">
        <v>10</v>
      </c>
    </row>
    <row r="58" spans="1:3" x14ac:dyDescent="0.3">
      <c r="A58" t="s">
        <v>196</v>
      </c>
      <c r="B58">
        <v>0.12514998845353173</v>
      </c>
      <c r="C58">
        <v>9</v>
      </c>
    </row>
    <row r="59" spans="1:3" x14ac:dyDescent="0.3">
      <c r="A59" t="s">
        <v>197</v>
      </c>
      <c r="B59">
        <v>6.2749740177308486E-2</v>
      </c>
      <c r="C59">
        <v>10</v>
      </c>
    </row>
    <row r="60" spans="1:3" x14ac:dyDescent="0.3">
      <c r="A60" t="s">
        <v>198</v>
      </c>
      <c r="B60">
        <v>5.0552510438440774E-4</v>
      </c>
      <c r="C60">
        <v>10</v>
      </c>
    </row>
    <row r="61" spans="1:3" x14ac:dyDescent="0.3">
      <c r="A61" t="s">
        <v>199</v>
      </c>
      <c r="B61">
        <v>3.0741829405972018E-2</v>
      </c>
      <c r="C61">
        <v>9</v>
      </c>
    </row>
    <row r="62" spans="1:3" x14ac:dyDescent="0.3">
      <c r="A62" t="s">
        <v>200</v>
      </c>
      <c r="B62">
        <v>0.11402365930978235</v>
      </c>
      <c r="C62">
        <v>9</v>
      </c>
    </row>
    <row r="63" spans="1:3" x14ac:dyDescent="0.3">
      <c r="A63" t="s">
        <v>201</v>
      </c>
      <c r="B63">
        <v>5.7598434912669187E-2</v>
      </c>
      <c r="C63">
        <v>7</v>
      </c>
    </row>
    <row r="64" spans="1:3" x14ac:dyDescent="0.3">
      <c r="A64" t="s">
        <v>202</v>
      </c>
      <c r="B64">
        <v>7.532341654945718E-3</v>
      </c>
      <c r="C64">
        <v>10</v>
      </c>
    </row>
    <row r="65" spans="1:3" x14ac:dyDescent="0.3">
      <c r="A65" t="s">
        <v>203</v>
      </c>
      <c r="B65">
        <v>9.2433998499146467E-3</v>
      </c>
      <c r="C65">
        <v>10</v>
      </c>
    </row>
    <row r="66" spans="1:3" x14ac:dyDescent="0.3">
      <c r="A66" t="s">
        <v>204</v>
      </c>
      <c r="B66">
        <v>7.7932379048875951E-3</v>
      </c>
      <c r="C66">
        <v>10</v>
      </c>
    </row>
    <row r="67" spans="1:3" x14ac:dyDescent="0.3">
      <c r="A67" t="s">
        <v>205</v>
      </c>
      <c r="B67">
        <v>3.7014034253287087E-2</v>
      </c>
      <c r="C67">
        <v>10</v>
      </c>
    </row>
    <row r="68" spans="1:3" x14ac:dyDescent="0.3">
      <c r="A68" t="s">
        <v>206</v>
      </c>
      <c r="B68">
        <v>8.6004475638941751E-3</v>
      </c>
      <c r="C68">
        <v>10</v>
      </c>
    </row>
    <row r="69" spans="1:3" x14ac:dyDescent="0.3">
      <c r="A69" t="s">
        <v>207</v>
      </c>
      <c r="B69">
        <v>8.6788532624680996E-3</v>
      </c>
      <c r="C69">
        <v>10</v>
      </c>
    </row>
    <row r="70" spans="1:3" x14ac:dyDescent="0.3">
      <c r="A70" t="s">
        <v>208</v>
      </c>
      <c r="B70">
        <v>8.7816825369648965E-2</v>
      </c>
      <c r="C70">
        <v>10</v>
      </c>
    </row>
    <row r="71" spans="1:3" x14ac:dyDescent="0.3">
      <c r="A71" t="s">
        <v>209</v>
      </c>
      <c r="B71">
        <v>1.7623965092466221E-3</v>
      </c>
      <c r="C71">
        <v>10</v>
      </c>
    </row>
    <row r="72" spans="1:3" x14ac:dyDescent="0.3">
      <c r="A72" t="s">
        <v>210</v>
      </c>
      <c r="B72">
        <v>3.4101762883575679E-2</v>
      </c>
      <c r="C72">
        <v>10</v>
      </c>
    </row>
    <row r="73" spans="1:3" x14ac:dyDescent="0.3">
      <c r="A73" t="s">
        <v>211</v>
      </c>
      <c r="B73">
        <v>9.774690591542623E-3</v>
      </c>
      <c r="C73">
        <v>10</v>
      </c>
    </row>
    <row r="74" spans="1:3" x14ac:dyDescent="0.3">
      <c r="A74" t="s">
        <v>212</v>
      </c>
      <c r="B74">
        <v>9.164388891011796E-2</v>
      </c>
      <c r="C74">
        <v>10</v>
      </c>
    </row>
    <row r="75" spans="1:3" x14ac:dyDescent="0.3">
      <c r="A75" t="s">
        <v>213</v>
      </c>
      <c r="B75">
        <v>0.12932389504485603</v>
      </c>
      <c r="C75">
        <v>9</v>
      </c>
    </row>
    <row r="76" spans="1:3" x14ac:dyDescent="0.3">
      <c r="A76" t="s">
        <v>214</v>
      </c>
      <c r="B76">
        <v>-1.5847005633675692E-4</v>
      </c>
      <c r="C76">
        <v>10</v>
      </c>
    </row>
    <row r="77" spans="1:3" x14ac:dyDescent="0.3">
      <c r="A77" t="s">
        <v>215</v>
      </c>
      <c r="B77">
        <v>0.10844057126075049</v>
      </c>
      <c r="C77">
        <v>9</v>
      </c>
    </row>
    <row r="78" spans="1:3" x14ac:dyDescent="0.3">
      <c r="A78" t="s">
        <v>216</v>
      </c>
      <c r="B78">
        <v>1.2975981361902622E-2</v>
      </c>
      <c r="C78">
        <v>10</v>
      </c>
    </row>
    <row r="79" spans="1:3" x14ac:dyDescent="0.3">
      <c r="A79" t="s">
        <v>217</v>
      </c>
      <c r="B79">
        <v>0.11844113274169393</v>
      </c>
      <c r="C79">
        <v>10</v>
      </c>
    </row>
    <row r="80" spans="1:3" x14ac:dyDescent="0.3">
      <c r="A80" t="s">
        <v>218</v>
      </c>
      <c r="B80">
        <v>5.1643913551337114E-2</v>
      </c>
      <c r="C80">
        <v>10</v>
      </c>
    </row>
    <row r="81" spans="1:3" x14ac:dyDescent="0.3">
      <c r="A81" t="s">
        <v>219</v>
      </c>
      <c r="B81">
        <v>9.2142937040103901E-2</v>
      </c>
      <c r="C81">
        <v>10</v>
      </c>
    </row>
    <row r="82" spans="1:3" x14ac:dyDescent="0.3">
      <c r="A82" t="s">
        <v>220</v>
      </c>
      <c r="B82">
        <v>1.8256045148993767E-2</v>
      </c>
      <c r="C82">
        <v>7</v>
      </c>
    </row>
    <row r="83" spans="1:3" x14ac:dyDescent="0.3">
      <c r="A83" t="s">
        <v>221</v>
      </c>
      <c r="B83">
        <v>-1.471721039911944E-3</v>
      </c>
      <c r="C83">
        <v>8</v>
      </c>
    </row>
    <row r="84" spans="1:3" x14ac:dyDescent="0.3">
      <c r="A84" t="s">
        <v>222</v>
      </c>
      <c r="B84">
        <v>0.12140941851639939</v>
      </c>
      <c r="C84">
        <v>10</v>
      </c>
    </row>
    <row r="85" spans="1:3" x14ac:dyDescent="0.3">
      <c r="A85" t="s">
        <v>223</v>
      </c>
      <c r="B85">
        <v>1.4423294223839566E-2</v>
      </c>
      <c r="C85">
        <v>5</v>
      </c>
    </row>
    <row r="86" spans="1:3" x14ac:dyDescent="0.3">
      <c r="A86" t="s">
        <v>224</v>
      </c>
      <c r="B86">
        <v>2.7002817642317923E-2</v>
      </c>
      <c r="C86">
        <v>10</v>
      </c>
    </row>
    <row r="87" spans="1:3" x14ac:dyDescent="0.3">
      <c r="A87" t="s">
        <v>225</v>
      </c>
      <c r="B87">
        <v>6.2452263529214604E-2</v>
      </c>
      <c r="C87">
        <v>10</v>
      </c>
    </row>
    <row r="88" spans="1:3" x14ac:dyDescent="0.3">
      <c r="A88" t="s">
        <v>226</v>
      </c>
      <c r="B88">
        <v>3.247752661121197E-2</v>
      </c>
      <c r="C88">
        <v>10</v>
      </c>
    </row>
    <row r="89" spans="1:3" x14ac:dyDescent="0.3">
      <c r="A89" t="s">
        <v>227</v>
      </c>
      <c r="B89">
        <v>0.1266325425564819</v>
      </c>
      <c r="C89">
        <v>10</v>
      </c>
    </row>
    <row r="90" spans="1:3" x14ac:dyDescent="0.3">
      <c r="A90" t="s">
        <v>228</v>
      </c>
      <c r="B90">
        <v>2.9165546740240501E-2</v>
      </c>
      <c r="C90">
        <v>10</v>
      </c>
    </row>
    <row r="91" spans="1:3" x14ac:dyDescent="0.3">
      <c r="A91" t="s">
        <v>229</v>
      </c>
      <c r="B91">
        <v>0.11643802305024917</v>
      </c>
      <c r="C91">
        <v>10</v>
      </c>
    </row>
    <row r="92" spans="1:3" x14ac:dyDescent="0.3">
      <c r="A92" t="s">
        <v>230</v>
      </c>
      <c r="B92">
        <v>0.14400000000000013</v>
      </c>
      <c r="C92">
        <v>1</v>
      </c>
    </row>
    <row r="93" spans="1:3" x14ac:dyDescent="0.3">
      <c r="A93" t="s">
        <v>231</v>
      </c>
      <c r="B93">
        <v>6.0662630300216684E-4</v>
      </c>
      <c r="C93">
        <v>5</v>
      </c>
    </row>
    <row r="94" spans="1:3" x14ac:dyDescent="0.3">
      <c r="A94" t="s">
        <v>232</v>
      </c>
      <c r="B94">
        <v>2.5936135616457624E-2</v>
      </c>
      <c r="C94">
        <v>10</v>
      </c>
    </row>
    <row r="95" spans="1:3" x14ac:dyDescent="0.3">
      <c r="A95" t="s">
        <v>233</v>
      </c>
      <c r="B95">
        <v>9.9858973227749365E-2</v>
      </c>
      <c r="C95">
        <v>10</v>
      </c>
    </row>
    <row r="96" spans="1:3" x14ac:dyDescent="0.3">
      <c r="A96" t="s">
        <v>234</v>
      </c>
      <c r="B96">
        <v>1.4216473729779156E-2</v>
      </c>
      <c r="C96">
        <v>10</v>
      </c>
    </row>
    <row r="97" spans="1:3" x14ac:dyDescent="0.3">
      <c r="A97" t="s">
        <v>235</v>
      </c>
      <c r="B97">
        <v>1.0159617531626263E-2</v>
      </c>
      <c r="C97">
        <v>10</v>
      </c>
    </row>
    <row r="98" spans="1:3" x14ac:dyDescent="0.3">
      <c r="A98" t="s">
        <v>236</v>
      </c>
      <c r="B98">
        <v>4.3444161531516826E-2</v>
      </c>
      <c r="C98">
        <v>10</v>
      </c>
    </row>
    <row r="99" spans="1:3" x14ac:dyDescent="0.3">
      <c r="A99" t="s">
        <v>237</v>
      </c>
      <c r="B99">
        <v>2.5128470460872344E-2</v>
      </c>
      <c r="C99">
        <v>10</v>
      </c>
    </row>
    <row r="100" spans="1:3" x14ac:dyDescent="0.3">
      <c r="A100" t="s">
        <v>238</v>
      </c>
      <c r="B100">
        <v>6.999999999999984E-2</v>
      </c>
      <c r="C100">
        <v>1</v>
      </c>
    </row>
    <row r="101" spans="1:3" x14ac:dyDescent="0.3">
      <c r="A101" t="s">
        <v>239</v>
      </c>
      <c r="B101">
        <v>7.9320410041578179E-2</v>
      </c>
      <c r="C101">
        <v>10</v>
      </c>
    </row>
    <row r="102" spans="1:3" x14ac:dyDescent="0.3">
      <c r="A102" t="s">
        <v>240</v>
      </c>
      <c r="B102">
        <v>3.0733381861256924E-2</v>
      </c>
      <c r="C102">
        <v>10</v>
      </c>
    </row>
    <row r="103" spans="1:3" x14ac:dyDescent="0.3">
      <c r="A103" t="s">
        <v>241</v>
      </c>
      <c r="B103">
        <v>7.7613310214581285E-3</v>
      </c>
      <c r="C103">
        <v>10</v>
      </c>
    </row>
    <row r="104" spans="1:3" x14ac:dyDescent="0.3">
      <c r="A104" t="s">
        <v>242</v>
      </c>
      <c r="B104">
        <v>9.1015372936509298E-3</v>
      </c>
      <c r="C104">
        <v>10</v>
      </c>
    </row>
    <row r="105" spans="1:3" x14ac:dyDescent="0.3">
      <c r="A105" t="s">
        <v>243</v>
      </c>
      <c r="B105">
        <v>6.9883986807914009E-2</v>
      </c>
      <c r="C105">
        <v>10</v>
      </c>
    </row>
    <row r="106" spans="1:3" x14ac:dyDescent="0.3">
      <c r="A106" t="s">
        <v>244</v>
      </c>
      <c r="B106">
        <v>4.9106088051973751E-2</v>
      </c>
      <c r="C106">
        <v>10</v>
      </c>
    </row>
    <row r="107" spans="1:3" x14ac:dyDescent="0.3">
      <c r="A107" t="s">
        <v>245</v>
      </c>
      <c r="B107">
        <v>-4.3388772845980305E-4</v>
      </c>
      <c r="C107">
        <v>10</v>
      </c>
    </row>
    <row r="108" spans="1:3" x14ac:dyDescent="0.3">
      <c r="A108" t="s">
        <v>246</v>
      </c>
      <c r="B108">
        <v>0.10758842256418213</v>
      </c>
      <c r="C10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Table_Class</vt:lpstr>
      <vt:lpstr>Table_Funds</vt:lpstr>
      <vt:lpstr>R &gt;</vt:lpstr>
      <vt:lpstr>avg annual returns</vt:lpstr>
      <vt:lpstr>ytd returns</vt:lpstr>
      <vt:lpstr>class 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2020-08-12T23:35:11Z</dcterms:created>
  <dc:creator>Apache POI</dc:creator>
  <lastModifiedBy>Maranna Yoder</lastModifiedBy>
  <dcterms:modified xsi:type="dcterms:W3CDTF">2020-08-20T19:00:36Z</dcterms:modified>
</coreProperties>
</file>